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IdeaProjects\somdiaa-grci\somdiaa-grci-microservices\"/>
    </mc:Choice>
  </mc:AlternateContent>
  <xr:revisionPtr revIDLastSave="0" documentId="13_ncr:1_{8797F4FB-19A2-43FF-8855-D4CA003712AB}" xr6:coauthVersionLast="47" xr6:coauthVersionMax="47" xr10:uidLastSave="{00000000-0000-0000-0000-000000000000}"/>
  <bookViews>
    <workbookView xWindow="1560" yWindow="1560" windowWidth="21600" windowHeight="11385" tabRatio="500" activeTab="5" xr2:uid="{00000000-000D-0000-FFFF-FFFF00000000}"/>
  </bookViews>
  <sheets>
    <sheet name="Content" sheetId="1" r:id="rId1"/>
    <sheet name="Metier" sheetId="2" r:id="rId2"/>
    <sheet name="Perimetre" sheetId="3" r:id="rId3"/>
    <sheet name="Permission" sheetId="4" r:id="rId4"/>
    <sheet name="Groupe" sheetId="5" r:id="rId5"/>
    <sheet name="User" sheetId="6" r:id="rId6"/>
    <sheet name="Risques" sheetId="7" r:id="rId7"/>
    <sheet name="Processus" sheetId="8" r:id="rId8"/>
    <sheet name="Controle" sheetId="9" r:id="rId9"/>
    <sheet name="Question" sheetId="10" r:id="rId10"/>
    <sheet name="ModeleQuestionnaire" sheetId="11" r:id="rId11"/>
    <sheet name="MatriceEvaluation" sheetId="12" r:id="rId12"/>
    <sheet name="LigneMatrice" sheetId="13" r:id="rId13"/>
    <sheet name="Rubrique" sheetId="14" r:id="rId14"/>
    <sheet name="Document" sheetId="15" r:id="rId15"/>
  </sheets>
  <definedNames>
    <definedName name="_xlnm._FilterDatabase" localSheetId="9">Question!$A$317:$J$398</definedName>
    <definedName name="_xlnm._FilterDatabase" localSheetId="13">Rubrique!$A$1:$E$328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2" i="5" l="1"/>
  <c r="C3" i="5"/>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10"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74"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38" i="4"/>
  <c r="C111" i="4" l="1"/>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10" i="4"/>
  <c r="C74" i="4"/>
  <c r="M5" i="6"/>
  <c r="M4" i="6"/>
  <c r="L5" i="6"/>
  <c r="L2" i="6"/>
  <c r="G5" i="6"/>
  <c r="F5" i="6"/>
  <c r="F3" i="6"/>
  <c r="F2" i="6"/>
  <c r="F73" i="15" l="1"/>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D6" i="12"/>
  <c r="D5" i="12"/>
  <c r="D4" i="12"/>
  <c r="D3" i="12"/>
  <c r="D2" i="12"/>
  <c r="C121" i="11"/>
  <c r="B121" i="11"/>
  <c r="C120" i="11"/>
  <c r="B120" i="11"/>
  <c r="C119" i="11"/>
  <c r="B119" i="11"/>
  <c r="C118" i="11"/>
  <c r="B118" i="11"/>
  <c r="C117" i="11"/>
  <c r="B117" i="11"/>
  <c r="C116" i="11"/>
  <c r="B116" i="11"/>
  <c r="C115" i="11"/>
  <c r="B115" i="11"/>
  <c r="C114" i="11"/>
  <c r="B114" i="11"/>
  <c r="C113" i="11"/>
  <c r="B113" i="11"/>
  <c r="C112" i="11"/>
  <c r="B112" i="11"/>
  <c r="C111" i="11"/>
  <c r="B111" i="11"/>
  <c r="C110" i="11"/>
  <c r="B110" i="11"/>
  <c r="C109" i="11"/>
  <c r="B109" i="11"/>
  <c r="C108" i="11"/>
  <c r="B108" i="11"/>
  <c r="C107" i="11"/>
  <c r="B107" i="11"/>
  <c r="C106" i="11"/>
  <c r="B106" i="11"/>
  <c r="C105" i="11"/>
  <c r="B105" i="11"/>
  <c r="C104" i="11"/>
  <c r="B104" i="11"/>
  <c r="C103" i="11"/>
  <c r="B103" i="11"/>
  <c r="C102" i="11"/>
  <c r="B102" i="11"/>
  <c r="C101" i="11"/>
  <c r="B101" i="11"/>
  <c r="C100" i="11"/>
  <c r="B100" i="11"/>
  <c r="C99" i="11"/>
  <c r="B99" i="11"/>
  <c r="C98" i="11"/>
  <c r="B98" i="11"/>
  <c r="C97" i="11"/>
  <c r="B97" i="11"/>
  <c r="C96" i="11"/>
  <c r="B96" i="11"/>
  <c r="C95" i="11"/>
  <c r="B95" i="11"/>
  <c r="C94" i="11"/>
  <c r="B94" i="11"/>
  <c r="C93" i="11"/>
  <c r="B93" i="11"/>
  <c r="C92" i="11"/>
  <c r="B92" i="11"/>
  <c r="C91" i="11"/>
  <c r="B91" i="11"/>
  <c r="C90" i="11"/>
  <c r="B90" i="11"/>
  <c r="C89" i="11"/>
  <c r="B89" i="11"/>
  <c r="C88" i="11"/>
  <c r="B88" i="11"/>
  <c r="C87" i="11"/>
  <c r="B87" i="11"/>
  <c r="C86" i="11"/>
  <c r="B86" i="11"/>
  <c r="C85" i="11"/>
  <c r="B85" i="11"/>
  <c r="C84" i="11"/>
  <c r="B84" i="11"/>
  <c r="C83" i="11"/>
  <c r="B83" i="11"/>
  <c r="C82" i="11"/>
  <c r="B82" i="11"/>
  <c r="C81" i="11"/>
  <c r="B81" i="11"/>
  <c r="C80" i="11"/>
  <c r="B80" i="11"/>
  <c r="C79" i="11"/>
  <c r="B79" i="11"/>
  <c r="C78" i="11"/>
  <c r="B78" i="11"/>
  <c r="C77" i="11"/>
  <c r="B77" i="11"/>
  <c r="C76" i="11"/>
  <c r="B76" i="11"/>
  <c r="C75" i="11"/>
  <c r="B75" i="11"/>
  <c r="C74" i="11"/>
  <c r="B74" i="11"/>
  <c r="C73" i="11"/>
  <c r="B73" i="11"/>
  <c r="C72" i="11"/>
  <c r="B72" i="11"/>
  <c r="C71" i="11"/>
  <c r="B71" i="11"/>
  <c r="C70" i="11"/>
  <c r="B70" i="11"/>
  <c r="C69" i="11"/>
  <c r="B69" i="11"/>
  <c r="C68" i="11"/>
  <c r="B68" i="11"/>
  <c r="C67" i="11"/>
  <c r="B67" i="11"/>
  <c r="C66" i="11"/>
  <c r="B66" i="11"/>
  <c r="C65" i="11"/>
  <c r="B65" i="11"/>
  <c r="C64" i="11"/>
  <c r="B64" i="11"/>
  <c r="C63" i="11"/>
  <c r="B63" i="11"/>
  <c r="C62" i="11"/>
  <c r="B62" i="11"/>
  <c r="C61" i="11"/>
  <c r="B61" i="11"/>
  <c r="C60" i="11"/>
  <c r="B60" i="11"/>
  <c r="C59" i="11"/>
  <c r="B59" i="11"/>
  <c r="C58" i="11"/>
  <c r="B58" i="11"/>
  <c r="C57" i="11"/>
  <c r="B57" i="11"/>
  <c r="C56" i="11"/>
  <c r="B56" i="11"/>
  <c r="C55" i="11"/>
  <c r="B55" i="11"/>
  <c r="C54" i="11"/>
  <c r="B54" i="11"/>
  <c r="C53" i="11"/>
  <c r="B53" i="11"/>
  <c r="C52" i="11"/>
  <c r="B52" i="11"/>
  <c r="C51" i="11"/>
  <c r="B51" i="11"/>
  <c r="C50" i="11"/>
  <c r="B50" i="11"/>
  <c r="C49" i="11"/>
  <c r="B49" i="11"/>
  <c r="C48" i="11"/>
  <c r="B48" i="11"/>
  <c r="C47" i="11"/>
  <c r="B47" i="11"/>
  <c r="C46" i="11"/>
  <c r="B46" i="11"/>
  <c r="C45" i="11"/>
  <c r="B45" i="11"/>
  <c r="C44" i="11"/>
  <c r="B44" i="11"/>
  <c r="C43" i="11"/>
  <c r="B43" i="11"/>
  <c r="C42" i="11"/>
  <c r="B42" i="11"/>
  <c r="C41" i="11"/>
  <c r="B41" i="11"/>
  <c r="C40" i="11"/>
  <c r="B40" i="11"/>
  <c r="C39" i="11"/>
  <c r="B39" i="11"/>
  <c r="C38" i="11"/>
  <c r="B38" i="11"/>
  <c r="C37" i="11"/>
  <c r="B37" i="11"/>
  <c r="C36" i="11"/>
  <c r="B36" i="11"/>
  <c r="C35" i="11"/>
  <c r="B35" i="11"/>
  <c r="C34" i="11"/>
  <c r="B34" i="11"/>
  <c r="C33" i="11"/>
  <c r="B33" i="11"/>
  <c r="C32" i="11"/>
  <c r="B32" i="11"/>
  <c r="C31" i="11"/>
  <c r="B31" i="11"/>
  <c r="C30" i="11"/>
  <c r="B30" i="11"/>
  <c r="C29" i="11"/>
  <c r="B29" i="11"/>
  <c r="C28" i="11"/>
  <c r="B28" i="11"/>
  <c r="C27" i="11"/>
  <c r="B27" i="11"/>
  <c r="C26" i="11"/>
  <c r="B26" i="11"/>
  <c r="C25" i="11"/>
  <c r="B25" i="11"/>
  <c r="C24" i="11"/>
  <c r="B24" i="11"/>
  <c r="C23" i="11"/>
  <c r="B23" i="11"/>
  <c r="C22" i="11"/>
  <c r="B22" i="11"/>
  <c r="C21" i="11"/>
  <c r="B21" i="11"/>
  <c r="C20" i="11"/>
  <c r="B20" i="11"/>
  <c r="C19" i="11"/>
  <c r="B19" i="11"/>
  <c r="C18" i="11"/>
  <c r="B18" i="11"/>
  <c r="C17" i="11"/>
  <c r="B17" i="11"/>
  <c r="C16" i="11"/>
  <c r="B16" i="11"/>
  <c r="C15" i="11"/>
  <c r="B15" i="11"/>
  <c r="C14" i="11"/>
  <c r="B14" i="11"/>
  <c r="C13" i="11"/>
  <c r="B13" i="11"/>
  <c r="C12" i="11"/>
  <c r="B12" i="11"/>
  <c r="C11" i="11"/>
  <c r="B11" i="11"/>
  <c r="C10" i="11"/>
  <c r="B10" i="11"/>
  <c r="C9" i="11"/>
  <c r="B9" i="11"/>
  <c r="C8" i="11"/>
  <c r="B8" i="11"/>
  <c r="C7" i="11"/>
  <c r="B7" i="11"/>
  <c r="C6" i="11"/>
  <c r="B6" i="11"/>
  <c r="C5" i="11"/>
  <c r="B5" i="11"/>
  <c r="C4" i="11"/>
  <c r="B4" i="11"/>
  <c r="C3" i="11"/>
  <c r="B3" i="11"/>
  <c r="C2" i="11"/>
  <c r="B2" i="11"/>
  <c r="G65" i="7"/>
  <c r="G64" i="7"/>
  <c r="G63" i="7"/>
  <c r="G62" i="7"/>
  <c r="G61" i="7"/>
  <c r="G60" i="7"/>
  <c r="G59" i="7"/>
  <c r="G58" i="7"/>
  <c r="G57" i="7"/>
  <c r="G56" i="7"/>
  <c r="G55" i="7"/>
  <c r="G54" i="7"/>
  <c r="G53" i="7"/>
  <c r="G52" i="7"/>
  <c r="G51" i="7"/>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L4" i="6"/>
  <c r="G4" i="6"/>
  <c r="F4" i="6"/>
  <c r="M3" i="6"/>
  <c r="L3" i="6"/>
  <c r="G3" i="6"/>
  <c r="M2" i="6"/>
  <c r="G2" i="6"/>
  <c r="D109" i="4"/>
  <c r="C109" i="4"/>
  <c r="D108" i="4"/>
  <c r="C108" i="4"/>
  <c r="D107" i="4"/>
  <c r="C107" i="4"/>
  <c r="D106" i="4"/>
  <c r="C106" i="4"/>
  <c r="D105" i="4"/>
  <c r="C105" i="4"/>
  <c r="D104" i="4"/>
  <c r="C104" i="4"/>
  <c r="D103" i="4"/>
  <c r="C103" i="4"/>
  <c r="D102" i="4"/>
  <c r="C102" i="4"/>
  <c r="D101" i="4"/>
  <c r="C101" i="4"/>
  <c r="D100" i="4"/>
  <c r="C100" i="4"/>
  <c r="D99" i="4"/>
  <c r="C99" i="4"/>
  <c r="D98" i="4"/>
  <c r="C98" i="4"/>
  <c r="D97" i="4"/>
  <c r="C97" i="4"/>
  <c r="D96" i="4"/>
  <c r="C96" i="4"/>
  <c r="D95" i="4"/>
  <c r="C95" i="4"/>
  <c r="D94" i="4"/>
  <c r="C94" i="4"/>
  <c r="D93" i="4"/>
  <c r="C93" i="4"/>
  <c r="D92" i="4"/>
  <c r="C92" i="4"/>
  <c r="D91" i="4"/>
  <c r="C91" i="4"/>
  <c r="D90" i="4"/>
  <c r="C90" i="4"/>
  <c r="D89" i="4"/>
  <c r="C89" i="4"/>
  <c r="D88" i="4"/>
  <c r="C88" i="4"/>
  <c r="D87" i="4"/>
  <c r="C87" i="4"/>
  <c r="D86" i="4"/>
  <c r="C86" i="4"/>
  <c r="D85" i="4"/>
  <c r="C85" i="4"/>
  <c r="D84" i="4"/>
  <c r="C84" i="4"/>
  <c r="D83" i="4"/>
  <c r="C83" i="4"/>
  <c r="D82" i="4"/>
  <c r="C82" i="4"/>
  <c r="D81" i="4"/>
  <c r="C81" i="4"/>
  <c r="D80" i="4"/>
  <c r="C80" i="4"/>
  <c r="D79" i="4"/>
  <c r="C79" i="4"/>
  <c r="D78" i="4"/>
  <c r="C78" i="4"/>
  <c r="D77" i="4"/>
  <c r="C77" i="4"/>
  <c r="D76" i="4"/>
  <c r="C76" i="4"/>
  <c r="D75" i="4"/>
  <c r="C75" i="4"/>
  <c r="D74" i="4"/>
  <c r="D73" i="4"/>
  <c r="C73" i="4"/>
  <c r="D72" i="4"/>
  <c r="C72" i="4"/>
  <c r="D71" i="4"/>
  <c r="C71" i="4"/>
  <c r="D70" i="4"/>
  <c r="C70" i="4"/>
  <c r="D69" i="4"/>
  <c r="C69" i="4"/>
  <c r="D68" i="4"/>
  <c r="C68" i="4"/>
  <c r="D67" i="4"/>
  <c r="C67" i="4"/>
  <c r="D66" i="4"/>
  <c r="C66" i="4"/>
  <c r="D65" i="4"/>
  <c r="C65" i="4"/>
  <c r="D64" i="4"/>
  <c r="C64" i="4"/>
  <c r="D63" i="4"/>
  <c r="C63" i="4"/>
  <c r="D62" i="4"/>
  <c r="C62" i="4"/>
  <c r="D61" i="4"/>
  <c r="C61" i="4"/>
  <c r="D60" i="4"/>
  <c r="C60" i="4"/>
  <c r="D59" i="4"/>
  <c r="C59" i="4"/>
  <c r="D58" i="4"/>
  <c r="C58" i="4"/>
  <c r="D57" i="4"/>
  <c r="C57" i="4"/>
  <c r="D56" i="4"/>
  <c r="C56" i="4"/>
  <c r="D55" i="4"/>
  <c r="C55" i="4"/>
  <c r="D54" i="4"/>
  <c r="C54" i="4"/>
  <c r="D53" i="4"/>
  <c r="C53" i="4"/>
  <c r="D52" i="4"/>
  <c r="C52" i="4"/>
  <c r="D51" i="4"/>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5" i="4"/>
  <c r="C5" i="4"/>
  <c r="B5" i="4"/>
  <c r="D4" i="4"/>
  <c r="C4" i="4"/>
  <c r="B4" i="4"/>
  <c r="D3" i="4"/>
  <c r="C3" i="4"/>
  <c r="B3" i="4"/>
  <c r="D2" i="4"/>
  <c r="C2" i="4"/>
  <c r="B2" i="4"/>
  <c r="C13" i="3"/>
  <c r="C12" i="3"/>
  <c r="C11" i="3"/>
  <c r="C10" i="3"/>
  <c r="C9" i="3"/>
  <c r="C8" i="3"/>
  <c r="C7" i="3"/>
  <c r="C6" i="3"/>
  <c r="C5" i="3"/>
  <c r="C4" i="3"/>
  <c r="C3" i="3"/>
</calcChain>
</file>

<file path=xl/sharedStrings.xml><?xml version="1.0" encoding="utf-8"?>
<sst xmlns="http://schemas.openxmlformats.org/spreadsheetml/2006/main" count="3255" uniqueCount="2470">
  <si>
    <t>id</t>
  </si>
  <si>
    <t>appCode</t>
  </si>
  <si>
    <t>appLabel</t>
  </si>
  <si>
    <t>model</t>
  </si>
  <si>
    <t>CONF</t>
  </si>
  <si>
    <t>Configurations</t>
  </si>
  <si>
    <t>User</t>
  </si>
  <si>
    <t>Group</t>
  </si>
  <si>
    <t>Permission</t>
  </si>
  <si>
    <t>Perimetre</t>
  </si>
  <si>
    <t>Metier</t>
  </si>
  <si>
    <t>Content</t>
  </si>
  <si>
    <t>Message</t>
  </si>
  <si>
    <t>CI</t>
  </si>
  <si>
    <t>Contrôle Interne</t>
  </si>
  <si>
    <t>AutoEvaluation</t>
  </si>
  <si>
    <t>ControleEvaluation</t>
  </si>
  <si>
    <t>RevueEvaluation</t>
  </si>
  <si>
    <t>Questionnaire</t>
  </si>
  <si>
    <t>Reponse</t>
  </si>
  <si>
    <t>Question</t>
  </si>
  <si>
    <t>ModeleQuestionnaire</t>
  </si>
  <si>
    <t>DiagnosticFlash</t>
  </si>
  <si>
    <t>MatriceEvaluation</t>
  </si>
  <si>
    <t>LigneMatrice</t>
  </si>
  <si>
    <t>Rubrique</t>
  </si>
  <si>
    <t>ValidationDiagnostic</t>
  </si>
  <si>
    <t>AI</t>
  </si>
  <si>
    <t>Audit interne</t>
  </si>
  <si>
    <t>Mission</t>
  </si>
  <si>
    <t>CheckList</t>
  </si>
  <si>
    <t>ProgrammeTravail</t>
  </si>
  <si>
    <t>Attente</t>
  </si>
  <si>
    <t>IdentificationRisque</t>
  </si>
  <si>
    <t>PA</t>
  </si>
  <si>
    <t>Plan d'action, Recommandation et Suivi du reste à faire</t>
  </si>
  <si>
    <t>PlanAction</t>
  </si>
  <si>
    <t>Action</t>
  </si>
  <si>
    <t>Recommandation</t>
  </si>
  <si>
    <t>Tache</t>
  </si>
  <si>
    <t>PlanActionRelatedContent</t>
  </si>
  <si>
    <t>CR</t>
  </si>
  <si>
    <t>Cartographie des risques</t>
  </si>
  <si>
    <t>Risque</t>
  </si>
  <si>
    <t>Processus</t>
  </si>
  <si>
    <t>Contrôle</t>
  </si>
  <si>
    <t>LIB</t>
  </si>
  <si>
    <t>Bibliothèque</t>
  </si>
  <si>
    <t>Document</t>
  </si>
  <si>
    <t>DocumentRelatedContent</t>
  </si>
  <si>
    <t>ET</t>
  </si>
  <si>
    <t>Suivi des incidents</t>
  </si>
  <si>
    <t>Incident</t>
  </si>
  <si>
    <t>ValidationIncident</t>
  </si>
  <si>
    <t>name</t>
  </si>
  <si>
    <t>FINANCE</t>
  </si>
  <si>
    <t>ACHATS</t>
  </si>
  <si>
    <t>LOGISTIQUE</t>
  </si>
  <si>
    <t>COMMERCIAL</t>
  </si>
  <si>
    <t>RESSOURCES HUMAINES</t>
  </si>
  <si>
    <t>isAffiliate</t>
  </si>
  <si>
    <t>head_quater</t>
  </si>
  <si>
    <t>SOMDIA</t>
  </si>
  <si>
    <t>SOMINFOR</t>
  </si>
  <si>
    <t>SOSUCAM</t>
  </si>
  <si>
    <t>CFC</t>
  </si>
  <si>
    <t>SUCAF-CI</t>
  </si>
  <si>
    <t>SARIS</t>
  </si>
  <si>
    <t>SGMP</t>
  </si>
  <si>
    <t>SMAG</t>
  </si>
  <si>
    <t>SUCAF-GN</t>
  </si>
  <si>
    <t>SGMC</t>
  </si>
  <si>
    <t>CST</t>
  </si>
  <si>
    <t>MAKARON</t>
  </si>
  <si>
    <t>description</t>
  </si>
  <si>
    <t>code</t>
  </si>
  <si>
    <t>contentId</t>
  </si>
  <si>
    <t>Consultation sur tous le module Configuration</t>
  </si>
  <si>
    <t>CONF_READ</t>
  </si>
  <si>
    <t>Consultation sur tous le module Contrôle Interne</t>
  </si>
  <si>
    <t>CI_READ</t>
  </si>
  <si>
    <t>Consultation sur tous le module Audit Interne</t>
  </si>
  <si>
    <t>AI_READ</t>
  </si>
  <si>
    <t>Consultation sur tous le module Plan d'action, recommandation, reste à faire</t>
  </si>
  <si>
    <t>PA_READ</t>
  </si>
  <si>
    <t>Consultation sur tous le module cartographie des risque</t>
  </si>
  <si>
    <t>CR_READ</t>
  </si>
  <si>
    <t>Consultation sur tous le module Bibliothèque</t>
  </si>
  <si>
    <t>LIB_READ</t>
  </si>
  <si>
    <t>Consultation sur tous le module Suivi des incidents</t>
  </si>
  <si>
    <t>ET_READ</t>
  </si>
  <si>
    <t>CONF_DELETE</t>
  </si>
  <si>
    <t>CI_DELETE</t>
  </si>
  <si>
    <t>AI_DELETE</t>
  </si>
  <si>
    <t>PA_DELETE</t>
  </si>
  <si>
    <t>CR_DELETE</t>
  </si>
  <si>
    <t>LIB_DELETE</t>
  </si>
  <si>
    <t>ET_DELETE</t>
  </si>
  <si>
    <t>permissions</t>
  </si>
  <si>
    <t>Controleur groupe</t>
  </si>
  <si>
    <t>Cotroleur local</t>
  </si>
  <si>
    <t>lastLogin</t>
  </si>
  <si>
    <t>email</t>
  </si>
  <si>
    <t>firstName</t>
  </si>
  <si>
    <t>lastName</t>
  </si>
  <si>
    <t>isActive</t>
  </si>
  <si>
    <t>isSuperUser</t>
  </si>
  <si>
    <t>password</t>
  </si>
  <si>
    <t>fonction</t>
  </si>
  <si>
    <t>groups</t>
  </si>
  <si>
    <t>perimetres</t>
  </si>
  <si>
    <t>metiers</t>
  </si>
  <si>
    <t>admin@somdiaa.com</t>
  </si>
  <si>
    <t>Administrator</t>
  </si>
  <si>
    <t>Admin</t>
  </si>
  <si>
    <t>Technical Support</t>
  </si>
  <si>
    <t>controleur.group@somdiaa.com</t>
  </si>
  <si>
    <t>Controleur</t>
  </si>
  <si>
    <t>Responsable du Contrôle Interne</t>
  </si>
  <si>
    <t>controleur.local@somdia.com</t>
  </si>
  <si>
    <t>Local</t>
  </si>
  <si>
    <t>Controleur local</t>
  </si>
  <si>
    <t>nature</t>
  </si>
  <si>
    <t>categorie</t>
  </si>
  <si>
    <t>titre</t>
  </si>
  <si>
    <t>isActif</t>
  </si>
  <si>
    <t>motsCles</t>
  </si>
  <si>
    <t>perimetreId</t>
  </si>
  <si>
    <t>metierId</t>
  </si>
  <si>
    <t>processus</t>
  </si>
  <si>
    <t>controles</t>
  </si>
  <si>
    <t>R111</t>
  </si>
  <si>
    <t>Risques liés à la stratégie</t>
  </si>
  <si>
    <t>STRATEGIE_GOUVERNANCE</t>
  </si>
  <si>
    <t>Atteinte à la réputation et impact sur l’image de marque</t>
  </si>
  <si>
    <t>R112</t>
  </si>
  <si>
    <t>Echec d'une opération de fusion ou d'acquisition</t>
  </si>
  <si>
    <t>R113</t>
  </si>
  <si>
    <t>Rupture d'un partenariat, défaillance d'un partenaire</t>
  </si>
  <si>
    <t>R114</t>
  </si>
  <si>
    <t>Défaillance du déploiement opérationnel de la stratégie</t>
  </si>
  <si>
    <t>R115</t>
  </si>
  <si>
    <t>Défaillance ou discontinuité de la stratégie</t>
  </si>
  <si>
    <t>R121</t>
  </si>
  <si>
    <t>Risques liés à la gouvernance</t>
  </si>
  <si>
    <t>Fraude, corruption</t>
  </si>
  <si>
    <t>R122</t>
  </si>
  <si>
    <t>Manquements à l'éthique, aux valeurs de l'entreprise, à la RSE</t>
  </si>
  <si>
    <t>R123</t>
  </si>
  <si>
    <t>Manquements aux obligations réglementaires ou légales</t>
  </si>
  <si>
    <t>R125</t>
  </si>
  <si>
    <t>Défaillance du contrôle interne</t>
  </si>
  <si>
    <t>R126</t>
  </si>
  <si>
    <t>Défaillance de l'organisation</t>
  </si>
  <si>
    <t>R127</t>
  </si>
  <si>
    <t>Atteinte aux intérêts de parties prenantes (y compris actionnaires); conflit</t>
  </si>
  <si>
    <t>R128</t>
  </si>
  <si>
    <t>Défaillance managériale</t>
  </si>
  <si>
    <t>R131</t>
  </si>
  <si>
    <t>Risques liés au pilotage économique</t>
  </si>
  <si>
    <t>Détérioration imprévue du compte de résultat</t>
  </si>
  <si>
    <t>R132</t>
  </si>
  <si>
    <t>Détérioration imprévue du bilan comptable</t>
  </si>
  <si>
    <t>R133</t>
  </si>
  <si>
    <t>Défaillance de l'information comptable ou de gestion</t>
  </si>
  <si>
    <t>R211</t>
  </si>
  <si>
    <t>Risques opérationnels généraux</t>
  </si>
  <si>
    <t>OPERATIONS</t>
  </si>
  <si>
    <t>Risques géopolitiques</t>
  </si>
  <si>
    <t>R212</t>
  </si>
  <si>
    <t>Risque de marché, conjoncture économique</t>
  </si>
  <si>
    <t>R213</t>
  </si>
  <si>
    <t>Risques liés à la concurrence (externe, interne)</t>
  </si>
  <si>
    <t>R214</t>
  </si>
  <si>
    <t>Risques liés à l'innovation (technologie, organisation, partenaires)</t>
  </si>
  <si>
    <t>R215</t>
  </si>
  <si>
    <t>Dégradation ou vol d'actifs</t>
  </si>
  <si>
    <t>R216</t>
  </si>
  <si>
    <t>Catastrophe naturelle, phénomène climatique extrème</t>
  </si>
  <si>
    <t>R217</t>
  </si>
  <si>
    <t>Accident sur site (incendie, explosion, bris de machine …)</t>
  </si>
  <si>
    <t>R218</t>
  </si>
  <si>
    <t>Atteinte à l'environnement, à la santé, sécurité, intégrité de tiers</t>
  </si>
  <si>
    <t>R219</t>
  </si>
  <si>
    <t>Détérioration de la performance opérationnelle</t>
  </si>
  <si>
    <t>R221</t>
  </si>
  <si>
    <t>Risques liés à la définition d'un produit ou service</t>
  </si>
  <si>
    <t>Produit ou service inadapté</t>
  </si>
  <si>
    <t>R222</t>
  </si>
  <si>
    <t>R223</t>
  </si>
  <si>
    <t>R224</t>
  </si>
  <si>
    <t>Dispositif marketing/commercial inadapté</t>
  </si>
  <si>
    <t>R231</t>
  </si>
  <si>
    <t>Risques liés à la conception produit ou service</t>
  </si>
  <si>
    <t>Produit ou service non conforme à la réglementation</t>
  </si>
  <si>
    <t>R232</t>
  </si>
  <si>
    <t>Produit ou service non conforme à la spécification</t>
  </si>
  <si>
    <t>R241</t>
  </si>
  <si>
    <t>Risques liés aux achats</t>
  </si>
  <si>
    <t>Position dominante fournisseur ou dépendance excessive</t>
  </si>
  <si>
    <t>R242</t>
  </si>
  <si>
    <t>Défaillance fournisseur</t>
  </si>
  <si>
    <t>R243</t>
  </si>
  <si>
    <t>Rupture des conditions d'achat</t>
  </si>
  <si>
    <t>R251</t>
  </si>
  <si>
    <t>Risques liés à l'approvisionnement, à la logistique amont</t>
  </si>
  <si>
    <t>Rupture d'approvisionnement (pièces, composants, matières, …)</t>
  </si>
  <si>
    <t>R252</t>
  </si>
  <si>
    <t>Stock excessif de pièces, composants ou matières</t>
  </si>
  <si>
    <t>R261</t>
  </si>
  <si>
    <t>Risques liés à la production</t>
  </si>
  <si>
    <t>Interruption ou non réalisation de production</t>
  </si>
  <si>
    <t>R262</t>
  </si>
  <si>
    <t>Production non conforme</t>
  </si>
  <si>
    <t>R263</t>
  </si>
  <si>
    <t>Entrée en production non ponctuelle</t>
  </si>
  <si>
    <t>R271</t>
  </si>
  <si>
    <t>Risques liés à la logistique aval</t>
  </si>
  <si>
    <t>Rupture d'approvisionnement</t>
  </si>
  <si>
    <t>R272</t>
  </si>
  <si>
    <t>Stock excessif</t>
  </si>
  <si>
    <t>R281</t>
  </si>
  <si>
    <t>Risques liés à la commercialisation de produits et services (vente, après-vente)</t>
  </si>
  <si>
    <t>Atteinte à la santé, sécurité, intégrité des clients</t>
  </si>
  <si>
    <t>R282</t>
  </si>
  <si>
    <t>Mise sur le marché ou livraison non ponctuelle du produit ou service</t>
  </si>
  <si>
    <t>R283</t>
  </si>
  <si>
    <t>Livraison produit ou service non-conforme</t>
  </si>
  <si>
    <t>R284</t>
  </si>
  <si>
    <t>Performance inadéquate ou défaillance du réseau de distribution</t>
  </si>
  <si>
    <t>R311</t>
  </si>
  <si>
    <t>Risques financiers</t>
  </si>
  <si>
    <t>FONCTIONS_TRANSVERSES</t>
  </si>
  <si>
    <t>Risque de contrepartie, de crédit</t>
  </si>
  <si>
    <t>R312</t>
  </si>
  <si>
    <t>Risque de trésorerie, liquidité, financement</t>
  </si>
  <si>
    <t>R313</t>
  </si>
  <si>
    <t>Risque de change, de taux d'intérêt</t>
  </si>
  <si>
    <t>R321</t>
  </si>
  <si>
    <t>Risques qualité</t>
  </si>
  <si>
    <t>Crise qualité, crise sécurité générale du produit ou service, rappel</t>
  </si>
  <si>
    <t>R322</t>
  </si>
  <si>
    <t>Défaillance qualité produit ou service</t>
  </si>
  <si>
    <t>R331</t>
  </si>
  <si>
    <t>Risques ressources humaines</t>
  </si>
  <si>
    <t>Atteinte à la santé, sécurité, intégrité des collaborateurs</t>
  </si>
  <si>
    <t>R332</t>
  </si>
  <si>
    <t>Inadéquation des ressources humaines (en nombre et/ou en compétences)</t>
  </si>
  <si>
    <t>R333</t>
  </si>
  <si>
    <t>Conflit social, grève</t>
  </si>
  <si>
    <t>R334</t>
  </si>
  <si>
    <t>Atteinte aux droits des collaborateurs, discrimination (embauche, activité, rémunération, …)</t>
  </si>
  <si>
    <t>R341</t>
  </si>
  <si>
    <t>Risques traitement des données (incl. Informatique)</t>
  </si>
  <si>
    <t>Interruption -ou performance inadéquate- de service</t>
  </si>
  <si>
    <t>R342</t>
  </si>
  <si>
    <t>Atteinte à données opérationnelles, stratégiques ou critiques</t>
  </si>
  <si>
    <t>R343</t>
  </si>
  <si>
    <t>Atteinte à données à caractère personnel</t>
  </si>
  <si>
    <t>R351</t>
  </si>
  <si>
    <t>Risques juridiques</t>
  </si>
  <si>
    <t>Litige propriété intellectuelle, contrefaçon</t>
  </si>
  <si>
    <t>R352</t>
  </si>
  <si>
    <t>Litige avec autorités (droit de la concurrence, …)</t>
  </si>
  <si>
    <t>R353</t>
  </si>
  <si>
    <t>Litige avec tiers (client, fournisseur, prestataire, partenaire, concurrent, …)</t>
  </si>
  <si>
    <t>R354</t>
  </si>
  <si>
    <t>Litige collaborateur</t>
  </si>
  <si>
    <t>R361</t>
  </si>
  <si>
    <t>Risques douaniers, fiscaux</t>
  </si>
  <si>
    <t>Changement de règlement douanier ou fiscal</t>
  </si>
  <si>
    <t>R362</t>
  </si>
  <si>
    <t>Litige avec l'administration douanière ou fiscale</t>
  </si>
  <si>
    <t>R371</t>
  </si>
  <si>
    <t>Risques liés à la communication</t>
  </si>
  <si>
    <t>Action de communication (interne, externe) inadéquate</t>
  </si>
  <si>
    <t>R372</t>
  </si>
  <si>
    <t>Action adverse de communication par un tiers</t>
  </si>
  <si>
    <t>parentId</t>
  </si>
  <si>
    <t>Sélection / évaluation des fournisseurs</t>
  </si>
  <si>
    <t>Contractualisation</t>
  </si>
  <si>
    <t>Passation des commandes</t>
  </si>
  <si>
    <t>Suivi des commandes</t>
  </si>
  <si>
    <t>Importations</t>
  </si>
  <si>
    <t>Réception</t>
  </si>
  <si>
    <t>Facturation fournisseurs</t>
  </si>
  <si>
    <t>Ventes</t>
  </si>
  <si>
    <t>Comptabilité tiers</t>
  </si>
  <si>
    <t>Stocks</t>
  </si>
  <si>
    <t>Immobilisations</t>
  </si>
  <si>
    <t>Trésorerie</t>
  </si>
  <si>
    <t>Fiscalité</t>
  </si>
  <si>
    <t>Clôture</t>
  </si>
  <si>
    <t>SI</t>
  </si>
  <si>
    <t>Consolidation</t>
  </si>
  <si>
    <t>Identification des clients</t>
  </si>
  <si>
    <t>Ventes locales</t>
  </si>
  <si>
    <t>Réductions accordées aux clients</t>
  </si>
  <si>
    <t>Ventes export</t>
  </si>
  <si>
    <t>Publicité, gratuits et marketing</t>
  </si>
  <si>
    <t>Mécénat</t>
  </si>
  <si>
    <t>Réclamation</t>
  </si>
  <si>
    <t>Impayés</t>
  </si>
  <si>
    <t>Evaluation, suivi et contrôle</t>
  </si>
  <si>
    <t>Planification</t>
  </si>
  <si>
    <t>Transfert et transport</t>
  </si>
  <si>
    <t>Expédition</t>
  </si>
  <si>
    <t>Stockage</t>
  </si>
  <si>
    <t>Valorisation</t>
  </si>
  <si>
    <t>Opérations spécifiques</t>
  </si>
  <si>
    <t>Gestion des emballages</t>
  </si>
  <si>
    <t>Suivi et contrôle</t>
  </si>
  <si>
    <t>Recrutement et intégration</t>
  </si>
  <si>
    <t>Paie</t>
  </si>
  <si>
    <t>Planning, congés, Absences</t>
  </si>
  <si>
    <t>Remboursement de frais</t>
  </si>
  <si>
    <t>Achats</t>
  </si>
  <si>
    <t>Gestion des IRP et obligations légales</t>
  </si>
  <si>
    <t>Santé et sécurité</t>
  </si>
  <si>
    <t>Formation</t>
  </si>
  <si>
    <t>Départ</t>
  </si>
  <si>
    <t>intitule</t>
  </si>
  <si>
    <t>detail</t>
  </si>
  <si>
    <t>processusId</t>
  </si>
  <si>
    <t>risques</t>
  </si>
  <si>
    <t>objectifs</t>
  </si>
  <si>
    <t>frequence</t>
  </si>
  <si>
    <t>preuveDuControle</t>
  </si>
  <si>
    <t>documentSupport</t>
  </si>
  <si>
    <t>type</t>
  </si>
  <si>
    <t>procedure</t>
  </si>
  <si>
    <t>realisePar</t>
  </si>
  <si>
    <t>Evaluation des fournisseurs</t>
  </si>
  <si>
    <t>Les fournisseurs sont évalués selon la périodicité prévue sur les critères techniques et conformité. Les évaluations basses sont revues et analysées par les personnes autorisés et des plans d'action sont mis en place.</t>
  </si>
  <si>
    <t>S'assurer que les principaux fournisseurs sont bien évalués une fois par an</t>
  </si>
  <si>
    <t>Rédiger une procédure d'achat décrivant les règles en matière d'évaluation des fournisseurs :
- Fréquence des évaluations
- Critère d'évaluation, questionnaire, matrice d'évaluation
- Validation des évaluation
Faire valider la liste des fournisseurs soumis annuellement à validation par la Direction des Achats
Faire valider les évaluations revues par les Directions métiers avec la mise en place de plan d'actions pour tous les fournisseurs dont l'évaluation reflète des faiblesses
Remonter au Comité Etique local la liste des fournisseurs dont l'évaluation "conformité &amp; vigilence" n'est pas satisfaisante.</t>
  </si>
  <si>
    <t>Annuel</t>
  </si>
  <si>
    <t>Liste signée</t>
  </si>
  <si>
    <t xml:space="preserve">Liste récapitulative des évaluations fournisseurs, courrier d'évaluation </t>
  </si>
  <si>
    <t>Préventif</t>
  </si>
  <si>
    <t>Oui</t>
  </si>
  <si>
    <t>Direction des Achats</t>
  </si>
  <si>
    <t>Mise en concurrence des fournisseurs</t>
  </si>
  <si>
    <t>Les achats sont effectués dans le respect des règles de mises en concurrence de la politique achats. Les exceptions sont analysées et justifiées.</t>
  </si>
  <si>
    <t>S'assurer que les mises en concurrence sont bien réalisées dans les cas prévus</t>
  </si>
  <si>
    <t>Rédiger une procédure d'achat décrivant les règles en matière de mise en concurrence :
- Seuils
- Méthodes de mise en concurrence
Mettre en place une revue régulière afin de s'assurer du respect des règles de mises en concurrence et justifier toutes les exceptions constatées</t>
  </si>
  <si>
    <t>Liste des fournisseurs sélectionnés sans mise en concurrence et dépassant les seuils autorisés</t>
  </si>
  <si>
    <t>Détectif</t>
  </si>
  <si>
    <t>Direction des Achats / Direction Financière / Direction Générale</t>
  </si>
  <si>
    <t>Signature des contrats</t>
  </si>
  <si>
    <t>Des contrats sont rédigés dans les cas prévus par la politique achats, revus et validés par les personnes autorisées. Les exception sont justifiées. Les commandes d'achats sont rapprochées avec les contrats.</t>
  </si>
  <si>
    <t>S'assurer que les contrats sont bien validés par les personnes autorisées</t>
  </si>
  <si>
    <t>Rédiger une procédure d'achat décrivant les règles en matière contractualisation fournisseurs :
- Typologie d'achats concernés
- Liste des personnes autorisées à valider les contrats
Faire valider les contrats d'achats par les personnes autorisées en ayant vérifié au préalable la conformité des contrats d'un point de vue juridique et politique achats</t>
  </si>
  <si>
    <t>CGA validées, contrat validée</t>
  </si>
  <si>
    <t>Procédure achats, Conditions Générales des Achats (CGA), contrat</t>
  </si>
  <si>
    <t>Direction des Achats / Service Juridique</t>
  </si>
  <si>
    <t>Agréement des fournisseurs</t>
  </si>
  <si>
    <t>La liste des fournisseurs agréés est suivie par la Direction des Achats qui s'assure de l'exhaustivité et de la mise à jour de la documentation exigée.</t>
  </si>
  <si>
    <t>S'assurer que, pour les natures d'achat qui le requièrent, les commandes ne sont passées qu'à des fournisseurs agréés</t>
  </si>
  <si>
    <t>Définir une procédure détaillant les catégories de frs devant faire l'objet d'un agréement et la procédure à suivre
Mettre en place une liste des fournisseurs agréés confomément à la politique et s'assurer de sa conformité avec les fournisseurs paramétrés dans le système d'information.
Verifier la conformité de la documentation fournisseurs agréés via une check list détaillant les pièces obligatoires</t>
  </si>
  <si>
    <t>A chaque référencement, annuel</t>
  </si>
  <si>
    <t>Check list visée, liste des fournisseurs visée et rapprochée du fournisseurs paramétrés dans le SI</t>
  </si>
  <si>
    <t>Check list des pièces fournisseurs, liste des fournisseurs agréés</t>
  </si>
  <si>
    <t>Autorisation des commandes</t>
  </si>
  <si>
    <t>Les commandes sont validées par les personnes autorisées conformément à la politique achats</t>
  </si>
  <si>
    <t>S'assurer que les commandes sont bien autorisées</t>
  </si>
  <si>
    <t>Rédiger une procédure d'achat précisant :
- les cas d'utilisation
- les personnes autorisées avec les éventuels seuils
- le traitement des cas d'exceptions (ex : commandes urgentes…)
Faire valider les commandes par les personnes autorisées
Matérialiser le contrôle des autorisations par les personnes en charge de passer les commandes</t>
  </si>
  <si>
    <t>A chaque acte d'achat</t>
  </si>
  <si>
    <t>Liste visée, bon de commande signé</t>
  </si>
  <si>
    <t>Liste des personnes autorisées, bon de commande</t>
  </si>
  <si>
    <t>Enregistrement des commandes</t>
  </si>
  <si>
    <t>Les commandes sont enregistrées dans le système d'information avant transmission aux fournisseurs. Les exceptions sont justifiées au regard de la procédure achats.</t>
  </si>
  <si>
    <t>S'assurer que toutes les commandes sont bien enregistrées avant d'être envoyées aux fournisseurs</t>
  </si>
  <si>
    <t>Définir les modalités de saisie des commandes dans le système d'information et notamment les cas d'exception qui doivent être validés par la Direction Générale
Faire enregistrer les commandes dans le SI conformément à la procédure avant de les transmettre aux fournisseurs</t>
  </si>
  <si>
    <t>Liste revue et validée</t>
  </si>
  <si>
    <t>Liste des commandes de régularisation</t>
  </si>
  <si>
    <t>Direction des Achats / Direction Financière</t>
  </si>
  <si>
    <t>Contrôle des commandes non livrées</t>
  </si>
  <si>
    <t>Le portefeuille des commandes non livrées est revu par la Direction des Achats selon la périodicité prévue, les commandes anciennes dont la livraison n'est pas prévue sont clôturées.</t>
  </si>
  <si>
    <t>S'assurer que les résidus de commandes sont annulés ou que les relances sont réalisées</t>
  </si>
  <si>
    <t>Mettre en place une revue des commandes mensuelle validée par les Directions Métiers et la Direction des Achats avec explication des retards de livraison
Clôturer les reliquats de commande à minima une fois par an avec validation de la Direction des Achats</t>
  </si>
  <si>
    <t>Mensuel</t>
  </si>
  <si>
    <t>Liste validée</t>
  </si>
  <si>
    <t>Liste des commandes non livrées, balance âgée des commandes non livrées</t>
  </si>
  <si>
    <t>Contrôle des réceptions non facturées</t>
  </si>
  <si>
    <t>Les commandes livrées en non facturées sont revues selon la périodicité prévue. Une analyse particulière est réalisée sur les FNP anciennes et notamment sur les prestations qui sont justifiées et font l'objet d'un plan d'action.</t>
  </si>
  <si>
    <t>S'assurer que les réceptions non facturées sont bien analysées et justifiées</t>
  </si>
  <si>
    <t>Analyser mensuellement les commandes réceptionnées non facturées et faire un suivi particulier des antériorités sur base d'une balance âgée des FNP.
Mettre en place un plan d'actions détaillé pour les commandes à forte antériorité et tout particulièrement celles liées à des prestations de service.</t>
  </si>
  <si>
    <t>Liste des FNP</t>
  </si>
  <si>
    <t>Suivi des commandes ouvertes</t>
  </si>
  <si>
    <t>Les commandes ouvertes font l'objet d'un suivi régulier pour s'assurer que les conditions prévues sont respectées et les écarts sont justifiés. Les commandes échues sont clôturées.</t>
  </si>
  <si>
    <t>S'assurer que les commandes ouvertes sont bien suivies</t>
  </si>
  <si>
    <t>Rédiger une procédure d'achat décrivant les règles en matière de commande ouverte :
- typologies d'achats pouvant être traités par commande ouverte
- Horizon retenu
- clôture des commandes ouvertes
Mettre en place un suivi régulier des commandes ouvertes afin de s'assurer du respect des délais, des quantités livrées et facturées et du non dépassement de l'horizon prévu.</t>
  </si>
  <si>
    <t>Liste des reliquats de commandes ouvertes</t>
  </si>
  <si>
    <t>Contrôle des frais d'approche</t>
  </si>
  <si>
    <t>Les frais d'approche facturés sont rapprochés des frais d'approches estimés, les principaux écarts sont analysés avec une mise à jour des coûts d'achats paramétrés dans le système d'information.</t>
  </si>
  <si>
    <t>S'assurer que les frais d'approche sont bien contrôlés et validés</t>
  </si>
  <si>
    <t xml:space="preserve">Effectuer une analyse mensuelle comparative par commande des frais d'approche estimés et facturés avec une justification des principaux écarts et une mise à jour du modèle de coût d'achats
A minima une fois par an, faire valider par la Direction des Achats le modèle de coût d'achat en tenant compte de canaux de transport </t>
  </si>
  <si>
    <t>Mensuel, Annuel</t>
  </si>
  <si>
    <t>Analyse des écarts validée, modèle de coût d'achat SI validé</t>
  </si>
  <si>
    <t>Analyse des écarts entre frais d'approches estimés et réalisés, modèle de coût d'achats paramétré dans le système d'information</t>
  </si>
  <si>
    <t>Classement des pièces justificatives des dossiers d'importation</t>
  </si>
  <si>
    <t>Un dossier d'importation est suivi par la Direction des Achats qui s'assure de l'exhaustivité et de la qualité du classement des pièces justificatives.</t>
  </si>
  <si>
    <t>S'assurer que l'on conserve bien tous les justificatifs des dossiers d'importation</t>
  </si>
  <si>
    <t>Constituer un dossier physique pour chaque commande d'importation permettant de faire le lien avec le dossier importation suivi dans le système d'information
Avant toute clôture d'un dossier, valider l'exhaustivité des pièces en visant une check list récapitulative de la documentation obligatoire</t>
  </si>
  <si>
    <t>A chaque clôture de dossier</t>
  </si>
  <si>
    <t>Check list visée</t>
  </si>
  <si>
    <t>Dossier importation, check list des documents</t>
  </si>
  <si>
    <t>Contrôle à la réception</t>
  </si>
  <si>
    <t>Les réceptions sont réalisées par les personnes autorisées, adossées à des pièces justificatives attestant la réalité et saisies en temps réel dans le système d'information.</t>
  </si>
  <si>
    <t>S'assurer que les réceptions sont bien contrôlées et conformes à la commande</t>
  </si>
  <si>
    <t>Rédiger une procédure d'achat décrivant les règles en matière de réception :
- justification de la réception
- les personnes autorisées avec les éventuels seuil
Faire saisir en temps réel les réceptions dans le système d'information et identifier les exceptions qui doivent être justifiées
Faire valider par les personnes autorisées les réceptions avec une quantité supérieure à celle de la commande</t>
  </si>
  <si>
    <t>A chaque réception, mensuel</t>
  </si>
  <si>
    <t>Bon de réception signé, liste diffusée</t>
  </si>
  <si>
    <t>Bon de réception, liste des factures associées à une commande non réceptionnée</t>
  </si>
  <si>
    <t>Magasinier / Chef comptable</t>
  </si>
  <si>
    <t>Rapprochement commande-réception-facture</t>
  </si>
  <si>
    <t>Les rapprochements entre les factures, commandes et réceptions sont formalisés par les personnes autorisées à donner le bon à payer. Les écarts sont identifiés, traités et validés.</t>
  </si>
  <si>
    <t>S'assurer que les factures correspondent bien aux commandes et aux réceptions</t>
  </si>
  <si>
    <t>Rédiger une procédure d'achat décrivant les règles en matière de validation des factures :
- liste des personnes autorisées à donner le bon à payer validée par la Direction Générale
- traitement des écarts et éventuelles tolérances
Faire valider les factures sur base d'un rapprochement avec le bon de commande et le bon de réception (qté et prix) et en cas de différences, justifier le traitement des écarts
Emettre en fin de mois un état des factures bloquées avec justification du motif</t>
  </si>
  <si>
    <t>A chaque facture, mensuel</t>
  </si>
  <si>
    <t>Bon à payer, liste difusée</t>
  </si>
  <si>
    <t>Factures, Liste des factures bloquées</t>
  </si>
  <si>
    <t>Direction des Achats / Comptable fournisseurs / Chef comptable</t>
  </si>
  <si>
    <t>Contrôle de cohérence avec les systèmes amont</t>
  </si>
  <si>
    <t>Les rapprochements avec les systèmes logistiques sont formalisés pour s'assurer de l'exhaustivité de la facturation.</t>
  </si>
  <si>
    <t>S'assurer que toutes les expéditions ont bien été facturées
Empêcher les ventes non comptabilisées</t>
  </si>
  <si>
    <t>Sortir régulièrement la liste des expéditions et la rapprocher de la liste des facturations (ou automatiser le rapprochement si cela est possible). Les écarts éventuels sont mis en évidence, expliqués, et présentés à la hiérarchie.</t>
  </si>
  <si>
    <t>Etats de bouclage signés avec l'explication des éléments en écart</t>
  </si>
  <si>
    <t>Etats de bouclage du chiffre d'affaires</t>
  </si>
  <si>
    <t>Contrôle de gestion</t>
  </si>
  <si>
    <t>Lettrage des comptes de tiers</t>
  </si>
  <si>
    <t>Le correct lettrage des comptes de tiers est vérifié périodiquement par la hiérarchie.</t>
  </si>
  <si>
    <t>S'assurer que les éléments non lettrés sur les comptes de tiers (auxiliarisés ou généraux) sont analysés et revus par la hiérarchie
Garantir que les comptes de tiers sont correctement tenus</t>
  </si>
  <si>
    <t>Le comptable fait l'extraction des postes non soldés pour chaque compte client, fournisseur ou autre tiers avec la date de la pièce (comptes généraux ou auxiliaires)
Il analyse les postes non soldés par nombre et ancienneté (indicateur de suivi) et par motif ( écarts sur les montants à lettrer, créances irrécouvrables, litiges, ...)
Le fichier est revu et validé par le chef de service et présenté au DAF pour définir un plan d'action.</t>
  </si>
  <si>
    <t>Classement des justificatifs des comptes</t>
  </si>
  <si>
    <t xml:space="preserve">Etat des éléments non lettrés, fichier Excel (détail des postes non soldés) </t>
  </si>
  <si>
    <t>Non</t>
  </si>
  <si>
    <t>Comptable et Chef comptable</t>
  </si>
  <si>
    <t>Revue des écritures manuelles sur les comptes de tiers</t>
  </si>
  <si>
    <t>Les écritures manuelles sur les comptes de tiers sont revues périodiquement par la hiérarchie, qui s'assure de leur justification.</t>
  </si>
  <si>
    <t>S'assurer que les écritures manuelles sur les comptes de tiers (auxiliarisés ou généraux) sont bien justifiées
Garantir qu’il n’y a pas d’écritures anormales sur les comptes de tiers</t>
  </si>
  <si>
    <t>La liste des écritures manuelles sur les comptes de tiers est sortie et analysée. Les écritures sont justifiées. La liste est validée par la hiérarchie comptable.</t>
  </si>
  <si>
    <t>Liste des OD sur comptes de tiers</t>
  </si>
  <si>
    <t>Chef comptable</t>
  </si>
  <si>
    <t>Analyse des FNPs, FAE, dettes et créances anciennes</t>
  </si>
  <si>
    <t>Les FNP, FAE, dettes et créances anciennes sont formellement justifiées, et validées par la hiérarchie.</t>
  </si>
  <si>
    <t>S'assurer que les dettes et créances anciennes sont bien justifiées et ne peuvent pas maquiller des détournements</t>
  </si>
  <si>
    <t xml:space="preserve">La liste des FNP, FAE, dettes et créances anciennes est analysée. Les postes anciens sont justifiés. Les actions à entreprendre sont formalisées et font l'objet d'un plan d'actions validé par la hiérarchie. </t>
  </si>
  <si>
    <t>Liste signée, plan d'action</t>
  </si>
  <si>
    <t>Liste des FNP, FAE, dettes et créances anciennes</t>
  </si>
  <si>
    <t>Création des tiers et contrôle des RIB</t>
  </si>
  <si>
    <t>La création des tiers et la modification des RIB sont autorisées par la hiérarchie.</t>
  </si>
  <si>
    <t>S'assurer que la création des nouveaux tiers est bien autorisée et que les informations saisies sont correctes. S'assurer que les RIB enregistrés sont valables.</t>
  </si>
  <si>
    <t>La direction financière formalise les règles en matière de création ou modification de tiers et de création ou modification des coordonnées bancaires.</t>
  </si>
  <si>
    <t>A chaque création de tiers ou modification de RIB</t>
  </si>
  <si>
    <t>Demandes validées</t>
  </si>
  <si>
    <t>Demandes de création de tiers, de modification de RIB</t>
  </si>
  <si>
    <t>Directeur financier</t>
  </si>
  <si>
    <t>Contrôle des tiers inactifs</t>
  </si>
  <si>
    <t>Les tiers inactifs sont identifiés et, si besoin, bloqués dans le système.</t>
  </si>
  <si>
    <t>S'assurer que les comptes de tiers inutiles ne peuvent pas être utilisés de façon erronée
Garantir que tous les paiements sont bien réalisés aux bénéfi-ciaires prévus</t>
  </si>
  <si>
    <t>Les règles de gestion des comptes de tiers sont formalisées. A la périodicité prévue et au moins une fois par an, la liste des comptes de tiers considérés comme inactifs est sortie du système et présentée à la direction financière. Les comptes à maintenir sont indiqués sur la liste, avec la justification de leur utilité. Les autres comptes sont bloqués dans le système.</t>
  </si>
  <si>
    <t>Semestriel</t>
  </si>
  <si>
    <t>Liste des tiers bloqués dans le système</t>
  </si>
  <si>
    <t>Liste des tiers inactifs</t>
  </si>
  <si>
    <t>Revue des limites de crédit</t>
  </si>
  <si>
    <t>Les limites de crédit sont autorisés par la hiérarchie et revues régulièrement. Les éventuels dépassements sont autorisés.</t>
  </si>
  <si>
    <t>S'assurer que les limites de crédit fixées par la direction sont respectées
Empêcher une vente à un client insolvable, avec revente ultérieure au bénéfice du client</t>
  </si>
  <si>
    <t>Les limites de crédit sont fixées selon les règles définies, avec l'accord des directions générale et financière. Les dépassements sont autorisés par la direction financière. Une revue des dépassements est réalisée tous les mois pour s'assurer qu'il n'y pas eu d'exception non autorisée.
La direction financière revoit la liste des limites chaque semestre, en s'assurant de leur cohérence avec les garanties bancaires et le niveau d'activité des clients.</t>
  </si>
  <si>
    <t>A chaque création ou modification de tarif</t>
  </si>
  <si>
    <t>Demande de lancement nouveaux produits / modification prix de vente &amp; fiche produit signées</t>
  </si>
  <si>
    <t>Demande de lancement nouveaux produits / modification prix de vente &amp; fiche produit</t>
  </si>
  <si>
    <t>Contrôle des tarifs dans la base articles (produits fabriqués)</t>
  </si>
  <si>
    <t>Les accès sont restreints, les tarifs sont modifiés sur la base d'une validation du siège.</t>
  </si>
  <si>
    <t>S'assurer que les modifications de tarifs sont bien autorisées
Empêcher des ventes à des prix anormalement bas (avec revente ultérieure au bénéfice du client)</t>
  </si>
  <si>
    <t>Les créations et modifications de tarifs sont autorisées au préalable. Les mails d'autorisation sont conservés. Les modifications sont enregistrées par les personnes autorisées.</t>
  </si>
  <si>
    <t>Mensuel et semestriel</t>
  </si>
  <si>
    <t>Listes signées par la direction financière</t>
  </si>
  <si>
    <t>Liste des encours et des limites de crédit par client</t>
  </si>
  <si>
    <t>Contrôle et supervision des ajustements et écarts de stocks</t>
  </si>
  <si>
    <t>Les écarts et ajustements de stocks sont enregistrés par les personnes autorisées, la hiérarchie est informée des montants et des justifications</t>
  </si>
  <si>
    <t>S'assurer que les écritures de correction des stocks sont bien justifiées et autorisées
Empêcher les détournements de stocks et les ventes non comptabilisées</t>
  </si>
  <si>
    <t>Les règles concernant les ajustements de stocks sont formalisées par la direction financière. Elles précisent notamment les transactions utilisables, les seuils d'autorisation, les collaborateurs autorisés à enregistrer les ajustements.
Les ajustements sont autorisés conformément aux règles en vigueur. Une fois par mois, la liste des ajustements enregistrés est revue par la hiérarchie.</t>
  </si>
  <si>
    <t>Liste signée par le contrôle de gestion ou la direction financière</t>
  </si>
  <si>
    <t xml:space="preserve">Liste des ajustements </t>
  </si>
  <si>
    <t>Directeur financier ou contrôleur de gestion</t>
  </si>
  <si>
    <t>Inventaires yc des stocks en transit</t>
  </si>
  <si>
    <t>Des inventaires de stocks sont réalisés périodiquement, yc sur les stocks en cours de route et transit inter-dépôt.</t>
  </si>
  <si>
    <t>S'assurer que les produits en stock sont effectivement présents et en bon état
Empêcher les détournements de stocks et les ventes non comptabilisées</t>
  </si>
  <si>
    <t>Une procédure d'inventaire décrit le périmètre, la fréquence et les modalités de réalisation des inventaires. Elle couvre également les stocks en cours de route et les stocks en transit.
Les inventaires sont planifiés et réalisés conformément à la procédure. Les écarts d'inventaire sont présentés à la hiérarchie, les principaux écarts sont expliqués. L'enregistrement des écarts d'inventaire est autorisé par le contrôle de gestion ou la direction financière.</t>
  </si>
  <si>
    <t>Liste des écarts signée par le contrôle de gestion ou la direction financière</t>
  </si>
  <si>
    <t>Procédure d'inventaire, calendrier d'inventaire, PV d'inventaire, dossiers import, fichier de positionnement</t>
  </si>
  <si>
    <t>Analyse des immobilisations en cours anciennes</t>
  </si>
  <si>
    <t>Les immobilisations en cours anciennes sont expliquées, et validées par la hiérarchie.</t>
  </si>
  <si>
    <t>S'assurer que les immobilisations en cours sont bien justifiées
S’assurer que les investissements ont effectivement été livrés à l’entreprise</t>
  </si>
  <si>
    <t>La balance âgée des immobilisations en cours est sortie à la clôture. Les principaux postes anciens sont expliqués, les ajustements ou vérifications nécessaires sont clairement mis en évidence. La direction comptable valide la liste des immos en cours anciennes et les actions à entreprendre.</t>
  </si>
  <si>
    <t>Mensuel ou trimestriel</t>
  </si>
  <si>
    <t>Fichier expliquant les principaux postes anciens signé par la direction comptable</t>
  </si>
  <si>
    <t>Détail des comptes immobilisations en cours</t>
  </si>
  <si>
    <t>Inventaire des immobilisations</t>
  </si>
  <si>
    <t>Un inventaire des immobilisations est organisé de façon régulière, les écarts sont expliqués et validés par la direction.</t>
  </si>
  <si>
    <t>S'assurer que les immobilisations sont bien présentes et en bon état d'utilisation
S’assurer qu’il n’y a pas de détournement d’immobilisations</t>
  </si>
  <si>
    <t>La direction financière définit une procédure d'inventaire précisant les immobilisations devant faire l'objet de l'inventaire, suivant quelle fréquence, les services en charge de réaliser les inventaires, comment doivent être formalisés les écarts et qui peut valider l'enregistrement des écarts d'inventaire.
La direction financière s'assure que les inventaires sont réalisés conformément à la procédure et que les écarts d'inventaire sont expliqués et enregistrés.</t>
  </si>
  <si>
    <t>Sur un cycle de 1 à 3 ans suivant la nature des immobilisations</t>
  </si>
  <si>
    <t>Ecarts d'inventaires autorisés par la direction financière</t>
  </si>
  <si>
    <t>PV d'inventaire</t>
  </si>
  <si>
    <t>Directeur Financier</t>
  </si>
  <si>
    <t>Cession et mise au rebut d'immobilisations</t>
  </si>
  <si>
    <t>Les cessions d'immobilisations sont autorisées, la valeur de cession est justifiée et le schéma d'écriture validé.</t>
  </si>
  <si>
    <t>Empêcher qu'une immobilisation soit détournée, ou cédée à un prix anormalement bas</t>
  </si>
  <si>
    <t>Une procédure définit qui est autorisé à demander / valider / signer une cession ou une mise au rebut. 
Un suivi des cessions et des mises au rebut est réalisé avec un reporting trimestriel au Directeur Général. Au moment de la comptabilisation, la comptabilité s'assure que les autorisations ont bien été obtenues et que les pièces justificatives attestent de la cession ou de la mise au rebut. Les écritures sont validées par le responsable comptable.
Les cessions d'immobilsations sont récapitulées dans le reporting mensuel transmis au groupe.</t>
  </si>
  <si>
    <t>A chaque cession</t>
  </si>
  <si>
    <t>Mail ou fiche de cession signée, reporting mensuel</t>
  </si>
  <si>
    <t>Fiche de cession ou de mise au rebut</t>
  </si>
  <si>
    <t>Directeur général</t>
  </si>
  <si>
    <t>Validation des éléments des contrats de location</t>
  </si>
  <si>
    <t>Le responsable comptable valide que les éléments sur les crédits-baux sont exhaustifs, corrects, et conformes aux normes applicables, à la fois en normes locales et Groupe.</t>
  </si>
  <si>
    <t>S'assurer que les contrats de location sont correctement comptabilisés, en normes locales et en normes IFRS</t>
  </si>
  <si>
    <t>Le responsable comptable valide que les éléments sur les contrats de location sont exhaustifs, corrects et conformes aux normes applicables, à la fois en normes locales et Groupe.
La filiale tient à jour la liste de ses contrats de location, avec les critères d'évaluation. La liste est pointée avec la balance et le tableau de déclaration au Groupe pour s'assurer de l'exhaustivité et de la fiabilité des informations. Les écarts sont formellement justifiés et validés.
Le directeur financier valide le tableau de déclaration Groupe, et vérifie sa cohérence avec la balance générale et la liste des contrats de location.</t>
  </si>
  <si>
    <t>Liste des contrats pointée, validée par le responsable comptable</t>
  </si>
  <si>
    <t>Tableau de déclaration des contrats de location, pointage de la liste des contrats de location avec la balance et le tableau de déclaration au Groupe</t>
  </si>
  <si>
    <t>Rapprochements bancaires</t>
  </si>
  <si>
    <t>Les rapprochements sont réalisés pour tous les comptes, à la fréquence prévue, et validés par la hiérarchie. Les éléments en rapprochements sont expliqués.</t>
  </si>
  <si>
    <t>S'assurer que tous les encaissements et décaissements ont bien été comptabilisés
S'assurer que les encaissements et décaissements comptabilisés ont bien été réalisés</t>
  </si>
  <si>
    <t>Déterminer les modalités de rapprochement bancaire : responsabilité, fréquence, support à utiliser, valideurs, formalisme attendu pour justifier les écarts
Sortir les états de rapprochement à la fréquence prévue, formaliser les explications pour les écarts significatifs, faire valider l'état de rapprochement faisant apparaître les écarts justifiés. Faire signer les états par le directeur financier en fin de mois.</t>
  </si>
  <si>
    <t>A minima mensuel et au mieux quotidien</t>
  </si>
  <si>
    <t>Etats de rapprochement signés, avec l'explication des éléments en rapprochement</t>
  </si>
  <si>
    <t>Etats de rapprochement</t>
  </si>
  <si>
    <t>Inventaires de caisse</t>
  </si>
  <si>
    <t>Les inventaires de caisse sont réalisés et supervisés pour les caisses "recettes" et les caisses "dépenses", les éventuels écarts sont justifiés.</t>
  </si>
  <si>
    <t>S'assurer que la caisse est correctement tenue et les espèces sécurisées
Garantir que tous les paiements sont comptabilisés</t>
  </si>
  <si>
    <t>Formaliser les directives concernant les caisses en précisant les modalités d'utilisation (cas d'utilisation, montants maximum, règles de transferts, responsabilités, tenue du livre de caisse, conservation des justificatifs, traitement et apurement des bons provisoires)
Réaliser des inventaires périodiques, en formalisant les éventuels écarts. Présenter le résultat des inventaires et les statistiques d'utilisation des caisses à la hiérarchie</t>
  </si>
  <si>
    <t>Hebdomadaire</t>
  </si>
  <si>
    <t>PV d'inventaire signé du responsable</t>
  </si>
  <si>
    <t>PV d'inventaire de la caisse, indicateurs d'utilisation</t>
  </si>
  <si>
    <t>Contrôle des charges avec comme contrepartie un compte de trésorerie</t>
  </si>
  <si>
    <t>Les dépenses sont comptabilisées en utilisant des schémas charges / fournisseurs, les schémas charges / banque sont interdits à l'exception d'une liste pré définie de comptes.</t>
  </si>
  <si>
    <t>S'assurer qu'il n'y a pas de charges enregistrées avec une contrepartie en compte de trésorerie sauf pour des cas prévus
Garantir que tous les paiements sont bien réalisés aux bénéficiaires prévus</t>
  </si>
  <si>
    <t>La direction comptable précise les schémas autorisés pour comptabiliser les dépenses et les décaissements. Les schémas Trésorerie / Charges sont interdits pour tous les décaissements vis à vis de tiers, les charges devant être comptabilisées en contrepartie d'un compte de tiers (fournisseur ou créditeurs divers).
Les seuls comptes de charges autorisés en contrepartie des comptes de trésorerie (frais et intérêts bancaires) sont communiqués aux comptables trésorerie.
Des états de contrôle (listant les éventuelles écritures Charges / Trésorerie) sont sortis tous les mois et validés par le chef comptable.</t>
  </si>
  <si>
    <t>Liste validée par le chef comptable</t>
  </si>
  <si>
    <t>Liste des opérations avec le schéma Trésorerie / Charges</t>
  </si>
  <si>
    <t>Pouvoirs bancaires</t>
  </si>
  <si>
    <t>La liste des pouvoirs bancaires est revue et validée une fois par an, la liste des moyens de paiement autorisés est validée par la direction. Le principe de double signature est garanti.</t>
  </si>
  <si>
    <t>S'assurer que les pouvoirs sont à jour et conformes à l'organisation et aux délégations de pouvoir. 
S'assurer que tous les comptes bancaires figurent bien à la balance.</t>
  </si>
  <si>
    <t>La liste des pouvoirs bancaires est revue et validée une fois par an.
La liste des moyens de paiement autorisés est validée par la direction. 
Le principe de double signature est garanti.</t>
  </si>
  <si>
    <t>Annuelle</t>
  </si>
  <si>
    <t>Validation du DAF dans le guide de clôture (feuillet "état de synthèse des comptes bancaires")</t>
  </si>
  <si>
    <t>Confirmations des pouvoirs transmises par les banques</t>
  </si>
  <si>
    <t>Directeur Administratif et financier</t>
  </si>
  <si>
    <t>Double signature des paiements</t>
  </si>
  <si>
    <t>Tous les décaissements font l'objet d'une double signature, conformément aux pouvoirs bancaires.</t>
  </si>
  <si>
    <t>S'assurer que tous les paiements font bien l'objet d'une double signature</t>
  </si>
  <si>
    <t>Tous les décaissements font l'objet d'une double signature, conformément aux pouvoirs bancaires. 
Une procédure récapitule les moyens de paiement autorisés, les règles de double signature et les règles de sécurité à respecter.</t>
  </si>
  <si>
    <t>A chaque paiement</t>
  </si>
  <si>
    <t>Pouvoirs bancaires, visa du paiement sur les factures, talons des lettres chèques</t>
  </si>
  <si>
    <t>Procédure de décaissements</t>
  </si>
  <si>
    <t>Autorisation des emprunts et ouvertures de compte</t>
  </si>
  <si>
    <t>Les emprunts sont autorisés et suivis conformément aux règles Groupe.</t>
  </si>
  <si>
    <t>S'assurer que tous les emprunts ont bien été autorisés par le Groupe. S'assurer que les ouvertures de compte ont bien été validées par le Groupe, avec des banques autorisées.</t>
  </si>
  <si>
    <t>Tous les emprunts et ouvertures de compte sont autorisés au préalable par la direction financière du groupe et suivis conformément aux règles Groupe. 
Le Directeur Administratif et Financier s'assure d'être en possession : 
- du rapport d'évaluation de la banque réalisé sur la banque par la direction de l'Ethique du Groupe ;
- d'éléments sur l'évaluation du risque de contrepartie de la banque.</t>
  </si>
  <si>
    <t>A chaque emprunt ou ouverture de compte</t>
  </si>
  <si>
    <t>Fiches signées par la direction financière du groupe</t>
  </si>
  <si>
    <t>Procédures Groupe, fiche d'ouverture de compte, fiche de demande d'emprunt</t>
  </si>
  <si>
    <t>Directeur Administratif et Financier</t>
  </si>
  <si>
    <t>Autorisation des prêts, avances et placements</t>
  </si>
  <si>
    <t>Les prêts et placements sont validés par la Direction Générale et la Direction Financière de la filiale, qui s'assurent de leur conformité aux règles Groupe.</t>
  </si>
  <si>
    <t>S'assurer que tous les prêts, avances et placements sont bien autorisés et justifiés</t>
  </si>
  <si>
    <t>Les prêts et placements sont visés au préalable par le Directeur Administratif et Financier de la filiale qui s'assure de leur conformité aux règles Groupe. 
Ils sont autorisés, suivant les règles définies dans la procédure Groupe, par la direction financière Groupe, le Directeur Général ou le Directeur Administratif et Financier.
Le Directeur Administratif et Financier suit chaque mois l'évolution et le remboursement des prêts, avances et placements. Les retards de remboursement ou reports d'échéances sont justifiés et remontés au Groupe au moins une fois par an.</t>
  </si>
  <si>
    <t>A chaque prêt, emprunt ou placement</t>
  </si>
  <si>
    <t>Fiches signées par la direction financière du groupe, contrats de prêts avec le personnel</t>
  </si>
  <si>
    <t>Procédure Groupe en matière de prêts, avances et placements, fiches de demande de prêt, avance, placement, contrat de prêt…</t>
  </si>
  <si>
    <t>Autorisation des EHB (Engagements Hors Bilan)</t>
  </si>
  <si>
    <t>Les EHB sont autorisés conformément aux pouvoirs reçus, leur liste est validée par le Directeur Financier.</t>
  </si>
  <si>
    <t>S'assurer que tous les engagements sont correctement autorisés et suivis</t>
  </si>
  <si>
    <t>Les EHB sont autorisés conformément aux pouvoirs reçus, leur liste est validée par le directeur financier. La liste est rapprochée de l'annexe à la déclaration fiscale, les écarts sont expliqués.
La liste indique le document de référence, le classement, et le responsable. Le Directeur Administraif et Financier s'assure de la validité des engagements.</t>
  </si>
  <si>
    <t>Trimestriel</t>
  </si>
  <si>
    <t>Liste de suivi validée par le Directeur Administratif et Financier</t>
  </si>
  <si>
    <t>Liste de suivi des EHB</t>
  </si>
  <si>
    <t>Délégations de signature</t>
  </si>
  <si>
    <t>Les délégations de pouvoir sont formalisées et mises à jour une fois par an et signées par le Directeur Général</t>
  </si>
  <si>
    <t>S'assurer que la liste des décideurs autorisés et de leurs délégations est bien formalisée, à jour et diffusée</t>
  </si>
  <si>
    <t>Les délégations de signature sont formalisées et mises à jour une fois par an et signées par le DG</t>
  </si>
  <si>
    <t>Signature du Directeur Général</t>
  </si>
  <si>
    <t>Matrice de délégation Groupe</t>
  </si>
  <si>
    <t>Directeur Général</t>
  </si>
  <si>
    <t>Validation des déclarations fiscales et sociales après pointage à la balance générale</t>
  </si>
  <si>
    <t>Un calendrier des obligations déclaratives est suivi et présenté à la direction. Les déclarations sont pointées aux éléments correspondants de la BG et validées.</t>
  </si>
  <si>
    <t>S'assurer que les déclarations fiscales et sociales ont été réalisées et qu'elles sont conformes aux données comptables
Garantir le respect des obligations fiscales et sociales, et leur correcte comptabilisation</t>
  </si>
  <si>
    <t>Un calendrier des déclarations fiscales et sociales est établi avec les échéances et les responsables de chaque déclaration. Le calendrier est renseigné au fur et à mesure avec les dates de dépôt réelles. Le calendrier est présenté au moins deux fois par an à la direction financière.
Les déclarations sont formellement cadrées avec les états financiers ou la BG, les écarts sont mis en évidence et expliqués. Le cadrage est validé par la direction comptable.</t>
  </si>
  <si>
    <t>Mensuel ou trimestriel selon les déclarations</t>
  </si>
  <si>
    <t>Calendrier et cadrage validés</t>
  </si>
  <si>
    <t>Calendrier des déclarations, cadrage des déclarations</t>
  </si>
  <si>
    <t>Validation du résultat fiscal (yc Déficits reportables, ARD et impôts différés)</t>
  </si>
  <si>
    <t>Les impôts différés sont justifiés et validés par le responsable comptable.</t>
  </si>
  <si>
    <t>S'assurer que le résultat fiscal est conforme à la réglementation et aux normes du groupe</t>
  </si>
  <si>
    <t xml:space="preserve">Les impôts différés sont justifiés et validés par le responsable comptable. La liste des déductions et réintégrations est formalisée et validée par le responsable fiscal, avec mention de l'article du CGI correspondant.
Le DAF vise le tableau de calcul du résultat fiscal, et s'assure que les montants déclarés et comptabilisés sont ceux validés par l'expert fiscal. Il vise notamment les tableaux de suivi des déficits reportables, des ARD, des avantages fiscaux liés aux investissements.
</t>
  </si>
  <si>
    <t>Tableau de calcul du résutat fiscal signé par le DAF</t>
  </si>
  <si>
    <t>Tableau de calcul du résultat fiscal</t>
  </si>
  <si>
    <t>Prix de transfert</t>
  </si>
  <si>
    <t>Les prix de transfert sont déterminés et documentés conformément aux règles Groupe, l'exhaustivité et la fiabilité de la documentation sont validées chaque année.</t>
  </si>
  <si>
    <t>S'assurer que les prix de transfert sont bien documentés et justifiés, conformément aux directives du groupe et à la législation locale</t>
  </si>
  <si>
    <t>Les prix de transfert sont déterminés et documentés conformément aux règles Groupe. L'exhaustivité et la fiabilité de la documentation sont validées chaque année par le Directeur Administratif et Financier.
Le Directeur Administratif et Financier vérifie que les montants déclarés aux autorités fiscales sont bien ceux remontés au groupe.</t>
  </si>
  <si>
    <t>Visa du Directeur Administratif et Financier</t>
  </si>
  <si>
    <t>Déclarations simplifiée et complète aux autorités fiscales, déclaration au groupe</t>
  </si>
  <si>
    <t>Formalisation des Ods</t>
  </si>
  <si>
    <t>Les OD sont formalisées et justifiées suivant la procédure en vigueur.</t>
  </si>
  <si>
    <t>Empêcher la dissimulation d’un paiement, l’annulation d’une créance
S'assurer que les OD sont limitées aux cas prévus, sont enregistrées par les personnes autorisées et sont bien justifiées</t>
  </si>
  <si>
    <t>Rédiger une procédure ou des directives en matière d'OD précisant :
- les cas d'utilisation (nature d'opérations, comptes à utiliser, schémas comptables), 
- les personnes autorisées et les seuils éventuels,
- le formalisme attendu (intitulé, codification et journal à utiliser, formulaire d'OD, pièces justificatives), 
- le niveau d'autorisation prévu.
Faire valider la procédure par le Directeur Financier.
Enregistrer les OD suivant les règles définies dans la procédure.</t>
  </si>
  <si>
    <t>A chaque OD</t>
  </si>
  <si>
    <t>Procédure d'OD, formulaires d'OD</t>
  </si>
  <si>
    <t>Procédure d'OD, journal des OD</t>
  </si>
  <si>
    <t>Validation des Ods</t>
  </si>
  <si>
    <t>Les OD sont autorisées suivant les délégations, la hiérarchie s'assure que l'usage des OD est justifié.</t>
  </si>
  <si>
    <t>Empêcher la dissimulation d’un paiement, l’annulation d’une créance
S'assurer que les OD sont revues et validées par la hiérarchie dans les cas prévus</t>
  </si>
  <si>
    <t>Définir les modalités de validation des OD, en précisant :
- les OD qui doivent faire l'objet d'une autorisation préalable
- celles qui doivent faire l'objet d'une validation a posteriori
- le formalisme de la validation
Faire valider les OD suivant les règles définies</t>
  </si>
  <si>
    <t>Formulaire de validation signé</t>
  </si>
  <si>
    <t>Contrôle des interfaces</t>
  </si>
  <si>
    <t>Les interfaces internes ou externes sont validées à chaque clôture par la hiérarchie, les éléments en écart sont mis en évidence.</t>
  </si>
  <si>
    <t>Garantir que toutes les opérations ont été comptabilisées, pour les montants prévus
S'assurer que les interfaces sont bien vérifiées lors des clôtures, et que les écarts éventuels sont validés</t>
  </si>
  <si>
    <t>Etablir la liste des interfaces (internes ou externes) connectées directement ou indirectement au système comptable. Définir les modalités de validation des interfaces (responsable, formalisme attendu, fréquence…). Inscrire la validation des interfaces dans la check-list de clôture mensuelle.
Sortir les états de contrôle des interfaces, analyser les éléments en écart, faire valider la liste des écarts par le chef comptable.</t>
  </si>
  <si>
    <t>Rapports d'interface signés par la hiérarchie</t>
  </si>
  <si>
    <t>Procédure de contrôle des interfaces, rapports d'interface</t>
  </si>
  <si>
    <t>Contrôle des comptes transitoires</t>
  </si>
  <si>
    <t>Les comptes transitoires sont lettrés régulièrement, les éléments non lettrés à la clôture sont expliqués et validés par la hiérarchie. Les mouvements sont analysés.</t>
  </si>
  <si>
    <t>S'assurer que les comptes transitoires et comptes de passage sont bien utilisés et qu'il n'y a pas d'écritures anormales</t>
  </si>
  <si>
    <t>Etablir la liste des comptes d'attentes et des comptes transitoires (comptes généraux ou auxiliaires) en précisant les schémas comptables et les cas d'utilisation.
Le grand livre des comptes transitoires et des comptes de passage est sorti à la clôture. Les soldes différents de zéro sont justifiés et formellement validés par la hiérarchie qui s'assure que les comptes ont bien été utilisés dans les cas prévus.</t>
  </si>
  <si>
    <t>Dossier de clôture justifiant les soldes différents de zéro</t>
  </si>
  <si>
    <t>Grand livre des comptes transitoires</t>
  </si>
  <si>
    <t>Revue des écritures sur périodes clôturées</t>
  </si>
  <si>
    <t>Les écritures sur périodes clôturées sont revues et validées par la hiérarchie suivant la périodicité prévue.</t>
  </si>
  <si>
    <t>S'assurer que les écritures sur périodes clôturées sont justifiées et autorisées
S’assurer que toutes les opérations sont bien présentées dans les comptes de la période</t>
  </si>
  <si>
    <t>La liste des écritures sur périodes clôturées est sortie à chaque clôture avec le détail par période. Les écritures sont formellement justifiées, la liste est signée par la direction comptable
Le chef comptable vérifie également que les périodes ont été clôturées dans les systèmes auxiliaires, et qu'il n'y a pas de période ouverte autre que la période en cours (pas de période future)</t>
  </si>
  <si>
    <t>Liste signée avec les explications</t>
  </si>
  <si>
    <t>Liste des écritures sur périodes clôturées</t>
  </si>
  <si>
    <t>Rapprochements Balance Générale / Balances auxiliaires</t>
  </si>
  <si>
    <t>Les balances auxiliaires sont rapprochées de la BG, les écarts sont expliqués et validés par la hiérarchie.</t>
  </si>
  <si>
    <t>S'assurer que toutes les dettes et créances ont bien été comptabilisées pour les montants prévus</t>
  </si>
  <si>
    <t>Chaque balance auxiliaire est pointée à la balance générale, les écarts éventuels sont mis en évidence et expliqués par écrit. Les rapprochements sont validés par la direction comptable.</t>
  </si>
  <si>
    <t>Rapprochements signés par la direction comptable</t>
  </si>
  <si>
    <t>Etats de cadrage BG / Balances auxiliaires</t>
  </si>
  <si>
    <t>Justification des comptes</t>
  </si>
  <si>
    <t>Les justificatifs sont formalisés et validés suivant la périodicité prévue.</t>
  </si>
  <si>
    <t>S'assurer qu'il n'y a pas d'écritures anormales, injustifiées ou manquantes sur les comptes du bilan</t>
  </si>
  <si>
    <t>La direction comptable formalise les règles en matière de justificatifs de comptes, en précisant les responsables pour chaque groupe de comptes, le format attendu, la fréquence, les valideurs.
Les justificatifs sont formalisés selon les règles, les éléments à vérifier ou à corriger sont clairement mis en évidence sur les justificatifs. Les justificatifs sont revus et validés par la hiérarchie qui s'assure que les éléments à vérifier ou corriger l'ont bien été.</t>
  </si>
  <si>
    <t>Mensuel, trimestriel, semestriel ou annuel selon les comptes</t>
  </si>
  <si>
    <t>Justificatifs validés, suivi des actions décidées</t>
  </si>
  <si>
    <t>Justificatifs des comptes</t>
  </si>
  <si>
    <t>Justification des provisions</t>
  </si>
  <si>
    <t>Les principales provisions sont justifiées et validées.</t>
  </si>
  <si>
    <t>S'assurer que les provisions sont bien justifiées et correctement évaluées</t>
  </si>
  <si>
    <t>Les provisions font l'objet d'une revue régulière par la direction financière qui s'assure que :
- l'on dispose des pièces justificatives suffisantes pour justifier leur évaluation
- les informations recueillies sont à jour
- l'ensemble des risques connus ont été passés en revue, la décision de les provisionner ou non résulte de critères objectifs et conformes aux normes comptables.
L'état des provisions est signé par le directeur financier.</t>
  </si>
  <si>
    <t>Etat des provisions signé par la direction financière et liste des riques non provisionnés</t>
  </si>
  <si>
    <t>Dossier de justification des provisions</t>
  </si>
  <si>
    <t>Calendrier de clôture</t>
  </si>
  <si>
    <t>Un calendrier de clôture est établi et suivi à chaque clôture.</t>
  </si>
  <si>
    <t>S'assurer que les principales tâches à réaliser lors de la clôture sont planifiées et que leur exécution est supervisée
Garantir la bonne organisation de la clôture, éviter les travaux dans l’urgence</t>
  </si>
  <si>
    <t>La direction comptable établit un calendrier de clôture indiquant les tâches à réaliser, les responsables et les échéances. Pour chaque clôture, le calendrier est utilsé comme check-list, les dates réelles de réalisation des travaux de clôtures sont indiquées. Les retards sont présentés et expliqués à la direction financière.</t>
  </si>
  <si>
    <t>Check-list de clôture remplie avec explication des retards éventuels</t>
  </si>
  <si>
    <t>Contrôle du total de la balance générale avec les états financiers</t>
  </si>
  <si>
    <t>Le total de la BG est pointé avec les états financiers, les éventuelles différences sont formalisées et validées.</t>
  </si>
  <si>
    <t>S'assurer que les états financiers cadrent avec la balance générale
Garantir la fiabilité des états financiers utilisés pour le pilotage de l’entreprise</t>
  </si>
  <si>
    <t>Le compte de résultat et le bilan sont cadrés avec la balance générale de clôture. Le cadrage est formalisé. Les écarts sont mis en évidence et expliqués. L'état de rapprochement est revu et signé par la direction financière.</t>
  </si>
  <si>
    <t>Etat signé par la direction financière</t>
  </si>
  <si>
    <t>Rapport de cadrage Etats financiers / BG</t>
  </si>
  <si>
    <t>Revue analytique des états financiers</t>
  </si>
  <si>
    <t>La revue analytique des états financiers est formalisée à chaque clôture et présentée à la direction financière.</t>
  </si>
  <si>
    <t>S'assurer que les principales variations des postes du bilan sont expliquées 
Garantir la fiabilité des états financiers utilisés pour le pilotage de l’entreprise</t>
  </si>
  <si>
    <t>Lors de la clôture, la direction comptable formalise la revue analytique du bilan en expliquant les principales évolutions des postes du bilan. La revue analytique est présentée à la direction financière</t>
  </si>
  <si>
    <t>Revue présentée à la direction financière</t>
  </si>
  <si>
    <t>Revue analytique</t>
  </si>
  <si>
    <t>Réunions de clôture</t>
  </si>
  <si>
    <t>Des réunions de clôture permettent d'anayser les difficultés rencontrées et d'anticiper les points clef de la clôture à venir.</t>
  </si>
  <si>
    <t>S'assurer que les clôtures sont organisées et que les difficultés sont anticipées</t>
  </si>
  <si>
    <t>Une réunion de clôture est organisée pour chaque arrêté. Elle permet de faire le bilan des difficultés rencontrées lors de la clôture et de définir un plan d'action pour les résoudre. Elle permet également de préparer la prochaine clôture en anticipant les points d'attention.
La réunion fait l'objet d'un ordre du jour et d'un relevé de décision.</t>
  </si>
  <si>
    <t>PV visé par la direction financière</t>
  </si>
  <si>
    <t>Ordre du jour et PV de la réunion de clôture</t>
  </si>
  <si>
    <t>Création de comptes dans le système</t>
  </si>
  <si>
    <t>La création et modification des comptes dans le système est restreinte aux personnes autorisées, les changements sont autorisés et vérifiés par le responsable comptable</t>
  </si>
  <si>
    <t>S'assurer que toutes les créations de compte sont bien justifiées et autorisées, éviter que l'on inactive des comptes par erreur</t>
  </si>
  <si>
    <t>La création et modification des comptes et des schémas comptables dans le système est restreinte aux personnes autorisées.
Les changements sont autorisés et vérifiés par le responsable comptable ou par le Directeur Administratif et Financier si le responsable peut passer des écritures.</t>
  </si>
  <si>
    <t>A chaque création, modification ou suppression de compte</t>
  </si>
  <si>
    <t>Fiche de création de compte signée, mail de validation pour les modifications ou suppressions</t>
  </si>
  <si>
    <t>Procédure de création/modification/suppression de comptes</t>
  </si>
  <si>
    <t>Responsable financier ou directeur financier</t>
  </si>
  <si>
    <t>Revue de la liste des utilisateurs par rôle</t>
  </si>
  <si>
    <t>La liste des utilisateurs ayant un rôle permettant un accès au système comptable est revue une fois par an par la hiérarchie.</t>
  </si>
  <si>
    <t>S'assurer que seuls les collaborateurs autorisés ont accès au système comptable
Eviter l’enregistrement frauduleux d’opérations en comptabilité</t>
  </si>
  <si>
    <t>La liste des utilisateurs qui ont accès au système comptable est extraite du système. Elle est revue par la direction comptable, qui valide les accès accordés.</t>
  </si>
  <si>
    <t>Liste validée par la direction comptable</t>
  </si>
  <si>
    <t>Liste des utilisateurs ayant accès au système comptable</t>
  </si>
  <si>
    <t>Chef comptable et Directeur Financier</t>
  </si>
  <si>
    <t>Cadrage de la liasse de conso à la BG</t>
  </si>
  <si>
    <t>La liasse de consolidation est cadrée à la BG, le cadrage est validé par le directeur financier.</t>
  </si>
  <si>
    <t>S'assurer que la liasse de consolidation correspond bien à la comptabilité de la filiale
Garantir la fiabilité des états financiers utilisés pour le pilotage de l’entreprise</t>
  </si>
  <si>
    <t>Les états financiers de la liasse de consolidation (compte de résultat et bilan) sont pointés à la balance générale. Le pointage porte sur les soldes d'ouverture, de clôture et les mouvements de la période. Le rapprochement est formalisé avec l'explication des écarts éventuels.
Le rapprochement est validé par le responsable comptable avant la validation de la liasse dans le système de consolidation.</t>
  </si>
  <si>
    <t>Etat de rapprochement signé par le DAF</t>
  </si>
  <si>
    <t>Rapprochement BG / liasse de consolidation</t>
  </si>
  <si>
    <t>Création des nouveaux clients</t>
  </si>
  <si>
    <t xml:space="preserve">Les accords d'ouverture de nouveaux clients sont validés par les personnes autorisées suivant la procédure en vigueur et les refus sont justifiés. </t>
  </si>
  <si>
    <t>S'assurer que la création des nouveaux clients est correctement autorisée</t>
  </si>
  <si>
    <t xml:space="preserve">Rédiger une procédure précisant les règles de validation des prospects avec la liste des informations requises et les personnes autorisées à valider les prospects en fonction d'éventuels seuils de volume d'affaires
S'assurer que la création du client correspond bien à la politique commerciale (existence réelle du client, cohérence avec le schéma de distribution, absence de réexportation non autorisée...).
En cas de refus, faire valider la décision par la direction commerciale, qui s'assure que le refus est bien conforme à la réglementation et à la politique commerciale et a fait l'objet d'une revue par le service juridique
</t>
  </si>
  <si>
    <t>A chaque nouveau prospect</t>
  </si>
  <si>
    <t>Rapport validé</t>
  </si>
  <si>
    <t>Rapport de visite</t>
  </si>
  <si>
    <t>Direction Commerciale et Marketing</t>
  </si>
  <si>
    <t>Signature des contrats clients</t>
  </si>
  <si>
    <t>Des contrats sont rédigés, revus par le service juridique et validés par les personnes autorisées.</t>
  </si>
  <si>
    <t>S'assurer que les contrats clients sont bien validés, conservés de façon centralisés et qu'un suivi des principales clauses contractuelles est mis en place</t>
  </si>
  <si>
    <t>Faire signer les contrats par les personnes autorisées qui s'assurent qu'ils aient été revus préalablement par le service juridique
Archiver les contrats de manière centralisée avec leurs annexes et avenants.
Mettre en place un tableau de suivi des contrats permettant de recenser les principales clauses et de piloter leur exécution (échéances, RFA, planchers ou plafonds de volumes, mode de renouvellement, formules de prix, dépenses marketing...)</t>
  </si>
  <si>
    <t>A chaque signature d'un contrat</t>
  </si>
  <si>
    <t>Contrat signé, tableau de suivi mis à jour</t>
  </si>
  <si>
    <t>Contrat, CGV, tableau de suivi des contrats</t>
  </si>
  <si>
    <t>Service juridique / Direction Commerciale et Marketing / Direction Générale</t>
  </si>
  <si>
    <t>Contrôle des commandes anormales ou atypiques</t>
  </si>
  <si>
    <t>Les commandes anormales sont identiées et justifiées au regard de l'activité et de la situation des stocks chez les clients.</t>
  </si>
  <si>
    <t>S'assurer que les commandes anormales sont bien identifiées et validées</t>
  </si>
  <si>
    <t xml:space="preserve">Contrôler de manière régulière le niveau de stock chez les clients
Mettre en place un suivi permettant de détecter les cas de commandes anormales et les comparer au regard des stocks chez les clients
</t>
  </si>
  <si>
    <t>Analyse diffusée et commentée</t>
  </si>
  <si>
    <t>Analyse du chiffre d'affaires des principaux clients</t>
  </si>
  <si>
    <t>Acceptation des commandes</t>
  </si>
  <si>
    <t>Les commandes clients sont confirmées dans le respect de la règle du "un pour un", les exceptions sont identifiées et validées par les personnes autorisées.</t>
  </si>
  <si>
    <t>S'assurer que les commandes sont bien validées et que les emballages ont été restitués</t>
  </si>
  <si>
    <t xml:space="preserve">Vérifier avant d'accepter une commande que les clients ont respecté la règle du "un emballage plein pour un emballage vide" ou ont payé l'excédent de consignation par rapport aux quantités déconsignées
Faire valider les exceptions à la règle par les personnes autorisées 
</t>
  </si>
  <si>
    <t>Revue des soldes clients emballages présentée au comité clients</t>
  </si>
  <si>
    <t>Balance des clients emballages</t>
  </si>
  <si>
    <t>Comité clients</t>
  </si>
  <si>
    <t>Contrôles de Rabais/Remises/Ristournes</t>
  </si>
  <si>
    <t>Les ristournes sont validées par les personnes autorisées et un suivi est mis en place pour justifier les ristournes anormales.</t>
  </si>
  <si>
    <t>S'assurer que les RRR sont bien autorisées et qu'un suivi régulier est réalisé</t>
  </si>
  <si>
    <t xml:space="preserve">Faire valider les conditions et les avoirs ristournes par les personnes autorisées
Mettre en place un suivi régulier permet de s'assurer que le prix net (ou le taux moyen de ristourne) reste conforme à celui validé par le groupe dans les fiches produit
Suivre régulièrement les marges par client en justifiant les marges anormalement élevées ou basses
</t>
  </si>
  <si>
    <t>Etat validé</t>
  </si>
  <si>
    <t>Etat des marges par clients</t>
  </si>
  <si>
    <t>Direction Commerciale et Marketing / Direction Financière</t>
  </si>
  <si>
    <t>Contrôles des offres commerciales et des offres promotionnelles</t>
  </si>
  <si>
    <t>Les offres commerciales sont validées par les personnes autorisées suivant la procédure en vigueur.</t>
  </si>
  <si>
    <t>S'assurer que les offres commerciales sont bien validées</t>
  </si>
  <si>
    <t xml:space="preserve">Rédiger une procédure décrivant le formalisme des offres commerciales et la liste des personnes autorisées à faire des offres aux clients
Mettre en place un contrôle des offres commerciales pour s'assurer qu'elles sont conformes à la politique
</t>
  </si>
  <si>
    <t>A chaque opération</t>
  </si>
  <si>
    <t>Offre validée</t>
  </si>
  <si>
    <t>Offre commerciale</t>
  </si>
  <si>
    <t>Direction Commerciale et Marketing / Direction Générale</t>
  </si>
  <si>
    <t xml:space="preserve">Ventes en exonération de TVA et droits d'accises (export, HT) </t>
  </si>
  <si>
    <t>Les ventes export et autres opérations en exonération de taxes sont autorisées par les personnes autorisées. Un suivi est réalisé pour s'assurer de l'exhaustivité de la documentation justificative et nécessaire en cas de contrôle fiscale et douanier.</t>
  </si>
  <si>
    <t>S'assurer que les ventes export sont bien validées et que l'on conserve la documentation nécessaire</t>
  </si>
  <si>
    <t xml:space="preserve">Rédiger une procédure avec les obligations en matière de documentation et les personnes autorisées
Mettre en place un dossier spécifique par opération exonérée contenant l'ensemble de la documentation justificative ainsi que les éléments de preuve de la livraison physique au client export ou exonéré
Faire valider les commandes par les personnes autorisées
</t>
  </si>
  <si>
    <t>A chaque opération export ou en exonération de taxes</t>
  </si>
  <si>
    <t>Commande signée, check list validée</t>
  </si>
  <si>
    <t>Commande client, check list des pièces justificatives</t>
  </si>
  <si>
    <t xml:space="preserve">Direction Commerciale et Marketing / Direction logistique </t>
  </si>
  <si>
    <t>Autorisation des produits gratuits (commerciaux, institutionnels et personnel)</t>
  </si>
  <si>
    <t>Les gratuits sont validés par les personnes autorisés suivant la procédure en vigueur et dans le respect des obligations conformité et fiscales.</t>
  </si>
  <si>
    <t>S'assurer que l'attribution de produits gratuits est bien autorisée et qu'un suivi est réalisé</t>
  </si>
  <si>
    <t>Rédiger une procédure en matière de gratuits afin de préciser les personnes autorisées à attribuer des gratuits et les cas d'utilisation
Emettre systématiquement des commandes de gratuits dans le système d'information adossées aux bons de gratuits validés par les personnes autorisées selon la procédure
Suivre les gratuits institutionnels sur un carnet dédié qui permet d'identifier les produits offerts, le bénéficiaire et le collaborateur à l'origine des gratuits
Imputer les gratuits sur des comptes dédiés selon la nature des gratuits (marketing, personnel et institutionnel) et s'assurer de la régularité du traitement fiscal des gratuits
Réaliser une analyse mensuelle des gratuits pour s'assurer de l'opportunité des gratuits commerciaux</t>
  </si>
  <si>
    <t>Rapport présenté au comité clients</t>
  </si>
  <si>
    <t>Politique sur les gratuits, rapport sur les gratuits</t>
  </si>
  <si>
    <t>Contrôle des frigos et matériels mis à disposition</t>
  </si>
  <si>
    <t>Les mises à disposition d'APV sont validées par les personnes autorisées selon la procédure. Un suivi régulier est effectué pour s'assurer du bon état et de l'utilisation conforme au contrat de mise à disposition.</t>
  </si>
  <si>
    <t>TODO</t>
  </si>
  <si>
    <t>Contrôle de la publicité et de la communication commerciale</t>
  </si>
  <si>
    <t>Les opérations commerciales sont autorisées par les personnes autorisées qui vérifier la cohérence avec la politique commerciale et le respect de la charte marketing. Un suivi est réalisé permettant de vérifier la réalisation effective des opérations commerciales et le respect des budgets alloués.</t>
  </si>
  <si>
    <t>S'assurer que les opérations de publicité et communication sont bien autorisées et font l'objet d'un suivi</t>
  </si>
  <si>
    <t xml:space="preserve">Rédiger une politique précisant les actions possibles et les valideurs autorisés dans le respect de la charte marketing du Groupe
Faire valider les actions commerciales par les personnes autorisées
Mettre en place un contrôle par la Direction Commerciale de la bonne exécution des actions commerciales (photos, "phoning", contrôle de l'écoulement réel des gratuits, la présence des hôtesses, des agents de sécurité...)
Faire un suivi financier des opérations commerciales par actions et axe budgétaire
</t>
  </si>
  <si>
    <t>A chaque opération, mensuel</t>
  </si>
  <si>
    <t>Fiche projet validée, suivi du réalisé par opérations marketing diffusé</t>
  </si>
  <si>
    <t>Fiche projet, suivi du réalisé par opérations marketing</t>
  </si>
  <si>
    <t>Contrôles des actions de sponsoring / mécénat</t>
  </si>
  <si>
    <t>Les opérations de mécénat sont validées par les personnes autorisées et font l'objet d'un suivi particulier afin de s'assurer de leur conformité à la politique mécénat.</t>
  </si>
  <si>
    <t>S'assurer que les actions de sponsoring/mécénat sont bien autorisées et font l'objet d'un reporting à la direction</t>
  </si>
  <si>
    <t>Rédiger une politique précisant les actions possibles et les valideurs autorisés
Mettre en place un registre tenu par le département juridique qui s'assure que l'action a été autorisée conformément à la procédure Groupe (éthique)
Procéder au contrôle de la preuve de réalisation de l'action et archiver les éléments de preuve
Etablir un reporting annuel des actions de mécénats présenté au Comité Etique local et Groupe</t>
  </si>
  <si>
    <t>Reporting présenté à la Direction Générale</t>
  </si>
  <si>
    <t>Registre de suivi des actions de mécénat, reporting sur le mécénat</t>
  </si>
  <si>
    <t>Direction Juridique / Direction Générale</t>
  </si>
  <si>
    <t>Validation des avoirs (hors déconsignation)</t>
  </si>
  <si>
    <t xml:space="preserve">Les avoirs sont validés et justifiés par les personnes autorisés. </t>
  </si>
  <si>
    <t>S'assurer que les avoirs sont bien justifiés et autorisés, et qu'un suivi de cohérence mensuel est réalisé</t>
  </si>
  <si>
    <t>Rédiger une procédure de validation des avoirs définissant les personnes autorisées à accorder des avoirs, la typologie des avoirs autorisés et les pièces justificatives
Faire valider les avoirs par les personnes prévues qui valident les pièces justificatives
Imputer tous les avoirs aux produits concernés, y compris dans le cadre des avoirs financiers, i.e. sans impact sur les stocks
Mettre en place une analyse mensuelle des avoirs afin d'identier l'impact financier et les motifs et mettre en place des plans d'actions selon les cas</t>
  </si>
  <si>
    <t>Revue des avoirs validée par le comité clients</t>
  </si>
  <si>
    <t>Procédure de gestion des avoirs, revue des avoirs</t>
  </si>
  <si>
    <t>Traitement des réclamations clients</t>
  </si>
  <si>
    <t>Les réclamations sont traitées dès leur réception, une analyse est effectuée et validée afin de vérifier leur bien fondé et d'y apporter les réponses aux clients</t>
  </si>
  <si>
    <t>S'assurer que toutes les réclamations sont correctement traitées et qu'un reporting régulier est fait à la direction</t>
  </si>
  <si>
    <t xml:space="preserve">Rédiger une procédure de gestion des PHN permettant de préciser les responsabiltés des différents acteurs et les cas d'utilisation (distributeurs, consommateur final)
Enregistrer les réclamations dès leur réception et les traiter par le service Qualité qui s'assure qu'une réponse est apportée à chaque réclamation et qu'elle est justifiée
Mettre en place une analyse mensuelle des réclamations, de leur typologie et de leur coût
</t>
  </si>
  <si>
    <t>Analyse des réclamations diffusées au CODIR</t>
  </si>
  <si>
    <t>Etat des réclamation</t>
  </si>
  <si>
    <t>Comité de Direction</t>
  </si>
  <si>
    <t>Contrôle des impayés</t>
  </si>
  <si>
    <t>Les impayés sont identifiés au quotidien et traités conformément à la politique de crédit.</t>
  </si>
  <si>
    <t>S'assurer que les ventes à crédit sont bien autorisées et que les impayés sont bien suivis et contrôlés</t>
  </si>
  <si>
    <t>Définir une politique de crédit avec au minimum la liste des modes de paiement autorisés pour chaque type de clients, les règles de relance et le traitement des impayés
Mettre en place un suivi quotidien des impayés et une communication à l'Administration des Ventes 
Suivre les impayés non régularisés et vérifier qu'ils sont bloqués dans le système ou ont des conditions de paiement comptant par espèces (ou chèque de banque).
Procéder aux relances des clients avec impayés.</t>
  </si>
  <si>
    <t>Politique formalisée, liste des clients impayés présentée au comité clients</t>
  </si>
  <si>
    <t>Politique de crédit, liste des clients impayés</t>
  </si>
  <si>
    <t>Contrôle de l'activité des commerciaux</t>
  </si>
  <si>
    <t>Des inidacteurs de performance sont définis et contrôlés par la Direction Commerciale et permettent de piloter la réalité et l'efficacité de l'activité des commerciaux.</t>
  </si>
  <si>
    <t>S'assurer que l'activité des commerciaux est bien encadrée et suivie</t>
  </si>
  <si>
    <t>Fixer les objectifs à atteindre, les modalités de travail, les tâches à réaliser, définir les route et visite à faire tous les jours
Mettre en place un suivi permettant de s'assurer de la réalisation des objectifs des commerciaux et qu'ils ont réalisé leurs tournées</t>
  </si>
  <si>
    <t>Suivi validé</t>
  </si>
  <si>
    <t>Suivi des objectifs des commerciaux</t>
  </si>
  <si>
    <t>Enquête satisfaction clients</t>
  </si>
  <si>
    <t>Des enquêtes pour évaluer le degré de satisfaction des clients sont réalisés, les résultats présentés à la hiérarchie avec des plans d'actions.</t>
  </si>
  <si>
    <t>S'assurer qu'une mesure de la satisfaction client est régulièrement réalisée et que les actions correctives sont mises en place</t>
  </si>
  <si>
    <t xml:space="preserve">Réaliser une enquête satisfaction clients est réalisée annuellement et présenter les résultats à la Direction Générale
Mettre en place un suivi des plans d'action et mesurer les effets lors de la prochaine enquête
</t>
  </si>
  <si>
    <t>Rapport présenté à la Direction Générale avec le plan d'action</t>
  </si>
  <si>
    <t>Rapport d'enquête, plan d'action</t>
  </si>
  <si>
    <t>Contrôle du planning de réassort - amont</t>
  </si>
  <si>
    <t>Le planning d'approvisionnement est mis à jour régulièrement sur base de données actualisées (prévisions de ventes, normanclatures produits…) et est validé par la Direction des Achats / Logistique.
Les commandes d'achats sont réalisées et validées conformément au calendrier d'approvisionnement.</t>
  </si>
  <si>
    <t>S'assurer que le planning d'approvisionnement en matières premières et consommables est fiable et qu'il peut être utilisé comme support aux commandes d'achats</t>
  </si>
  <si>
    <t xml:space="preserve">Définir les règles retenues pour le calcul des besoins (prévisions de vente, nomenclatures produits, stocks (en transit, sécurité), délais d'approvisionnement…) et les faire valider par le responsable des achats et logistique
Faire valider le planning d'approvisionnement réactualisé hebdomadairement par le le responsable des achats et logistique et l'utiliser comme justificatif des commandes d'achats de matières premières et consommables 
</t>
  </si>
  <si>
    <t>Calendrier d'approvisionnement</t>
  </si>
  <si>
    <t>Calendrier signé</t>
  </si>
  <si>
    <t>Directeur Logistique / Achats</t>
  </si>
  <si>
    <t>Contrôle du planning de production</t>
  </si>
  <si>
    <t>La planification de la production est réalisée régulièrement en tenant compte des prévisions réactualisées des ventes et des contraintes de ressources techniques avec une validation tripartite (Direction Technique, Commerciale et Achats).</t>
  </si>
  <si>
    <t>S'assurer que le planning de production est fiable et qu'il tient compte des besoins des clients en produits finis et des contraintes techniques (machines, ressources humaines)</t>
  </si>
  <si>
    <t>Faire valider le planning de production dans le cadre des réunions hebdomadaires entre la Direction Technique, Direction Commerciale et Direction des Achats en se basant sur des prévisions de ventes réactualisées
Effectuer une analyse des écarts entre le planning production réalisé et le celui préétabli et le présenter à la Direction Technique pour justification et mise en place d'un plan d'amélioration</t>
  </si>
  <si>
    <t>Plan de production</t>
  </si>
  <si>
    <t>Planning diffusé</t>
  </si>
  <si>
    <t>Direction Technique / Direction des Achats / Direction Commerciale</t>
  </si>
  <si>
    <t>Contrôle du plan de distribution</t>
  </si>
  <si>
    <t>La planification de la distribution est réalisée régulièrement en tenant compte des prévisions réactualisées des ventes, des stocks et des contraintes logistiques avec une validation de la Direction Commerciale et de la Direction Logistique.
Les écarts de distribution sont identifiés et analysés par la hiérarchie.</t>
  </si>
  <si>
    <t>S'assurer que le planning de distribution optimise les chemins d'approvisionnement des centres de distribution en fonction des besoins à satisfaire</t>
  </si>
  <si>
    <t>Faire valider le planning de distribution dans le cadre des réunions hebdomadaires entre la Direction Commerciale et Direction Logistique en se basant sur des prévisions de ventes réactualisées
Sortir en fin de journée l'état des commandes non livrées pour revue par le responsable de l'Administration des Ventes
Effectuer une analyse des écarts entre les distributions effectivement réalisées et le planning initial et le présenter à la Direction Logistique pour justification et mise en place d'un plan d'amélioration</t>
  </si>
  <si>
    <t>Plan de distribution</t>
  </si>
  <si>
    <t>Plan validé</t>
  </si>
  <si>
    <t>Direction Logistique / Direction Commerciale</t>
  </si>
  <si>
    <t>Contrôle des réceptions amont</t>
  </si>
  <si>
    <t>Les réceptions sont réalisées par les personnes autorisées, adossées à des bons de réceptions signés et saisies en temps réel dans le système d'information. Les exceptions sont validées par les personnes autorisées.</t>
  </si>
  <si>
    <t>Rédiger une procédure décrivant les règles sur les réceptions des commandes d'achats :
- Personnes autorisées à réceptionner selon les typologies de commande
- Contrôles à effectuer afin de s'assurer de la conformité des réceptions par rapport aux commandes
Faire saisir en temps réel les réceptions dans le système d'information sur base des bons de réceptions signés et les éventuelles réserves notées
Dans le cas des achats locaux, refuser les réceptions pour les cas des commandes non conformes et dans le cas des exceptions faire autoriser préalablement les réceptions par les personnes autorisées</t>
  </si>
  <si>
    <t>A chaque réception</t>
  </si>
  <si>
    <t>Bon de réception interne, bon de livraison fournisseur</t>
  </si>
  <si>
    <t>Bon signé</t>
  </si>
  <si>
    <t>Magasinier</t>
  </si>
  <si>
    <t>Contrôle des réceptions des emballages - aval</t>
  </si>
  <si>
    <t>Les déconsignations d'emballages sont contrôlées quantitativement et qualitativement. Les écarts sont identifiés et traités.</t>
  </si>
  <si>
    <t>S'assurer que les déconsignations d'emballages enregistrées sont contrôlées et conformes aux retours physiques</t>
  </si>
  <si>
    <t>Définir les règles en matière de traitement des écarts sur retours d'emballages et les communiquer aux clients
Faire contrôler les retours d'emballages par le quai à minima par sondage afin de s'assurer que les emballages déconsignés sont conformes aux emballages retournés physiquement
Notifier les éventuels écarts constatés aux clients conformément aux règles définies</t>
  </si>
  <si>
    <t xml:space="preserve">A chaque retour </t>
  </si>
  <si>
    <t>Bon de retour emballages, fichier suivi des sondages</t>
  </si>
  <si>
    <t>Bon signé, fichier renseigné</t>
  </si>
  <si>
    <t>Contrôle qualité</t>
  </si>
  <si>
    <t>Les réceptions font l'objet d'un contrôle qualité conformément à la procédure. Les lots non contrôlés ou non conformes sont isolés dans des emplacements dédiés afin de ne pas être utilisés.</t>
  </si>
  <si>
    <t>S'assurer que les réceptions ont fait l'objet d'un contrôle qualité dans le respect des modalités prévues</t>
  </si>
  <si>
    <t>Rédiger une procédure listant les contrôles et vérifications à effectuer, les délais, la marche à suivre en cas de non-qualité
Réaliser des contrôles périodiques pour vérifier que le "contrôle qualité" a été réalisé conformément aux procédures
Définir des emplacements physiques et informatiques permettant de stocker les lots en attente de contrôle qualité et éviter qu'ils puissent être utilisés tant que les contrôles n'ont pas été réalisés
Vérifier que le contrôle qualité est positif avant de déplacer un lot
Traiter les cas de non-conformité conformément à la procédure et mettre en place des plans actions pour éviter que les problèmes se reproduisent</t>
  </si>
  <si>
    <t>Procédure listant les contrôles, formulaire de contrôles</t>
  </si>
  <si>
    <t>Formulaire signé</t>
  </si>
  <si>
    <t>Magasinier / Service laboratoire</t>
  </si>
  <si>
    <t>Contrôle des retours produits finis</t>
  </si>
  <si>
    <t>Les retours de produits finis sont validés par les personnes autorisées et traités conformément à la procédure.</t>
  </si>
  <si>
    <t>S'assurer que les retours de produits finis sont autorisés et traités conformément à la procédure</t>
  </si>
  <si>
    <t xml:space="preserve">Rédiger une procédure décrivant les règles relatives aux retours de produits finis :
- cas autorisés
- personnes autorisées à valider les retours
- marche à suivre suivant les différents cas
Réaliser les contrôles à réception afin de s'assurer que les retours ont bien été autorisés par les personnes autorisées
Vérifier que les retours sont traités conformément à la procédure (emplacement de stockage, contrôle qualité, disponibilité à la vente, isolement pour destruction...)
Suivre un indicateur sur le nombre et la cause des retours intégré dans le reporting logistique
</t>
  </si>
  <si>
    <t>A chaque retour</t>
  </si>
  <si>
    <t>Fiche d'autorisation de retour</t>
  </si>
  <si>
    <t>Fiche signée</t>
  </si>
  <si>
    <t>Direction Commerciale</t>
  </si>
  <si>
    <t>Contrôle des transferts de et vers la Production</t>
  </si>
  <si>
    <t>Les transferts de stocks entre la production et les magasins MPC et produits finis sont suivis et validés par les responsables des magasins concernés.
Les écarts sont identifiés et validés par les personnes autorisées.</t>
  </si>
  <si>
    <t>S'assurer que les tranferts de stocks entre la production et les magasins sont suivis et que les écarts éventuels sont analysés et traités</t>
  </si>
  <si>
    <t>Rédiger les règles en matières de transferts de stocks entre la production et les magasins pour les matières premières et consommables et les produits finis
Mettre en place une signature contradictoire des bons de transfert par les différents responsables de magasins et les enregistrer dans le système d'information
Faire valider les écarts conformément à la procédure avant de les confirmer dans le système d'information
Effectuer une revue régulière des transferts non débouclés afin de les justifier et les faire valider par la Direction Logistique</t>
  </si>
  <si>
    <t>A chaque transfert / Quotidien</t>
  </si>
  <si>
    <t>Bon de transfert, reliquat sur bons de transfert dépassant un certain nombre de jours</t>
  </si>
  <si>
    <t>Bon signé, etat sur reliquat diffusé</t>
  </si>
  <si>
    <t>Magasinier / Direction Logistique</t>
  </si>
  <si>
    <t>Contrôle de la facturation transport et de la refacturation de la casse</t>
  </si>
  <si>
    <t>La facturation des transporteurs est rapprochée avec les justificatif des livraisons et/ou la préfacturation avant d'être validée par la Direction Logistique.
Les casses transport sont identifiées, consignées via des bons de casse signés par les chauffeurs et refacturées aux transporteurs conformément aux accords définis dans les contrats de transport.</t>
  </si>
  <si>
    <t>S'assurer que les factures transport sont conformes aux tarifs négociés et aux trajets réalisés et que les casses/manquants constatés dans les transports sont bien refacturés conformément aux conditions contractuelles</t>
  </si>
  <si>
    <t>Faire valider les factures transporteurs par la Direction logistique sur base de :
- une grille tarifaire unique pour tous les transporteurs 
- des relevés des bons de livraison et feuilles de route ou de la préfacturation émise par le système
Emettre des bons de casse contresignés par le responsable magasin et le chauffeur afin de justifier la facturation adressée aux fournisseurs et les avoirs aux clients (dans le cas des transports pour le compte des clients)
Emettre en fin de mois pour revue et validation des Directions Logistiques et Financière :
- un état des bons de casse avec leur statut facturé ou non avec une justification des bons de casse non refacturés
- un rapprochement entre les transports sur vente comptabilisés en charge et les transports sur vente facturés au client</t>
  </si>
  <si>
    <t>A chaque casse transport / Mensuel</t>
  </si>
  <si>
    <t>Bon de casse, Reporting mensuel sur le transport et les casses</t>
  </si>
  <si>
    <t>Bon signé, rapport diffusé</t>
  </si>
  <si>
    <t>Magasinier / Direction Logistique / Direction Technique</t>
  </si>
  <si>
    <t>Contrôle des expédition</t>
  </si>
  <si>
    <t>Les expéditions sont réalisées par les personnes autorisées qui contrôlent leur conformité et sont saisies en temps réel dans le système d'information.</t>
  </si>
  <si>
    <t>S'assurer que les expéditions sont contrôlées et conformes aux données enregistrées dans le système d'information</t>
  </si>
  <si>
    <t>Rédiger une procédure décrivant les règles en matière d'expédition :
- Personnes autorisées à valider les expéditions
- Contrôles à effectuer aux différents stades du processus
Faire saisir en temps réel les expéditions dans le système d'information, utiliser les documents systèmes pour justifier les sorties de stocks, chargements des camions et les faire signer par les personnes autorisées conformément à la procédure
Faire vérifier les chargements par les magasiniers et mettre en place un rapprochement du bordereau d'expédition par le poste de garde à la sortie du camion</t>
  </si>
  <si>
    <t>A chaque expédition</t>
  </si>
  <si>
    <t>Bordereau de livraison</t>
  </si>
  <si>
    <t>Bordereau signé par le client ou le transporteur</t>
  </si>
  <si>
    <t>Responsable magasin / Responsable Administration des Ventes</t>
  </si>
  <si>
    <t>Respect des zones de stockage</t>
  </si>
  <si>
    <t>Les zones de stockage sont définies via une cartographie et contrôlées par les responsables de magasin.</t>
  </si>
  <si>
    <t>S'assurer qu'il existe une cartographie des zones de stockage et que l'organisation des magasins respecte la cartographie définie</t>
  </si>
  <si>
    <t xml:space="preserve">Réaliser une cartographie des zones de stockage permettant de distinguer les produits en attente de contrôle qualité, retours produits, produits à détruire, produits dangereux, de valeur ou à risque de vol, à température contrôlée, zones en attente et pieds de ligne, rangement selon la catégorie des produits…
Mettre en place des contrôles matérialisés, notamment dans le cadre des inventaires, permettant de s'assurer du respect des zones de stockages
Formaliser les écarts constatés et établir un plan d'action permettant d'en assurer le suivi de la résolution </t>
  </si>
  <si>
    <t>Quotidien / Mensuel</t>
  </si>
  <si>
    <t>Cartographie des zones et des flux, PV inventaire avec contrôle des zones de stockage</t>
  </si>
  <si>
    <t>PV inventaire signé</t>
  </si>
  <si>
    <t>Responsable magasin</t>
  </si>
  <si>
    <t>Contrôle des conditions de stockage</t>
  </si>
  <si>
    <t>Les conditions de stockages sont régulèrement contrôlées afin de s'assurer de leur conformité aux normes d'entreposage, de sécurité et d'hygiène. Les écarts sont identifiés, analysés et corrigés.</t>
  </si>
  <si>
    <t>S'assurer que les conditions de stockage respectent les règles d'hygiène et de sécurité</t>
  </si>
  <si>
    <t>Rédiger un manuel décrivant les normes de circulation, de manutention et d'hygiène
Mettre en place un plan de nettoyage par entrepôt précisant les nettoyages à effectuer, leur fréquence et les personnes en charge du nettoyage
Réaliser régulièrement des revues permettant de s'assurer que les conditions de stockage sont conformes aux normes et mettre en place des plans d'action en cas de manquements constatés</t>
  </si>
  <si>
    <t>Plan de nettoyage, registre des anomalies, compte rendu de visite</t>
  </si>
  <si>
    <t>Compte renud diffusé</t>
  </si>
  <si>
    <t>Contrôle du coût de revient (mensuel)</t>
  </si>
  <si>
    <t>L'évolution des prix de revient des matières premières et consommables est analysée régulièrement, les écarts sont justifiés et revus par la hiérarchie.</t>
  </si>
  <si>
    <t>S'assurer que la valorisation des matières premières et consommables est correcte, exhaustive et que les variations de PMP (en prix et quantités) sont justifiées</t>
  </si>
  <si>
    <t>Mettre en place une analyse régulière des PMP et de la justification des principales variations des prix de revient afin de s'assurer que tous les mouvements ont bien été pris en compte
Procéder à chaque clôture à l'analyse des consommations en mettant en évidence les écarts prix et les écarts quantités
Faire valider l'analyse par la Direction Financière</t>
  </si>
  <si>
    <t>Etat d'analyse des écarts PMP</t>
  </si>
  <si>
    <t>Direction Financière / Direction Logistique</t>
  </si>
  <si>
    <t>Contrôle de la valorisation des stocks (annuel)</t>
  </si>
  <si>
    <t>La valorisation des coûts standards des semi et produits finis est validée par la Direction Financière, les écarts entre les coûts standards et les coûts réels sont identifiés et justifiés.</t>
  </si>
  <si>
    <t>S'assurer que la valorisation des standards des semi finis et produits finis est correcte, exhaustive et que les variations sont justifiées</t>
  </si>
  <si>
    <t>Rédiger une note permettant de détailler les règles retenue dans le cadre du calcul des coûts standards des semi et produits finis
Mettre en place une analyse des écarts entre les coûts réels et les coûts standards en les justifiant en écarts prix et écarts quantité
Faire valider la valorisation des coûts standards par la Direction Financière avant prise en compte dans la comptabilisation des stocks</t>
  </si>
  <si>
    <t>Fiches de prix de revient détaillée ou récapitulative</t>
  </si>
  <si>
    <t>Fiches validées</t>
  </si>
  <si>
    <t>Direction Financière</t>
  </si>
  <si>
    <t>Contrôle des stocks déportés chez un sous traitant</t>
  </si>
  <si>
    <t>Des inventaires des stocks déportés chez les fournisseurs sont réalisés mensuellement, les écarts sont identifiés, analysés et validés par les personnes autorisées avant refactacturation aux fournisseurs.</t>
  </si>
  <si>
    <t>S'assurer que les stocks déportés chez les fournisseurs sont présents physiquement et en bon état</t>
  </si>
  <si>
    <t>Définir les règles en matière de stocks déportés et les faire valider par la direction de la filiale : nature des stocks autorisés, tiers, limites, suivis, garanties…
Mettre en place un suivi des stocks avec un bouclage permettant de contrôler les consommations au regard des consommations standards définies dans le cahier des charges validé avec le fournisseur
Réaliser des inventaires mensuels et, en cas d'écart, les justifier et les présenter à la Direction Logistique.
Faire valider les écarts et écarts sur consommation par la Direction Financière et la Direction Technique avant de pouvoir les enregistrer et les communiquer aux fournisseurs pour facturation à ces derniers</t>
  </si>
  <si>
    <t>PV d'inventaire, bouclage des stocks</t>
  </si>
  <si>
    <t>PV d'inventaire signé, bouclage validé</t>
  </si>
  <si>
    <t>Direction Logistique / Direction Financière / Direction Technique</t>
  </si>
  <si>
    <t xml:space="preserve">Validation des écarts </t>
  </si>
  <si>
    <t>Les écarts et ajustement sur stocks sont validés par les personnes autorisées.
Un reporting est réalisé permettant d'en faire un suivi régulier d'un point de vue quantité et valeur et d'en analyser les causes.</t>
  </si>
  <si>
    <t>S'assurer que les écarts et ajustements sur stocks sont autorisés et justifiés</t>
  </si>
  <si>
    <t>Rédiger une procédure avec les règles concernant les écarts et ajustements sur stocks précisant dans quels cas, par qui et comment les tracer
Faire valider les écarts et ajustements par les personnes autorisées avant saisie dans le système d'information
Mettre en place un reporting des ajustement manuels diffusé hebdomadairement et permettant d'identifier l'origine et d'en évaluer le coût</t>
  </si>
  <si>
    <t>Reporting des ajustements</t>
  </si>
  <si>
    <t>Reporting diffusé</t>
  </si>
  <si>
    <t>Direction Logistique / Direction Financière</t>
  </si>
  <si>
    <t>Validation des mises au rebut</t>
  </si>
  <si>
    <t>Les mises au rebut sont justifiées et validées par les personnes autorisées dans le respect des obligations fiscales et environnementales.</t>
  </si>
  <si>
    <t xml:space="preserve">S'assurer que les produits mis au rebut sont justifiés et validés par les personnes autorisées </t>
  </si>
  <si>
    <t>Rédiger une procédure décrivant les règles de mise au rebut (personnes autorisées à valider, justifications demandées selon les cas….)
Faire valider les mises au rebut par les personnes autorisées sur base d'un formulaire d'autorisation avec les motifs de mise au rebut
Vérifier que 
- les mises au rebut sont justifiées par un constat d'huissier ou tout autre document exigé selon la legislation locale afin d'en garantir le traitement comptable et fiscal
- les destructions sont réalisées dans le respect des normes sanitaires qu'elles soient réalisées en interne ou en faisant appel à un prestataire externe
Mettre en place un reporting permettant de valoriser les mises au rebut, d'en expliquer les causes et d'identifier des éventuelles mesures d'améliorations pour traiter les causes</t>
  </si>
  <si>
    <t>A chaque destruction / Mensuel</t>
  </si>
  <si>
    <t>PV d'huissier, Reporting des destructions</t>
  </si>
  <si>
    <t>Contrôle de la consignation fournisseurs</t>
  </si>
  <si>
    <t>Des inventaires des stocks d'emballages consignés par les fournisseurs sont réalisés mensuellement, les écarts sont identifiés, analysés et validés par les personnes autorisées.</t>
  </si>
  <si>
    <t>S'assurer que les stocks consignés par les fournisseurs sont présents physiquement et en bon état</t>
  </si>
  <si>
    <t>Définir les règles en matière de stocks consignés par les fournisseurs et les faire valider par la direction de la filiale : nature des stocks concernés, tiers, suivis, traitement des écarts…
Réaliser des inventaires mensuels et, en cas d'écart, les justifier et les présenter à la Direction Logistique.
Faire valider les écarts par la Direction Financière avant de pouvoir les enregistrer et les communiquer aux fournisseurs pour facturation par ces derniers</t>
  </si>
  <si>
    <t>PV d'inventaire, reporting</t>
  </si>
  <si>
    <t>PV d'inventaire validé, reporting diffusé</t>
  </si>
  <si>
    <t>Direction Logistique / Direction Administrative et Financière</t>
  </si>
  <si>
    <t>Bouclage des emballages</t>
  </si>
  <si>
    <t>Les réconciliations des flux d'emballages sont réalisées de manière quotidienne et mensuelle, les écarts sont analysés et présentés à la hiérarchie par validation</t>
  </si>
  <si>
    <t>S'assurer que les flux d'emballages sont réconciliés avec les inventaires physiques, ne présentent pas de mouvements anormaux et respectent la règle du un emballage plein pour un emballage vide retourné (si applicable)</t>
  </si>
  <si>
    <t xml:space="preserve">Rédiger une procédure décrivant les règles en matière d'inventaire sur les emballages (quotidiens et mensuels), les réconciliations des flux (format, fréquence, magasins / lignes)
Réaliser les inventaires physiques d'emballages conformément à la procédure et les justifier avec les bouclages emballages 
Faire valider les écarts d'emballages par la hiérarchie avant de les valider dans le système d'information
Mettre en place une réconciliation mensuelle, exhaustive et consolidée des flux d'emballages (production et logistique aval) revue par le contrôle de gestion qui vérifie la cohérence des données avec les règles en matière de gestion d'emballages et les flux enregistés.
Faire valider le bouclage des emballages par les Directions Technique, Logistique et Financière </t>
  </si>
  <si>
    <t>Etat de bouclage des emballages</t>
  </si>
  <si>
    <t>Etat signé</t>
  </si>
  <si>
    <t>Direction Logistique / Direction Technique / Direction Administrative et Financière</t>
  </si>
  <si>
    <t>Contrôle des sites non connectés au SI</t>
  </si>
  <si>
    <t>Les opérations réalisées par les sites non connectés au SI sont contrôlées par la Direction Logistique qui s'assure du respect des procédures.
Des inventaires inopinés sont supervisés par la Direction Financière qui valide la cohérence des stocks.</t>
  </si>
  <si>
    <t>S'assurer que les stocks confiés aux sites non connectés au SI sont correctement gérés et que tous les mouvements sont bien enregistrés</t>
  </si>
  <si>
    <t>Rédiger une procédure précisant les flux autorisés et ceux qui sont interdits et notament en ce qui concerne les flux financiers
Planifier des visites régulières afin de contrôler le bon respect des procédures
Présenter à la Direction Logistique le rapport de visite comprenant les points clés vérifiés
Mettre en place des inventaires inopinés et faire valider les écarts d'inventaire par la Direction Financière sur base d'une explication des principaux écarts</t>
  </si>
  <si>
    <t>PV inventaire</t>
  </si>
  <si>
    <t>PV visé par la direction financière / logistique</t>
  </si>
  <si>
    <t>Contrôle des produits à risque de péremption - amont</t>
  </si>
  <si>
    <t>Les matières premières et consommables à DLUO font l'objet d'un suivi par les responsables de magasin qui vérifient qu'il n'y a pas de risque de péremption.
Les produits à risque de péremption sont identifiés et font l'objet d'un plan d'action validé par les personnes autorisées.</t>
  </si>
  <si>
    <t xml:space="preserve">S'assurer que les matières premières et consommables à risque de péremption utilisés dans le cycle de fabrication sont identifiés et suivis </t>
  </si>
  <si>
    <t>Rédiger une procédure définissant les règles de gestion des produits à DLUO et la liste des produits nécessitant un suivi par DLUO (gestion par lot)
Mettre en place un contrôle matérialisé par le responsable de chaque magasin permettant de vérifier que les produits sont bien gérés de façon à éviter les péremptions.
En cas de risque de dépassement, définir un plan d'action validée par les personnes autorisées permettant d'éviter les risques de pertes sur stocks</t>
  </si>
  <si>
    <t>Liste des articles avec DLUO inférieure à un seuil d'alerte</t>
  </si>
  <si>
    <t>Liste revue</t>
  </si>
  <si>
    <t>Responsable magasin / Direction Technique</t>
  </si>
  <si>
    <t>Contrôle des produits à risque de péremption - aval</t>
  </si>
  <si>
    <t>Les produits finis font l'objet d'un suivi par les responsables de magasin qui vérifient qu'il n'y a pas de risque de péremption.
Les produits à risque de péremption sont identifiés et font l'objet d'un plan d'action validé par les personnes autorisées.</t>
  </si>
  <si>
    <t>S'assurer que les DLUO des produits finis sont suivies afin d'éviter de vendre des produits à DLUO très courte voire dépassée</t>
  </si>
  <si>
    <t>Mettre en place un contrôle matérialisé par le responsable de chaque magasin permettant de vérifier que les produits sont bien gérés de façon à éviter les péremptions.
En cas de risque de dépassement, définir un plan d'action validé par les personnes autorisées permettant d'éviter les risques de pertes sur stocks
Diffuser un reporting hebdomadaire permettant un suivi valorisé des produits selon leur risque de péremption</t>
  </si>
  <si>
    <t>Responsable magasin / Direction Commerciale</t>
  </si>
  <si>
    <t>Contrôle des articles à rotation lente - amont</t>
  </si>
  <si>
    <t>Les matières premières et consommables à rotation lente font l'objet d'un suivi par la Direction Logistique qui vérifie le caractère utilisable ou non.
Les articles non utilisables sont identifiés et font l'objet d'un plan d'action validé par les personnes autorisées.</t>
  </si>
  <si>
    <t>S'assurer que les matières premières et consommables avec rotation lente sont identifiées et analysées régulièrement et qu'il est possible ou non de les utiliser</t>
  </si>
  <si>
    <t>Réaliser une revue régulière des articles à rotation lente avec des explications sur les sur stocks et sur le caractère réutilisable ou non des articles concernés
Définir un plan d'action permettant de traiter les articles en sur stocks non réutilisables et le faire valider par les personnes autorisées</t>
  </si>
  <si>
    <t>Etat de couverture des stocks</t>
  </si>
  <si>
    <t>Explication formalisée sur les stocks à rotation lente et diffusion du plan d'actions</t>
  </si>
  <si>
    <t>Direction Logistique / Direction des Achats</t>
  </si>
  <si>
    <t>Contrôle des articles à rotation lente - aval</t>
  </si>
  <si>
    <t>Les produits finis à rotation lente font l'objet d'un suivi par la Direction Commerciales qui vérifie la possibilité ou non de les vendre.
Les articles en sur stockage sont identifiés et font l'objet d'un plan d'action validé par les personnes autorisées.</t>
  </si>
  <si>
    <t>S'assurer que les produits finis et négoce avec rotation lente sont identifiés et analysés régulièrement et qu'il est possible ou non de les vendre</t>
  </si>
  <si>
    <t>Réaliser une revue régulière des articles à rotation lente avec des explications sur les sur stocks et sur le caractère vendable ou non des articles concernés
Définir un plan d'action permettant de traiter les articles en sur stocks et le faire valider par les personnes autorisées</t>
  </si>
  <si>
    <t>Le portefeuille des commandes d'achat fait l'objet d'un suivi afin de s'assurer du respect des dates prévisionnelles de livraison.
Les commandes avec un risque de retard sont identifiées et font l'objet de plans d'actions validés par la hiérarchie.</t>
  </si>
  <si>
    <t>S'assurer qu'un suivi des commandes est réalisé afin d'éviter et/ou d'anticiper les éventuels retards d'approvisionnements</t>
  </si>
  <si>
    <t>Mettre en place un suivi formalisé des commandes permettant de suivre :
- les dates prévisionnelles / réalisées aux différentes étapes (expédition, arrivée au port, dédouanement….)
- l'exhaustivité de la documentation
- les relances aux fournisseurs / transitaires
Sortir un reporting hebdomadaire de l'état d'avancement des commandes avec un suivi particulier des commandes en retard ou à risque de retard avec une proposition d'actions pour validation de la Direction des Achats / Logistique</t>
  </si>
  <si>
    <t>Reporting de suivi des commandes</t>
  </si>
  <si>
    <t>Reporting logistique</t>
  </si>
  <si>
    <t>Le reporting logistique est réalisé mensuellement avec une validation formalisée par la Direction Logistique avant diffusion.</t>
  </si>
  <si>
    <t>S'assurer que le reporting logistique est correct et validé par la Direction Logistique</t>
  </si>
  <si>
    <t xml:space="preserve">Rédiger un document permettant de définir les indicateurs de reporting, les modalités de calcul ainsi que leurs fréquences
Réaliser une revue globale des indicateurs logistiques validée par la Direction logistique qui s'assure de leurs cohérences avant diffusion à la Direction Générale
</t>
  </si>
  <si>
    <t>Reporting validé</t>
  </si>
  <si>
    <t>Direction Logistique</t>
  </si>
  <si>
    <t>Contrôle et validation de l'organigramme</t>
  </si>
  <si>
    <t>Les organigrammes sont formalisés, mis à jour régulièrement et validés.</t>
  </si>
  <si>
    <t>S'assurer que l'organigramme de la filiale est à jour et validé par la direction</t>
  </si>
  <si>
    <t>Mettre à jour annuelle de l'organigramme avec les Directions Métiers
Faire valider sa cohérence avec le budget par la Direction Administratif et Financier et la Direction des Ressources Humaines
Faire valider l'organigramme par le Directeur Général</t>
  </si>
  <si>
    <t>Organigramme</t>
  </si>
  <si>
    <t>Organigramme signé par la Direction Générale</t>
  </si>
  <si>
    <t>Direction des Ressources Humaines / Direction Générale</t>
  </si>
  <si>
    <t>Contrôles des fiches de poste</t>
  </si>
  <si>
    <t>Les fiches de poste décrivant les rôles et les missions des collaborateurs sont formalisées et mises à jour régulièrement.</t>
  </si>
  <si>
    <t>S'assurer que les fiches de poste existent et sont à jour</t>
  </si>
  <si>
    <t>Mettre en place de fiches de poste pour l'ensembles des postes avec une description des missions, des objectifs, des compétences et des moyens
Procéder à la mise à jour des fiches de poste par la Direction des Ressources Humaines au moment du budget</t>
  </si>
  <si>
    <t xml:space="preserve">Fiche de poste </t>
  </si>
  <si>
    <t>Mail de validation des fiches de postes par les Directions Métiers</t>
  </si>
  <si>
    <t>Direction des Ressources Humaines</t>
  </si>
  <si>
    <t>Autorisation des recrutements</t>
  </si>
  <si>
    <t>Les demandes de recrutement sont justifiées et validées en lien avec le budget et adossées à une fiche de poste.</t>
  </si>
  <si>
    <t>S'assurer que les projets de recrutements sont bien validés</t>
  </si>
  <si>
    <t>Faire valider le projet de recrutement par les personnes autorisées sur base d'une demande justifiée par la Direction Métier concernée
Vérifier que le poste est bien ouvert au recrutement (poste budgété) et traiter les cas d'exception en les faisant valider par la Direction Générale
Vérifier l'existence d'une fiche de poste à jour, conforme au contenu du poste/de l'annonce publiée</t>
  </si>
  <si>
    <t>A chaque recrutement</t>
  </si>
  <si>
    <t>Fiche de demande de recrutement</t>
  </si>
  <si>
    <t>Fiche de recrutement signée par la Direction Métier, la Direction des Ressources Humaines et la Direction Générale</t>
  </si>
  <si>
    <t>Contrôle du processus de recrutement</t>
  </si>
  <si>
    <t>Les règles de sélection des candidats sont définies, partagées et adaptée aux profils recrutés afin de garantir la selection adaptée des candidats par rapport aux besoins.</t>
  </si>
  <si>
    <t>S'assurer que le choix des candidats est bien encadré et validé par la Direction des Ressources Humaines</t>
  </si>
  <si>
    <t xml:space="preserve">Valider les circuits et modalités de recrutement que celui-ci soit interne ou externe
Formaliser les règles de sélection et critères de choix pré-définis en s'assurant qu'ils soient adaptés au poste 
Faire valider collégialement les candidats retenus (Direction Métier et Direction des Ressources Humaines)
</t>
  </si>
  <si>
    <t>Check list du processus de recrutement</t>
  </si>
  <si>
    <t>Check list renseignée et visée</t>
  </si>
  <si>
    <t>Validation des contrats de travail</t>
  </si>
  <si>
    <t>Les contrats de travail sont formalisés dans le respect des obligations juridiques et légales et validés.</t>
  </si>
  <si>
    <t>S'assurer que les contrats de travail sont correctement rédigés</t>
  </si>
  <si>
    <t xml:space="preserve">Vérifier la conformité du contrat proposé à la politique salariale, à la fiche de poste, à l'organigramme et au règlement interne et code de conduite. Les écarts éventuels sont mis en évidence, expliqués, et validés par la Direction Générale
Faire revoir à chaque modification le contrat de travail type par un cabinet d'avocat spécialisé en droit social
Faire valider les contrats par la Direction des Ressources Humaines
Mettre en place un classement  et un archivage adéquat des contrats de travail au niveau de la Direction des Ressources Humaine 
</t>
  </si>
  <si>
    <t>Contrat de travail type, check list de relecture des contrats de travail</t>
  </si>
  <si>
    <t>Contrat type validé par un cabinet d'avocat, contrat de travail signé</t>
  </si>
  <si>
    <t>Intégration des nouveaux collaborateurs</t>
  </si>
  <si>
    <t>L'intégration des nouveaux collaborateur est planifiée et suivie par la Direction des Ressources Humaines.</t>
  </si>
  <si>
    <t>S'assurer que les nouveaux collaborateurs sont bien intégrés</t>
  </si>
  <si>
    <t xml:space="preserve">S'assurer de la réalisation des formalités d'intégration des nouveaux collaborateurs via une check list (planning, moyens informatiques, EPI, formation…)
</t>
  </si>
  <si>
    <t>Check list d'intégration</t>
  </si>
  <si>
    <t>Validation de la paye</t>
  </si>
  <si>
    <t>La paie est validée chaque mois avec notamment un contrôle des élements fixes et variables, la cohérence du nombre de bulletin au regard des effectifs, les incohérences sont identifiées, justifiées et validées.</t>
  </si>
  <si>
    <t>S'assurer que la paye est bien vérifiée et validée par la Direction des Ressources Humaines</t>
  </si>
  <si>
    <t xml:space="preserve">Formaliser les principaux contrôles à réaliser sur base d'une check list pour valider la paye mensuelle
Faire valider la paye par la Direction des Ressources Humaine sur base d'état de contrôle </t>
  </si>
  <si>
    <t>Check list de contrôle, Etat de contrôle de la paye</t>
  </si>
  <si>
    <t>Etat de contrôle signé</t>
  </si>
  <si>
    <t>Direction des Ressources Humaines / Direction Financière</t>
  </si>
  <si>
    <t>Validation des heures sup et du temps de présence</t>
  </si>
  <si>
    <t>Les heures supplémentaires payées sont validées et rapprochées des heures autorisées, les exceptions sont identifiées et justifiées.</t>
  </si>
  <si>
    <t>S'assurer que les heures supplémentaires et les temps de présence sont suivis et contrôlés par la Direction des Ressources Humaines</t>
  </si>
  <si>
    <t>Définir les modalités en matière de validation des demandes d'heures supplémentaires (support de demande, valideur)
Effectuer un rapprochement mensuel avant intégration dans la paye des heures autorisées avec celles réalisées
Mettre en place des indicateurs sur les heures supplémentaires afin d'identifier et justifier les variations significatives</t>
  </si>
  <si>
    <t>Etat des heures supplémentaires, Reporting des heures travaillées</t>
  </si>
  <si>
    <t>Etat des heures supplémentaires signées, Reporting diffusé au Comité de Direction</t>
  </si>
  <si>
    <t>Avances et prêts aux salariés</t>
  </si>
  <si>
    <t>Les prêts et avances aux salariés sont validés par la Direction des Ressources Humaines et la Direction Générale qui s'assurent de leur conformité à la procédure.</t>
  </si>
  <si>
    <t>S'assurer que les prêts et avances sont bien autorisés et correctement suivis</t>
  </si>
  <si>
    <t xml:space="preserve">Faire valider par le Directeur des Ressources Humaines et le Directeur Général ou le Directeur Financier les demandes de prêts en ayant vérifié la conformité à la procédure
Mettre en place un suivi par la Direction Financière du remboursement effectif des avances et des échéanciers des prêts avec communication à la Direction des Ressources Humaines des retards pour justification
</t>
  </si>
  <si>
    <t>Demande de prêt et avance, liste des prêts et avances fin de mois</t>
  </si>
  <si>
    <t>Demande signée, liste des prêts et avances réconciliée et validée</t>
  </si>
  <si>
    <t>Direction Financière / Direction des Ressources Humaines / Direction Générale</t>
  </si>
  <si>
    <t>Suivi des congés</t>
  </si>
  <si>
    <t>Les soldes des congés payés sont régulièrement suivis, les reliquats de congés importants sont analysés et des mesures sont mises en place afin de les résorber.</t>
  </si>
  <si>
    <t>S'assurer que les congés sont bien suivis et que des actions sont entreprises en cas de solde anormal</t>
  </si>
  <si>
    <t xml:space="preserve">Mettre en place un contrôle des soldes de congés afin d'identifier et de suivre les collaborateurs disposant d'un solde de congés important
Réconcilier le solde des congés avec les montants provisionnés en comptabilité et faire signer le rapprochement par le Directeur Financier et le Directeur des Ressources Humaines
Formaliser les décisions prises afin de résorber les congés et les prendre en compte dans le planning de congés payés
</t>
  </si>
  <si>
    <t>Etat des soldes de congés par salarié</t>
  </si>
  <si>
    <t>Etat des soldes de congés validé</t>
  </si>
  <si>
    <t>Contrôle des notes de frais</t>
  </si>
  <si>
    <t>Les demandes de déplacement sont autorisées par les personnes autorisées et les dépenses engagées sont justifiées et conformes à la procédure en vigueur.</t>
  </si>
  <si>
    <t>S'assurer que les notes de frais sont correctement contrôlées et autorisées</t>
  </si>
  <si>
    <t>Rédiger une procédure précisant les règles en matière de :
   - autorisation des déplacements
   - règlement des dépenses 
   - versement d'avances
   - remboursement des dépenses
   - contrôle des dépenses
Faire signer les demandes de déplacement par les direction métiers 
Faire valider les notes de frais par les personnes habilitées à donner le bon à payer après avoir contrôlé la réalité de la mission</t>
  </si>
  <si>
    <t>A chaque déplacement</t>
  </si>
  <si>
    <t>Politique, note de frais</t>
  </si>
  <si>
    <t>Note de frais validée</t>
  </si>
  <si>
    <t>Direction des Ressources Humaines, Direction Métier, Direction Financière</t>
  </si>
  <si>
    <t>Contrôle du recours aux journaliers et intérimaires</t>
  </si>
  <si>
    <t>Le recours à de l'intérim est systématiquement validé par les personnes autorisées sur base d'une demande justifiée par les Directions Métiers.</t>
  </si>
  <si>
    <t>S'assurer que le recours à l'interim est correctement encadré et validé</t>
  </si>
  <si>
    <t xml:space="preserve">Faire valider le recours à de l'intérim par les personnes autorisées sur base d'une demande justifiée par la Direction Métier concernée
Procéder à une revue régulière des conditions de recours à de l'intérim afin de s'assurer du respect de la réglementation sociale 
Faire valider les factures d'intérim par les personnes habilitées à donner le bon à payer après avoir contrôlé la réalité de la mission
</t>
  </si>
  <si>
    <t>Facture d'intérim, reporting sur les intérimaires</t>
  </si>
  <si>
    <t>Facture validée, reporting diffusé au comité de direction</t>
  </si>
  <si>
    <t>Contrôle de la tenue des rencontres avec les instances de représentation du personnel (IRP)</t>
  </si>
  <si>
    <t>Un calendrier des obligations avec les IRPP est établi et suivi par la Direction des Ressources Humaines.
Les principales décisions validées sont recensés et présentées au Directeur Général avec une information au Groupe en fonction de l'impact financier.</t>
  </si>
  <si>
    <t>S'assurer que les obligations vis-à-vis des IRP sont bien suivies et respectées</t>
  </si>
  <si>
    <t xml:space="preserve">Mettre en place un calendrier des obligations IRP avec un suivi régulier pour s'assurer du respect des obligations
Rédiger un PV de réunion signé par les participants et actant des principales décisions prises
Faire valider au préalable par le Groupe les décisions pouvant avoir un impact financier significatif
</t>
  </si>
  <si>
    <t>Calendrier des obligations avec les IRP, bilan annuel de suivi des décisions et obligations</t>
  </si>
  <si>
    <t>Bilan annuel présenté à la Direction Générale</t>
  </si>
  <si>
    <t>Veille sociale</t>
  </si>
  <si>
    <t>Un suivi est réalisé des principales évolutions règlementaires en matière de droit social. Les modifications apportées dans le sytème d'information RH sont justifiées par un PV de recette signé.</t>
  </si>
  <si>
    <t>S'assurer que les évolutions réglementaires sont bien identifiées et que les ajustements nécessaires sont réalisés</t>
  </si>
  <si>
    <t>Formaliser une fois par an les principales évolutions réglementaires concernant le droit du travail, la fiscalité du personnel et les accords collectifs
Faire valider par la Direction des Ressources  Humaines les demandes de modification de paramétrage nécessaires pour ce mettre en conformité avec la réglementation</t>
  </si>
  <si>
    <t>Rapport de veille émis par un cabinet / PV de recette des modifications apportées au SI RH</t>
  </si>
  <si>
    <t>Rapport de veille, PV de recette signé</t>
  </si>
  <si>
    <t>Santé, risque professionnel et sécurité</t>
  </si>
  <si>
    <t>Les obligations en matière de santé et sécurité font l'objet d'un suivi par la Direction des Ressources Humaines.</t>
  </si>
  <si>
    <t>S'assurer que les principales obligations en matière d'Hygiène Sécurité sont respectées</t>
  </si>
  <si>
    <t xml:space="preserve">Formaliser une politique QHSE précisant commant la fonction doit être pilotée et contrôlée : certification, évaluation interne ou externe, indicateurs obligatoires, responsabilité, reporting prévu, dispositif d'alerte....
Procéder à un suivi de la réalisation des obligations en matière de sécurité et santé via une check list
</t>
  </si>
  <si>
    <t>Politique QHSE, Check list des obligations en matière de santé et sécurité</t>
  </si>
  <si>
    <t>Check list signée</t>
  </si>
  <si>
    <t>Contrôle des dossiers du personnel</t>
  </si>
  <si>
    <t>Les dossier du personnel sont régulièrement revus afin de s'assurer de leur mise à jour. Les pièces manquantes sont identifiées et collectées auprès des collaborateurs.</t>
  </si>
  <si>
    <t>S'assurer que les dossiers du personnel sont complets et à jour</t>
  </si>
  <si>
    <t>Vérifier que les dossiers sont exhaustifs via une check list intégrée aux dossiers
Contrôler régulièrement que les pièces sont bien à jour (situation familiale, contrats et avenants, fiche de poste, adresse, diplômes et attestations de formation…)</t>
  </si>
  <si>
    <t>A chaque embauche / Annuel</t>
  </si>
  <si>
    <t>Check list des documents types d'un dossier, fiche de renseignement annuelle</t>
  </si>
  <si>
    <t>Evaluation annuelle</t>
  </si>
  <si>
    <t>Les entretiens annuels sont réalisés dans les délais, les objectifs fixés sont mesurables, adaptés et revus. Les désaccords sont récencés et traités par les personnes autorisées.</t>
  </si>
  <si>
    <t>S'assurer que les entretiens annuels sont bien réalisés, selon les modalités prévues</t>
  </si>
  <si>
    <t>Définir une politique en matière d'entretien annuel et de formation des managers en charge des entretiens annuels
S'assurer que les entretiens sont effectivement réalisés et formalisés conformément aux procédures
Recenser les litiges et désaccords révélés lors des entretiens et s'assurer qu'ils sont traités</t>
  </si>
  <si>
    <t>Reporting de suivi des entretiens annuels, formulaire de canevas d'entretien</t>
  </si>
  <si>
    <t>Reporting des évaluations diffusé au comité de direction, revue formalisée de la qualité des objectifs sur base d'un échantillon</t>
  </si>
  <si>
    <t>Contrôle des mutations/promotions</t>
  </si>
  <si>
    <t>Les mutations/promotions sont attribués conformément à la politique RH, validées par les personnes autorisées. Les exceptions sont identifiées et justifiées.</t>
  </si>
  <si>
    <t>S'assurer que les mutations et promotions sont bien autorisées suivant les modalités prévues</t>
  </si>
  <si>
    <t xml:space="preserve">Définir une politique RH formalisée avec l'ensemble des règles applicables en matière de promotion/mutation
S'assurer que les promotions/mutations accordées aux collaborateurs respectent les règles et sont validées par les personnes autorisées
Recencer les exceptions et les justifier
</t>
  </si>
  <si>
    <t>Politique RH, lettre de mutation/promotion</t>
  </si>
  <si>
    <t>Lettre de mutation/promotion signée</t>
  </si>
  <si>
    <t>Confidentialité des données RH</t>
  </si>
  <si>
    <t>La liste des utilisateurs ayant un rôle permettant un accès au système RH est revue une fois par an par la hiérarchie.
Les règles d'accès aux données physiques sont définies, partagées et contrôles règulièrement.</t>
  </si>
  <si>
    <t>S'assurer que la confidentialité des données RH est bien garantie</t>
  </si>
  <si>
    <t>Définir les règles d'accès aux données et aux dossiers RH et les faire valider
Faire une revue des personnes autorisées à accéder au système d'information RH et la faire valider par la Direction des Ressources Humaines</t>
  </si>
  <si>
    <t>Liste des utilisateurs ayant accès au système d'information RH, règles sur les accès aux données RH</t>
  </si>
  <si>
    <t>Liste des utilisateurs signée</t>
  </si>
  <si>
    <t>Validation du reporting sur les effectifs</t>
  </si>
  <si>
    <t>Le reporting des effectifs est réalisé mensuellement, les écart avec le budget et les données de l'année précédentes sont systématiquement justifiées.</t>
  </si>
  <si>
    <t>S'assurer que le reporting mensuel sur les effectifs est correct et validé par la DRH</t>
  </si>
  <si>
    <t xml:space="preserve">Justifier les écarts entre les effectifs réalisés et les effectifs budgétés / N-1
Faire valider le reporting mensuel par la Direction des Ressources Humaines avant la tranmission au Contrôle de Gestion Groupe
</t>
  </si>
  <si>
    <t>Mensuel / Annuel</t>
  </si>
  <si>
    <t>Reporting sur les effectifs</t>
  </si>
  <si>
    <t>Reporting validé et transmis au contrôle de gestion Groupe</t>
  </si>
  <si>
    <t>Plan de formation</t>
  </si>
  <si>
    <t>Un plan de formation est tenu avec les formations obligatoires et celles recensées dans le cadre des entretiens annuels. Un suivi de ce plan est réalisé et les écarts sont expliqués.</t>
  </si>
  <si>
    <t>S'assurer que le plan de formation est mis à jour une fois par an, qu'il inclut les formations obligatoires et qu'il fait l'objet d'un suivi régulier</t>
  </si>
  <si>
    <t xml:space="preserve">Etablir un plan de formation annuel piloté par la Direction des Ressources Humaines et validé avec les besoins de formations recensés dans le cadre des évaluations annuelles
S'assurer que les formations obligatoires sont bien intégrées au plan de formation
Mettre en place une évaluation des formations afin de s'assurer de l'adéquation de la formation par rapport au besoin
Formaliser un suivi de l'exécution du plan de formation et justifier les écarts, décalages de formation
</t>
  </si>
  <si>
    <t>Plan de formation, suivi de la réalisation du plan de formation</t>
  </si>
  <si>
    <t>Contrôle des départs</t>
  </si>
  <si>
    <t>Les procédures de départs sont évaluées avant d'être validées par les personnes autorisées, les règles, modalités pratiques et responsabilités sont formalisées.</t>
  </si>
  <si>
    <t>S'assurer que les départs sont correctement encadrés, et validés par les personnes autorisées</t>
  </si>
  <si>
    <t xml:space="preserve">Formaliser une politique de gestion de départ incluant notamment la communication aux acteurs intéressés et le recours à un avocat en cas de contentieux
Tout au long de la procédure de départ, faire remplir une check list conformément à la politique (origine du départ, procédure appliquée, communication au Groupe, entretien de sortie....) et la faire valider par la Direction des Ressources Humaines
</t>
  </si>
  <si>
    <t>A chaque départ d'un collaborateur</t>
  </si>
  <si>
    <t xml:space="preserve">Compte rendu d'entretien de départ (démission), check list de vérification des points clés </t>
  </si>
  <si>
    <t>Compte rendu d'entretien signé par la Direction des Ressources Humaines (démission), check list validée</t>
  </si>
  <si>
    <t>Contrôle de la procédure de départ</t>
  </si>
  <si>
    <t>Les points de contrôle et les étapes successives à respecter dans le cadre d'un départ d'un collaborateur sont identifiées et vérifiées par les personnes autorisées.</t>
  </si>
  <si>
    <t>S'assurer que les formalités de départ sont bien suivies et les dettes et créances avec le salarié correctement soldées</t>
  </si>
  <si>
    <t>Vérifier la réalisation des formalités de sortie (restitution du matériel, retrait des accès, remboursement des prêts…)
Calculer et faire valider le solde de tout compte par la Direction des Ressources Humaines
Mettre en place un suivi par la Direction Financière et le département juridique des dettes et créances après le départ du salarié afin d'en garantir le recouvrement</t>
  </si>
  <si>
    <t>A chaque départ</t>
  </si>
  <si>
    <t>Check list de départ</t>
  </si>
  <si>
    <t>Check list de départ rempli par les services concernés et signée par la Direction des Ressources Humaines</t>
  </si>
  <si>
    <t>Contentieux et risques sociaux</t>
  </si>
  <si>
    <t>Les contentieux sociaux sont suivis et validés par la Direction des Ressources Humaines.</t>
  </si>
  <si>
    <t>Assurer une revue conjointe des contentieux RH par le service juridique et la Direction des Ressources Humaines</t>
  </si>
  <si>
    <t xml:space="preserve">Mettre en place un suivi régulier des contentieux sociaux avec une validation / revue formelle par la Direction des Ressources Humaines qui s'assure que :
- les contentieux recensés sont exhaustifs
- l'appréciation du risque est cohérente au regard du contenu des dossiers 
</t>
  </si>
  <si>
    <t>Liste de suivi des contentieux RH</t>
  </si>
  <si>
    <t>Liste signée par la direction des Ressources Humaine et présentée au Directeur Général</t>
  </si>
  <si>
    <t>controleId</t>
  </si>
  <si>
    <t>Les règles en matière d'évaluation sont-elles définies dans la procédure des achats ?</t>
  </si>
  <si>
    <t>La liste des fournisseurs à évaluer est-elle validée par la Direction des Achats ?</t>
  </si>
  <si>
    <t>Les évaluations sont-elles présentées et validées par la Direction des Achats ?</t>
  </si>
  <si>
    <t>En cas de faiblesses identifiées, un plan d'action est-il proposé et validé par les personnes autorisées ?</t>
  </si>
  <si>
    <t>Les fournisseurs à risque d'un point de vue conformité sont-ils remontés au comité éthique local ?</t>
  </si>
  <si>
    <t>Des entretiens sont-ils réalisés avec les fournisseurs pour leur présenter l'évaluation et le plan d'action éventuel ?</t>
  </si>
  <si>
    <t>L'évaluation du fournisseur intègre t'elle les obligations en matière de conformité décrites dans la politique de Due Diliagence du Groupe ?</t>
  </si>
  <si>
    <t>Les règles en matière de mise en concurrence sont-elles définies dans la procédure d'achat ou via tout autre document validé par la Direction Générale ?</t>
  </si>
  <si>
    <t>Y a-t-il un contrôle effectué à priori i.e. avant émission de la commande du respect des conditions de mise en concurrence ?</t>
  </si>
  <si>
    <t xml:space="preserve">Une revue régulière est-elle réalisée afin de s'assurer du respect de la politique d'achats dans le respect des seuils fixés ? </t>
  </si>
  <si>
    <t>Les cas d'exceptions sont-ils recencés et justifiés ?</t>
  </si>
  <si>
    <t>Les règles en matière de contrats sont-elles définies dans la procédure des achats ?</t>
  </si>
  <si>
    <t>Des conditions générales des achats sont-elles rédigées, validées par le service juridique, communiquées et acceptées expressément par les fournisseurs ?</t>
  </si>
  <si>
    <t>Existe-t-il une procédure d'agréement et une liste des fournisseurs agréés validée par la Direction des Achats ?</t>
  </si>
  <si>
    <t>Existe-t-il une check list recensant la documentation obligatoire à transmettre par le fournisseurs au moment de son agréement ou de manière périodique ?</t>
  </si>
  <si>
    <t>Les règles en matière d'achats sont-elles définies ?</t>
  </si>
  <si>
    <t>La liste des collaborateurs autorisés à demander, autoriser et passer une commande est-elle définie ?</t>
  </si>
  <si>
    <t xml:space="preserve">Les validations de commandes sont-elles formalisées ? </t>
  </si>
  <si>
    <t xml:space="preserve">Y a-t-il systématiquement un bon de commande émis avant tout acte d'achat ? </t>
  </si>
  <si>
    <t>Les exceptions sont-elles prévues dans une procédure et tracée ?</t>
  </si>
  <si>
    <t>Est-ce que les commandes d'achats sont systématiquement enregistrées dans le système d'information avant d'être transmis aux fournisseurs ?</t>
  </si>
  <si>
    <t>Existe-t-il des exceptions ? Sont-elles prévues dans la procédure d'achat ?</t>
  </si>
  <si>
    <t>Y a-t-il des régularisations post transmission aux fournisseurs ?</t>
  </si>
  <si>
    <t>Existe-t-il une revue régulière du portefeuille des commandes non encore livrées avec une justification des retards livraison ?</t>
  </si>
  <si>
    <t>Les résidus de commandes sont-ils analysés et les clôtures systématiquement validés par la Direction des Achats ?</t>
  </si>
  <si>
    <t xml:space="preserve">La liste des commandes réceptionnées et non facturées est-elle régulièrement analysée ? </t>
  </si>
  <si>
    <t>Les fortes antériorités font-elles l'objet d'analyses et de plans d'action particuliers ?</t>
  </si>
  <si>
    <t>Un suivi particulier est-il réalisé pour les commandes de services ?</t>
  </si>
  <si>
    <t>Les règles en matière de gestion des commandes ouvertes sont-elles définies dans le cadre de la procédure d'achats ?</t>
  </si>
  <si>
    <t>Un suivi particulier est-il réalisé permettant de s'assurer du respect des cadances de livraison, des quantités convenues et de la facturation ?</t>
  </si>
  <si>
    <t>Les écarts sont-ils identifiés et analysés ?</t>
  </si>
  <si>
    <t>Les commandes échues sont-elles analysées et clôturées ?</t>
  </si>
  <si>
    <t>Existe-t-il une analyse régulière des écarts entre les frais d'approche estimés et les frais d'approche facturés ?</t>
  </si>
  <si>
    <t>Les écarts principaux sont-ils justifiés ?</t>
  </si>
  <si>
    <t>Sur base de l'analyse des écarts, une mise à jour du modèle de coût d'achat est-elle réalisée et à quelle fréquence ?</t>
  </si>
  <si>
    <t>Existe-t-il un dossier physique pour chaque importation ?</t>
  </si>
  <si>
    <t>Le dossier contient-il une fiche de prix de revient des marchandises importées ?</t>
  </si>
  <si>
    <t>Une check list est-elle mise en place permettant de verifier l'exhaustivité des pièces obligatoires du dossier ?</t>
  </si>
  <si>
    <t>La liste des collaborateurs autorisés à réceptionner une commande est-elle définie ?</t>
  </si>
  <si>
    <t>Une preuve de livraison ou de service fait est-elle systématiquement disponible et conservée ?</t>
  </si>
  <si>
    <t>Les réceptions sont-elles saisies en temps réel dans le système d'information ?</t>
  </si>
  <si>
    <t xml:space="preserve">Est-il possible de réceptionner une quantité supérieure à la commande ? </t>
  </si>
  <si>
    <t>Si oui, les règles applicables sont-elles connues et les personnes autorisées identifiées ?</t>
  </si>
  <si>
    <t>Les factures sont-elles comptabilisées dès leur réception avant d'être envoyées dans le circuit d'approbation ?</t>
  </si>
  <si>
    <t xml:space="preserve">Les factures sont-elles systématiquement rapprochées au bon de commande et au bon de réception ? </t>
  </si>
  <si>
    <t>Comment se rapprochement est-il matérialisé ?</t>
  </si>
  <si>
    <t>Les écarts sont-ils validés par les personnes autorisées ?</t>
  </si>
  <si>
    <t xml:space="preserve">La liste des expéditions est-elle rapprochée de la liste des factures émises ? </t>
  </si>
  <si>
    <t xml:space="preserve">Le rapprochement est-il formalisé et supervisé ? </t>
  </si>
  <si>
    <t xml:space="preserve">Les écarts sont-ils mis en évidence ? </t>
  </si>
  <si>
    <t xml:space="preserve">Les écarts sont-ils Expliqués ? </t>
  </si>
  <si>
    <t>Les écarts sont-ils Présentés à la hiérarchie ?</t>
  </si>
  <si>
    <t xml:space="preserve">Les élements non lettrés sur les comptes de tiers sont ils analysés et revus régulièrement par la hiérarchie ? </t>
  </si>
  <si>
    <t>L'existence des pièces ouvertes est-elle justifiée (bon de commande, bon de livraison/réception et factures) à minima sur un échantillon ?</t>
  </si>
  <si>
    <t xml:space="preserve">Existe t-il un indicateur de suivi des postes non soldés anciens ? </t>
  </si>
  <si>
    <t>Les écritures manuelles sur les comptes de tiers sont-elles revues ?</t>
  </si>
  <si>
    <t>Les factures comptabilisées directement (sans commande ni réception) sont-elles identifiées et approuvées ?</t>
  </si>
  <si>
    <t xml:space="preserve">Y a-t-il une revue des FNP et FAE anciennes ? </t>
  </si>
  <si>
    <t xml:space="preserve">Suit-on des indicateurs sur le sujet ? </t>
  </si>
  <si>
    <t>Y a -t-il des plans d'actions ?</t>
  </si>
  <si>
    <t xml:space="preserve">A t'on défini la procédure de création des tiers ? </t>
  </si>
  <si>
    <t xml:space="preserve">Les règles de modification des RIB sont-elles écrites ? </t>
  </si>
  <si>
    <t xml:space="preserve">S'assure-t-on que les modifications de RIB sont bien correctes ? </t>
  </si>
  <si>
    <t>Comment sont conservées les informations liées aux RIB ?</t>
  </si>
  <si>
    <t xml:space="preserve">A-t-on défini les règles de revue des comptes de tiers inactifs ? </t>
  </si>
  <si>
    <t xml:space="preserve">Ces revues sont-elles organisées et leur résultat présenté à la hiérarchie ? </t>
  </si>
  <si>
    <t>Les comptes inactifs et inutiles sont-ils bloqués dans le système ?</t>
  </si>
  <si>
    <t>Les créations de tarifs sont-elles autorisées au préalable ?</t>
  </si>
  <si>
    <t xml:space="preserve">La liste des personnes autorisées à modifier les tarifs est-elle validée ? </t>
  </si>
  <si>
    <t>Y a-t-il un contrôle sur les tarifs anormaux ?</t>
  </si>
  <si>
    <t xml:space="preserve">Les limites de crédit sont-elles validées par la direction financière ? </t>
  </si>
  <si>
    <t xml:space="preserve">Sont-elles cohérentes au regard de l'activité du client ? </t>
  </si>
  <si>
    <t xml:space="preserve">Les dépassements sont-ils autorisés ? </t>
  </si>
  <si>
    <t>Les limites sont-elles couvertes par des garanties bancaires ?</t>
  </si>
  <si>
    <t>Les règles concernant les écritures d'ajustement des stocks ont-elles été formalisées ?</t>
  </si>
  <si>
    <t xml:space="preserve">Les ajustements sont-ils validés par la hiérarchie ? </t>
  </si>
  <si>
    <t>Y a-t-il une revue périodique du nombre et du montant des ajustements ?</t>
  </si>
  <si>
    <t xml:space="preserve">Y a-t'il une procédure d'inventaire ? </t>
  </si>
  <si>
    <t>Couvre-t-elle l'ensemble des stocks ?</t>
  </si>
  <si>
    <t xml:space="preserve">Les écarts d'inventaire sont-ils présentés à la hiérarchie ? </t>
  </si>
  <si>
    <t xml:space="preserve">Y a-t'il une explication formalisée des écarts significatifs ? </t>
  </si>
  <si>
    <t>Comment les inventaires sont-ils saisis dans le logiciel de gestion des stocks ?</t>
  </si>
  <si>
    <t>L'enregistrement des écarts d'inventaire est-il réalisé par un responsable indépendant de la gestion des stocks ?</t>
  </si>
  <si>
    <t>Les immobilisations en cours anciennes sont-elles revues régulièrement ?</t>
  </si>
  <si>
    <t xml:space="preserve"> Y a-t-il des explications formalisées ? </t>
  </si>
  <si>
    <t xml:space="preserve">La liste est-elle validée par la hiérarchie ? </t>
  </si>
  <si>
    <t>Y a-t-il un dossier formalisé regroupant les pièces justificatives ?</t>
  </si>
  <si>
    <t xml:space="preserve">Y a-t-il une procédure d'inventaire ciblée sur les immobilisations critiques ? </t>
  </si>
  <si>
    <t>Formalise-t'on les écarts d'inventaires, la direction est-elle informée ?</t>
  </si>
  <si>
    <t>Les règles en matière de cession d'immobilisations sont-elles définies ?</t>
  </si>
  <si>
    <t>La liste des collaborateurs autorisés à réaliser et au autoriser des mises au rebut est-elle définie ?</t>
  </si>
  <si>
    <t>Y a-t-il un tableau de suivi des contrats de location et de leurs conditions ?</t>
  </si>
  <si>
    <t>Y a-t-il une revue des éléments remontés au groupe, avec une justification des retraitements par rapport à la comptabilité ?</t>
  </si>
  <si>
    <t>Les rapprochements sont-ils réalisés pour tous les comptes ?</t>
  </si>
  <si>
    <t>A quelle fréquence ?</t>
  </si>
  <si>
    <t xml:space="preserve">Sont-ils formalisés ? </t>
  </si>
  <si>
    <t>Y a t-il une supervision ?</t>
  </si>
  <si>
    <t xml:space="preserve">Les éléments en rapprochement sont-ils expliqués ? </t>
  </si>
  <si>
    <t>Le système permet-il de sortir les états de rapprochement ?</t>
  </si>
  <si>
    <t xml:space="preserve">Les règles de gestion de la caisse sont-elles formalisées ? </t>
  </si>
  <si>
    <t xml:space="preserve">Les espèces sont-elles sécurisées ? </t>
  </si>
  <si>
    <t xml:space="preserve">Les inventaires sont-ils réalisés aux fréquences prévues ? </t>
  </si>
  <si>
    <t xml:space="preserve">Les écarts éventuels sont-ils présentés à la hiérarchie ? </t>
  </si>
  <si>
    <t xml:space="preserve">Y a-t-il une séparation physique et comptable entre les caisses recettes et dépenses ? </t>
  </si>
  <si>
    <t>Y a t'il une gestion séparée des flux espèces en devises ?</t>
  </si>
  <si>
    <t xml:space="preserve">Toutes les charges externes sont-elles bien comptabilisées en contrepartie d'une dette fournisseur ? </t>
  </si>
  <si>
    <t>Les schémas Charges / Trésorerie sont-ils clairement interdits à l'exception d'une définie et diffusée ?</t>
  </si>
  <si>
    <t xml:space="preserve">Les pouvoirs bancaires sont-ils circularisés et vérifiés tous les ans ? </t>
  </si>
  <si>
    <t xml:space="preserve">Sont-ils mis à jour régulièrement en cas de changement de titulaires ? </t>
  </si>
  <si>
    <t xml:space="preserve">La liste des signataires A est-elle bien restreinte au Directeur Général et au Directeur Administratif et Financier ? </t>
  </si>
  <si>
    <t>La liste des signataires B permet-elle de garantir la continuité d'exploitation ?</t>
  </si>
  <si>
    <t>Les procédures internes prévoient-elles bien une double signature systématique ?</t>
  </si>
  <si>
    <t>Les processus sont-ils bloquants en cas d'absence de double signature ou d'absence de signataire A ?</t>
  </si>
  <si>
    <t>Toutes les ouvertures de compte sont-elles bien autorisées au préalable par le Groupe ?</t>
  </si>
  <si>
    <t>Les emprunts sont-ils autorisés au préalable par la direction financière Groupe ?</t>
  </si>
  <si>
    <t>Y a-t-il une procédure définissant les règles, seuils, validations en matière de prêts, placements et avances ?</t>
  </si>
  <si>
    <t>Les prêts, placements et avances sont-ils autorisés au préalable conformément à la procédure ?</t>
  </si>
  <si>
    <t xml:space="preserve">Tous les engagements donnés sont-ils validés conformément aux règles du groupe ? </t>
  </si>
  <si>
    <t xml:space="preserve">Les engagements donnés et reçus sont-ils suivis ? </t>
  </si>
  <si>
    <t>L'activation des engagements est-elle validée au niveau prévu ?</t>
  </si>
  <si>
    <t>Y a-t-il une validation en cas de renoncement ou de caducité d'un engagement reçu ?</t>
  </si>
  <si>
    <t>Est-ce qu'il y a une matrice des délégations de signature, pour les principales décisions ?</t>
  </si>
  <si>
    <t>A t-on une liste des déclarations fiscales et sociales avec les échéances et les responsables ?</t>
  </si>
  <si>
    <t xml:space="preserve">La liste est-elle revue et suivie ? </t>
  </si>
  <si>
    <t xml:space="preserve">Les déclarations sont-elles cadrées et revues avec la balance ou les états financiers ? </t>
  </si>
  <si>
    <t xml:space="preserve">Les écarts sont-ils documentés et justifiés ? </t>
  </si>
  <si>
    <t>Le cadrage est-il formalisé et validé par la direction ?</t>
  </si>
  <si>
    <t>Les réintégrations et déductions sont-elles bien justifiées conformément au CGI, et revues par un expert fiscal ?</t>
  </si>
  <si>
    <t>Y a-t-il un suivi et une validation des déficits reportables, de leur étalement et de leurs conditions d'activation ?</t>
  </si>
  <si>
    <t xml:space="preserve">Les flux intercompagnies sont-ils tous identifiés ? </t>
  </si>
  <si>
    <t>Les montants déclarés dans la documentation Prix de transfert sont-ils cohérents avec les déclarations d'interco ?</t>
  </si>
  <si>
    <t xml:space="preserve">Les déclarations de prix de transfert sont-elles revues et validées par le Directeur Administratif et Financier ? </t>
  </si>
  <si>
    <t>Y a-t-il un suivi des échéances ?</t>
  </si>
  <si>
    <t>Les règles en matière d'OD sont-elles définies ?</t>
  </si>
  <si>
    <t>La liste des collaborateurs autorisés à passer des OD est-elle définie ?</t>
  </si>
  <si>
    <t xml:space="preserve">Les règles en matière d'OD sont-elles définies ? </t>
  </si>
  <si>
    <t xml:space="preserve">A-t-on défini dans quels cas les OD doivent être autorisées au préalable ? </t>
  </si>
  <si>
    <t xml:space="preserve">A-t-on défini dans quels cas les OD doivent être Validées ? </t>
  </si>
  <si>
    <t>A-t-on défini dans quels cas les OD doivent être Supervisées après coup ?</t>
  </si>
  <si>
    <t xml:space="preserve">Les validations d'OD sont-elles formalisées ? </t>
  </si>
  <si>
    <t>Les exceptions tracées ?</t>
  </si>
  <si>
    <t xml:space="preserve">Les interfaces connectées directement ou indirectement au système comptable sont-elles identifiées ? </t>
  </si>
  <si>
    <t xml:space="preserve">Y a-t-il pour chaque interface un état de contrôle pour s'assurer que toutes les opérations ont été comptabilisées ? </t>
  </si>
  <si>
    <t xml:space="preserve">Ce contrôle est-il formalisé ? </t>
  </si>
  <si>
    <t>Les écarts éventuels sont-ils tracés ?</t>
  </si>
  <si>
    <t xml:space="preserve">Le contrôle des interfaces fait-il partie d'une check-list de clôture ? </t>
  </si>
  <si>
    <t>Les responsabilités sont-elles attribuées ?</t>
  </si>
  <si>
    <t xml:space="preserve">Y a-t-il une liste des comptes transitoires et des comptes de passage ? </t>
  </si>
  <si>
    <t xml:space="preserve">Leurs soldes sont-ils contrôlés régulièrement ? </t>
  </si>
  <si>
    <t xml:space="preserve">S'assure t'on qu'ils sont utilisés normalement (justification des flux) ? </t>
  </si>
  <si>
    <t>Y a-t-il une définition des cas d'utilisation des comptes d'attente ?</t>
  </si>
  <si>
    <t xml:space="preserve">Y a-t-il une revue des écritures comptabilisées sur les périodes clôturées ? </t>
  </si>
  <si>
    <t xml:space="preserve">Les écritures sont-elles formellement justifiées ? </t>
  </si>
  <si>
    <t>La liste est-elle validée par la direction de la comptabilité ?</t>
  </si>
  <si>
    <t xml:space="preserve">A -t-on défini la ou les personnes autorisées à réouvrir une période clôturée ? </t>
  </si>
  <si>
    <t>Y a-t-il un calendrier d'ouverture et de clôture des périodes ?</t>
  </si>
  <si>
    <t xml:space="preserve">Y a-t-il un rapprochement formalisé des balances auxiliaires avec la balance générale ? </t>
  </si>
  <si>
    <t xml:space="preserve">Les éléments en rapprochement sont-ils mis en évidence et expliqués ? </t>
  </si>
  <si>
    <t>Le rapprochement est-il validé par la direction comptable ?</t>
  </si>
  <si>
    <t xml:space="preserve">Y a-t-il une procédure de justification des comptes, avec la fréquence et le format attendus ? </t>
  </si>
  <si>
    <t xml:space="preserve">Les justificatifs sont-ils formalisés conformément à la règle avec l'ensemble des supports justificatifs ? </t>
  </si>
  <si>
    <t xml:space="preserve">Les éléments à corriger ou vérifier sont-ils mis en évidence dans les justificatifs ? </t>
  </si>
  <si>
    <t>Ces derniers sont-ils validés par la hiérarchie ?</t>
  </si>
  <si>
    <t xml:space="preserve">Les provisions sont-elles justifiées et analysées régulièrement ? </t>
  </si>
  <si>
    <t xml:space="preserve">S'assure t-on que l'on dispose des pièces justificatives suffisantes ? </t>
  </si>
  <si>
    <t>Sont-elles validées par la hiérarchie ?</t>
  </si>
  <si>
    <t xml:space="preserve">Y a-t-il un calendrier de clôture établi à chaque clôture et remis à jour en tenant comptes des nouvelles contraintes ? </t>
  </si>
  <si>
    <t xml:space="preserve">Les échéances et les responsabilités sont-elles clairement indiquées ? </t>
  </si>
  <si>
    <t xml:space="preserve">Le niveau de détail est-il cohérent au regard de la ségrégation des tâches comptables ? </t>
  </si>
  <si>
    <t xml:space="preserve">Le calendrier est-il bien suivi, et utilisé comme une check-list ? </t>
  </si>
  <si>
    <t xml:space="preserve">Les dates réelles sont-elles indiquées sur la check-list de clôture ? </t>
  </si>
  <si>
    <t xml:space="preserve">Les états financiers (bilan et compte de résultat) sont-ils cadrés avec la balance générale à chaque clôture ? </t>
  </si>
  <si>
    <t xml:space="preserve">Les écarts sont-ils mis en évidence et expliqués ? </t>
  </si>
  <si>
    <t>Y a-t-il une validation formelle du rapprochement ?</t>
  </si>
  <si>
    <t xml:space="preserve">Les principales variations des postes de bilan sont-elles justifiées à la clôture ? </t>
  </si>
  <si>
    <t xml:space="preserve">Les éléments de justification sont-ils validés par la direction comptable ? </t>
  </si>
  <si>
    <t xml:space="preserve">Y a-t-il une procédure de clôture ? </t>
  </si>
  <si>
    <t>Y a-t-il des réunions pour préparer les clôtures, tirer les enseignements de la clôture précédente, présenter les travaux de clôture et les livrables de la période au contrôle de gestion et à la direction financière ?</t>
  </si>
  <si>
    <t>Y a-t-il une procédure qui définit les règles de création des comptes, de paramétrage des comptes et des schémas comptables, de modification ou d'inactivation de comptes ou de schémas comptables ?</t>
  </si>
  <si>
    <t>Les créations, modifications et inactivations de comptes et schémas comptables sont-elles bien validées par le responsable comptable, ou par le Directeur Administratif et Financier si le responsable comptable peut passer des écritures ?</t>
  </si>
  <si>
    <t xml:space="preserve">La liste des collaborateurs ayant accès au système comptable est-elle connue ? </t>
  </si>
  <si>
    <t>Est-elle revue par la direction comptable et financière ?</t>
  </si>
  <si>
    <t>Les états financiers (compte de résultat, bilan) de la liasse de consolidation sont-ils pointés à la balance générale ?</t>
  </si>
  <si>
    <t xml:space="preserve"> Le pointage est-il formalisé ? </t>
  </si>
  <si>
    <t xml:space="preserve">Les éventuels écarts expliqués ? </t>
  </si>
  <si>
    <t>Le rapprochement est-il validé ?</t>
  </si>
  <si>
    <t>Existe-t-il une politique définissant les règles applicables pour valider les prospects ?</t>
  </si>
  <si>
    <t>Les données prospects sont-elles intégralement collectées avant la prise de position sur le prospect ?</t>
  </si>
  <si>
    <t>La fiabilité des données collectées est-elle établie avant leur utilisation ?</t>
  </si>
  <si>
    <t>Les validations ou les refus sont-ils matérialisés par les personnes autorisées dans la politique ?</t>
  </si>
  <si>
    <t>En cas de refus, le prospect est-il notifié ?</t>
  </si>
  <si>
    <t>Les règles en mantière de contrat clients sont-elles définies dans une procédure ?</t>
  </si>
  <si>
    <t>Des conditions générales de ventes (CGV) sont-elles rédigées, validées par le service juridique, communiquées et acceptées expressément par les clients ?</t>
  </si>
  <si>
    <t>Existe-t-il un suivi spécifique des contrats permettant d'en recenser les principaux effets et leurs échéances ?</t>
  </si>
  <si>
    <t>Existe-t-il une définition de la notion de commande anormale au regard des quantités commandées ?</t>
  </si>
  <si>
    <t>La notion de commande anormale est-elle intégrée dans les conditions générales de ventes ?</t>
  </si>
  <si>
    <t>Y a-t-il un suivi ou une analyse des commandes anormales ?</t>
  </si>
  <si>
    <t>Les cas constatés sont-ils communiqués aux personnes habilitées et des mesures de correction sont-elles identifiées et mises en oeuvre ?</t>
  </si>
  <si>
    <t xml:space="preserve">Y a t'il un suivi régulier des stocks chez les clients ? </t>
  </si>
  <si>
    <t>Cette information est-elle communiquée à l'administration des ventes pour prise en compte lors de la prise de commande des clients ?</t>
  </si>
  <si>
    <t>La règle du &lt;&lt;un emballage plein pour un emballage vide&gt;&gt; est-elle systématiquement appliquée ?</t>
  </si>
  <si>
    <t>Les consignations supérieures aux déconsignations sont-elles obligatoirement payées par les clients avant de confirmer les commandes clients ?</t>
  </si>
  <si>
    <t>Les cas d'exceptions sont-ils suivis et validés par les personnes autorisées ?</t>
  </si>
  <si>
    <t>Les règles en matière de ristournes sont-elles définies dans une procédure ?</t>
  </si>
  <si>
    <t xml:space="preserve">Les conditions applicables pour bénéficier des ristournes sont-elles validées par les personnes autorisées et communiquées (par quel support ?) aux clients ? </t>
  </si>
  <si>
    <t>Sont-elles identiques pour une même catégorie de clients ?</t>
  </si>
  <si>
    <t>Les avoirs sur ristournes sont-ils validés par les personnes autorisés ?</t>
  </si>
  <si>
    <t>Le déblocage des avoirs sur ristournes est-il réalisé conformément aux règles du Groupe ?</t>
  </si>
  <si>
    <t>Existe-t-il un suivi des ristournes facturées par client permettant d'en contrôler la régularité et la cohérence de l'impact sur le marge ?</t>
  </si>
  <si>
    <t>Existe-t-il une procédure décrivant les règles en matière de promotions et d'offres commerciales et les personnes autorisées à les accorder ?</t>
  </si>
  <si>
    <t>Un suivi est-il réalisé des offres et promotions accordées afin de vérifier la conformité en terme de délais, prix et/ou quantités ?</t>
  </si>
  <si>
    <t>Une procédure décrivant les règles et la documentation requise en matière de ventes à l'exportation ou en exonération de taxe est-elle disponible ?</t>
  </si>
  <si>
    <t>Un suivi particulier est-il mis en place afin de s'assurer de la conformité des exportations ou ventes en exonération notamment en matière de documentation fiscale et douanière ?</t>
  </si>
  <si>
    <t>La politique des gratuits est-elle formalisée et en adéquation avec les politique conformité en matière de dons et cadeaux ?</t>
  </si>
  <si>
    <t>Les gratuits sont-ils validés par les personnes autorisées et tracés dans le système d'information ?</t>
  </si>
  <si>
    <t>Les gratuits institutionnels respectent-ils les règles prévues en matière de conformité ?</t>
  </si>
  <si>
    <t>Les gratuits sont-ils fiscalisés ?</t>
  </si>
  <si>
    <t>Une analyse régulière est-elle réalisée par typologie de gratuits et notamment pour s'assurer de l'opportunité des gratuits commerciaux ?</t>
  </si>
  <si>
    <t>A-t-on défini une politique en matière d'opérations commerciales ?</t>
  </si>
  <si>
    <t>Les validations des actions commerciales sont-elles formalisées, vérifiées au regard du budget et de l'impact commercial ?</t>
  </si>
  <si>
    <t>Des contrôles sont-ils mis en place pour vérifier la réalisation des opérations financées ?</t>
  </si>
  <si>
    <t>A-t-on défini une politique en matières de mécénats dans le respect des obligations en matière de conformité (transparence, contractualisation, précision sur les contreparties….) ?</t>
  </si>
  <si>
    <t>Existe-t-il un suivi spécifique des opérations de mécénat et de la preuve de leur réalisation ?</t>
  </si>
  <si>
    <t>Existe-t-il une procédure qui définit les règles en matière d'émissions d'avoir et les personnes autorisées ?</t>
  </si>
  <si>
    <t>Les avoirs sans impact sur les stocks sont-ils systématiquement imputés aux produits concernés ?</t>
  </si>
  <si>
    <t xml:space="preserve">Y a-t-il une analyse financière et commerciale sur les avoirs émis accompagnée d'un plan d'actions ? </t>
  </si>
  <si>
    <t>Les règles en matière de PHN (produits hors normes) sont-elles décrites dans une procédure qui définit les cas d'utilisation et les personnes en charge du traitement des réclamations des clients ?</t>
  </si>
  <si>
    <t>Les réclamations sont-elles systématiquement enregistrées par les personnes autorisées dès leur réception ?</t>
  </si>
  <si>
    <t>Une analyse est-elle réalisée à chaque réception d'une réclamation afin de s'assurer de leur réalité et décider du traitement et des actions à mener ?</t>
  </si>
  <si>
    <t>La politique de crédit est-elle définie ?</t>
  </si>
  <si>
    <t>Couvre t'elle les périmètres suivants : délais de paiement/facturation, identification et mesure du risque client, le recouvrement et les règles de relance, traitement des impayés, pénalités de retard ?</t>
  </si>
  <si>
    <t>Les contrats et les CGV sont-ils en cohérence avec la politique crédit ?</t>
  </si>
  <si>
    <t>Le risque client est-il couvert ?</t>
  </si>
  <si>
    <t>Les impayés et les retards de paiement sont-ils revus quotidiennement ?</t>
  </si>
  <si>
    <t>Les clients avec impayés font-ils l'objet d'une relance et du blocage de leur compte afin d'empêcher toute nouvelle commande tant que l'impayé n'est pas régularisé ?</t>
  </si>
  <si>
    <t>A-t-on un suivi des relances établis sur la base de la périodicité du contrôle des soldes des comptes clients ?</t>
  </si>
  <si>
    <t>Des indicateurs de pilotage de l'activité commerciale sont-ils définis avec les objectifs associés ?</t>
  </si>
  <si>
    <t>Des outils sont-ils en place afin de permettre d'analyser les performances de l'équipe commerciale ?</t>
  </si>
  <si>
    <t>Une mesure de la satisfaction des clients est-elle réalisée et à quelle fréquence ?</t>
  </si>
  <si>
    <t>Les résultats sont-ils communiqués aux clients ? Des plans d'actions sont-ils établis, suivis et présentés à la Direction Générale ?</t>
  </si>
  <si>
    <t>Existe-t-il un plan d'approvisionnement ?</t>
  </si>
  <si>
    <t>Le plan d'approvisionnement est-il construit sur la base de prévisions de ventes régulièrement réactualisées et sur la base de nomenclatures produits confirmées par la Direction Technique ?</t>
  </si>
  <si>
    <t>Le plan d'approvisionnement fait-il l'objet d'une validation préalable (y compris les hypothèses) avant déclenchement des commandes d'achats ?</t>
  </si>
  <si>
    <t>Existe-t-il un planning de production ?</t>
  </si>
  <si>
    <t>Le plan d'approvisionnement est-il construit sur la base de prévisions de ventes réactualisées régulièrement ?</t>
  </si>
  <si>
    <t>Y a-t-il des réunions régulières (hebdomadaires) entre les Directions Techniques, Commerciales et Achats / Logistiques afin de passer en revue le planning de production ?</t>
  </si>
  <si>
    <t>Existe-t-il un planning de distribution ?</t>
  </si>
  <si>
    <t>Le plan est-il construit sur la base de prévisions de ventes réactualisées régulièrement ?</t>
  </si>
  <si>
    <t>Y a-t-il des réunions régulières (hebdomadaires) entre les Directions Commerciales et Logistiques afin de passer en revue le planning de distribution ?</t>
  </si>
  <si>
    <t>Les règles en matière de réception des commandes d'achats sont-elles définies ?</t>
  </si>
  <si>
    <t>Les réceptions des commandes d'achats sont-elles saisies en temps réel dans le système sur base des bons de réception signés ?</t>
  </si>
  <si>
    <t>Les retours d'emballages font-ils l'objet d'un contrôle quantitatif et qualitatif par le quai ?</t>
  </si>
  <si>
    <t>Si oui, est-ce un contrôle par échantillonnage (camion ou client) ou un contrôle systématique ?</t>
  </si>
  <si>
    <t>En cas d'écart, comment sont traités les emballages manquants ?</t>
  </si>
  <si>
    <t>Existe-t-il une procédure décrivant les règles et contrôles à effectuer en matière de vérification qualité ?</t>
  </si>
  <si>
    <t>Les articles en attente de contrôle qualité sont-ils identifiés physiquement sur des emplacements dédiés dans les magasins ?</t>
  </si>
  <si>
    <t>Comment s'assure t'on que les contrôles qualités ont été réalisés avant de pouvoir utiliser les articles devant faire l'objet d'un contrôle qualité ?</t>
  </si>
  <si>
    <t>En cas de non-conformité, y a-t-il une analyse formalisée avec l'identification des causes et des actions à mettre en place ?</t>
  </si>
  <si>
    <t>Existe-t-il une procédure définissant les règles en matière de retour de produits finis ?</t>
  </si>
  <si>
    <t>Un contrôle est-il mis en place afin de s'assurer que les retours sont bien validés par les personnes autorisés et qu'ils sont traités conformément à la procédure ?</t>
  </si>
  <si>
    <t>Les transferts de stocks sont-ils matérialisés par des bons de transfert signés par les responsables magasins expéditeurs et réceptionnaires ?</t>
  </si>
  <si>
    <t>Les règles en matière de traitement des écarts dans le cadre des transferts de stocks sont-elles définies ?</t>
  </si>
  <si>
    <t>Les transferts de stocks sont-ils saisis dans le système d'information ?</t>
  </si>
  <si>
    <t>Y a-t-il un suivi des transferts non débouclés et si oui à quelle fréquence ?</t>
  </si>
  <si>
    <t>Existe-t-il une grille tarifaire unique pour tous les transporteurs ?</t>
  </si>
  <si>
    <t>Une pré facturation transporteur a-t-elle été mise en place ?</t>
  </si>
  <si>
    <t>Comment est effectué le contrôle des factures transporteurs et qui en a en charge la validation ?</t>
  </si>
  <si>
    <t>En cas de transport réalisé pour le compte des clients, y a-t-il une refacturation des clients et si oui selon quel mode ?</t>
  </si>
  <si>
    <t>Comment sont traitées les casses constatées lors des transports et y a-t-il une refacturation au transporteur ?</t>
  </si>
  <si>
    <t>Les règles en matière de contrôles lors des expéditions de produits finis sont-elles définies dans une procédure ?</t>
  </si>
  <si>
    <t>Les livraisons sont-elles saisies en temps réel dans le système d'information ?</t>
  </si>
  <si>
    <t>Y a-t-il un suivi des commandes en instances de livraison ?</t>
  </si>
  <si>
    <t>Existe-t-il un pointage formalisé au niveau du quai entre les bordereaux de livraison / factures et le comptage des produits chargés sur les camions ?</t>
  </si>
  <si>
    <t>Existe-t-il une cartographie des zones de stockages ?</t>
  </si>
  <si>
    <t>Des contrôles sont-ils effectués régulièrement pour s'assurer sur le terrain du respect des zones de stockages telles que prévues dans la cartographie ?</t>
  </si>
  <si>
    <t>Les règles en matière de stockage, de manutention, d'hygiène et de sécurité sont-elles définies ?</t>
  </si>
  <si>
    <t>Existe-t-il un plan de nettoyage des magasins/entrepôts ?</t>
  </si>
  <si>
    <t>Une analyse des PMP et de leur variation est-elle effectuée régulièrement ?</t>
  </si>
  <si>
    <t>Cette analyse et la justification des écarts est-elle validée par la Direction Financière ?</t>
  </si>
  <si>
    <t>Les règles de calcul des coûts standards sont-elles définies ?</t>
  </si>
  <si>
    <t>Existe-t-il une analyse régulière des coûts réels versus les coûts standards avec prise en compte des écarts prix et quantités ?</t>
  </si>
  <si>
    <t>Le calcul des coûts standards utilisé pour la valorisation des stocks de semi finis et produits finis est-il validé par le Directeur Administratif et Financier ?</t>
  </si>
  <si>
    <t>Les règles relatives aux stocks déportés chez les fournisseurs sont-elles définies et clairement établies avec le fournisseur ?</t>
  </si>
  <si>
    <t>Un suivi des stocks est-il réalisé régulièrement et les écarts (écarts d'inventaire et sur consommations) font-ils l'objet de régularisation auprès du fournisseur ?</t>
  </si>
  <si>
    <t>Existe-t-il une procédure décrivant les règles en matière de traitement des écarts et ajustements sur stocks ?</t>
  </si>
  <si>
    <t>Les ajustements sur stocks sont-ils validés par les personnes autorisées ?</t>
  </si>
  <si>
    <t>Un reporting est-il mis en place permettant un suivi des écarts et ajustements sur stocks tant en quantité qu'en valeur ?</t>
  </si>
  <si>
    <t>Existe-t-il une procédure qui décrit les règles en matière de mise au rebut ?</t>
  </si>
  <si>
    <t>Les mises au rebut sont-elles validées au préalable par les personnes autorisées et adossées à un procès  verbal d'huissier ?</t>
  </si>
  <si>
    <t>S'assure t'on que les destructions sont effectuées dans le respect des normes environnementales ?</t>
  </si>
  <si>
    <t>Les règles en matière de gestion des emballages consignés par les fournisseurs (ex : bouteilles de gaz, bacs filaires) sont-elles définies ?</t>
  </si>
  <si>
    <t>Un suivi des stocks des emballages consignés est-il régulièrement effectué tant d'un point de vue physique que d'un point de vue informatique ?</t>
  </si>
  <si>
    <t>Un inventaire quotidien et saisi dans le système d'information est-il réalisé au niveau des différents magasins (pleins et vides) ?</t>
  </si>
  <si>
    <t xml:space="preserve">Un bouclage quotidien des flux d'emballages est-il réalisé au niveau des différents magasins, usines et sociétés ? </t>
  </si>
  <si>
    <t>Un bouclage des emballages par ligne de production est-il réalisé ?</t>
  </si>
  <si>
    <t>Les écarts sont-ils commentés et justifiés ?</t>
  </si>
  <si>
    <t>Les règles en matière de validation des écarts sont-elles définies ?</t>
  </si>
  <si>
    <t>Dans le cadre de sites non connectés au système d'information, existe-t-il une procédure décrivant les opérations autorisées par ces sites, les modalités de ressaisie des flux dans le système d'information et les contrôles pour s'assurer de la conformité des opérations  ?</t>
  </si>
  <si>
    <t>Ces sites font-ils l'objet de visites régulières et inopinées ?</t>
  </si>
  <si>
    <t>Y a-t-il des rapprochements réguliers entre les stocks informatiques et les stocks inventoriés ?</t>
  </si>
  <si>
    <t>Existe-t-il une procédure définissant les règles en matière de suivi des produits à DLUO ?</t>
  </si>
  <si>
    <t>Un contrôle est-il effectué pour s'assurer que les produits à DLUO sont correctement gérés et ne présentent pas de risque de péremption ?</t>
  </si>
  <si>
    <t>Un contrôle est-il effectué par les responsables magasins afin de suivre les produits finis à DLUO courte ?</t>
  </si>
  <si>
    <t>Les produits à risques font-ils l'objet d'un plan d'action validé par la hiérarchie ?</t>
  </si>
  <si>
    <t>Existe-t-il une revue régulière des stocks de matières premières et consommables afin d'identifier les articles avec couverture de stock élevée ?</t>
  </si>
  <si>
    <t xml:space="preserve">Cette revue permet-elle d'identifier le caractère utilisable ou non des articles à faible rotation ? </t>
  </si>
  <si>
    <t>En cas de non utilisation, un plan d'action est-il défini ?</t>
  </si>
  <si>
    <t>Existe-t-il une revue régulière des stocks de produits finis afin d'identifier les articles avec couverture de stock élevée ?</t>
  </si>
  <si>
    <t xml:space="preserve">Cette revue permet-elle d'identifier le caractère vendable ou non des articles à faible rotation ? </t>
  </si>
  <si>
    <t>En cas de difficulté à les vendre, un plan d'action est-il défini ?</t>
  </si>
  <si>
    <t>Existe-t-il un planning des commandes d'achats permettant d'en faire un suivi à la fois sur le volet documentation administrative et sur les dates prévisionnelles de livraison ?</t>
  </si>
  <si>
    <t>Les relances aux fournisseurs / transitaires sont-elles matérialisées et suivies dans le planning des commandes d'achats ?</t>
  </si>
  <si>
    <t>Le reporting mensuel sur la logistique est-il systématiquement validé par la Direction Logistique ?</t>
  </si>
  <si>
    <t>Est-il réconcilié périodiquement avec les données du système d'information ?</t>
  </si>
  <si>
    <t>L'organigramme est-il mis à jour régulièrement et selon quelles modalités ?</t>
  </si>
  <si>
    <t>Un rapprochement est-il réalisé entre les postes budgétés et ceux référencés dans l'organigramme ?</t>
  </si>
  <si>
    <t>La validation de l'organigramme est-elle formalisée ?</t>
  </si>
  <si>
    <t>Des fiches de postes sont-elles systématiques rédigées précisant les missions, les objectifs (quantitatifs et qualitatifs), le niveau académique, le profil et les aptitudes ?</t>
  </si>
  <si>
    <t>Les fiches de postes sont-elles revues régulièrement et validées par les responsables hiérarchiques métiers ?</t>
  </si>
  <si>
    <t xml:space="preserve">L’analyse des besoins a-t-elle été réalisée et formalisée ? </t>
  </si>
  <si>
    <t>Existe-t-il une fiche de poste clairement définie avec des critères précis et exhaustifs ?</t>
  </si>
  <si>
    <t>Le contrôle de la budgétisation du poste est-il réalisé, formalisé et les exceptions font l'objet d'un suivi particulier ?</t>
  </si>
  <si>
    <t>Les règles de sélection des candidats sont-elles formalisées et adaptées au profil des postes proposés ?</t>
  </si>
  <si>
    <t>Quelles sont les modalités de validation d'une candidature ?</t>
  </si>
  <si>
    <t>Les candidatures non retenues font elles systématiquement l’objet d’une réponse ?</t>
  </si>
  <si>
    <t>Les engagements pris dans la phase de sélection seront-ils retenus dans le contrat de travail ?</t>
  </si>
  <si>
    <t>Les contrats de travail ont-ils été revus avec les services juridiques ou un cabinet d'avocat ?</t>
  </si>
  <si>
    <t>Comprennent-ils, le cas échéant, les clauses spécifiques liées à l’exercice de certains métiers ou à l’expatriation ?</t>
  </si>
  <si>
    <t xml:space="preserve">Sont-ils conformes à la politique salariale et d’attribution des avantages de l’organisation ? </t>
  </si>
  <si>
    <t>La politique salariale est-elle suffisamment claire pour se prémunir d’une gestion arbitraire des contrats ?</t>
  </si>
  <si>
    <t>Prépare-t-on correctement l’arrivée des nouveaux collaborateurs ?</t>
  </si>
  <si>
    <t>Existe-t-il un parcours formalisé favorisant l'intégration des différentes catégories de salariés ?</t>
  </si>
  <si>
    <t>Y a-t-il une procédure de paye précisant les rôles de chacun et les contrôles à opérer ?</t>
  </si>
  <si>
    <t>Le contrôle de la paie est-il formalisé et supervisé ?</t>
  </si>
  <si>
    <t>Les variations significatives sont-elles formellement justifiées et validées par les personnes autorisées ?</t>
  </si>
  <si>
    <t>Y a-t-il une autorisation préalable à toute heure supplémentaire réalisée par les personnes autorisées ?</t>
  </si>
  <si>
    <t xml:space="preserve">Un rapprochement est-il systématiquement effectué entre les heures supplémentaires autorisées et celles effectivement pointées ? </t>
  </si>
  <si>
    <t>Les éventuels écarts sont-ils justifiés ?</t>
  </si>
  <si>
    <t xml:space="preserve">Une réconciliation est-elle faite entre les heures déclarées dans l'outil de pointage et celles intégrant dans l'outil de paye ? </t>
  </si>
  <si>
    <t>Des indicateurs sont-ils suivis permettant de déceler des heures supplémentaires anormales et d'y apporter une justification ?</t>
  </si>
  <si>
    <t>Y a-t-il une procédure précisant les règles en matière de prêts accordés aux salariés (seuils, validation, contrat, règles de remboursement, taux d'intérêts…)</t>
  </si>
  <si>
    <t>Les prêts et avances sont-ils autorisés conformément à la procédure ?</t>
  </si>
  <si>
    <t>Une réconciliation est-elle faite régulièrement entre le montant des prêts et avances gérés dans l'outil RH et ceux comptabilisés ?</t>
  </si>
  <si>
    <t>Un contrôle régulier est-il réalisé pour s'assurer que toutes les échéances sont bien prélevées ?</t>
  </si>
  <si>
    <t>Un planning de congé est-il mis en place et régulièrement mis à jour ?</t>
  </si>
  <si>
    <t>Les soldes de congés payés par collaborateurs sont-ils régulièrement revus. En cas d'excès de congès des actions sont-elles prises afin de résorber le surplus de congés ?</t>
  </si>
  <si>
    <t>Existe-t-il une procédure décrivant les règles en matière d'autorisation de déplacement et de remboursement des dépenses (limites, justifications) ?</t>
  </si>
  <si>
    <t>La liste des personnes autorisées à valider un déplacement est-elle définie ?</t>
  </si>
  <si>
    <t>La validation des notes de frais est-elle réalisée par la personne ayant autorisé la demande ?</t>
  </si>
  <si>
    <t>Comment est vérifié la réalité et la date de fin de la mission ?</t>
  </si>
  <si>
    <t>Les recours à de l'intérim font-ils systématiquement l'objet d'une demande préalable justifiée et validée par les personnes autorisées ?</t>
  </si>
  <si>
    <t>Y a-t-il un contrôle formalisé de la part de la Direction des Ressources Humaines afin de s'assurer qu'il n'y a pas de risque de requalifications en CDI ?</t>
  </si>
  <si>
    <t>Les factures d'intérim font-elles l'objet d'un rapprochement avec les temps réalisés et validées par les personnes autorisées ?</t>
  </si>
  <si>
    <t>La Direction des Ressources Humaines réalise-t-elle un contrôle du respect des obligations sociales de la société d'intérim ?</t>
  </si>
  <si>
    <t>Un calendrier avec les obligations vis-à-vis des IRP est-il mis en place et diffusée aux personnes concernées ?</t>
  </si>
  <si>
    <t>Le calendrier est-il suivi et revu ?</t>
  </si>
  <si>
    <t>Des procédures d’information et de consultation des IRP sont-elles définies afin d’éviter les situations de blocage ?</t>
  </si>
  <si>
    <t>Les négociations avec impact financier significatif font-elles l'objet d'une information systématique auprès de la Direction des Ressources Humaines du siège ?</t>
  </si>
  <si>
    <t>Existe-t–il une veille légale et réglementaire sociale régulière ?</t>
  </si>
  <si>
    <t>Cette veille est-elle analysée pour mise en conformité en temps opportun ?</t>
  </si>
  <si>
    <t>Les modifications apportées dans le système d'information RH suite à l'identification de changement des règles réglementaires sont-elles formalisées et validées par les personnes autorisées ?</t>
  </si>
  <si>
    <t>Existe-t-il une politique QHSE ?</t>
  </si>
  <si>
    <t>Existe-t-il une veille sur les évolutions réglementaires en matière de santé au travail ?</t>
  </si>
  <si>
    <t>Y a-t-il un suivi de la réalisation des obligations incombant à l'entreprise en matière de santé et sécurité ?</t>
  </si>
  <si>
    <t>La liste des pièces devant constituer le dossier du personnel est-elle définie  ?</t>
  </si>
  <si>
    <t>Y a-t-il une revue régulière des dossiers du personnel afin de s'assurer de leur mise à jour</t>
  </si>
  <si>
    <t>Une politique en matière d'évaluation et d'entretien annuel a-t-elle été définie et diffusée aux acteurs concernés ?</t>
  </si>
  <si>
    <t>Les objectifs sont-ils assez précis pour évaluer les personnes et assortis d'indicateurs de mesure ?</t>
  </si>
  <si>
    <t>S'assure-t-on que les entretiens sont conduits par la hiérarchie et dans le respect des règles fixées et les délais requis ?</t>
  </si>
  <si>
    <t>En cas de désaccords exprimés par les collaborateurs, un processus de recours est-il prévu ?</t>
  </si>
  <si>
    <t>Existe-t-il une politique en matière de promotion et de mutation avec des règles formalisées ?</t>
  </si>
  <si>
    <t>S'assure t'on que les promotions / mutations accordées respectent la politique ?</t>
  </si>
  <si>
    <t>Les promotions / mutations sont-elles accessibles à tous les salariés ?</t>
  </si>
  <si>
    <t>Sont-elles validées par les personnes autorisées ?</t>
  </si>
  <si>
    <t>Des contrôles préventifs et détectifs permettant d’assurer la confidentialité des informations relatives à la rémunération et autres données personnelles sont-ils mis en place ?</t>
  </si>
  <si>
    <t>La liste des collaborateurs ayant accès au système d'information RH est-elle revues régulièment et validée par la hiérarchie ?</t>
  </si>
  <si>
    <t>Le reporting mensuel sur les effectifs est-il systématiquement validé par la Direction des Ressources Humaines ?</t>
  </si>
  <si>
    <t>Les écarts entre le budget, le réalisé et les effectifs N-1 sont-il justifiés ?</t>
  </si>
  <si>
    <t>Le reporting sur les effectifs est-il réconcilié avec d'autres états faisant référence aux effectifs ?</t>
  </si>
  <si>
    <t>Les formations obligatoires sont-elles identifiées (par exemple, conformité, règles de sécurité, etc.) ?</t>
  </si>
  <si>
    <t xml:space="preserve">Le processus d’élaboration du plan de formation est-il formalisé ? </t>
  </si>
  <si>
    <t>Les offres de formation (catalogue interne et externe) sont-elles définies et communiquées aux collaborateurs et au management ?</t>
  </si>
  <si>
    <t>Les inscriptions au plan de formation sont-elles réellement en lien avec les besoins des collaborateurs et ont-ils fait l'objet d'une budgétisation ?</t>
  </si>
  <si>
    <t>Le recours à la formation externe est-il justifié ?</t>
  </si>
  <si>
    <t>Les acquis de formation sont-ils mesurés et exploités ?</t>
  </si>
  <si>
    <t>Les implications/conséquences des différentes modalités de départ sont-elles évaluées ?</t>
  </si>
  <si>
    <t>Les règles et modalités pratiques à appliquer pour chaque type de départs sont-elles identifiées ?</t>
  </si>
  <si>
    <t>Une politique de gestion des départs est-elle formalisée ?</t>
  </si>
  <si>
    <t xml:space="preserve">Les services concernés (différents services de la DRH, juridique, comptabilité) sont-ils identifiés et impliqués en temps opportun ? </t>
  </si>
  <si>
    <t>Les responsabilités à chaque étape du processus de gestion du départ sont-elles clairement définies et formalisées ?</t>
  </si>
  <si>
    <t>L’information requise est-elle adressée aux services concernés (RH, moyens généraux, comptabilité, juridique, informatique, trésorerie)</t>
  </si>
  <si>
    <t>Des procédures assurant la gestion des actifs et des accès sont-elles communiquées et mises en œuvre en ce qui concerne la restitution du matériel, l'établissement du solde de tout compte, la gestion des prêts accordés, la passation de service, la fermeture des accès informatiques et des accès aux locaux.</t>
  </si>
  <si>
    <t>Les contentieux RH sont-ils confiés à un cabinet, spécialiste en droit sociale ?</t>
  </si>
  <si>
    <t>La Direction des Ressources Humaines est-elle partie prenante des échanges avec les avocats en charge des contentieux sociaux ?</t>
  </si>
  <si>
    <t xml:space="preserve">Un état de suivi des contentieux RH est-il tenu ? </t>
  </si>
  <si>
    <t>controle</t>
  </si>
  <si>
    <t>questions</t>
  </si>
  <si>
    <t>1,2,3,4,5,6,7</t>
  </si>
  <si>
    <t>8,9,10,11</t>
  </si>
  <si>
    <t>12,13</t>
  </si>
  <si>
    <t>14,15</t>
  </si>
  <si>
    <t>16,17,18,19,20</t>
  </si>
  <si>
    <t>21,22,23</t>
  </si>
  <si>
    <t>24,25</t>
  </si>
  <si>
    <t>26,27,28</t>
  </si>
  <si>
    <t>29,30,31,32</t>
  </si>
  <si>
    <t>33,34,35</t>
  </si>
  <si>
    <t>36,37,38</t>
  </si>
  <si>
    <t>39,40,41,42,43</t>
  </si>
  <si>
    <t>44,45,46,47</t>
  </si>
  <si>
    <t>48,49,50,51,52</t>
  </si>
  <si>
    <t>53,54,55</t>
  </si>
  <si>
    <t>56,57</t>
  </si>
  <si>
    <t>58,59,60</t>
  </si>
  <si>
    <t>61,62,63,64</t>
  </si>
  <si>
    <t>65,66,67</t>
  </si>
  <si>
    <t>68,69,70</t>
  </si>
  <si>
    <t>71,72,73,74</t>
  </si>
  <si>
    <t>75,76,77</t>
  </si>
  <si>
    <t>78,79,80,81,82,83</t>
  </si>
  <si>
    <t>84,85,86,87</t>
  </si>
  <si>
    <t>88,89</t>
  </si>
  <si>
    <t>90,91</t>
  </si>
  <si>
    <t>92,93</t>
  </si>
  <si>
    <t>94,95,96,97,98,99</t>
  </si>
  <si>
    <t>100,101,102,103,104,105</t>
  </si>
  <si>
    <t>106,107</t>
  </si>
  <si>
    <t>108,109,110,111</t>
  </si>
  <si>
    <t>112,113</t>
  </si>
  <si>
    <t>114,115</t>
  </si>
  <si>
    <t>116,117</t>
  </si>
  <si>
    <t>118,119,120,121</t>
  </si>
  <si>
    <t>122</t>
  </si>
  <si>
    <t>123,124,125,126,127</t>
  </si>
  <si>
    <t>128,129</t>
  </si>
  <si>
    <t>130,131,132,133</t>
  </si>
  <si>
    <t>134,135</t>
  </si>
  <si>
    <t>136,137,138,139,140,141</t>
  </si>
  <si>
    <t>142,143,144,145,146,147</t>
  </si>
  <si>
    <t>148,149,150,151</t>
  </si>
  <si>
    <t>152,153,154,155,156</t>
  </si>
  <si>
    <t>157,158,159</t>
  </si>
  <si>
    <t>160,161,162,163</t>
  </si>
  <si>
    <t>164,165,166</t>
  </si>
  <si>
    <t>167,168,169,170,171</t>
  </si>
  <si>
    <t>172,173,174</t>
  </si>
  <si>
    <t>175,176</t>
  </si>
  <si>
    <t>177,178</t>
  </si>
  <si>
    <t>179,180</t>
  </si>
  <si>
    <t>181,182</t>
  </si>
  <si>
    <t>183,184,185,186</t>
  </si>
  <si>
    <t>187,188,189,190,191</t>
  </si>
  <si>
    <t>192,193,194</t>
  </si>
  <si>
    <t>195,196,197,198,199,200</t>
  </si>
  <si>
    <t>201,202,203</t>
  </si>
  <si>
    <t>204,205,206,207,208,209</t>
  </si>
  <si>
    <t>210,211</t>
  </si>
  <si>
    <t>212,213</t>
  </si>
  <si>
    <t>214,215,216,217,218</t>
  </si>
  <si>
    <t>0</t>
  </si>
  <si>
    <t>219,220,221</t>
  </si>
  <si>
    <t>222,223</t>
  </si>
  <si>
    <t>224,225,226</t>
  </si>
  <si>
    <t>227,228,229</t>
  </si>
  <si>
    <t>230,231,232,233,234,235,236</t>
  </si>
  <si>
    <t>237,238</t>
  </si>
  <si>
    <t>239,240</t>
  </si>
  <si>
    <t>241,242,243</t>
  </si>
  <si>
    <t>244,245,246</t>
  </si>
  <si>
    <t>247,248,249</t>
  </si>
  <si>
    <t>250,251,252</t>
  </si>
  <si>
    <t>253,254,255</t>
  </si>
  <si>
    <t>256,257,258,259</t>
  </si>
  <si>
    <t>260,261</t>
  </si>
  <si>
    <t>262,263,264,265</t>
  </si>
  <si>
    <t>266,267,268,269,270</t>
  </si>
  <si>
    <t>271,272,273,274</t>
  </si>
  <si>
    <t>275,276</t>
  </si>
  <si>
    <t>277,278</t>
  </si>
  <si>
    <t>279,280</t>
  </si>
  <si>
    <t>281,282,283</t>
  </si>
  <si>
    <t>284,285</t>
  </si>
  <si>
    <t>286,287,288</t>
  </si>
  <si>
    <t>289,290,291</t>
  </si>
  <si>
    <t>292,293</t>
  </si>
  <si>
    <t>294,295,296,297,298</t>
  </si>
  <si>
    <t>299,300,301</t>
  </si>
  <si>
    <t>302,303</t>
  </si>
  <si>
    <t>304,305</t>
  </si>
  <si>
    <t>306,307,308</t>
  </si>
  <si>
    <t>309,310,311</t>
  </si>
  <si>
    <t>312,313</t>
  </si>
  <si>
    <t>314,315</t>
  </si>
  <si>
    <t>316,317,318</t>
  </si>
  <si>
    <t>319,320</t>
  </si>
  <si>
    <t>321,322,323</t>
  </si>
  <si>
    <t>324,325,326</t>
  </si>
  <si>
    <t>327,328,329,330,331</t>
  </si>
  <si>
    <t>332,333</t>
  </si>
  <si>
    <t>334,335,336</t>
  </si>
  <si>
    <t>337,338,339,340,341,342</t>
  </si>
  <si>
    <t>343,344,345,346</t>
  </si>
  <si>
    <t>347,348</t>
  </si>
  <si>
    <t>349,350,351,352</t>
  </si>
  <si>
    <t>353,354,355,356</t>
  </si>
  <si>
    <t>357,358,359,360</t>
  </si>
  <si>
    <t>361,362,363</t>
  </si>
  <si>
    <t>364,365,366</t>
  </si>
  <si>
    <t>367,368</t>
  </si>
  <si>
    <t>369,370,371,372</t>
  </si>
  <si>
    <t>373,374,375,376</t>
  </si>
  <si>
    <t>377,378</t>
  </si>
  <si>
    <t>379,380,381</t>
  </si>
  <si>
    <t>382,383,384,385,386,387</t>
  </si>
  <si>
    <t>388,389,390</t>
  </si>
  <si>
    <t>391,392,393,394</t>
  </si>
  <si>
    <t>395,396,397</t>
  </si>
  <si>
    <t>libelle</t>
  </si>
  <si>
    <t>lignes</t>
  </si>
  <si>
    <t>30,31,32,33,34,35,36,37,38,39,40,41,42,43,44,45,46,47,48,49,50,51,52,53,54,55,56,57,58,59,60,61,62,63,64,65,66,67,68,69,70</t>
  </si>
  <si>
    <t>1,2,3,4,5,6,7,8,9,10,11,12,13</t>
  </si>
  <si>
    <t>71,72,73,74,75,76,77,78,79,80,81,82,83,84,85,86,87,88,89,90,91,92,93,94,95,96</t>
  </si>
  <si>
    <t>14,15,16,17,18,19,20,21,22,23,24,25,26,27,28,29</t>
  </si>
  <si>
    <t>97,98,99,100,101,102,103,104,105,106,107,108,109,110,111,112,113,114,115,116,117,118,119,120</t>
  </si>
  <si>
    <t>numero</t>
  </si>
  <si>
    <t>matriceId</t>
  </si>
  <si>
    <t>rubriques</t>
  </si>
  <si>
    <t>1,2,3,4,5</t>
  </si>
  <si>
    <t>6,7,8,9</t>
  </si>
  <si>
    <t>10,11,12,13</t>
  </si>
  <si>
    <t>14,15,16,17</t>
  </si>
  <si>
    <t>18,19,20</t>
  </si>
  <si>
    <t>26,27</t>
  </si>
  <si>
    <t>28,29</t>
  </si>
  <si>
    <t>30,31,32</t>
  </si>
  <si>
    <t>44,45,46</t>
  </si>
  <si>
    <t>47,48,49</t>
  </si>
  <si>
    <t>50,51</t>
  </si>
  <si>
    <t>52,53,54</t>
  </si>
  <si>
    <t>55,56,57</t>
  </si>
  <si>
    <t>58,59</t>
  </si>
  <si>
    <t>60,61,62</t>
  </si>
  <si>
    <t>63,64,65,66</t>
  </si>
  <si>
    <t>67,68,69</t>
  </si>
  <si>
    <t>70,71,72,73</t>
  </si>
  <si>
    <t>74,75,76,77</t>
  </si>
  <si>
    <t>78,79,80,81</t>
  </si>
  <si>
    <t>82,83,84,85</t>
  </si>
  <si>
    <t>86,87,88,89</t>
  </si>
  <si>
    <t>92,93,94,95</t>
  </si>
  <si>
    <t>96, 97</t>
  </si>
  <si>
    <t>98,99,100,101</t>
  </si>
  <si>
    <t>102,103,104</t>
  </si>
  <si>
    <t>105,106,107,108</t>
  </si>
  <si>
    <t>109,110,111</t>
  </si>
  <si>
    <t>112,113, 114,115</t>
  </si>
  <si>
    <t>116,117,118,119</t>
  </si>
  <si>
    <t>120,121,122</t>
  </si>
  <si>
    <t>123,124,125</t>
  </si>
  <si>
    <t>126,127,128,129</t>
  </si>
  <si>
    <t>134, 135,136,137</t>
  </si>
  <si>
    <t>138,139,140</t>
  </si>
  <si>
    <t>141,142,143</t>
  </si>
  <si>
    <t>144,145,146</t>
  </si>
  <si>
    <t>147,148,149</t>
  </si>
  <si>
    <t>150,151,152</t>
  </si>
  <si>
    <t>153,154</t>
  </si>
  <si>
    <t>155,156,157</t>
  </si>
  <si>
    <t>158,159,160</t>
  </si>
  <si>
    <t>161,162,163,164</t>
  </si>
  <si>
    <t>165,166,167,168</t>
  </si>
  <si>
    <t>169,170</t>
  </si>
  <si>
    <t>171,172,173,174</t>
  </si>
  <si>
    <t>175,176,177,178</t>
  </si>
  <si>
    <t>181,182,183</t>
  </si>
  <si>
    <t>184,185,186</t>
  </si>
  <si>
    <t>187,188,189</t>
  </si>
  <si>
    <t>190,191,192,193</t>
  </si>
  <si>
    <t>194,195,196,197</t>
  </si>
  <si>
    <t>198,199,200</t>
  </si>
  <si>
    <t>201,202,203,204</t>
  </si>
  <si>
    <t>205,206</t>
  </si>
  <si>
    <t>207,208,209</t>
  </si>
  <si>
    <t>210,211,212</t>
  </si>
  <si>
    <t>213,214</t>
  </si>
  <si>
    <t>215,216,217</t>
  </si>
  <si>
    <t>218,219,220,221</t>
  </si>
  <si>
    <t>222,223,224</t>
  </si>
  <si>
    <t>225,226,227</t>
  </si>
  <si>
    <t>228,229,230,231</t>
  </si>
  <si>
    <t>232,233,234,235</t>
  </si>
  <si>
    <t>236,237,238,239</t>
  </si>
  <si>
    <t>240,241,242</t>
  </si>
  <si>
    <t>243,244,245,246</t>
  </si>
  <si>
    <t>247,248,249,250,251</t>
  </si>
  <si>
    <t>252,253,254</t>
  </si>
  <si>
    <t>255,256,257,258,259</t>
  </si>
  <si>
    <t>260,261,262,263,264</t>
  </si>
  <si>
    <t>265,266,267,268,269,270</t>
  </si>
  <si>
    <t>271,272,273</t>
  </si>
  <si>
    <t>274,275,276,277</t>
  </si>
  <si>
    <t>278,279,280</t>
  </si>
  <si>
    <t>284,285,286,287</t>
  </si>
  <si>
    <t>288,289</t>
  </si>
  <si>
    <t>290,291,292,293,294</t>
  </si>
  <si>
    <t>295,296,297,298</t>
  </si>
  <si>
    <t>299,300,301,302,303</t>
  </si>
  <si>
    <t>304,305,306,307,308</t>
  </si>
  <si>
    <t>309,310,311,312</t>
  </si>
  <si>
    <t>313,314,315,316</t>
  </si>
  <si>
    <t>317,318,319</t>
  </si>
  <si>
    <t>320,321,322</t>
  </si>
  <si>
    <t>323,324,325</t>
  </si>
  <si>
    <t>326,327</t>
  </si>
  <si>
    <t>328,329,330</t>
  </si>
  <si>
    <t>331,332</t>
  </si>
  <si>
    <t>333,334,335,336</t>
  </si>
  <si>
    <t>337,338,339</t>
  </si>
  <si>
    <t>340,341,342,343</t>
  </si>
  <si>
    <t>344,345</t>
  </si>
  <si>
    <t>346,347</t>
  </si>
  <si>
    <t>348,349,350</t>
  </si>
  <si>
    <t>351,352,353</t>
  </si>
  <si>
    <t>354,355</t>
  </si>
  <si>
    <t>356,357,358</t>
  </si>
  <si>
    <t>359,360,361</t>
  </si>
  <si>
    <t>362,363,364</t>
  </si>
  <si>
    <t>365,366</t>
  </si>
  <si>
    <t>369,370</t>
  </si>
  <si>
    <t>371,372,373</t>
  </si>
  <si>
    <t>374,375,376</t>
  </si>
  <si>
    <t>377,378,379</t>
  </si>
  <si>
    <t>380,381</t>
  </si>
  <si>
    <t>382,383,384,385</t>
  </si>
  <si>
    <t>386,387,388,389,390</t>
  </si>
  <si>
    <t>391,392</t>
  </si>
  <si>
    <t>393,394</t>
  </si>
  <si>
    <t>bonnePratique</t>
  </si>
  <si>
    <t>livrableAttendu</t>
  </si>
  <si>
    <t>lineId</t>
  </si>
  <si>
    <t>Définir les règles en matière d’évaluation des fournisseurs</t>
  </si>
  <si>
    <t>Politique d’achat, précisant les évaluations fournisseurs à réaliser</t>
  </si>
  <si>
    <t>Faire valider par la direction des Achats la liste des fournisseurs à évaluer</t>
  </si>
  <si>
    <t>Procédure d’évaluation « technique » et « conformité »</t>
  </si>
  <si>
    <t>Définir des plans d’action en cas d’évaluation insuffisante</t>
  </si>
  <si>
    <t>Evaluations annuelles validées par les directions métier</t>
  </si>
  <si>
    <t>Remonter les cas à risque au Comité Ethique local</t>
  </si>
  <si>
    <t>Synthèse/liste récapitulative transmise à la direction</t>
  </si>
  <si>
    <t>Notifier aux fournisseurs leurs évaluations « technique » et « conformité »</t>
  </si>
  <si>
    <t>Courriers aux fournisseurs</t>
  </si>
  <si>
    <t>Définir quels achats doivent faire l’objet d’une mise en concurrence</t>
  </si>
  <si>
    <t>Politique d’achat, précisant dans quels cas il faut organiser une mise en concurrence</t>
  </si>
  <si>
    <t>Fixer par écrit la procédure de mise en concurrence</t>
  </si>
  <si>
    <t>Procédure de sélection des fournisseurs</t>
  </si>
  <si>
    <t>S’assurer régulièrement que les mises en concurrence ont bien été réalisées dans les cas prévus</t>
  </si>
  <si>
    <t>Liste des achats réalisés sans mise en concurrence, validée par la direction</t>
  </si>
  <si>
    <t>Faire valider les exceptions par la direction</t>
  </si>
  <si>
    <t>Définir les règles en matière de contrats</t>
  </si>
  <si>
    <t>Politique d’achats</t>
  </si>
  <si>
    <t>Faire valider les contrats par les personnes autorisées</t>
  </si>
  <si>
    <t>Liste des personnes autorisées à valider et signer des contrats</t>
  </si>
  <si>
    <t>S’assurer que les commandes sont passées aux conditions des contrats</t>
  </si>
  <si>
    <t>Commandes pointées aux contrats (ou validation des prix dans le SI)</t>
  </si>
  <si>
    <t>Passer en revue les achats nécessitant un contrat et justifier les exceptions</t>
  </si>
  <si>
    <t>Liste des contrats visée par la direction, faisant apparaître les exceptions à la politique Achats</t>
  </si>
  <si>
    <t xml:space="preserve">Etablir la liste des fournisseurs agréés </t>
  </si>
  <si>
    <t>Liste des fournisseurs agréés</t>
  </si>
  <si>
    <t>S’assurer que les fournisseurs paramétrés dans le système d'information sont bien agréés</t>
  </si>
  <si>
    <t>Liste des fournisseurs enregistrés dans le SI, rapprochée de la liste officielle</t>
  </si>
  <si>
    <t>Vérifier la documentation fournisseurs avec une check list détaillant les pièces obligatoires</t>
  </si>
  <si>
    <t>Check-list type des pièces à recueillir obligatoirement</t>
  </si>
  <si>
    <t>Check-lists visées dans les dossiers fournisseurs</t>
  </si>
  <si>
    <t xml:space="preserve">Définir qui peut autoriser des commandes, suivant quels seuils </t>
  </si>
  <si>
    <t>Procédure d'autorisation des commandes, avec les seuils</t>
  </si>
  <si>
    <t>Définir une procédure d'urgence</t>
  </si>
  <si>
    <t>Procédure dérogatoire à suivre en cas d'urgence</t>
  </si>
  <si>
    <t>Faire autoriser les commandes conformément à la procédure</t>
  </si>
  <si>
    <t>Bons de commande validés par les personnes autorisées (ou circuit d’approbation dans le SI)</t>
  </si>
  <si>
    <t>Enregistrer les commandes dans le SI avant de les transmettre aux fournisseurs</t>
  </si>
  <si>
    <t>Liste des personnes autorisées à enregistrer une commande</t>
  </si>
  <si>
    <t>Définir une procédure de régularisation en cas de commande exceptionnelle</t>
  </si>
  <si>
    <t>Procédure de commande exceptionnelle/de régularisation</t>
  </si>
  <si>
    <t>Revoir régulièrement la liste des commandes passées hors système</t>
  </si>
  <si>
    <t>Liste des commandes de régularisation, validée par la direction des achats</t>
  </si>
  <si>
    <t>Faire une revue mensuelle des commandes en expliquant les retards de livraison</t>
  </si>
  <si>
    <t>Clôturer les reliquats de commande à minima une fois par an, avec validation de la Direction des Achats</t>
  </si>
  <si>
    <t>Liste des reliquats de commande, validée par la Direction des Achats</t>
  </si>
  <si>
    <t xml:space="preserve">Analyser les commandes réceptionnées non facturées </t>
  </si>
  <si>
    <t>Liste des FNP, classées par ancienneté</t>
  </si>
  <si>
    <t>Mettre en place un plan d'actions pour les commandes à forte antériorité</t>
  </si>
  <si>
    <t>Plan d’action pour les FNP anciennes, visé par la Direction des Achats et la DCF</t>
  </si>
  <si>
    <t>Fixer par écrit les règles en matière de commande ouverte</t>
  </si>
  <si>
    <t>Procédure sur les commandes ouvertes</t>
  </si>
  <si>
    <t>Mettre en place un suivi régulier des commandes ouvertes</t>
  </si>
  <si>
    <t>Liste des reliquats de commandes ouvertes visée par la Direction des Achats</t>
  </si>
  <si>
    <t>Analyser tous les mois les frais d'approche, en justifiant les écarts entre les frais estimés et réels</t>
  </si>
  <si>
    <t>Analyse mensuelle des écarts, validée par la direction des Achats</t>
  </si>
  <si>
    <t>Mettre à jour du modèle de coût d'achats en cours d’année</t>
  </si>
  <si>
    <t>Modèle de coût d’achat paramétré dans le SI, validé par la direction des Achats</t>
  </si>
  <si>
    <t>A minima une fois par an, faire valider par la Direction des Achats le modèle de coût d'achat en tenant compte de canaux de transport</t>
  </si>
  <si>
    <t>Constituer un dossier physique pour chaque commande d'importation</t>
  </si>
  <si>
    <t>Check-list type des pièces nécessaires dans un dossier d’importation</t>
  </si>
  <si>
    <t>Lors de clôture du dossier, valider l'exhaustivité des pièces avec une check-list</t>
  </si>
  <si>
    <t>Dossiers avec les pièces justificatives</t>
  </si>
  <si>
    <t>Check-lists visées attestant de la conformité des dossiers</t>
  </si>
  <si>
    <t>Fixer par écrit les règles en matière de réception</t>
  </si>
  <si>
    <t>Règles de réception</t>
  </si>
  <si>
    <t>Faire saisir en temps réel les réceptions et justifier les exceptions</t>
  </si>
  <si>
    <t>Bon de réception système signé par le magasinier</t>
  </si>
  <si>
    <t>Faire valider les réceptions avec une quantité supérieure à la commande par le Directeur logistique</t>
  </si>
  <si>
    <t>Etat mensuel des factures associées à une commande non réceptionnée avec les justifications</t>
  </si>
  <si>
    <t>Fixer par écrit les règles de validation des factures</t>
  </si>
  <si>
    <t>Procédure de facturation fournisseurs</t>
  </si>
  <si>
    <t>Faire valider par la DG la liste des personnes autorisées à donner le bon à payer</t>
  </si>
  <si>
    <t>Liste des valideurs autorisés</t>
  </si>
  <si>
    <t xml:space="preserve">Valider les factures sur base d'un rapprochement avec le bon de commande et le bon de réception </t>
  </si>
  <si>
    <t>Factures validées</t>
  </si>
  <si>
    <t>En cas de différences, justifier le traitement des écarts</t>
  </si>
  <si>
    <t>Autorisation des écarts – facture</t>
  </si>
  <si>
    <t>Emettre en fin de mois un état des factures bloquées avec justification du motif</t>
  </si>
  <si>
    <t>Liste des factures bloquées visée par la direction financière</t>
  </si>
  <si>
    <t>Définir les règles de validation des nouveaux clients et les informations à recueillir</t>
  </si>
  <si>
    <t>Procédure d’acceptation des nouveaux clients</t>
  </si>
  <si>
    <t>Formaliser les autorisations et justifier les refus</t>
  </si>
  <si>
    <t>Rapports de visite des clients potentiels</t>
  </si>
  <si>
    <t>Justification formalisée des refus</t>
  </si>
  <si>
    <t>Faire signer les contrats par les personnes autorisées</t>
  </si>
  <si>
    <t>Contrats signés</t>
  </si>
  <si>
    <t>Mettre en place un archivage centralisé des contrats clients</t>
  </si>
  <si>
    <t>Répertoire des contrats clients</t>
  </si>
  <si>
    <t>Réaliser un suivi des principales clauses contractuelles</t>
  </si>
  <si>
    <t>Tableau de suivi des clauses contractuelles, mis à jour et visé par le directeur commercial</t>
  </si>
  <si>
    <t>Contrôler de manière régulière le niveau de stock chez les clients</t>
  </si>
  <si>
    <t>Analyse commentée du chiffre d'affaires des principaux clients</t>
  </si>
  <si>
    <t>Mettre en place un suivi permettant de détecter les cas de commandes anormales et les comparer au regard des stocks chez les clients</t>
  </si>
  <si>
    <t>Vérifier avant d’accepter la commande que les clients ont bien restitué les emballages (ou payé l’excédent de consignation)</t>
  </si>
  <si>
    <t>Balance des clients - emballages</t>
  </si>
  <si>
    <t>Faire valider les exceptions</t>
  </si>
  <si>
    <t>Mails de validation en cas de dépassement</t>
  </si>
  <si>
    <t>Revoir périodiquement les soldes « clients – emballages » en comité clients</t>
  </si>
  <si>
    <t>PV du comité client ayant revu la balance « Clients – emballages »</t>
  </si>
  <si>
    <t>Faire valider les RRR par les personnes autorisées</t>
  </si>
  <si>
    <t>RRR et avoirs validés</t>
  </si>
  <si>
    <t>Vérifier régulièrement que le prix net est conforme à celui validé par le groupe</t>
  </si>
  <si>
    <t>Etat trimestriel des marges par client, validé par la direction</t>
  </si>
  <si>
    <t>Suivre régulièrement les marges par client en justifiant les marges anormalement élevées ou basses</t>
  </si>
  <si>
    <t>Définir par écrit les règles en matière d’offres commerciales, et notamment qui est habilité à en faire aux clients</t>
  </si>
  <si>
    <t>Procédure sur les offres commerciales</t>
  </si>
  <si>
    <t>Faire vérifier et autoriser les offres proposées</t>
  </si>
  <si>
    <t>Offres autorisées par les personnes prévues</t>
  </si>
  <si>
    <t>Rédiger une procédure avec les obligations en matière de documentation et les personnes autorisées</t>
  </si>
  <si>
    <t>Procédure sur les ventes export et HT</t>
  </si>
  <si>
    <t>Mettre en place un dossier par opération avec les justificatifs et les preuves de livraison au client exonéré</t>
  </si>
  <si>
    <t>Check-list des pièces justificatives, validée par la hiérarchie</t>
  </si>
  <si>
    <t>Faire valider les commandes par les personnes autorisées</t>
  </si>
  <si>
    <t>Commande signée par la hiérarchie</t>
  </si>
  <si>
    <t>Fixer par écrit la politique et les règles en matière de gratuits</t>
  </si>
  <si>
    <t>Politique sur les produits gratuits</t>
  </si>
  <si>
    <t>Mettre en place un suivi des gratuits institutionnels</t>
  </si>
  <si>
    <t>Tableau de suivi</t>
  </si>
  <si>
    <t>Imputer les gratuits sur des comptes dédiés et s'assurer de la régularité du traitement fiscal</t>
  </si>
  <si>
    <t>Rapport mensuel présenté au comité client</t>
  </si>
  <si>
    <t>Réaliser une analyse mensuelle des gratuits</t>
  </si>
  <si>
    <t>Fixer par écrit la politique et les règles de mise à disposition des APV</t>
  </si>
  <si>
    <t>Politique sur les APV</t>
  </si>
  <si>
    <t>Faire valider les mises à disposition</t>
  </si>
  <si>
    <t>Tableau de suivi des APV</t>
  </si>
  <si>
    <t>Effectuer un suivi régulier pour s’assurer que l'installation est présente, correctement maintenue et utilisée conformément au contrat</t>
  </si>
  <si>
    <t>Tableau de suivi annuel validé, avec suivi des visites des commerciaux</t>
  </si>
  <si>
    <t>Formaliser la politique et les règles en matière de publicité</t>
  </si>
  <si>
    <t>Politique sur la publicité et les actions commerciales</t>
  </si>
  <si>
    <t>Faire valider les actions commerciales par les personnes autorisées</t>
  </si>
  <si>
    <t>Fiches projet validées</t>
  </si>
  <si>
    <t xml:space="preserve">Vérifier la bonne exécution des actions commerciales </t>
  </si>
  <si>
    <t>Tableau de suivi mensuel</t>
  </si>
  <si>
    <t>Faire un suivi financier des opérations commerciales</t>
  </si>
  <si>
    <t>Fixer par écrit la politique et les règles à suivre en matière de sponsoring/mécénat</t>
  </si>
  <si>
    <t>Politique sur le sponsoring – mécénat</t>
  </si>
  <si>
    <t>Mettre en place un registre des actions réalisées</t>
  </si>
  <si>
    <t>Registre de suivi</t>
  </si>
  <si>
    <t>Contrôler leur conformité à la procédure Groupe et les preuves de réalisation de l'action</t>
  </si>
  <si>
    <t>Reporting annuel au Comité Ethique</t>
  </si>
  <si>
    <t>Réaliser un reporting annuel au Comité Etique local et Groupe</t>
  </si>
  <si>
    <t>Définir les règles sur les avoirs (politique, cas et personnes autorisés justificatifs..)</t>
  </si>
  <si>
    <t>Procédure sur les avoirs</t>
  </si>
  <si>
    <t xml:space="preserve">Faire valider les avoirs avant de les accorder au client </t>
  </si>
  <si>
    <t>Avoirs validés (mails, workflow, signatures…)</t>
  </si>
  <si>
    <t xml:space="preserve">Imputer les avoirs aux produits concernés </t>
  </si>
  <si>
    <t>Revue mensuelle présentée au Comité Clients</t>
  </si>
  <si>
    <t>Faire une analyse mensuelle des avoirs</t>
  </si>
  <si>
    <t>Fixer par écrit les règles concernant les PHN (produits hors norme)</t>
  </si>
  <si>
    <t>Procédure sur les réclamations</t>
  </si>
  <si>
    <t>Enregistrer les réclamations dès leur réception</t>
  </si>
  <si>
    <t>Etat mensuel des réclamations</t>
  </si>
  <si>
    <t>Centraliser le traitement au Service Qualité</t>
  </si>
  <si>
    <t>Présentation mensuelle au codir</t>
  </si>
  <si>
    <t>Faire une analyse mensuelle des réclamations</t>
  </si>
  <si>
    <t>Définir une politique de crédit (modes de paiement autorisés, limites, relances…)</t>
  </si>
  <si>
    <t>Politique de crédit</t>
  </si>
  <si>
    <t>Suivre les impayés au jour le jour</t>
  </si>
  <si>
    <t>Présentation mensuelle au Comité Client</t>
  </si>
  <si>
    <t>Bloquer le client dans le système ou le passer en paiement comptant en cas d’impayé</t>
  </si>
  <si>
    <t>Faire une présentation mensuelle au Comité Clients</t>
  </si>
  <si>
    <t>Fixer les objectifs et les modalités de travail (tâches à réaliser, routes et visites…)</t>
  </si>
  <si>
    <t>Objectifs formalisés</t>
  </si>
  <si>
    <t>Suivre la réalisation des objectifs des commerciaux (yc la réalisation des tournées)</t>
  </si>
  <si>
    <t>Suivi mensuel par commercial</t>
  </si>
  <si>
    <t>Réaliser une enquête satisfaction clients tous les ans</t>
  </si>
  <si>
    <t>Enquête satisfaction</t>
  </si>
  <si>
    <t>Présenter les résultats à la Direction Générale</t>
  </si>
  <si>
    <t>Présentation à la DG</t>
  </si>
  <si>
    <t xml:space="preserve">Définir des plans d'action </t>
  </si>
  <si>
    <t>Plans d’action</t>
  </si>
  <si>
    <t>Mesurer les effets lors de l’enquête suivante</t>
  </si>
  <si>
    <t>Sortir régulièrement la liste des expéditions et la rapprocher de la facturation</t>
  </si>
  <si>
    <t>Liste des écarts Expéditions / Facturations</t>
  </si>
  <si>
    <t>Présenter la liste des écarts avec les explications à la hiérarchie</t>
  </si>
  <si>
    <t>Liste hebdomadaire visée par la direction financière</t>
  </si>
  <si>
    <t>Sortir régulièrement la liste des postes non soldés</t>
  </si>
  <si>
    <t>Fichier des postes non lettrés validé par le chef comptable</t>
  </si>
  <si>
    <t xml:space="preserve">Formaliser les explications </t>
  </si>
  <si>
    <t>Indicateurs mensuels sur le nombre et les montants de postes non lettrés, par nature</t>
  </si>
  <si>
    <t>Faire valider l’analyse par le chef comptable</t>
  </si>
  <si>
    <t xml:space="preserve">Plan d’action validé par le DAF </t>
  </si>
  <si>
    <t>Présenter au DAF des indicateurs sur le nombre et la valeur des postes non lettrés et formaliser le plan d’action</t>
  </si>
  <si>
    <t>Sortir régulièrement la liste des écritures manuelles qui ont été passées sur des comptes de tiers</t>
  </si>
  <si>
    <t>Liste des écritures manuelles sur comptes de tiers</t>
  </si>
  <si>
    <t>Justifier les principaux éléments</t>
  </si>
  <si>
    <t>Liste validée chaque mois par le chef comptable</t>
  </si>
  <si>
    <t>Faire valider la liste avec les justifications par le chef comptable</t>
  </si>
  <si>
    <t>Sortir à chaque clôture la liste des FNP, FAE, dettes et créances anciennes.</t>
  </si>
  <si>
    <t>Liste des FNP-FAE-dettes-créances anciennes</t>
  </si>
  <si>
    <t>Liste mensuelle validée par le chef comptable</t>
  </si>
  <si>
    <t>Indicateurs présentés au DAF</t>
  </si>
  <si>
    <t>Présenter aux DAF des indicateurs sur le nombre et le montant de ces écritures</t>
  </si>
  <si>
    <t>Fixer par écrit la procédure de création ou modification des tiers, en particulier des coordonnées bancaires</t>
  </si>
  <si>
    <t>Procédure de création/modification des tiers</t>
  </si>
  <si>
    <t xml:space="preserve">Formaliser les demandes de création/modification </t>
  </si>
  <si>
    <t>Formulaire type de création / modifications</t>
  </si>
  <si>
    <t>Les faire valider par le DAF dès qu'il y a une modification de coordonnées bancaires</t>
  </si>
  <si>
    <t>Formulaires signés du DAF en cas de modification de coordonnées bancaires</t>
  </si>
  <si>
    <t>Sortir une fois par an la liste des tiers inactifs</t>
  </si>
  <si>
    <t>Liste des tiers inactifs à maintenir ou à bloquer dans le SI, signée par le DAF</t>
  </si>
  <si>
    <t>Formaliser les explications en cas de nécessité de maintenir le tiers actif dans le SI</t>
  </si>
  <si>
    <t>Liste des tiers bloqués dans le SI à la suite de la demande du DAF</t>
  </si>
  <si>
    <t>Faire signer la liste par le DAF</t>
  </si>
  <si>
    <t>Bloquer les tiers inactifs, sauf exception validée par le DAF</t>
  </si>
  <si>
    <t>Fixer les limites de crédit en accord avec les directions générale et financière</t>
  </si>
  <si>
    <t>Liste des limites de crédit signée par le DG et le DAF</t>
  </si>
  <si>
    <t>Faire autoriser les dépassements des limites de crédit par la DAF</t>
  </si>
  <si>
    <t>Fiche d’autorisation de dépassement des limites de crédit signée par le DAF</t>
  </si>
  <si>
    <t>Effectuer et justifier la revue des dépassements tous les mois</t>
  </si>
  <si>
    <t>Etat justificatif des encours clients et de la cohérence des limites de crédit</t>
  </si>
  <si>
    <t>Vérifier semestriellement la cohérence des limites de crédit avec les garanties reçues et le niveau d’activité des clients</t>
  </si>
  <si>
    <t xml:space="preserve">Formaliser les demandes de création / modification de tarifs </t>
  </si>
  <si>
    <t>Demande de lancement nouveau produit / modification de prix signée</t>
  </si>
  <si>
    <t>Faire signer le formulaire de demande par le DG et le DAF et le transmettre au Groupe pour validation avant toute modification dans le SI</t>
  </si>
  <si>
    <t>Vérifier la cohérence des changements de tarifs effectués dans le SI avant d’autoriser la facturation</t>
  </si>
  <si>
    <t>Formaliser les règles en matière d'ajustements de stocks (cas autorisés, personnes autorisées, formalisme…)</t>
  </si>
  <si>
    <t>Règles écrites sur les ajustements de stocks et les mouvements</t>
  </si>
  <si>
    <t>Sortir une fois par mois la liste des ajustements enregistrés</t>
  </si>
  <si>
    <t>Liste mensuelle des ajustements, validée par le DAF</t>
  </si>
  <si>
    <t>Faire valider la liste par le DAF</t>
  </si>
  <si>
    <t>Rédiger une procédure d'inventaire</t>
  </si>
  <si>
    <t>Procédure d'inventaire des immobilisations</t>
  </si>
  <si>
    <t>Réaliser les inventaires conformément à la procédure</t>
  </si>
  <si>
    <t>PV d'inventaire signé du DAF</t>
  </si>
  <si>
    <t>Faire valider la liste des écarts d'inventaire avec les justifications par le DAF</t>
  </si>
  <si>
    <t>Liste des ajustements enregistrés sur la base du PV signé par le DAF</t>
  </si>
  <si>
    <t>Enregistrer les écarts d'inventaire sur la base de la liste validée par le DAF</t>
  </si>
  <si>
    <t>Sortir régulièrement la liste des immobilisations en cours anciennes</t>
  </si>
  <si>
    <t>Liste des immobilisations en cours anciennes, signée par le chef comptable</t>
  </si>
  <si>
    <t>Expliquer les principaux postes</t>
  </si>
  <si>
    <t>Liste des actions à entreprendre à la suite de la revue</t>
  </si>
  <si>
    <t>Formaliser les actions à entreprendre</t>
  </si>
  <si>
    <t>Faire signer la liste par le chef comptable</t>
  </si>
  <si>
    <t>Formaliser les règles en matière d'inventaire des immobilisations</t>
  </si>
  <si>
    <t>Réaliser les inventaires prévus</t>
  </si>
  <si>
    <t>Faire signer les PV d'inventaire avec les écarts par le DAF</t>
  </si>
  <si>
    <t>Enregistrer les ajustements sur la base du PV validé par le DAF</t>
  </si>
  <si>
    <t>Formaliser qui peut autoriser une cession ou une mise au rebut, dans quelles conditions</t>
  </si>
  <si>
    <t>Règles écrites sur les cessions d'immobilisations et les mises au rebut</t>
  </si>
  <si>
    <t>Faire vérifier par la Comptabilité les autorisations et les justificatifs de destruction, au moment de la comptabilisation</t>
  </si>
  <si>
    <t>Formulaires d'autorisation</t>
  </si>
  <si>
    <t>Récapituler les cessions et mises au rebut dans le reporting mensuel</t>
  </si>
  <si>
    <t>Reporting mensuel avec la liste des cessions et mises au rebut</t>
  </si>
  <si>
    <t>Formaliser un tableau de suivi des contrats de location avec les différents critères d’évaluation</t>
  </si>
  <si>
    <t>Tableau de suivi des contrats de location validé par le DAF</t>
  </si>
  <si>
    <t>Vérifier la cohérence des données du tableau de suivi des contrats de location avec la balance générale et les données déclarées au Groupe</t>
  </si>
  <si>
    <t>Cadrage entre le tableau de suivi, la balance générale et la déclaration au Groupe</t>
  </si>
  <si>
    <t>Justifier les éventuels écarts et les faire valider par le DAF</t>
  </si>
  <si>
    <t>Fixer par écrit les règles en matière de rapprochement bancaire</t>
  </si>
  <si>
    <t>Règles de rapprochements bancaires</t>
  </si>
  <si>
    <t>Formaliser les rapprochements et expliquer les écarts</t>
  </si>
  <si>
    <t>Etats de rapprochement avec les explications des écarts et les originaux des relevés bancaires</t>
  </si>
  <si>
    <t>Faire valider les rapprochements et les explications par le DAF au moins une fois par mois</t>
  </si>
  <si>
    <t>Etats mensuels signés par le DAF</t>
  </si>
  <si>
    <t>Fixer par écrit les règles de fonctionnement de la caisse</t>
  </si>
  <si>
    <t>Règles écrites sur le fonctionnement de la caisse</t>
  </si>
  <si>
    <t>Réaliser des inventaires régulièrement</t>
  </si>
  <si>
    <t>PV d'inventaire signés du chef comptable</t>
  </si>
  <si>
    <t>Faire signer les PV d'inventaire par le chef comptable</t>
  </si>
  <si>
    <t>Préciser par écrit les cas où l'on peut enregistrer une dépense sans passer par un compte fournisseurs</t>
  </si>
  <si>
    <t>Règles écrites sur les schémas autorisés sans compte fournisseur</t>
  </si>
  <si>
    <t>Sortir chaque mois la liste des écritures passées avec un schéma Banque / Charges, et formaliser les explications</t>
  </si>
  <si>
    <t>Liste des écritures validée par le chef comptable</t>
  </si>
  <si>
    <t>Faire valider la liste par le chef comptable</t>
  </si>
  <si>
    <t>Faire valider une fois par an la liste des pouvoirs bancaires par le directeur financier, pour tous les comptes</t>
  </si>
  <si>
    <t>Liste des pouvoirs validée</t>
  </si>
  <si>
    <t>Valider qu'ils prévoient bien une double signature</t>
  </si>
  <si>
    <t>Formaliser la liste des moyens de paiement autorisés, et les règles de sécurité associées</t>
  </si>
  <si>
    <t>Procédure sur les moyens de paiement autorisés, et les règles de sécurité</t>
  </si>
  <si>
    <t>La faire valider par le DAF et le DG</t>
  </si>
  <si>
    <t>Preuves de la double signature : talons de chèque, demandes de virement…</t>
  </si>
  <si>
    <t>Formaliser la double validation sur tous les paiements</t>
  </si>
  <si>
    <t>Faire autoriser au préalable tout emprunt et ouverture de compte bancaire par le Groupe</t>
  </si>
  <si>
    <t>Demande d'autorisation, validée par la direction financière Groupe</t>
  </si>
  <si>
    <t>Faire analyser le risque éthique et de conformité par la direction de l'Ethique Groupe</t>
  </si>
  <si>
    <t>Evaluation de la direction Ethique Groupe</t>
  </si>
  <si>
    <t>Formaliser l'analyse du risque de contrepartie</t>
  </si>
  <si>
    <t>Evaluation financière (risque de contrepartie) validée par le DAF</t>
  </si>
  <si>
    <t>Formaliser toutes les demandes de prêt, placement ou avance (yc les renouvellements)</t>
  </si>
  <si>
    <t>Demandes de prêt/avance/placement visées par le DAF (ou le DG  ou le Groupe)</t>
  </si>
  <si>
    <t>Les faire viser par le DAF et, si besoin, le DG ou le Groupe</t>
  </si>
  <si>
    <t>Tableau de suivi mensuel des encours et remboursements, visé par le DAF</t>
  </si>
  <si>
    <t>Suivre les encours et les remboursements une fois par mois</t>
  </si>
  <si>
    <t>Reporting mensuel au Groupe des décalages ou reports d'échéances</t>
  </si>
  <si>
    <t>Remonter chaque mois au Groupe les décalages ou reports d'échéance</t>
  </si>
  <si>
    <t>Faire autoriser les EHB par les personnes prévues</t>
  </si>
  <si>
    <t>Demandes d'autorisation signées par les personnes autorisées</t>
  </si>
  <si>
    <t>Etablir la liste des EHBs</t>
  </si>
  <si>
    <t>Liste des EHB signée par le DAF</t>
  </si>
  <si>
    <t>La faire valider par le DAF chaque trimestre</t>
  </si>
  <si>
    <t>Déclaration fiscale pointée à la liste</t>
  </si>
  <si>
    <t>Rapprocher la liste de la déclaration fiscale</t>
  </si>
  <si>
    <t>Mettre à jour au moins une fois par an la liste des délégations de signature</t>
  </si>
  <si>
    <t>Liste des délégations de signature signée du DAF et du DG</t>
  </si>
  <si>
    <t>Etablir le calendrier annuel des déclarations fiscales, avec les responsabilités en interne</t>
  </si>
  <si>
    <t>Calendrier des déclarations fiscales prévues sur l'année</t>
  </si>
  <si>
    <t>Présenter au DAF deux fois par an le calendrier avec les dates de dépôt effectives</t>
  </si>
  <si>
    <t>Calendrier avec les dates de dépôt effectives signé du DAF, deux fois par an</t>
  </si>
  <si>
    <t>Formaliser le cadrage entre les déclarations et la balance générale, en expliquant les écarts</t>
  </si>
  <si>
    <t>Etat de cadrage des déclarations avec la balance générale validé par le chef comptable</t>
  </si>
  <si>
    <t>Faire valider le cadrage par le chef comptable</t>
  </si>
  <si>
    <t>Formaliser le calcul du résultat fiscal</t>
  </si>
  <si>
    <t>Tableau de calcul du résultat fiscal, validé par le DAF</t>
  </si>
  <si>
    <t>Le faire valider par l'expert fiscaliste et par le DAF</t>
  </si>
  <si>
    <t>Rapport de l'expert fiscaliste</t>
  </si>
  <si>
    <t>Formaliser le calcul et la justification des impôts différés</t>
  </si>
  <si>
    <t>Tableau de calcul des impôts différés validé par le DAF</t>
  </si>
  <si>
    <t>Faire valider le calcul des impôts différés par le DAF</t>
  </si>
  <si>
    <t>Revoir une fois par an la documentation des prix de transfert en la pointant à la liasse des intercos</t>
  </si>
  <si>
    <t>Formulaire Groupe des prix de transfert signé par le DAF et pointé à la liasse de consolidation</t>
  </si>
  <si>
    <t>Faire valider par le DAF les déclarations (simplifiée et complète)</t>
  </si>
  <si>
    <t>Déclarations fiscales visées par le DAF</t>
  </si>
  <si>
    <t>Rédiger une procédure précisant qui peut passer ou autoriser des ODs avec quel formalisme et dans quels cas</t>
  </si>
  <si>
    <t>Procédure d’Ods</t>
  </si>
  <si>
    <t>Faire valider la procédure par le DAF</t>
  </si>
  <si>
    <t>Formulaire type d'OD</t>
  </si>
  <si>
    <t>La diffuser et l'expliquer aux équipes comptables</t>
  </si>
  <si>
    <t>Valider les ODs conformément à la procédure</t>
  </si>
  <si>
    <t>Formulaires d'ODs signés</t>
  </si>
  <si>
    <t>S'assurer qu'elles sont formalisées comme prévu, par les personnes autorisées</t>
  </si>
  <si>
    <t>Indicateurs sur les Ods</t>
  </si>
  <si>
    <t>Suivre des indicateurs sur le nombre et la nature des Ods</t>
  </si>
  <si>
    <t>Etablir la liste des interfaces (internes ou externes) connectées directement ou indirectement au système comptable</t>
  </si>
  <si>
    <t>Procédure de contrôle des interfaces</t>
  </si>
  <si>
    <t>Définir les modalités de validation des interfaces</t>
  </si>
  <si>
    <t>Rapports d’interfaces signés par le chef comptable</t>
  </si>
  <si>
    <t>Faire valider mensuellement la liste des écarts par le chef comptable</t>
  </si>
  <si>
    <t>Etablir la liste des comptes transitoires et de passage, en précisant leur utilisation</t>
  </si>
  <si>
    <t>Liste des comptes transitoires et de passage, avec leurs conditions d'utilisation</t>
  </si>
  <si>
    <t>Sortir à la clôture le détail des comptes qui ne sont pas à zéro</t>
  </si>
  <si>
    <t>Liste mensuelle des comptes à solde non nul, validée par le chef comptable</t>
  </si>
  <si>
    <t>Formaliser les justifications</t>
  </si>
  <si>
    <t>Vérifier que les clôtures de période comptable ont bien été faites dans le SI</t>
  </si>
  <si>
    <t>Liste des écritures sur périodes clôturées, validée par le chef comptable</t>
  </si>
  <si>
    <t>Sortir à chaque clôture la liste des écritures passées sur des périodes clôturées</t>
  </si>
  <si>
    <t>Liste des périodes ouvertes dans le SI</t>
  </si>
  <si>
    <t>Faire valider la liste avec les explications par le chef comptable</t>
  </si>
  <si>
    <t>Formaliser les rapprochements BA/BG à chaque clôture</t>
  </si>
  <si>
    <t>Etats de rapprochement BA/BG</t>
  </si>
  <si>
    <t>Expliquer par écrit les écarts</t>
  </si>
  <si>
    <t>Liste des écarts avec les explications, validée par le chef comptable</t>
  </si>
  <si>
    <t>Faire valider la liste des écarts par le chef comptable</t>
  </si>
  <si>
    <t>Formaliser les règles de justification des comptes, avec les responsabilités, le formalisme attendu, la fréquence…</t>
  </si>
  <si>
    <t>Procédure de justification des comptes</t>
  </si>
  <si>
    <t>Formaliser les justificatifs conformément aux règles prévues, en précisant les corrections éventuelles ou les points d'attention</t>
  </si>
  <si>
    <t>Justificatifs de compte signés par le responsable comptable</t>
  </si>
  <si>
    <t>Faire valider les justificatifs par le chef comptable</t>
  </si>
  <si>
    <t>Plan d'action des corrections ou points d'attention à la suite des revues de justificatifs</t>
  </si>
  <si>
    <t>Formaliser le plan d'action découlant de la revue des justificatifs</t>
  </si>
  <si>
    <t>Revoir régulièrement les différentes provisions et s'assurer que l'on dispose bien des pièces justificatives</t>
  </si>
  <si>
    <t>Liste des provisions signée par le DAF</t>
  </si>
  <si>
    <t>Valider formellement la liste des provisions en faisant apparaître les variations</t>
  </si>
  <si>
    <t>Etablir un calendrier de clôture détaillé pour chaque clôture</t>
  </si>
  <si>
    <t>Calendrier de clôture type</t>
  </si>
  <si>
    <t>Suivre l'exécution des tâches en utilisant le calendrier comme check-list de clôture</t>
  </si>
  <si>
    <t>Calendrier remplis à chaque clôture, visé par le DAF</t>
  </si>
  <si>
    <t>Présenter au DAF le calendrier rempli après chaque clôture</t>
  </si>
  <si>
    <t>Formaliser le rapprochement entre le bilan et le compte de résultat et la balance générale</t>
  </si>
  <si>
    <t>Rapprochement formalisé, signé du DAF</t>
  </si>
  <si>
    <t>Mettre en évidence et expliquer les écarts</t>
  </si>
  <si>
    <t>Faire signer le rapprochement avec l'explication des écarts par le DAF</t>
  </si>
  <si>
    <t>Formaliser la revue analytique du bilan et expliquer les principales évolutions par rapport à l’année précédente</t>
  </si>
  <si>
    <t>Revue analytique signée du DAF</t>
  </si>
  <si>
    <t>Faire signer la revue analytique par le DAF</t>
  </si>
  <si>
    <t>Organiser à l’issue de chaque arrêté une réunion de clôture</t>
  </si>
  <si>
    <t>Ordre du jour de la réunion de clôture</t>
  </si>
  <si>
    <t>En cas de difficultés rencontrées lors de la clôture, identifier un plan d’action pour les résoudre en anticipation du prochain arrêté</t>
  </si>
  <si>
    <t>PV de réunion signé par le DAF</t>
  </si>
  <si>
    <t>Matérialiser la réunion par un compte rendu et un relevé de décisions</t>
  </si>
  <si>
    <t>Formaliser les demandes de création/modification de comptes comptable</t>
  </si>
  <si>
    <t>Formulaires de demande de modification/création de compte comptable</t>
  </si>
  <si>
    <t>Les faire valider par le responsable comptable ou le DAF</t>
  </si>
  <si>
    <t>Liste trimestrielle des modifications, validée par le DAF</t>
  </si>
  <si>
    <t>Enregistrer les modifications sur la base des formulaires signés par le DAF</t>
  </si>
  <si>
    <t>Faire viser par le DAF la liste des modifications du trimestre</t>
  </si>
  <si>
    <t xml:space="preserve">Sortir au moins une fois par an la liste des collaborateurs ayant  accès au SI comptable  </t>
  </si>
  <si>
    <t>Liste des collaborateurs ayant accès au SI comptable, validée par le DAF</t>
  </si>
  <si>
    <t>Faire viser la liste par le chef comptable, la présenter au DAF pour validation</t>
  </si>
  <si>
    <t>Liste des accès retirés conformément à la liste validée par le DAF</t>
  </si>
  <si>
    <t>Retirer les accès non justifiés</t>
  </si>
  <si>
    <t>Formaliser le pointage Liasse de consolidation/Compte de résultat et Bilan</t>
  </si>
  <si>
    <t>Rapprochement Liasse de Consolidation / bilan &amp; compte de résultat signé par le DAF</t>
  </si>
  <si>
    <t xml:space="preserve">Expliquer les écarts </t>
  </si>
  <si>
    <t>Faire signer le rapprochement avec les explications par le DAF</t>
  </si>
  <si>
    <t>Définir  les règles pour le calcul des besoins d’achats</t>
  </si>
  <si>
    <t>Hypothèses et règles de calcul des besoins d’achats</t>
  </si>
  <si>
    <t>Réactualiser chaque semaine le planning d’approvisionnement</t>
  </si>
  <si>
    <t>Planning d’approvisionnement validé</t>
  </si>
  <si>
    <t>Faire valider le planning d’approvisionnement par le responsable des achats / logistiques</t>
  </si>
  <si>
    <t>Emettre les commandes d’achats en les justifiant par le planning d’approvisionnement validé</t>
  </si>
  <si>
    <t>Réactualiser chaque semaine le planning de production en se basant sur les prévisions de ventes</t>
  </si>
  <si>
    <t>Planning de production hebdomadaire</t>
  </si>
  <si>
    <t>Faire valider le planning de production lors des réunions hebdomadaires entre les directions Techniques, Commerciales et Achats</t>
  </si>
  <si>
    <t>Analyse des écarts entre le planning prévisionnel et celui réalisé</t>
  </si>
  <si>
    <t>Analyser les écarts entre le planning de production réalisé et le planning prévisionnel</t>
  </si>
  <si>
    <t>Présenter l’analyse à la Direction Technique et faire valider les plans d’améliorations éventuels</t>
  </si>
  <si>
    <t>Faire valider le planning de production lors des réunions hebdomadaires entre les directions Commerciales et Logistiques</t>
  </si>
  <si>
    <t>Planning de distribution hebdomadaire</t>
  </si>
  <si>
    <t>Analyser en fin de journée l’état des commandes non livrées pour réactualisation du plan de distribution</t>
  </si>
  <si>
    <t>Analyser les écarts entre le plan de distribution réalisé et le planning prévisionnel</t>
  </si>
  <si>
    <t>Présenter l’analyse à la Direction Logistique et faire valider les plans d’améliorations éventuels</t>
  </si>
  <si>
    <t>Définir  les règles sur les réceptions des commandes d'achats</t>
  </si>
  <si>
    <t>Procédure de réception</t>
  </si>
  <si>
    <t>Saisir en temps réel les réceptions dans le système d'information sur base des bons de réceptions signés</t>
  </si>
  <si>
    <t>Bon de réception interne</t>
  </si>
  <si>
    <t>Achats locaux : refuser les réceptions des commandes non conformes, ou faire autoriser préalablement les réceptions par les personnes autorisées</t>
  </si>
  <si>
    <t>BL fournisseur signé</t>
  </si>
  <si>
    <t>Définir les règles sur le traitement des écarts liés aux retours d’emballages</t>
  </si>
  <si>
    <t>Règles sur le traitement des écarts</t>
  </si>
  <si>
    <t>Communiquer les règles aux clients</t>
  </si>
  <si>
    <t>Bon de déconsignation signé</t>
  </si>
  <si>
    <t>Contrôler les retours d’emballages à minima par échantillonnage</t>
  </si>
  <si>
    <t>Fichier de suivi des sondages des retours d’emballages</t>
  </si>
  <si>
    <t xml:space="preserve">Notifier aux clients les écarts éventuels constatés </t>
  </si>
  <si>
    <t>Définir les contrôles à effectuer et leurs modalités</t>
  </si>
  <si>
    <t>Procédure de contrôle qualité</t>
  </si>
  <si>
    <t>Vérifier périodiquement que les contrôles qualité ont bien été réalisés</t>
  </si>
  <si>
    <t>Check-list de contrôle</t>
  </si>
  <si>
    <t>Définir des emplacements physiques et informatiques pour les lots en attente de contrôle qualité</t>
  </si>
  <si>
    <t>Etat récapitulatif des non-conformités</t>
  </si>
  <si>
    <t>Vérifier que le contrôle qualité est positif avant de déplacer un lot</t>
  </si>
  <si>
    <t>Traiter les cas de non-conformité conformément à la procédure et mettre en place des plans actions pour éviter que les problèmes se reproduisent</t>
  </si>
  <si>
    <t>Définir  les règles sur les retours de produits finis</t>
  </si>
  <si>
    <t>Procédure de retour</t>
  </si>
  <si>
    <t>Faire autoriser les retours par les personnes prévues</t>
  </si>
  <si>
    <t>Fiches d’autorisation des retours</t>
  </si>
  <si>
    <t>Contrôler les retours (emplacement de stockage, contrôle qualité, disponibilité à la vente, isolement pour destruction...)</t>
  </si>
  <si>
    <t>Rédiger les règles sur les transferts de stocks entre la production et les magasins pour les matières premières et consommables et les produits finis</t>
  </si>
  <si>
    <t>Procédure de transfert</t>
  </si>
  <si>
    <t>Mettre en place une signature contradictoire des bons de transfert</t>
  </si>
  <si>
    <t>Bons de transfert signés</t>
  </si>
  <si>
    <t>Enregistrer les transferts dans le système d'information</t>
  </si>
  <si>
    <t>Liste des reliquats analysée et validée par la direction logistique</t>
  </si>
  <si>
    <t>Faire valider les écarts avant de les confirmer dans le système d'information</t>
  </si>
  <si>
    <t>Justifier régulièrement les transferts non débouclés et les faire valider par la Direction Logistique</t>
  </si>
  <si>
    <t>Négocier une grille tarifaire unique avec tous les transports</t>
  </si>
  <si>
    <t>Préfacturation transport</t>
  </si>
  <si>
    <t>Contrôler les factures transports sur base d’une préfacturation émise dans le système sur base des bons de livraison/feuilles de route</t>
  </si>
  <si>
    <t>Bon de casse contresigné</t>
  </si>
  <si>
    <t>Constater les casses transport via des bons de casses contresignés par les chauffeurs et les responsables magasins</t>
  </si>
  <si>
    <t>Suivi mensuel de l’activité transport validé par la Direction Logistique</t>
  </si>
  <si>
    <t>Facturer les casses transports justifiées par les bons de casses</t>
  </si>
  <si>
    <t>Effectuer un suivi mensuel de l’activité transport : transport pris en charge, refacturé aux clients et casses facturées</t>
  </si>
  <si>
    <t>Définir  les règles à suivre pour les expéditions</t>
  </si>
  <si>
    <t>Procédure d’expédition</t>
  </si>
  <si>
    <t>Saisir en temps réel les expéditions</t>
  </si>
  <si>
    <t>Bon d’expédition signé par le transporteur ou le client</t>
  </si>
  <si>
    <t>Utiliser les documents systèmes pour justifier les sorties de stocks et chargements de camions</t>
  </si>
  <si>
    <t>Liste des commandes non livrées</t>
  </si>
  <si>
    <t>Les faire signer par les personnes autorisées</t>
  </si>
  <si>
    <t>Contrôler le chargement à la sortie du camion (pointage avec le bordereau d'expédition )</t>
  </si>
  <si>
    <t>Revoir en fin de journée l'état des commandes non livrées</t>
  </si>
  <si>
    <t>Réaliser une cartographie des zones de stockage</t>
  </si>
  <si>
    <t>Cartographie des zones et des flux</t>
  </si>
  <si>
    <t>Contrôler formellement le respect des zones de stockages</t>
  </si>
  <si>
    <t>PV d’inventaire avec contrôle des zones de stockage</t>
  </si>
  <si>
    <t>Formaliser les écarts et établir un plan d'action</t>
  </si>
  <si>
    <t>Rédiger un manuel décrivant les normes de circulation, de manutention et d'hygiène</t>
  </si>
  <si>
    <t>Règles de circulation et d’hygiène</t>
  </si>
  <si>
    <t xml:space="preserve">Mettre en place un plan de nettoyage par entrepôt </t>
  </si>
  <si>
    <t>Plan de nettoyage</t>
  </si>
  <si>
    <t>Réaliser des visites de contrôle</t>
  </si>
  <si>
    <t>Registre des anomalies</t>
  </si>
  <si>
    <t>Mettre en place des plans d'action en cas de manquements</t>
  </si>
  <si>
    <t>Compte-rendu de visite</t>
  </si>
  <si>
    <t>Mettre en place une analyse régulière des PMP et de la justification des principales variations des prix de revient</t>
  </si>
  <si>
    <t>Etat de variation des PMP signé par le DAF avec les justifications des écarts significatifs</t>
  </si>
  <si>
    <t>Analyser chaque mois les consommations en mettant en évidence les écarts prix et quantités</t>
  </si>
  <si>
    <t>Etat des écarts entre les consommations réelles et les standards avec les explications</t>
  </si>
  <si>
    <t>Faire valider l’analyse par le DAF</t>
  </si>
  <si>
    <t>Rédiger une note avec l’ensemble des règles retenues</t>
  </si>
  <si>
    <t>Note explicative des règles de calcul des standards</t>
  </si>
  <si>
    <t>Faire valider la valorisation des coûts standards par la Direction Financière avant toute comptabilisation des stocks</t>
  </si>
  <si>
    <t xml:space="preserve">Fiche de prix de revient </t>
  </si>
  <si>
    <t>Analyser les écarts entres les coûts standards et les coûts réels en les justifiant en écarts prix et écarts quantités</t>
  </si>
  <si>
    <t>Analyse des écarts prix et quantité par produits finis et semi finis</t>
  </si>
  <si>
    <t xml:space="preserve">Définir les règles en matière de stocks déportés et les faire valider par la direction </t>
  </si>
  <si>
    <t>Note sur les stocks déportés</t>
  </si>
  <si>
    <t>Mettre en place un bouclage pour contrôler les consommations</t>
  </si>
  <si>
    <t>PV d’inventaire validé</t>
  </si>
  <si>
    <t xml:space="preserve">Réaliser des inventaires mensuels et justifier les écarts </t>
  </si>
  <si>
    <t>Bouclage validé par la Direction Logistique</t>
  </si>
  <si>
    <t>Faire valider les écarts et écarts sur consommation par la Direction Financière et la Direction Technique avant de les enregistrer et les facturer  aux fournisseurs</t>
  </si>
  <si>
    <t>Rédiger une procédure les écarts et ajustements sur stocks</t>
  </si>
  <si>
    <t>Procédure sur écarts et ajustements de stocks</t>
  </si>
  <si>
    <t>Réaliser un reporting hebdomadaire des ajustement manuels, avec les causes et les montants</t>
  </si>
  <si>
    <t>Reporting hebdomadaire</t>
  </si>
  <si>
    <t>Rédiger une procédure de mise au rebut</t>
  </si>
  <si>
    <t>Procédure sur les mises au rebut</t>
  </si>
  <si>
    <t>Autoriser les mises au rebut avec un formulaire indiquant les motifs</t>
  </si>
  <si>
    <t>Formulaires d’autorisation signés</t>
  </si>
  <si>
    <t xml:space="preserve">S’assurer que le dispose d’ un constat d'huissier </t>
  </si>
  <si>
    <t>PV d’huissier</t>
  </si>
  <si>
    <t>Vérifier que les destructions sont réalisées dans le respect des normes sanitaires</t>
  </si>
  <si>
    <t>Reporting sur les destructions</t>
  </si>
  <si>
    <t>Mettre en place un reporting indiquant les montants, les causes, et les éventuelles mesures d'amélioration</t>
  </si>
  <si>
    <t>Rédiger une note sur le traitement des stocks consignés par les fournisseurs</t>
  </si>
  <si>
    <t>Note sur le traitement des stocks consignés par les fournisseurs</t>
  </si>
  <si>
    <t>Réaliser des inventaires mensuels et faire justifier les écarts par la Direction Logistique</t>
  </si>
  <si>
    <t>PV d’inventaire</t>
  </si>
  <si>
    <t>Faire valider les inventaires par la Direction Financière</t>
  </si>
  <si>
    <t>Reporting sur les écarts d’inventaire</t>
  </si>
  <si>
    <t>Communiquer les éventuels écarts aux fournisseurs pour régularisation financière</t>
  </si>
  <si>
    <t>Rédiger une note sur le traitement des inventaires des emballages et les réconciliations des flux</t>
  </si>
  <si>
    <t>Note sur le traitement des inventaires et la réconciliation des flux d’emballages</t>
  </si>
  <si>
    <t>Réaliser des inventaires physiques en les réconciliant avec les bouclages emballages</t>
  </si>
  <si>
    <t>Etats des bouclages des emballages par magasin</t>
  </si>
  <si>
    <t>Faire valider/justifier les écarts sur les emballages avant de les valider dans le système d’information</t>
  </si>
  <si>
    <t>Etat des bouclages des emballages consolidé</t>
  </si>
  <si>
    <t>Effectuer une réconciliation mensuelle, exhaustive et consolidée des flux d’emballages</t>
  </si>
  <si>
    <t>Faire valider les bouclages par les Directions Logistiques, Techniques et Financières</t>
  </si>
  <si>
    <t>Rédiger une procédure sur les flux autorisés et ceux interdits (notamment financiers)</t>
  </si>
  <si>
    <t>Procédure avec les flux financiers et logistiques autorisés</t>
  </si>
  <si>
    <t>Planifier des visites régulières afin de s’assurer du respect des procédures</t>
  </si>
  <si>
    <t xml:space="preserve">Planning des visites planifiées </t>
  </si>
  <si>
    <t xml:space="preserve">Rédiger un rapport de visite avec les points clés contrôlés </t>
  </si>
  <si>
    <t>Rapport de visite diffusé à la Direction Logistique</t>
  </si>
  <si>
    <t xml:space="preserve">Effectuer des inventaires inopinés </t>
  </si>
  <si>
    <t>PV d’inventaire signé suite aux inventaires inopinés réalisés par la Direction Financière</t>
  </si>
  <si>
    <t xml:space="preserve">Faire valider les écarts d’inventaire par la Direction Financière </t>
  </si>
  <si>
    <t xml:space="preserve">Rédiger une procédure sur les produits à DLUO </t>
  </si>
  <si>
    <t>Procédure sur les produits à DLUO</t>
  </si>
  <si>
    <t>Fixer la liste des produits nécessitant une gestion de la DLUO</t>
  </si>
  <si>
    <t>Liste des produits nécessitant une gestion de la DLUO</t>
  </si>
  <si>
    <t>Faire contrôler par le responsable du magasin que les produits sont bien gérés de façon à éviter les péremptions</t>
  </si>
  <si>
    <t>Liste des produits avec une DLUO inférieure au seuil d’alerte</t>
  </si>
  <si>
    <t>En cas de risque de dépassement, définir un plan d'action pour éviter les risques de pertes sur stocks</t>
  </si>
  <si>
    <t>Diffuser un reporting hebdomadaire permettant un suivi valorisé des produits selon leur risque de péremption</t>
  </si>
  <si>
    <t xml:space="preserve">Réaliser une revue régulière des articles à rotation lente </t>
  </si>
  <si>
    <t>Formaliser les explications sur les sur-stock et sur le caractère réutilisable ou non des articles concernés</t>
  </si>
  <si>
    <t>Plan d’action validé par la direction logistique</t>
  </si>
  <si>
    <t>Définir un plan d'action pour les articles en sur-stock et le faire valider par les personnes autorisées</t>
  </si>
  <si>
    <t>Formaliser les explications et indiquer si les produits sont vendables</t>
  </si>
  <si>
    <t>Plan d’action validé par la direction commerciale</t>
  </si>
  <si>
    <t>Définir un plan d'action et le faire valider par la direction commerciale</t>
  </si>
  <si>
    <t>Effectuer un suivi de la documentation d’importation et des dates prévisionnelles / réalisées aux différentes étapes des commandes</t>
  </si>
  <si>
    <t>Fichier de suivi exhaustif des commandes importations</t>
  </si>
  <si>
    <t>Mettre en place un reporting hebdomadaire de l’état d’avancement des commandes</t>
  </si>
  <si>
    <t>Reporting synthétique de l’état d’avancement des commandes</t>
  </si>
  <si>
    <t>Identifier les commandes en retard et formaliser un plan d’action validé par les Directions Achats / Logistiques</t>
  </si>
  <si>
    <t>Rédiger une note de définition des principaux indicateurs du reporting logistique, de leur mode de calcul et de la fréquence de mise à disposition</t>
  </si>
  <si>
    <t>Note de définition des indicateurs du reporting logistique</t>
  </si>
  <si>
    <t>Faire valider le reporting par la Direction logistique avant diffusion à la Direction Générale</t>
  </si>
  <si>
    <t>Reporting mensuel validé</t>
  </si>
  <si>
    <t>Mettre à jour l’organigramme chaque année, avec les directions métiers</t>
  </si>
  <si>
    <t>Organigramme visé par le DAF (conformité budget)</t>
  </si>
  <si>
    <t>Valider sa cohérence avec le budget</t>
  </si>
  <si>
    <t>Organigramme validé par le DG</t>
  </si>
  <si>
    <t>Faire valider l'organigramme par le Directeur Général</t>
  </si>
  <si>
    <t xml:space="preserve">Rédiger des fiches de poste pour tous les postes, avec une description des missions, des objectifs, des compétences et des moyens </t>
  </si>
  <si>
    <t>Fiches de poste visées par la DRH</t>
  </si>
  <si>
    <t>Les mettre à jour au moment du budget</t>
  </si>
  <si>
    <t>Faire valider le projet de recrutement par les personnes autorisées</t>
  </si>
  <si>
    <t>Fiches de recrutement signées par la Direction Métier et la DRH</t>
  </si>
  <si>
    <t xml:space="preserve">Vérifier que le poste est bien ouvert au recrutement </t>
  </si>
  <si>
    <t>Faire valider les exceptions par la Direction Générale</t>
  </si>
  <si>
    <t>Vérifier l'existence d'une fiche de poste à jour, conforme au contenu du poste/de l'annonce publiée</t>
  </si>
  <si>
    <t>Valider les circuits et modalités de recrutement</t>
  </si>
  <si>
    <t>Check-lists de recrutement renseignées et visées par la DRH</t>
  </si>
  <si>
    <t>Définir les règles de sélection et critères de choix</t>
  </si>
  <si>
    <t>Faire valider collégialement les candidats retenus</t>
  </si>
  <si>
    <t>Faire valider les contrats de travail type par un cabinet d'avocat</t>
  </si>
  <si>
    <t>Contrat de travail type validé par un cabinet d’avocats</t>
  </si>
  <si>
    <t>Faire valider les contrats par la DRH après visa de la direction juridique</t>
  </si>
  <si>
    <t>Check-list de validation des contrats de travail</t>
  </si>
  <si>
    <t>En cas d’écart avec la politique salariale, l’organigramme et le code de conduite, faire valider le contrat par la Direction Générale</t>
  </si>
  <si>
    <t>Contrats signés par la DRH</t>
  </si>
  <si>
    <t>Archiver les contrats de travail à la DRH</t>
  </si>
  <si>
    <t>Mettre en place une check-list détaillant les étapes indispensables à l’intégration des nouveaux collaborateurs</t>
  </si>
  <si>
    <t>Check-list de validation des étapes d’intégration des collaborateurs</t>
  </si>
  <si>
    <t>Vérifier la réalisation des formalités d’intégration</t>
  </si>
  <si>
    <t>Valider la paye mensuelle en utilisant une check-list de contrôle</t>
  </si>
  <si>
    <t>Check-list de contrôle de la paye</t>
  </si>
  <si>
    <t>Faire valider la paye par la DRH, sur la base d'états de contrôle</t>
  </si>
  <si>
    <t>Etats de contrôle de la paye</t>
  </si>
  <si>
    <t>Fixer par écrit les règles de validation des demandes d'heures supplémentaires</t>
  </si>
  <si>
    <t>Règles de validation des heures supplémentaires</t>
  </si>
  <si>
    <t>Formaliser le rapprochement des heures autorisées avec celles réalisées</t>
  </si>
  <si>
    <t>Etat de rapprochement des heures supplémentaires signé par le DRH</t>
  </si>
  <si>
    <t xml:space="preserve">Réaliser un reporting des heures supplémentaires et expliquer les variations significatives </t>
  </si>
  <si>
    <t>Reporting mensuel avec les explications des variations significatives</t>
  </si>
  <si>
    <t>Faire valider les demandes de prêts par le DRH et le DG ou le DAF</t>
  </si>
  <si>
    <t>Demandes de prêts validées</t>
  </si>
  <si>
    <t xml:space="preserve">Suivre le remboursement des avances et des prêts </t>
  </si>
  <si>
    <t>Liste des prêts et avances pointée et validée</t>
  </si>
  <si>
    <t>Communiquer les retards à la DRH</t>
  </si>
  <si>
    <t>Contrôler des soldes de congés et justifier les soldes importants</t>
  </si>
  <si>
    <t>Etat des soldes de congé par salarié, validé par la DRH</t>
  </si>
  <si>
    <t>Formaliser les décisions prises pour résorber les soldes de congés élevés</t>
  </si>
  <si>
    <t>Fixer par écrit les règles en matière de dépenses professionnelles et notes de frais</t>
  </si>
  <si>
    <t>Procédure de notes de frais et dépenses professionnelles</t>
  </si>
  <si>
    <t>Autoriser au préalable les demandes de déplacement</t>
  </si>
  <si>
    <t>Notes de frais validées</t>
  </si>
  <si>
    <t>Faire valider les notes de frais par les personnes habilitées, après avoir contrôlé la réalité de la mission</t>
  </si>
  <si>
    <t>Faire valider le recours à de l’intérim, sur la base de demandes écrites</t>
  </si>
  <si>
    <t>Demandes d’intérim validées</t>
  </si>
  <si>
    <t xml:space="preserve">S'assurer régulièrement du respect de la réglementation sociale </t>
  </si>
  <si>
    <t>Factures d’intérim validées</t>
  </si>
  <si>
    <t>Faire valider les factures d'intérim par les personnes habilitées à donner le bon à payer après avoir contrôlé la réalité de la mission</t>
  </si>
  <si>
    <t>Reporting au comité de direction</t>
  </si>
  <si>
    <t>Mettre en place un calendrier des obligations IRP avec un suivi régulier</t>
  </si>
  <si>
    <t>Calendrier des obligations avec les IRP</t>
  </si>
  <si>
    <t>Rédiger un PV de réunion signé par les participants et actant des principales décisions prises</t>
  </si>
  <si>
    <t>Bilan annuel de suivi des décisions et obligations, présenté à la DG</t>
  </si>
  <si>
    <t>Faire valider au préalable par le Groupe les décisions pouvant avoir un impact financier significatif</t>
  </si>
  <si>
    <t>Formaliser une fois par an les principales évolutions réglementaires concernant le droit du travail, la fiscalité du personnel et les accords collectifs</t>
  </si>
  <si>
    <t>Rapport de veille réalisé par un cabinet spécialisé</t>
  </si>
  <si>
    <t>Faire valider par la DRH les demandes de paramétrage nécessaires pour se mettre en conformité</t>
  </si>
  <si>
    <t>PV de recette des modifications demandées</t>
  </si>
  <si>
    <t>Suivre régulièrement des indicateurs d'alerte</t>
  </si>
  <si>
    <t>Indicateurs Santé – Sécurité</t>
  </si>
  <si>
    <t>Mettre en place une check-list des obligations en matière de sécurité et santé</t>
  </si>
  <si>
    <t>Check-list des obligations Santé – Sécurité, suivie et validée par la DRH</t>
  </si>
  <si>
    <t>Valider que le dossier est complet à l’aide d’une check-list</t>
  </si>
  <si>
    <t>Check-list remplie et visée</t>
  </si>
  <si>
    <t>Contrôler régulièrement que les pièces sont bien à jour</t>
  </si>
  <si>
    <t>Fiche de renseignements annuelle</t>
  </si>
  <si>
    <t>Définir la politique en matière d'entretien annuel</t>
  </si>
  <si>
    <t>Formulaire d’entretien</t>
  </si>
  <si>
    <t>S'assurer que les entretiens sont réalisés et formalisés correctement</t>
  </si>
  <si>
    <t>Liste de suivi des entretiens réalisés</t>
  </si>
  <si>
    <t>Recenser les litiges et désaccords remontés lors des entretiens, s'assurer qu'ils sont traités</t>
  </si>
  <si>
    <t>Reporting à la direction</t>
  </si>
  <si>
    <t>Formaliser la politique RH et les règles en matière de promotion/mutation</t>
  </si>
  <si>
    <t>Politique RH</t>
  </si>
  <si>
    <t>S'assurer que les promotions/mutations respectent les règles et sont validées par les personnes prévues</t>
  </si>
  <si>
    <t>Lettres de mutation/promotion signées</t>
  </si>
  <si>
    <t>Recenser les exceptions et les justifier</t>
  </si>
  <si>
    <t>Définir les règles d'accès aux données et aux dossiers RH</t>
  </si>
  <si>
    <t>Procédure d’accès aux données RH</t>
  </si>
  <si>
    <t xml:space="preserve">Contrôler régulièrement qui a accès au système d'information RH </t>
  </si>
  <si>
    <t>Liste des collaborateurs ayant accès au SI RH, validée par la DRH</t>
  </si>
  <si>
    <t>Faire valider par la Direction des Ressources Humaines</t>
  </si>
  <si>
    <t>Justifier les écarts entre les effectifs réalisés et les effectifs budgétés / N-1</t>
  </si>
  <si>
    <t>Reporting validé par la DRH</t>
  </si>
  <si>
    <t>Faire valider le reporting mensuel par la DRH avant la remontée au Groupe</t>
  </si>
  <si>
    <t>Formaliser un plan de formation annuel intégrant les formations recensées dans les évaluations annuelles</t>
  </si>
  <si>
    <t>Plan de formation validé par la DRH</t>
  </si>
  <si>
    <t>Vérifier que le plan de formation contient l’ensemble des formations obligatoires</t>
  </si>
  <si>
    <t>Fiches d’évaluation des formations</t>
  </si>
  <si>
    <t>Faire évaluer les formations dispensées afin de s’assurer de l’adéquation aux besoins des collaborateurs</t>
  </si>
  <si>
    <t>Reporting du suivi du plan de formation</t>
  </si>
  <si>
    <t>Faire un suivi de l’exécution du plan de formation et justifier tous les écarts</t>
  </si>
  <si>
    <t>Formaliser la procédure de gestion de départ</t>
  </si>
  <si>
    <t>Procédure de gestion des départs</t>
  </si>
  <si>
    <t>Faire valider par le Groupe le départ d'un membre du comité de direction ou les réorganisations</t>
  </si>
  <si>
    <t>Compte-rendu de l’entretien de départ, signé par la DRH</t>
  </si>
  <si>
    <t>Suivre les étapes clés de la procédure de départ, et la faire valider par la DRH</t>
  </si>
  <si>
    <t>Réaliser systématiquement un entretien avec le collaborateur concerné</t>
  </si>
  <si>
    <t>Faire valider la procédure à suivre en cas de litige par un cabinet d'avocat</t>
  </si>
  <si>
    <t>Vérifier la réalisation des formalités de sortie (restitution du matériel, retrait des accès, remboursement des prêts…)</t>
  </si>
  <si>
    <t>Check-list de départ remplie par les différents services concernés</t>
  </si>
  <si>
    <t>Suivre les dettes et créances (en cas de droits acquis) après le départ du salarié</t>
  </si>
  <si>
    <t>Mettre en place un suivi régulier des contentieux sociaux</t>
  </si>
  <si>
    <t>Liste de suivi des contentieux RH signée par le DRH, présentée au DG</t>
  </si>
  <si>
    <t>Faire valider par la DRH et la direction juridique que 
    - la liste des contentieux est complète
    - les risques sont correctement évalués</t>
  </si>
  <si>
    <t>isFolder</t>
  </si>
  <si>
    <t>AUTRE</t>
  </si>
  <si>
    <t>hugo</t>
  </si>
  <si>
    <t>test</t>
  </si>
  <si>
    <t>modification sur tous le module Configuration</t>
  </si>
  <si>
    <t>modification sur tous le module Contrôle Interne</t>
  </si>
  <si>
    <t>modification sur tous le module Audit Interne</t>
  </si>
  <si>
    <t>modification sur tous le module Plan d'action, recommandation, reste à faire</t>
  </si>
  <si>
    <t>modification sur tous le module cartographie des risque</t>
  </si>
  <si>
    <t>modification sur tous le module Bibliothèque</t>
  </si>
  <si>
    <t>modification sur tous le module Suivi des incidents</t>
  </si>
  <si>
    <t>CONF_UPDATE</t>
  </si>
  <si>
    <t>CI_UPDATE</t>
  </si>
  <si>
    <t>AI_UPDATE</t>
  </si>
  <si>
    <t>PA_UPDATE</t>
  </si>
  <si>
    <t>CR_UPDATE</t>
  </si>
  <si>
    <t>LIB_UPDATE</t>
  </si>
  <si>
    <t>ET_UPDATE</t>
  </si>
  <si>
    <t>Création sur tous le module Configuration</t>
  </si>
  <si>
    <t>Création sur tous le module Contrôle Interne</t>
  </si>
  <si>
    <t>Création sur tous le module Audit Interne</t>
  </si>
  <si>
    <t>Création sur tous le module Plan d'action, recommandation, reste à faire</t>
  </si>
  <si>
    <t>Création sur tous le module cartographie des risque</t>
  </si>
  <si>
    <t>Création sur tous le module Bibliothèque</t>
  </si>
  <si>
    <t>Création sur tous le module Suivi des incidents</t>
  </si>
  <si>
    <t>suppression sur tous le module Configuration</t>
  </si>
  <si>
    <t>suppression sur tous le module Contrôle Interne</t>
  </si>
  <si>
    <t>suppression sur tous le module Audit Interne</t>
  </si>
  <si>
    <t>suppression sur tous le module Plan d'action, recommandation, reste à faire</t>
  </si>
  <si>
    <t>suppression sur tous le module cartographie des risque</t>
  </si>
  <si>
    <t>suppression sur tous le module Bibliothèque</t>
  </si>
  <si>
    <t>suppression sur tous le module Suivi des incidents</t>
  </si>
  <si>
    <t>CONF_WRITE</t>
  </si>
  <si>
    <t>CI_WRITE</t>
  </si>
  <si>
    <t>AI_WRITE</t>
  </si>
  <si>
    <t>PA_WRITE</t>
  </si>
  <si>
    <t>CR_WRITE</t>
  </si>
  <si>
    <t>LIB_WRITE</t>
  </si>
  <si>
    <t>ET_WRITE</t>
  </si>
  <si>
    <t>maximilien.kengne@sprint-pay.com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</si>
</sst>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0"/>
      <name val="Verdana"/>
      <family val="2"/>
      <charset val="1"/>
    </font>
    <font>
      <b/>
      <sz val="11"/>
      <color rgb="FF000000"/>
      <name val="Calibri"/>
      <family val="2"/>
      <charset val="1"/>
    </font>
    <font>
      <sz val="11"/>
      <name val="Calibri"/>
      <family val="2"/>
      <charset val="1"/>
    </font>
    <font>
      <u/>
      <sz val="11"/>
      <color rgb="FF0563C1"/>
      <name val="Calibri"/>
      <family val="2"/>
      <charset val="1"/>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Border="0" applyProtection="0"/>
    <xf numFmtId="0" fontId="1" fillId="0" borderId="0"/>
  </cellStyleXfs>
  <cellXfs count="14">
    <xf numFmtId="0" fontId="0" fillId="0" borderId="0" xfId="0"/>
    <xf numFmtId="0" fontId="2" fillId="0" borderId="0" xfId="0" applyFont="1"/>
    <xf numFmtId="0" fontId="3" fillId="0" borderId="0" xfId="0" applyFont="1"/>
    <xf numFmtId="0" fontId="4" fillId="0" borderId="0" xfId="1" applyBorder="1" applyProtection="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49" fontId="0" fillId="0" borderId="0" xfId="0" applyNumberFormat="1"/>
    <xf numFmtId="49" fontId="2" fillId="0" borderId="0" xfId="0" applyNumberFormat="1" applyFont="1"/>
    <xf numFmtId="0" fontId="0" fillId="0" borderId="0" xfId="0" applyAlignment="1">
      <alignment vertical="center" wrapText="1"/>
    </xf>
    <xf numFmtId="0" fontId="2" fillId="0" borderId="0" xfId="0" applyFont="1" applyAlignment="1">
      <alignment vertical="center" wrapText="1"/>
    </xf>
    <xf numFmtId="0" fontId="4" fillId="0" borderId="0" xfId="1"/>
  </cellXfs>
  <cellStyles count="3">
    <cellStyle name="Lien hypertexte" xfId="1" builtinId="8"/>
    <cellStyle name="Normal" xfId="0" builtinId="0"/>
    <cellStyle name="Normal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3" Type="http://schemas.openxmlformats.org/officeDocument/2006/relationships/hyperlink" Target="mailto:controleur.local@somdia.com" TargetMode="External"/><Relationship Id="rId2" Type="http://schemas.openxmlformats.org/officeDocument/2006/relationships/hyperlink" Target="mailto:controleur.group@somdiaa.com" TargetMode="External"/><Relationship Id="rId1" Type="http://schemas.openxmlformats.org/officeDocument/2006/relationships/hyperlink" Target="mailto:admin@somdiaa.com" TargetMode="External"/><Relationship Id="rId4" Type="http://schemas.openxmlformats.org/officeDocument/2006/relationships/hyperlink" Target="mailto:maximilien.kengne@sprint-pa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zoomScaleNormal="100" workbookViewId="0">
      <pane ySplit="1" topLeftCell="A23" activePane="bottomLeft" state="frozen"/>
      <selection pane="bottomLeft" activeCell="D50" sqref="D50"/>
    </sheetView>
  </sheetViews>
  <sheetFormatPr baseColWidth="10" defaultColWidth="9.140625" defaultRowHeight="15" x14ac:dyDescent="0.25"/>
  <cols>
    <col min="3" max="3" width="54" customWidth="1"/>
    <col min="4" max="4" width="29.140625" customWidth="1"/>
  </cols>
  <sheetData>
    <row r="1" spans="1:4" s="1" customFormat="1" x14ac:dyDescent="0.25">
      <c r="A1" s="1" t="s">
        <v>0</v>
      </c>
      <c r="B1" s="1" t="s">
        <v>1</v>
      </c>
      <c r="C1" s="1" t="s">
        <v>2</v>
      </c>
      <c r="D1" s="1" t="s">
        <v>3</v>
      </c>
    </row>
    <row r="2" spans="1:4" x14ac:dyDescent="0.25">
      <c r="A2">
        <v>1</v>
      </c>
      <c r="B2" t="s">
        <v>4</v>
      </c>
      <c r="C2" t="s">
        <v>5</v>
      </c>
      <c r="D2" t="s">
        <v>6</v>
      </c>
    </row>
    <row r="3" spans="1:4" x14ac:dyDescent="0.25">
      <c r="A3">
        <v>2</v>
      </c>
      <c r="B3" t="s">
        <v>4</v>
      </c>
      <c r="C3" t="s">
        <v>5</v>
      </c>
      <c r="D3" t="s">
        <v>7</v>
      </c>
    </row>
    <row r="4" spans="1:4" x14ac:dyDescent="0.25">
      <c r="A4">
        <v>3</v>
      </c>
      <c r="B4" t="s">
        <v>4</v>
      </c>
      <c r="C4" t="s">
        <v>5</v>
      </c>
      <c r="D4" t="s">
        <v>8</v>
      </c>
    </row>
    <row r="5" spans="1:4" x14ac:dyDescent="0.25">
      <c r="A5">
        <v>4</v>
      </c>
      <c r="B5" t="s">
        <v>4</v>
      </c>
      <c r="C5" t="s">
        <v>5</v>
      </c>
      <c r="D5" t="s">
        <v>9</v>
      </c>
    </row>
    <row r="6" spans="1:4" x14ac:dyDescent="0.25">
      <c r="A6">
        <v>5</v>
      </c>
      <c r="B6" t="s">
        <v>4</v>
      </c>
      <c r="C6" t="s">
        <v>5</v>
      </c>
      <c r="D6" t="s">
        <v>10</v>
      </c>
    </row>
    <row r="7" spans="1:4" x14ac:dyDescent="0.25">
      <c r="A7">
        <v>6</v>
      </c>
      <c r="B7" t="s">
        <v>4</v>
      </c>
      <c r="C7" t="s">
        <v>5</v>
      </c>
      <c r="D7" t="s">
        <v>11</v>
      </c>
    </row>
    <row r="8" spans="1:4" x14ac:dyDescent="0.25">
      <c r="A8">
        <v>7</v>
      </c>
      <c r="B8" t="s">
        <v>4</v>
      </c>
      <c r="C8" t="s">
        <v>5</v>
      </c>
      <c r="D8" t="s">
        <v>12</v>
      </c>
    </row>
    <row r="9" spans="1:4" x14ac:dyDescent="0.25">
      <c r="A9">
        <v>8</v>
      </c>
      <c r="B9" t="s">
        <v>13</v>
      </c>
      <c r="C9" t="s">
        <v>14</v>
      </c>
      <c r="D9" t="s">
        <v>15</v>
      </c>
    </row>
    <row r="10" spans="1:4" x14ac:dyDescent="0.25">
      <c r="A10">
        <v>9</v>
      </c>
      <c r="B10" t="s">
        <v>13</v>
      </c>
      <c r="C10" t="s">
        <v>14</v>
      </c>
      <c r="D10" t="s">
        <v>16</v>
      </c>
    </row>
    <row r="11" spans="1:4" x14ac:dyDescent="0.25">
      <c r="A11">
        <v>10</v>
      </c>
      <c r="B11" t="s">
        <v>13</v>
      </c>
      <c r="C11" t="s">
        <v>14</v>
      </c>
      <c r="D11" t="s">
        <v>17</v>
      </c>
    </row>
    <row r="12" spans="1:4" x14ac:dyDescent="0.25">
      <c r="A12">
        <v>11</v>
      </c>
      <c r="B12" t="s">
        <v>13</v>
      </c>
      <c r="C12" t="s">
        <v>14</v>
      </c>
      <c r="D12" t="s">
        <v>18</v>
      </c>
    </row>
    <row r="13" spans="1:4" x14ac:dyDescent="0.25">
      <c r="A13">
        <v>12</v>
      </c>
      <c r="B13" t="s">
        <v>13</v>
      </c>
      <c r="C13" t="s">
        <v>14</v>
      </c>
      <c r="D13" t="s">
        <v>19</v>
      </c>
    </row>
    <row r="14" spans="1:4" x14ac:dyDescent="0.25">
      <c r="A14">
        <v>13</v>
      </c>
      <c r="B14" t="s">
        <v>13</v>
      </c>
      <c r="C14" t="s">
        <v>14</v>
      </c>
      <c r="D14" t="s">
        <v>20</v>
      </c>
    </row>
    <row r="15" spans="1:4" x14ac:dyDescent="0.25">
      <c r="A15">
        <v>14</v>
      </c>
      <c r="B15" t="s">
        <v>13</v>
      </c>
      <c r="C15" t="s">
        <v>14</v>
      </c>
      <c r="D15" t="s">
        <v>21</v>
      </c>
    </row>
    <row r="16" spans="1:4" x14ac:dyDescent="0.25">
      <c r="A16">
        <v>15</v>
      </c>
      <c r="B16" t="s">
        <v>13</v>
      </c>
      <c r="C16" t="s">
        <v>14</v>
      </c>
      <c r="D16" t="s">
        <v>22</v>
      </c>
    </row>
    <row r="17" spans="1:4" x14ac:dyDescent="0.25">
      <c r="A17">
        <v>16</v>
      </c>
      <c r="B17" t="s">
        <v>13</v>
      </c>
      <c r="C17" t="s">
        <v>14</v>
      </c>
      <c r="D17" t="s">
        <v>23</v>
      </c>
    </row>
    <row r="18" spans="1:4" x14ac:dyDescent="0.25">
      <c r="A18">
        <v>17</v>
      </c>
      <c r="B18" t="s">
        <v>13</v>
      </c>
      <c r="C18" t="s">
        <v>14</v>
      </c>
      <c r="D18" t="s">
        <v>24</v>
      </c>
    </row>
    <row r="19" spans="1:4" x14ac:dyDescent="0.25">
      <c r="A19">
        <v>18</v>
      </c>
      <c r="B19" t="s">
        <v>13</v>
      </c>
      <c r="C19" t="s">
        <v>14</v>
      </c>
      <c r="D19" t="s">
        <v>25</v>
      </c>
    </row>
    <row r="20" spans="1:4" x14ac:dyDescent="0.25">
      <c r="A20">
        <v>19</v>
      </c>
      <c r="B20" t="s">
        <v>13</v>
      </c>
      <c r="C20" t="s">
        <v>14</v>
      </c>
      <c r="D20" t="s">
        <v>26</v>
      </c>
    </row>
    <row r="21" spans="1:4" x14ac:dyDescent="0.25">
      <c r="A21">
        <v>20</v>
      </c>
      <c r="B21" t="s">
        <v>27</v>
      </c>
      <c r="C21" t="s">
        <v>28</v>
      </c>
      <c r="D21" t="s">
        <v>29</v>
      </c>
    </row>
    <row r="22" spans="1:4" x14ac:dyDescent="0.25">
      <c r="A22">
        <v>21</v>
      </c>
      <c r="B22" t="s">
        <v>27</v>
      </c>
      <c r="C22" t="s">
        <v>28</v>
      </c>
      <c r="D22" t="s">
        <v>30</v>
      </c>
    </row>
    <row r="23" spans="1:4" x14ac:dyDescent="0.25">
      <c r="A23">
        <v>22</v>
      </c>
      <c r="B23" t="s">
        <v>27</v>
      </c>
      <c r="C23" t="s">
        <v>28</v>
      </c>
      <c r="D23" t="s">
        <v>31</v>
      </c>
    </row>
    <row r="24" spans="1:4" x14ac:dyDescent="0.25">
      <c r="A24">
        <v>23</v>
      </c>
      <c r="B24" t="s">
        <v>27</v>
      </c>
      <c r="C24" t="s">
        <v>28</v>
      </c>
      <c r="D24" t="s">
        <v>32</v>
      </c>
    </row>
    <row r="25" spans="1:4" x14ac:dyDescent="0.25">
      <c r="A25">
        <v>24</v>
      </c>
      <c r="B25" t="s">
        <v>27</v>
      </c>
      <c r="C25" t="s">
        <v>28</v>
      </c>
      <c r="D25" t="s">
        <v>33</v>
      </c>
    </row>
    <row r="26" spans="1:4" x14ac:dyDescent="0.25">
      <c r="A26">
        <v>25</v>
      </c>
      <c r="B26" t="s">
        <v>34</v>
      </c>
      <c r="C26" t="s">
        <v>35</v>
      </c>
      <c r="D26" t="s">
        <v>36</v>
      </c>
    </row>
    <row r="27" spans="1:4" x14ac:dyDescent="0.25">
      <c r="A27">
        <v>26</v>
      </c>
      <c r="B27" t="s">
        <v>34</v>
      </c>
      <c r="C27" t="s">
        <v>35</v>
      </c>
      <c r="D27" t="s">
        <v>37</v>
      </c>
    </row>
    <row r="28" spans="1:4" x14ac:dyDescent="0.25">
      <c r="A28">
        <v>27</v>
      </c>
      <c r="B28" t="s">
        <v>34</v>
      </c>
      <c r="C28" t="s">
        <v>35</v>
      </c>
      <c r="D28" t="s">
        <v>38</v>
      </c>
    </row>
    <row r="29" spans="1:4" x14ac:dyDescent="0.25">
      <c r="A29">
        <v>28</v>
      </c>
      <c r="B29" t="s">
        <v>34</v>
      </c>
      <c r="C29" t="s">
        <v>35</v>
      </c>
      <c r="D29" t="s">
        <v>39</v>
      </c>
    </row>
    <row r="30" spans="1:4" x14ac:dyDescent="0.25">
      <c r="A30">
        <v>29</v>
      </c>
      <c r="B30" t="s">
        <v>34</v>
      </c>
      <c r="C30" t="s">
        <v>35</v>
      </c>
      <c r="D30" t="s">
        <v>40</v>
      </c>
    </row>
    <row r="31" spans="1:4" x14ac:dyDescent="0.25">
      <c r="A31">
        <v>30</v>
      </c>
      <c r="B31" t="s">
        <v>41</v>
      </c>
      <c r="C31" t="s">
        <v>42</v>
      </c>
      <c r="D31" t="s">
        <v>43</v>
      </c>
    </row>
    <row r="32" spans="1:4" x14ac:dyDescent="0.25">
      <c r="A32">
        <v>31</v>
      </c>
      <c r="B32" t="s">
        <v>41</v>
      </c>
      <c r="C32" t="s">
        <v>42</v>
      </c>
      <c r="D32" t="s">
        <v>44</v>
      </c>
    </row>
    <row r="33" spans="1:4" x14ac:dyDescent="0.25">
      <c r="A33">
        <v>32</v>
      </c>
      <c r="B33" t="s">
        <v>41</v>
      </c>
      <c r="C33" t="s">
        <v>42</v>
      </c>
      <c r="D33" t="s">
        <v>45</v>
      </c>
    </row>
    <row r="34" spans="1:4" x14ac:dyDescent="0.25">
      <c r="A34">
        <v>33</v>
      </c>
      <c r="B34" t="s">
        <v>46</v>
      </c>
      <c r="C34" t="s">
        <v>47</v>
      </c>
      <c r="D34" t="s">
        <v>48</v>
      </c>
    </row>
    <row r="35" spans="1:4" x14ac:dyDescent="0.25">
      <c r="A35">
        <v>34</v>
      </c>
      <c r="B35" t="s">
        <v>46</v>
      </c>
      <c r="C35" t="s">
        <v>47</v>
      </c>
      <c r="D35" t="s">
        <v>49</v>
      </c>
    </row>
    <row r="36" spans="1:4" x14ac:dyDescent="0.25">
      <c r="A36">
        <v>35</v>
      </c>
      <c r="B36" t="s">
        <v>50</v>
      </c>
      <c r="C36" t="s">
        <v>51</v>
      </c>
      <c r="D36" t="s">
        <v>52</v>
      </c>
    </row>
    <row r="37" spans="1:4" x14ac:dyDescent="0.25">
      <c r="A37">
        <v>36</v>
      </c>
      <c r="B37" t="s">
        <v>50</v>
      </c>
      <c r="C37" t="s">
        <v>51</v>
      </c>
      <c r="D37" t="s">
        <v>53</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98"/>
  <sheetViews>
    <sheetView zoomScaleNormal="100" workbookViewId="0">
      <selection activeCell="A302" sqref="A302"/>
    </sheetView>
  </sheetViews>
  <sheetFormatPr baseColWidth="10" defaultColWidth="9.140625" defaultRowHeight="15" x14ac:dyDescent="0.25"/>
  <cols>
    <col min="1" max="1" width="4" style="5" customWidth="1"/>
    <col min="2" max="2" width="178.42578125" style="6" customWidth="1"/>
    <col min="3" max="3" width="11" style="5" customWidth="1"/>
    <col min="4" max="4" width="10.140625" style="5" customWidth="1"/>
    <col min="5" max="1024" width="9.140625" style="5"/>
  </cols>
  <sheetData>
    <row r="1" spans="1:4" s="7" customFormat="1" x14ac:dyDescent="0.25">
      <c r="A1" s="7" t="s">
        <v>0</v>
      </c>
      <c r="B1" s="8" t="s">
        <v>321</v>
      </c>
      <c r="C1" s="7" t="s">
        <v>74</v>
      </c>
      <c r="D1" s="7" t="s">
        <v>1130</v>
      </c>
    </row>
    <row r="2" spans="1:4" x14ac:dyDescent="0.25">
      <c r="A2" s="5">
        <v>1</v>
      </c>
      <c r="B2" s="6" t="s">
        <v>1131</v>
      </c>
      <c r="D2" s="5">
        <v>1</v>
      </c>
    </row>
    <row r="3" spans="1:4" x14ac:dyDescent="0.25">
      <c r="A3" s="5">
        <v>2</v>
      </c>
      <c r="B3" s="6" t="s">
        <v>1132</v>
      </c>
      <c r="D3" s="5">
        <v>1</v>
      </c>
    </row>
    <row r="4" spans="1:4" x14ac:dyDescent="0.25">
      <c r="A4" s="5">
        <v>3</v>
      </c>
      <c r="B4" s="6" t="s">
        <v>1133</v>
      </c>
      <c r="D4" s="5">
        <v>1</v>
      </c>
    </row>
    <row r="5" spans="1:4" x14ac:dyDescent="0.25">
      <c r="A5" s="5">
        <v>4</v>
      </c>
      <c r="B5" s="6" t="s">
        <v>1134</v>
      </c>
      <c r="D5" s="5">
        <v>1</v>
      </c>
    </row>
    <row r="6" spans="1:4" x14ac:dyDescent="0.25">
      <c r="A6" s="5">
        <v>5</v>
      </c>
      <c r="B6" s="6" t="s">
        <v>1135</v>
      </c>
      <c r="D6" s="5">
        <v>1</v>
      </c>
    </row>
    <row r="7" spans="1:4" x14ac:dyDescent="0.25">
      <c r="A7" s="5">
        <v>6</v>
      </c>
      <c r="B7" s="6" t="s">
        <v>1136</v>
      </c>
      <c r="D7" s="5">
        <v>1</v>
      </c>
    </row>
    <row r="8" spans="1:4" x14ac:dyDescent="0.25">
      <c r="A8" s="5">
        <v>7</v>
      </c>
      <c r="B8" s="6" t="s">
        <v>1137</v>
      </c>
      <c r="D8" s="5">
        <v>1</v>
      </c>
    </row>
    <row r="9" spans="1:4" x14ac:dyDescent="0.25">
      <c r="A9" s="5">
        <v>8</v>
      </c>
      <c r="B9" s="6" t="s">
        <v>1138</v>
      </c>
      <c r="D9" s="5">
        <v>2</v>
      </c>
    </row>
    <row r="10" spans="1:4" x14ac:dyDescent="0.25">
      <c r="A10" s="5">
        <v>9</v>
      </c>
      <c r="B10" s="6" t="s">
        <v>1139</v>
      </c>
      <c r="D10" s="5">
        <v>2</v>
      </c>
    </row>
    <row r="11" spans="1:4" x14ac:dyDescent="0.25">
      <c r="A11" s="5">
        <v>10</v>
      </c>
      <c r="B11" s="6" t="s">
        <v>1140</v>
      </c>
      <c r="D11" s="5">
        <v>2</v>
      </c>
    </row>
    <row r="12" spans="1:4" x14ac:dyDescent="0.25">
      <c r="A12" s="5">
        <v>11</v>
      </c>
      <c r="B12" s="6" t="s">
        <v>1141</v>
      </c>
      <c r="D12" s="5">
        <v>2</v>
      </c>
    </row>
    <row r="13" spans="1:4" x14ac:dyDescent="0.25">
      <c r="A13" s="5">
        <v>12</v>
      </c>
      <c r="B13" s="6" t="s">
        <v>1142</v>
      </c>
      <c r="D13" s="5">
        <v>3</v>
      </c>
    </row>
    <row r="14" spans="1:4" x14ac:dyDescent="0.25">
      <c r="A14" s="5">
        <v>13</v>
      </c>
      <c r="B14" s="6" t="s">
        <v>1143</v>
      </c>
      <c r="D14" s="5">
        <v>3</v>
      </c>
    </row>
    <row r="15" spans="1:4" x14ac:dyDescent="0.25">
      <c r="A15" s="5">
        <v>14</v>
      </c>
      <c r="B15" s="6" t="s">
        <v>1144</v>
      </c>
      <c r="D15" s="5">
        <v>4</v>
      </c>
    </row>
    <row r="16" spans="1:4" x14ac:dyDescent="0.25">
      <c r="A16" s="5">
        <v>15</v>
      </c>
      <c r="B16" s="6" t="s">
        <v>1145</v>
      </c>
      <c r="D16" s="5">
        <v>4</v>
      </c>
    </row>
    <row r="17" spans="1:4" x14ac:dyDescent="0.25">
      <c r="A17" s="5">
        <v>16</v>
      </c>
      <c r="B17" s="6" t="s">
        <v>1146</v>
      </c>
      <c r="D17" s="5">
        <v>5</v>
      </c>
    </row>
    <row r="18" spans="1:4" x14ac:dyDescent="0.25">
      <c r="A18" s="5">
        <v>17</v>
      </c>
      <c r="B18" s="6" t="s">
        <v>1147</v>
      </c>
      <c r="D18" s="5">
        <v>5</v>
      </c>
    </row>
    <row r="19" spans="1:4" x14ac:dyDescent="0.25">
      <c r="A19" s="5">
        <v>18</v>
      </c>
      <c r="B19" s="6" t="s">
        <v>1148</v>
      </c>
      <c r="D19" s="5">
        <v>5</v>
      </c>
    </row>
    <row r="20" spans="1:4" x14ac:dyDescent="0.25">
      <c r="A20" s="5">
        <v>19</v>
      </c>
      <c r="B20" s="6" t="s">
        <v>1149</v>
      </c>
      <c r="D20" s="5">
        <v>5</v>
      </c>
    </row>
    <row r="21" spans="1:4" x14ac:dyDescent="0.25">
      <c r="A21" s="5">
        <v>20</v>
      </c>
      <c r="B21" s="6" t="s">
        <v>1150</v>
      </c>
      <c r="D21" s="5">
        <v>5</v>
      </c>
    </row>
    <row r="22" spans="1:4" x14ac:dyDescent="0.25">
      <c r="A22" s="5">
        <v>21</v>
      </c>
      <c r="B22" s="6" t="s">
        <v>1151</v>
      </c>
      <c r="D22" s="5">
        <v>6</v>
      </c>
    </row>
    <row r="23" spans="1:4" x14ac:dyDescent="0.25">
      <c r="A23" s="5">
        <v>22</v>
      </c>
      <c r="B23" s="6" t="s">
        <v>1152</v>
      </c>
      <c r="D23" s="5">
        <v>6</v>
      </c>
    </row>
    <row r="24" spans="1:4" x14ac:dyDescent="0.25">
      <c r="A24" s="5">
        <v>23</v>
      </c>
      <c r="B24" s="6" t="s">
        <v>1153</v>
      </c>
      <c r="D24" s="5">
        <v>6</v>
      </c>
    </row>
    <row r="25" spans="1:4" x14ac:dyDescent="0.25">
      <c r="A25" s="5">
        <v>24</v>
      </c>
      <c r="B25" s="6" t="s">
        <v>1154</v>
      </c>
      <c r="D25" s="5">
        <v>7</v>
      </c>
    </row>
    <row r="26" spans="1:4" x14ac:dyDescent="0.25">
      <c r="A26" s="5">
        <v>25</v>
      </c>
      <c r="B26" s="6" t="s">
        <v>1155</v>
      </c>
      <c r="D26" s="5">
        <v>7</v>
      </c>
    </row>
    <row r="27" spans="1:4" x14ac:dyDescent="0.25">
      <c r="A27" s="5">
        <v>26</v>
      </c>
      <c r="B27" s="6" t="s">
        <v>1156</v>
      </c>
      <c r="D27" s="5">
        <v>8</v>
      </c>
    </row>
    <row r="28" spans="1:4" x14ac:dyDescent="0.25">
      <c r="A28" s="5">
        <v>27</v>
      </c>
      <c r="B28" s="6" t="s">
        <v>1157</v>
      </c>
      <c r="D28" s="5">
        <v>8</v>
      </c>
    </row>
    <row r="29" spans="1:4" x14ac:dyDescent="0.25">
      <c r="A29" s="5">
        <v>28</v>
      </c>
      <c r="B29" s="6" t="s">
        <v>1158</v>
      </c>
      <c r="D29" s="5">
        <v>8</v>
      </c>
    </row>
    <row r="30" spans="1:4" x14ac:dyDescent="0.25">
      <c r="A30" s="5">
        <v>29</v>
      </c>
      <c r="B30" s="6" t="s">
        <v>1159</v>
      </c>
      <c r="D30" s="5">
        <v>9</v>
      </c>
    </row>
    <row r="31" spans="1:4" x14ac:dyDescent="0.25">
      <c r="A31" s="5">
        <v>30</v>
      </c>
      <c r="B31" s="6" t="s">
        <v>1160</v>
      </c>
      <c r="D31" s="5">
        <v>9</v>
      </c>
    </row>
    <row r="32" spans="1:4" x14ac:dyDescent="0.25">
      <c r="A32" s="5">
        <v>31</v>
      </c>
      <c r="B32" s="6" t="s">
        <v>1161</v>
      </c>
      <c r="D32" s="5">
        <v>9</v>
      </c>
    </row>
    <row r="33" spans="1:4" x14ac:dyDescent="0.25">
      <c r="A33" s="5">
        <v>32</v>
      </c>
      <c r="B33" s="6" t="s">
        <v>1162</v>
      </c>
      <c r="D33" s="5">
        <v>9</v>
      </c>
    </row>
    <row r="34" spans="1:4" x14ac:dyDescent="0.25">
      <c r="A34" s="5">
        <v>33</v>
      </c>
      <c r="B34" s="6" t="s">
        <v>1163</v>
      </c>
      <c r="D34" s="5">
        <v>10</v>
      </c>
    </row>
    <row r="35" spans="1:4" x14ac:dyDescent="0.25">
      <c r="A35" s="5">
        <v>34</v>
      </c>
      <c r="B35" s="6" t="s">
        <v>1164</v>
      </c>
      <c r="D35" s="5">
        <v>10</v>
      </c>
    </row>
    <row r="36" spans="1:4" x14ac:dyDescent="0.25">
      <c r="A36" s="5">
        <v>35</v>
      </c>
      <c r="B36" s="6" t="s">
        <v>1165</v>
      </c>
      <c r="D36" s="5">
        <v>10</v>
      </c>
    </row>
    <row r="37" spans="1:4" x14ac:dyDescent="0.25">
      <c r="A37" s="5">
        <v>36</v>
      </c>
      <c r="B37" s="6" t="s">
        <v>1166</v>
      </c>
      <c r="D37" s="5">
        <v>11</v>
      </c>
    </row>
    <row r="38" spans="1:4" x14ac:dyDescent="0.25">
      <c r="A38" s="5">
        <v>37</v>
      </c>
      <c r="B38" s="6" t="s">
        <v>1167</v>
      </c>
      <c r="D38" s="5">
        <v>11</v>
      </c>
    </row>
    <row r="39" spans="1:4" x14ac:dyDescent="0.25">
      <c r="A39" s="5">
        <v>38</v>
      </c>
      <c r="B39" s="6" t="s">
        <v>1168</v>
      </c>
      <c r="D39" s="5">
        <v>11</v>
      </c>
    </row>
    <row r="40" spans="1:4" x14ac:dyDescent="0.25">
      <c r="A40" s="5">
        <v>39</v>
      </c>
      <c r="B40" s="6" t="s">
        <v>1169</v>
      </c>
      <c r="D40" s="5">
        <v>12</v>
      </c>
    </row>
    <row r="41" spans="1:4" x14ac:dyDescent="0.25">
      <c r="A41" s="5">
        <v>40</v>
      </c>
      <c r="B41" s="6" t="s">
        <v>1170</v>
      </c>
      <c r="D41" s="5">
        <v>12</v>
      </c>
    </row>
    <row r="42" spans="1:4" x14ac:dyDescent="0.25">
      <c r="A42" s="5">
        <v>41</v>
      </c>
      <c r="B42" s="6" t="s">
        <v>1171</v>
      </c>
      <c r="D42" s="5">
        <v>12</v>
      </c>
    </row>
    <row r="43" spans="1:4" x14ac:dyDescent="0.25">
      <c r="A43" s="5">
        <v>42</v>
      </c>
      <c r="B43" s="6" t="s">
        <v>1172</v>
      </c>
      <c r="D43" s="5">
        <v>12</v>
      </c>
    </row>
    <row r="44" spans="1:4" x14ac:dyDescent="0.25">
      <c r="A44" s="5">
        <v>43</v>
      </c>
      <c r="B44" s="6" t="s">
        <v>1173</v>
      </c>
      <c r="D44" s="5">
        <v>12</v>
      </c>
    </row>
    <row r="45" spans="1:4" x14ac:dyDescent="0.25">
      <c r="A45" s="5">
        <v>44</v>
      </c>
      <c r="B45" s="6" t="s">
        <v>1174</v>
      </c>
      <c r="D45" s="5">
        <v>13</v>
      </c>
    </row>
    <row r="46" spans="1:4" x14ac:dyDescent="0.25">
      <c r="A46" s="5">
        <v>45</v>
      </c>
      <c r="B46" s="6" t="s">
        <v>1175</v>
      </c>
      <c r="D46" s="5">
        <v>13</v>
      </c>
    </row>
    <row r="47" spans="1:4" x14ac:dyDescent="0.25">
      <c r="A47" s="5">
        <v>46</v>
      </c>
      <c r="B47" s="6" t="s">
        <v>1176</v>
      </c>
      <c r="D47" s="5">
        <v>13</v>
      </c>
    </row>
    <row r="48" spans="1:4" x14ac:dyDescent="0.25">
      <c r="A48" s="5">
        <v>47</v>
      </c>
      <c r="B48" s="6" t="s">
        <v>1177</v>
      </c>
      <c r="D48" s="5">
        <v>13</v>
      </c>
    </row>
    <row r="49" spans="1:4" x14ac:dyDescent="0.25">
      <c r="A49" s="5">
        <v>48</v>
      </c>
      <c r="B49" s="6" t="s">
        <v>1178</v>
      </c>
      <c r="D49" s="5">
        <v>14</v>
      </c>
    </row>
    <row r="50" spans="1:4" x14ac:dyDescent="0.25">
      <c r="A50" s="5">
        <v>49</v>
      </c>
      <c r="B50" s="6" t="s">
        <v>1179</v>
      </c>
      <c r="D50" s="5">
        <v>14</v>
      </c>
    </row>
    <row r="51" spans="1:4" x14ac:dyDescent="0.25">
      <c r="A51" s="5">
        <v>50</v>
      </c>
      <c r="B51" s="6" t="s">
        <v>1180</v>
      </c>
      <c r="D51" s="5">
        <v>14</v>
      </c>
    </row>
    <row r="52" spans="1:4" x14ac:dyDescent="0.25">
      <c r="A52" s="5">
        <v>51</v>
      </c>
      <c r="B52" s="6" t="s">
        <v>1181</v>
      </c>
      <c r="D52" s="5">
        <v>14</v>
      </c>
    </row>
    <row r="53" spans="1:4" x14ac:dyDescent="0.25">
      <c r="A53" s="5">
        <v>52</v>
      </c>
      <c r="B53" s="6" t="s">
        <v>1182</v>
      </c>
      <c r="D53" s="5">
        <v>14</v>
      </c>
    </row>
    <row r="54" spans="1:4" x14ac:dyDescent="0.25">
      <c r="A54" s="5">
        <v>53</v>
      </c>
      <c r="B54" s="6" t="s">
        <v>1183</v>
      </c>
      <c r="D54" s="5">
        <v>15</v>
      </c>
    </row>
    <row r="55" spans="1:4" x14ac:dyDescent="0.25">
      <c r="A55" s="5">
        <v>54</v>
      </c>
      <c r="B55" s="6" t="s">
        <v>1184</v>
      </c>
      <c r="D55" s="5">
        <v>15</v>
      </c>
    </row>
    <row r="56" spans="1:4" x14ac:dyDescent="0.25">
      <c r="A56" s="5">
        <v>55</v>
      </c>
      <c r="B56" s="6" t="s">
        <v>1185</v>
      </c>
      <c r="D56" s="5">
        <v>15</v>
      </c>
    </row>
    <row r="57" spans="1:4" x14ac:dyDescent="0.25">
      <c r="A57" s="5">
        <v>56</v>
      </c>
      <c r="B57" s="6" t="s">
        <v>1186</v>
      </c>
      <c r="D57" s="5">
        <v>16</v>
      </c>
    </row>
    <row r="58" spans="1:4" x14ac:dyDescent="0.25">
      <c r="A58" s="5">
        <v>57</v>
      </c>
      <c r="B58" s="6" t="s">
        <v>1187</v>
      </c>
      <c r="D58" s="5">
        <v>16</v>
      </c>
    </row>
    <row r="59" spans="1:4" x14ac:dyDescent="0.25">
      <c r="A59" s="5">
        <v>58</v>
      </c>
      <c r="B59" s="6" t="s">
        <v>1188</v>
      </c>
      <c r="D59" s="5">
        <v>17</v>
      </c>
    </row>
    <row r="60" spans="1:4" x14ac:dyDescent="0.25">
      <c r="A60" s="5">
        <v>59</v>
      </c>
      <c r="B60" s="6" t="s">
        <v>1189</v>
      </c>
      <c r="D60" s="5">
        <v>17</v>
      </c>
    </row>
    <row r="61" spans="1:4" x14ac:dyDescent="0.25">
      <c r="A61" s="5">
        <v>60</v>
      </c>
      <c r="B61" s="6" t="s">
        <v>1190</v>
      </c>
      <c r="D61" s="5">
        <v>17</v>
      </c>
    </row>
    <row r="62" spans="1:4" x14ac:dyDescent="0.25">
      <c r="A62" s="5">
        <v>61</v>
      </c>
      <c r="B62" s="6" t="s">
        <v>1191</v>
      </c>
      <c r="D62" s="5">
        <v>18</v>
      </c>
    </row>
    <row r="63" spans="1:4" x14ac:dyDescent="0.25">
      <c r="A63" s="5">
        <v>62</v>
      </c>
      <c r="B63" s="6" t="s">
        <v>1192</v>
      </c>
      <c r="D63" s="5">
        <v>18</v>
      </c>
    </row>
    <row r="64" spans="1:4" x14ac:dyDescent="0.25">
      <c r="A64" s="5">
        <v>63</v>
      </c>
      <c r="B64" s="6" t="s">
        <v>1193</v>
      </c>
      <c r="D64" s="5">
        <v>18</v>
      </c>
    </row>
    <row r="65" spans="1:4" x14ac:dyDescent="0.25">
      <c r="A65" s="5">
        <v>64</v>
      </c>
      <c r="B65" s="6" t="s">
        <v>1194</v>
      </c>
      <c r="D65" s="5">
        <v>18</v>
      </c>
    </row>
    <row r="66" spans="1:4" x14ac:dyDescent="0.25">
      <c r="A66" s="5">
        <v>65</v>
      </c>
      <c r="B66" s="6" t="s">
        <v>1195</v>
      </c>
      <c r="D66" s="5">
        <v>19</v>
      </c>
    </row>
    <row r="67" spans="1:4" x14ac:dyDescent="0.25">
      <c r="A67" s="5">
        <v>66</v>
      </c>
      <c r="B67" s="6" t="s">
        <v>1196</v>
      </c>
      <c r="D67" s="5">
        <v>19</v>
      </c>
    </row>
    <row r="68" spans="1:4" x14ac:dyDescent="0.25">
      <c r="A68" s="5">
        <v>67</v>
      </c>
      <c r="B68" s="6" t="s">
        <v>1197</v>
      </c>
      <c r="D68" s="5">
        <v>19</v>
      </c>
    </row>
    <row r="69" spans="1:4" x14ac:dyDescent="0.25">
      <c r="A69" s="5">
        <v>68</v>
      </c>
      <c r="B69" s="6" t="s">
        <v>1198</v>
      </c>
      <c r="D69" s="5">
        <v>20</v>
      </c>
    </row>
    <row r="70" spans="1:4" x14ac:dyDescent="0.25">
      <c r="A70" s="5">
        <v>69</v>
      </c>
      <c r="B70" s="6" t="s">
        <v>1199</v>
      </c>
      <c r="D70" s="5">
        <v>20</v>
      </c>
    </row>
    <row r="71" spans="1:4" x14ac:dyDescent="0.25">
      <c r="A71" s="5">
        <v>70</v>
      </c>
      <c r="B71" s="6" t="s">
        <v>1200</v>
      </c>
      <c r="D71" s="5">
        <v>20</v>
      </c>
    </row>
    <row r="72" spans="1:4" x14ac:dyDescent="0.25">
      <c r="A72" s="5">
        <v>71</v>
      </c>
      <c r="B72" s="6" t="s">
        <v>1201</v>
      </c>
      <c r="D72" s="5">
        <v>21</v>
      </c>
    </row>
    <row r="73" spans="1:4" x14ac:dyDescent="0.25">
      <c r="A73" s="5">
        <v>72</v>
      </c>
      <c r="B73" s="6" t="s">
        <v>1202</v>
      </c>
      <c r="D73" s="5">
        <v>21</v>
      </c>
    </row>
    <row r="74" spans="1:4" x14ac:dyDescent="0.25">
      <c r="A74" s="5">
        <v>73</v>
      </c>
      <c r="B74" s="6" t="s">
        <v>1203</v>
      </c>
      <c r="D74" s="5">
        <v>21</v>
      </c>
    </row>
    <row r="75" spans="1:4" x14ac:dyDescent="0.25">
      <c r="A75" s="5">
        <v>74</v>
      </c>
      <c r="B75" s="6" t="s">
        <v>1204</v>
      </c>
      <c r="D75" s="5">
        <v>21</v>
      </c>
    </row>
    <row r="76" spans="1:4" x14ac:dyDescent="0.25">
      <c r="A76" s="5">
        <v>75</v>
      </c>
      <c r="B76" s="6" t="s">
        <v>1205</v>
      </c>
      <c r="D76" s="5">
        <v>22</v>
      </c>
    </row>
    <row r="77" spans="1:4" x14ac:dyDescent="0.25">
      <c r="A77" s="5">
        <v>76</v>
      </c>
      <c r="B77" s="6" t="s">
        <v>1206</v>
      </c>
      <c r="D77" s="5">
        <v>22</v>
      </c>
    </row>
    <row r="78" spans="1:4" x14ac:dyDescent="0.25">
      <c r="A78" s="5">
        <v>77</v>
      </c>
      <c r="B78" s="6" t="s">
        <v>1207</v>
      </c>
      <c r="D78" s="5">
        <v>22</v>
      </c>
    </row>
    <row r="79" spans="1:4" x14ac:dyDescent="0.25">
      <c r="A79" s="5">
        <v>78</v>
      </c>
      <c r="B79" s="6" t="s">
        <v>1208</v>
      </c>
      <c r="D79" s="5">
        <v>23</v>
      </c>
    </row>
    <row r="80" spans="1:4" x14ac:dyDescent="0.25">
      <c r="A80" s="5">
        <v>79</v>
      </c>
      <c r="B80" s="6" t="s">
        <v>1209</v>
      </c>
      <c r="D80" s="5">
        <v>23</v>
      </c>
    </row>
    <row r="81" spans="1:4" x14ac:dyDescent="0.25">
      <c r="A81" s="5">
        <v>80</v>
      </c>
      <c r="B81" s="6" t="s">
        <v>1210</v>
      </c>
      <c r="D81" s="5">
        <v>23</v>
      </c>
    </row>
    <row r="82" spans="1:4" x14ac:dyDescent="0.25">
      <c r="A82" s="5">
        <v>81</v>
      </c>
      <c r="B82" s="6" t="s">
        <v>1211</v>
      </c>
      <c r="D82" s="5">
        <v>23</v>
      </c>
    </row>
    <row r="83" spans="1:4" x14ac:dyDescent="0.25">
      <c r="A83" s="5">
        <v>82</v>
      </c>
      <c r="B83" s="6" t="s">
        <v>1212</v>
      </c>
      <c r="D83" s="5">
        <v>23</v>
      </c>
    </row>
    <row r="84" spans="1:4" x14ac:dyDescent="0.25">
      <c r="A84" s="5">
        <v>83</v>
      </c>
      <c r="B84" s="6" t="s">
        <v>1213</v>
      </c>
      <c r="D84" s="5">
        <v>23</v>
      </c>
    </row>
    <row r="85" spans="1:4" x14ac:dyDescent="0.25">
      <c r="A85" s="5">
        <v>84</v>
      </c>
      <c r="B85" s="6" t="s">
        <v>1214</v>
      </c>
      <c r="D85" s="5">
        <v>24</v>
      </c>
    </row>
    <row r="86" spans="1:4" x14ac:dyDescent="0.25">
      <c r="A86" s="5">
        <v>85</v>
      </c>
      <c r="B86" s="6" t="s">
        <v>1215</v>
      </c>
      <c r="D86" s="5">
        <v>24</v>
      </c>
    </row>
    <row r="87" spans="1:4" x14ac:dyDescent="0.25">
      <c r="A87" s="5">
        <v>86</v>
      </c>
      <c r="B87" s="6" t="s">
        <v>1216</v>
      </c>
      <c r="D87" s="5">
        <v>24</v>
      </c>
    </row>
    <row r="88" spans="1:4" x14ac:dyDescent="0.25">
      <c r="A88" s="5">
        <v>87</v>
      </c>
      <c r="B88" s="6" t="s">
        <v>1217</v>
      </c>
      <c r="D88" s="5">
        <v>24</v>
      </c>
    </row>
    <row r="89" spans="1:4" x14ac:dyDescent="0.25">
      <c r="A89" s="5">
        <v>88</v>
      </c>
      <c r="B89" s="6" t="s">
        <v>1218</v>
      </c>
      <c r="D89" s="5">
        <v>25</v>
      </c>
    </row>
    <row r="90" spans="1:4" x14ac:dyDescent="0.25">
      <c r="A90" s="5">
        <v>89</v>
      </c>
      <c r="B90" s="6" t="s">
        <v>1219</v>
      </c>
      <c r="D90" s="5">
        <v>25</v>
      </c>
    </row>
    <row r="91" spans="1:4" x14ac:dyDescent="0.25">
      <c r="A91" s="5">
        <v>90</v>
      </c>
      <c r="B91" s="6" t="s">
        <v>1220</v>
      </c>
      <c r="D91" s="5">
        <v>26</v>
      </c>
    </row>
    <row r="92" spans="1:4" x14ac:dyDescent="0.25">
      <c r="A92" s="5">
        <v>91</v>
      </c>
      <c r="B92" s="6" t="s">
        <v>1221</v>
      </c>
      <c r="D92" s="5">
        <v>26</v>
      </c>
    </row>
    <row r="93" spans="1:4" x14ac:dyDescent="0.25">
      <c r="A93" s="5">
        <v>92</v>
      </c>
      <c r="B93" s="6" t="s">
        <v>1222</v>
      </c>
      <c r="D93" s="5">
        <v>27</v>
      </c>
    </row>
    <row r="94" spans="1:4" x14ac:dyDescent="0.25">
      <c r="A94" s="5">
        <v>93</v>
      </c>
      <c r="B94" s="6" t="s">
        <v>1223</v>
      </c>
      <c r="D94" s="5">
        <v>27</v>
      </c>
    </row>
    <row r="95" spans="1:4" x14ac:dyDescent="0.25">
      <c r="A95" s="5">
        <v>94</v>
      </c>
      <c r="B95" s="6" t="s">
        <v>1224</v>
      </c>
      <c r="D95" s="5">
        <v>28</v>
      </c>
    </row>
    <row r="96" spans="1:4" x14ac:dyDescent="0.25">
      <c r="A96" s="5">
        <v>95</v>
      </c>
      <c r="B96" s="6" t="s">
        <v>1225</v>
      </c>
      <c r="D96" s="5">
        <v>28</v>
      </c>
    </row>
    <row r="97" spans="1:4" x14ac:dyDescent="0.25">
      <c r="A97" s="5">
        <v>96</v>
      </c>
      <c r="B97" s="6" t="s">
        <v>1226</v>
      </c>
      <c r="D97" s="5">
        <v>28</v>
      </c>
    </row>
    <row r="98" spans="1:4" x14ac:dyDescent="0.25">
      <c r="A98" s="5">
        <v>97</v>
      </c>
      <c r="B98" s="6" t="s">
        <v>1227</v>
      </c>
      <c r="D98" s="5">
        <v>28</v>
      </c>
    </row>
    <row r="99" spans="1:4" x14ac:dyDescent="0.25">
      <c r="A99" s="5">
        <v>98</v>
      </c>
      <c r="B99" s="6" t="s">
        <v>1228</v>
      </c>
      <c r="D99" s="5">
        <v>28</v>
      </c>
    </row>
    <row r="100" spans="1:4" x14ac:dyDescent="0.25">
      <c r="A100" s="5">
        <v>99</v>
      </c>
      <c r="B100" s="6" t="s">
        <v>1229</v>
      </c>
      <c r="D100" s="5">
        <v>28</v>
      </c>
    </row>
    <row r="101" spans="1:4" x14ac:dyDescent="0.25">
      <c r="A101" s="5">
        <v>100</v>
      </c>
      <c r="B101" s="6" t="s">
        <v>1230</v>
      </c>
      <c r="D101" s="5">
        <v>29</v>
      </c>
    </row>
    <row r="102" spans="1:4" x14ac:dyDescent="0.25">
      <c r="A102" s="5">
        <v>101</v>
      </c>
      <c r="B102" s="6" t="s">
        <v>1231</v>
      </c>
      <c r="D102" s="5">
        <v>29</v>
      </c>
    </row>
    <row r="103" spans="1:4" x14ac:dyDescent="0.25">
      <c r="A103" s="5">
        <v>102</v>
      </c>
      <c r="B103" s="6" t="s">
        <v>1232</v>
      </c>
      <c r="D103" s="5">
        <v>29</v>
      </c>
    </row>
    <row r="104" spans="1:4" x14ac:dyDescent="0.25">
      <c r="A104" s="5">
        <v>103</v>
      </c>
      <c r="B104" s="6" t="s">
        <v>1233</v>
      </c>
      <c r="D104" s="5">
        <v>29</v>
      </c>
    </row>
    <row r="105" spans="1:4" x14ac:dyDescent="0.25">
      <c r="A105" s="5">
        <v>104</v>
      </c>
      <c r="B105" s="6" t="s">
        <v>1234</v>
      </c>
      <c r="D105" s="5">
        <v>29</v>
      </c>
    </row>
    <row r="106" spans="1:4" x14ac:dyDescent="0.25">
      <c r="A106" s="5">
        <v>105</v>
      </c>
      <c r="B106" s="6" t="s">
        <v>1235</v>
      </c>
      <c r="D106" s="5">
        <v>29</v>
      </c>
    </row>
    <row r="107" spans="1:4" x14ac:dyDescent="0.25">
      <c r="A107" s="5">
        <v>106</v>
      </c>
      <c r="B107" s="6" t="s">
        <v>1236</v>
      </c>
      <c r="D107" s="5">
        <v>30</v>
      </c>
    </row>
    <row r="108" spans="1:4" x14ac:dyDescent="0.25">
      <c r="A108" s="5">
        <v>107</v>
      </c>
      <c r="B108" s="6" t="s">
        <v>1237</v>
      </c>
      <c r="D108" s="5">
        <v>30</v>
      </c>
    </row>
    <row r="109" spans="1:4" x14ac:dyDescent="0.25">
      <c r="A109" s="5">
        <v>108</v>
      </c>
      <c r="B109" s="6" t="s">
        <v>1238</v>
      </c>
      <c r="C109" s="6"/>
      <c r="D109" s="5">
        <v>31</v>
      </c>
    </row>
    <row r="110" spans="1:4" x14ac:dyDescent="0.25">
      <c r="A110" s="5">
        <v>109</v>
      </c>
      <c r="B110" s="6" t="s">
        <v>1239</v>
      </c>
      <c r="D110" s="5">
        <v>31</v>
      </c>
    </row>
    <row r="111" spans="1:4" x14ac:dyDescent="0.25">
      <c r="A111" s="5">
        <v>110</v>
      </c>
      <c r="B111" s="6" t="s">
        <v>1240</v>
      </c>
      <c r="D111" s="5">
        <v>31</v>
      </c>
    </row>
    <row r="112" spans="1:4" x14ac:dyDescent="0.25">
      <c r="A112" s="5">
        <v>111</v>
      </c>
      <c r="B112" s="6" t="s">
        <v>1241</v>
      </c>
      <c r="D112" s="5">
        <v>31</v>
      </c>
    </row>
    <row r="113" spans="1:4" x14ac:dyDescent="0.25">
      <c r="A113" s="5">
        <v>112</v>
      </c>
      <c r="B113" s="6" t="s">
        <v>1242</v>
      </c>
      <c r="D113" s="5">
        <v>32</v>
      </c>
    </row>
    <row r="114" spans="1:4" x14ac:dyDescent="0.25">
      <c r="A114" s="5">
        <v>113</v>
      </c>
      <c r="B114" s="6" t="s">
        <v>1243</v>
      </c>
      <c r="D114" s="5">
        <v>32</v>
      </c>
    </row>
    <row r="115" spans="1:4" x14ac:dyDescent="0.25">
      <c r="A115" s="5">
        <v>114</v>
      </c>
      <c r="B115" s="6" t="s">
        <v>1244</v>
      </c>
      <c r="D115" s="5">
        <v>33</v>
      </c>
    </row>
    <row r="116" spans="1:4" x14ac:dyDescent="0.25">
      <c r="A116" s="5">
        <v>115</v>
      </c>
      <c r="B116" s="6" t="s">
        <v>1245</v>
      </c>
      <c r="D116" s="5">
        <v>33</v>
      </c>
    </row>
    <row r="117" spans="1:4" x14ac:dyDescent="0.25">
      <c r="A117" s="5">
        <v>116</v>
      </c>
      <c r="B117" s="6" t="s">
        <v>1246</v>
      </c>
      <c r="D117" s="5">
        <v>34</v>
      </c>
    </row>
    <row r="118" spans="1:4" x14ac:dyDescent="0.25">
      <c r="A118" s="5">
        <v>117</v>
      </c>
      <c r="B118" s="6" t="s">
        <v>1247</v>
      </c>
      <c r="D118" s="5">
        <v>34</v>
      </c>
    </row>
    <row r="119" spans="1:4" x14ac:dyDescent="0.25">
      <c r="A119" s="5">
        <v>118</v>
      </c>
      <c r="B119" s="6" t="s">
        <v>1248</v>
      </c>
      <c r="D119" s="5">
        <v>35</v>
      </c>
    </row>
    <row r="120" spans="1:4" x14ac:dyDescent="0.25">
      <c r="A120" s="5">
        <v>119</v>
      </c>
      <c r="B120" s="6" t="s">
        <v>1249</v>
      </c>
      <c r="D120" s="5">
        <v>35</v>
      </c>
    </row>
    <row r="121" spans="1:4" x14ac:dyDescent="0.25">
      <c r="A121" s="5">
        <v>120</v>
      </c>
      <c r="B121" s="6" t="s">
        <v>1250</v>
      </c>
      <c r="D121" s="5">
        <v>35</v>
      </c>
    </row>
    <row r="122" spans="1:4" x14ac:dyDescent="0.25">
      <c r="A122" s="5">
        <v>121</v>
      </c>
      <c r="B122" s="6" t="s">
        <v>1251</v>
      </c>
      <c r="D122" s="5">
        <v>35</v>
      </c>
    </row>
    <row r="123" spans="1:4" x14ac:dyDescent="0.25">
      <c r="A123" s="5">
        <v>122</v>
      </c>
      <c r="B123" s="6" t="s">
        <v>1252</v>
      </c>
      <c r="D123" s="5">
        <v>36</v>
      </c>
    </row>
    <row r="124" spans="1:4" x14ac:dyDescent="0.25">
      <c r="A124" s="5">
        <v>123</v>
      </c>
      <c r="B124" s="6" t="s">
        <v>1253</v>
      </c>
      <c r="D124" s="5">
        <v>37</v>
      </c>
    </row>
    <row r="125" spans="1:4" x14ac:dyDescent="0.25">
      <c r="A125" s="5">
        <v>124</v>
      </c>
      <c r="B125" s="6" t="s">
        <v>1254</v>
      </c>
      <c r="D125" s="5">
        <v>37</v>
      </c>
    </row>
    <row r="126" spans="1:4" x14ac:dyDescent="0.25">
      <c r="A126" s="5">
        <v>125</v>
      </c>
      <c r="B126" s="6" t="s">
        <v>1255</v>
      </c>
      <c r="D126" s="5">
        <v>37</v>
      </c>
    </row>
    <row r="127" spans="1:4" x14ac:dyDescent="0.25">
      <c r="A127" s="5">
        <v>126</v>
      </c>
      <c r="B127" s="6" t="s">
        <v>1256</v>
      </c>
      <c r="D127" s="5">
        <v>37</v>
      </c>
    </row>
    <row r="128" spans="1:4" x14ac:dyDescent="0.25">
      <c r="A128" s="5">
        <v>127</v>
      </c>
      <c r="B128" s="6" t="s">
        <v>1257</v>
      </c>
      <c r="D128" s="5">
        <v>37</v>
      </c>
    </row>
    <row r="129" spans="1:4" x14ac:dyDescent="0.25">
      <c r="A129" s="5">
        <v>128</v>
      </c>
      <c r="B129" s="6" t="s">
        <v>1258</v>
      </c>
      <c r="D129" s="5">
        <v>38</v>
      </c>
    </row>
    <row r="130" spans="1:4" x14ac:dyDescent="0.25">
      <c r="A130" s="5">
        <v>129</v>
      </c>
      <c r="B130" s="6" t="s">
        <v>1259</v>
      </c>
      <c r="D130" s="5">
        <v>38</v>
      </c>
    </row>
    <row r="131" spans="1:4" x14ac:dyDescent="0.25">
      <c r="A131" s="5">
        <v>130</v>
      </c>
      <c r="B131" s="6" t="s">
        <v>1260</v>
      </c>
      <c r="D131" s="5">
        <v>39</v>
      </c>
    </row>
    <row r="132" spans="1:4" x14ac:dyDescent="0.25">
      <c r="A132" s="5">
        <v>131</v>
      </c>
      <c r="B132" s="6" t="s">
        <v>1261</v>
      </c>
      <c r="D132" s="5">
        <v>39</v>
      </c>
    </row>
    <row r="133" spans="1:4" x14ac:dyDescent="0.25">
      <c r="A133" s="5">
        <v>132</v>
      </c>
      <c r="B133" s="6" t="s">
        <v>1262</v>
      </c>
      <c r="D133" s="5">
        <v>39</v>
      </c>
    </row>
    <row r="134" spans="1:4" x14ac:dyDescent="0.25">
      <c r="A134" s="5">
        <v>133</v>
      </c>
      <c r="B134" s="6" t="s">
        <v>1263</v>
      </c>
      <c r="D134" s="5">
        <v>39</v>
      </c>
    </row>
    <row r="135" spans="1:4" x14ac:dyDescent="0.25">
      <c r="A135" s="5">
        <v>134</v>
      </c>
      <c r="B135" s="6" t="s">
        <v>1264</v>
      </c>
      <c r="D135" s="5">
        <v>40</v>
      </c>
    </row>
    <row r="136" spans="1:4" x14ac:dyDescent="0.25">
      <c r="A136" s="5">
        <v>135</v>
      </c>
      <c r="B136" s="6" t="s">
        <v>1265</v>
      </c>
      <c r="D136" s="5">
        <v>40</v>
      </c>
    </row>
    <row r="137" spans="1:4" x14ac:dyDescent="0.25">
      <c r="A137" s="5">
        <v>136</v>
      </c>
      <c r="B137" s="6" t="s">
        <v>1266</v>
      </c>
      <c r="D137" s="5">
        <v>41</v>
      </c>
    </row>
    <row r="138" spans="1:4" x14ac:dyDescent="0.25">
      <c r="A138" s="5">
        <v>137</v>
      </c>
      <c r="B138" s="6" t="s">
        <v>1267</v>
      </c>
      <c r="D138" s="5">
        <v>41</v>
      </c>
    </row>
    <row r="139" spans="1:4" x14ac:dyDescent="0.25">
      <c r="A139" s="5">
        <v>138</v>
      </c>
      <c r="B139" s="6" t="s">
        <v>1268</v>
      </c>
      <c r="D139" s="5">
        <v>41</v>
      </c>
    </row>
    <row r="140" spans="1:4" x14ac:dyDescent="0.25">
      <c r="A140" s="5">
        <v>139</v>
      </c>
      <c r="B140" s="6" t="s">
        <v>1269</v>
      </c>
      <c r="D140" s="5">
        <v>41</v>
      </c>
    </row>
    <row r="141" spans="1:4" x14ac:dyDescent="0.25">
      <c r="A141" s="5">
        <v>140</v>
      </c>
      <c r="B141" s="6" t="s">
        <v>1270</v>
      </c>
      <c r="D141" s="5">
        <v>41</v>
      </c>
    </row>
    <row r="142" spans="1:4" x14ac:dyDescent="0.25">
      <c r="A142" s="5">
        <v>141</v>
      </c>
      <c r="B142" s="6" t="s">
        <v>1271</v>
      </c>
      <c r="D142" s="5">
        <v>41</v>
      </c>
    </row>
    <row r="143" spans="1:4" x14ac:dyDescent="0.25">
      <c r="A143" s="5">
        <v>142</v>
      </c>
      <c r="B143" s="6" t="s">
        <v>1272</v>
      </c>
      <c r="D143" s="5">
        <v>42</v>
      </c>
    </row>
    <row r="144" spans="1:4" x14ac:dyDescent="0.25">
      <c r="A144" s="5">
        <v>143</v>
      </c>
      <c r="B144" s="6" t="s">
        <v>1273</v>
      </c>
      <c r="D144" s="5">
        <v>42</v>
      </c>
    </row>
    <row r="145" spans="1:4" x14ac:dyDescent="0.25">
      <c r="A145" s="5">
        <v>144</v>
      </c>
      <c r="B145" s="6" t="s">
        <v>1274</v>
      </c>
      <c r="D145" s="5">
        <v>42</v>
      </c>
    </row>
    <row r="146" spans="1:4" x14ac:dyDescent="0.25">
      <c r="A146" s="5">
        <v>145</v>
      </c>
      <c r="B146" s="6" t="s">
        <v>1275</v>
      </c>
      <c r="D146" s="5">
        <v>42</v>
      </c>
    </row>
    <row r="147" spans="1:4" x14ac:dyDescent="0.25">
      <c r="A147" s="5">
        <v>146</v>
      </c>
      <c r="B147" s="6" t="s">
        <v>1276</v>
      </c>
      <c r="D147" s="5">
        <v>42</v>
      </c>
    </row>
    <row r="148" spans="1:4" x14ac:dyDescent="0.25">
      <c r="A148" s="5">
        <v>147</v>
      </c>
      <c r="B148" s="6" t="s">
        <v>1277</v>
      </c>
      <c r="D148" s="5">
        <v>42</v>
      </c>
    </row>
    <row r="149" spans="1:4" x14ac:dyDescent="0.25">
      <c r="A149" s="5">
        <v>148</v>
      </c>
      <c r="B149" s="6" t="s">
        <v>1278</v>
      </c>
      <c r="D149" s="5">
        <v>43</v>
      </c>
    </row>
    <row r="150" spans="1:4" x14ac:dyDescent="0.25">
      <c r="A150" s="5">
        <v>149</v>
      </c>
      <c r="B150" s="6" t="s">
        <v>1279</v>
      </c>
      <c r="D150" s="5">
        <v>43</v>
      </c>
    </row>
    <row r="151" spans="1:4" x14ac:dyDescent="0.25">
      <c r="A151" s="5">
        <v>150</v>
      </c>
      <c r="B151" s="6" t="s">
        <v>1280</v>
      </c>
      <c r="D151" s="5">
        <v>43</v>
      </c>
    </row>
    <row r="152" spans="1:4" x14ac:dyDescent="0.25">
      <c r="A152" s="5">
        <v>151</v>
      </c>
      <c r="B152" s="6" t="s">
        <v>1281</v>
      </c>
      <c r="D152" s="5">
        <v>43</v>
      </c>
    </row>
    <row r="153" spans="1:4" x14ac:dyDescent="0.25">
      <c r="A153" s="5">
        <v>152</v>
      </c>
      <c r="B153" s="6" t="s">
        <v>1282</v>
      </c>
      <c r="D153" s="5">
        <v>44</v>
      </c>
    </row>
    <row r="154" spans="1:4" x14ac:dyDescent="0.25">
      <c r="A154" s="5">
        <v>153</v>
      </c>
      <c r="B154" s="6" t="s">
        <v>1283</v>
      </c>
      <c r="D154" s="5">
        <v>44</v>
      </c>
    </row>
    <row r="155" spans="1:4" x14ac:dyDescent="0.25">
      <c r="A155" s="5">
        <v>154</v>
      </c>
      <c r="B155" s="6" t="s">
        <v>1284</v>
      </c>
      <c r="D155" s="5">
        <v>44</v>
      </c>
    </row>
    <row r="156" spans="1:4" x14ac:dyDescent="0.25">
      <c r="A156" s="5">
        <v>155</v>
      </c>
      <c r="B156" s="6" t="s">
        <v>1285</v>
      </c>
      <c r="D156" s="5">
        <v>44</v>
      </c>
    </row>
    <row r="157" spans="1:4" x14ac:dyDescent="0.25">
      <c r="A157" s="5">
        <v>156</v>
      </c>
      <c r="B157" s="6" t="s">
        <v>1286</v>
      </c>
      <c r="D157" s="5">
        <v>44</v>
      </c>
    </row>
    <row r="158" spans="1:4" x14ac:dyDescent="0.25">
      <c r="A158" s="5">
        <v>157</v>
      </c>
      <c r="B158" s="6" t="s">
        <v>1287</v>
      </c>
      <c r="D158" s="5">
        <v>45</v>
      </c>
    </row>
    <row r="159" spans="1:4" x14ac:dyDescent="0.25">
      <c r="A159" s="5">
        <v>158</v>
      </c>
      <c r="B159" s="6" t="s">
        <v>1288</v>
      </c>
      <c r="D159" s="5">
        <v>45</v>
      </c>
    </row>
    <row r="160" spans="1:4" x14ac:dyDescent="0.25">
      <c r="A160" s="5">
        <v>159</v>
      </c>
      <c r="B160" s="6" t="s">
        <v>1289</v>
      </c>
      <c r="D160" s="5">
        <v>45</v>
      </c>
    </row>
    <row r="161" spans="1:4" x14ac:dyDescent="0.25">
      <c r="A161" s="5">
        <v>160</v>
      </c>
      <c r="B161" s="6" t="s">
        <v>1290</v>
      </c>
      <c r="D161" s="5">
        <v>46</v>
      </c>
    </row>
    <row r="162" spans="1:4" x14ac:dyDescent="0.25">
      <c r="A162" s="5">
        <v>161</v>
      </c>
      <c r="B162" s="6" t="s">
        <v>1291</v>
      </c>
      <c r="D162" s="5">
        <v>46</v>
      </c>
    </row>
    <row r="163" spans="1:4" x14ac:dyDescent="0.25">
      <c r="A163" s="5">
        <v>162</v>
      </c>
      <c r="B163" s="6" t="s">
        <v>1292</v>
      </c>
      <c r="D163" s="5">
        <v>46</v>
      </c>
    </row>
    <row r="164" spans="1:4" x14ac:dyDescent="0.25">
      <c r="A164" s="5">
        <v>163</v>
      </c>
      <c r="B164" s="6" t="s">
        <v>1293</v>
      </c>
      <c r="D164" s="5">
        <v>46</v>
      </c>
    </row>
    <row r="165" spans="1:4" x14ac:dyDescent="0.25">
      <c r="A165" s="5">
        <v>164</v>
      </c>
      <c r="B165" s="6" t="s">
        <v>1294</v>
      </c>
      <c r="D165" s="5">
        <v>47</v>
      </c>
    </row>
    <row r="166" spans="1:4" x14ac:dyDescent="0.25">
      <c r="A166" s="5">
        <v>165</v>
      </c>
      <c r="B166" s="6" t="s">
        <v>1295</v>
      </c>
      <c r="D166" s="5">
        <v>47</v>
      </c>
    </row>
    <row r="167" spans="1:4" x14ac:dyDescent="0.25">
      <c r="A167" s="5">
        <v>166</v>
      </c>
      <c r="B167" s="6" t="s">
        <v>1296</v>
      </c>
      <c r="D167" s="5">
        <v>47</v>
      </c>
    </row>
    <row r="168" spans="1:4" x14ac:dyDescent="0.25">
      <c r="A168" s="5">
        <v>167</v>
      </c>
      <c r="B168" s="6" t="s">
        <v>1297</v>
      </c>
      <c r="D168" s="5">
        <v>48</v>
      </c>
    </row>
    <row r="169" spans="1:4" x14ac:dyDescent="0.25">
      <c r="A169" s="5">
        <v>168</v>
      </c>
      <c r="B169" s="6" t="s">
        <v>1298</v>
      </c>
      <c r="D169" s="5">
        <v>48</v>
      </c>
    </row>
    <row r="170" spans="1:4" x14ac:dyDescent="0.25">
      <c r="A170" s="5">
        <v>169</v>
      </c>
      <c r="B170" s="6" t="s">
        <v>1299</v>
      </c>
      <c r="D170" s="5">
        <v>48</v>
      </c>
    </row>
    <row r="171" spans="1:4" x14ac:dyDescent="0.25">
      <c r="A171" s="5">
        <v>170</v>
      </c>
      <c r="B171" s="6" t="s">
        <v>1300</v>
      </c>
      <c r="D171" s="5">
        <v>48</v>
      </c>
    </row>
    <row r="172" spans="1:4" x14ac:dyDescent="0.25">
      <c r="A172" s="5">
        <v>171</v>
      </c>
      <c r="B172" s="6" t="s">
        <v>1301</v>
      </c>
      <c r="D172" s="5">
        <v>48</v>
      </c>
    </row>
    <row r="173" spans="1:4" x14ac:dyDescent="0.25">
      <c r="A173" s="5">
        <v>172</v>
      </c>
      <c r="B173" s="6" t="s">
        <v>1302</v>
      </c>
      <c r="D173" s="5">
        <v>49</v>
      </c>
    </row>
    <row r="174" spans="1:4" x14ac:dyDescent="0.25">
      <c r="A174" s="5">
        <v>173</v>
      </c>
      <c r="B174" s="6" t="s">
        <v>1303</v>
      </c>
      <c r="D174" s="5">
        <v>49</v>
      </c>
    </row>
    <row r="175" spans="1:4" x14ac:dyDescent="0.25">
      <c r="A175" s="5">
        <v>174</v>
      </c>
      <c r="B175" s="6" t="s">
        <v>1304</v>
      </c>
      <c r="D175" s="5">
        <v>49</v>
      </c>
    </row>
    <row r="176" spans="1:4" x14ac:dyDescent="0.25">
      <c r="A176" s="5">
        <v>175</v>
      </c>
      <c r="B176" s="6" t="s">
        <v>1305</v>
      </c>
      <c r="D176" s="5">
        <v>50</v>
      </c>
    </row>
    <row r="177" spans="1:4" x14ac:dyDescent="0.25">
      <c r="A177" s="5">
        <v>176</v>
      </c>
      <c r="B177" s="6" t="s">
        <v>1306</v>
      </c>
      <c r="D177" s="5">
        <v>50</v>
      </c>
    </row>
    <row r="178" spans="1:4" x14ac:dyDescent="0.25">
      <c r="A178" s="5">
        <v>177</v>
      </c>
      <c r="B178" s="6" t="s">
        <v>1307</v>
      </c>
      <c r="D178" s="5">
        <v>51</v>
      </c>
    </row>
    <row r="179" spans="1:4" ht="30" x14ac:dyDescent="0.25">
      <c r="A179" s="5">
        <v>178</v>
      </c>
      <c r="B179" s="6" t="s">
        <v>1308</v>
      </c>
      <c r="D179" s="5">
        <v>51</v>
      </c>
    </row>
    <row r="180" spans="1:4" ht="30" x14ac:dyDescent="0.25">
      <c r="A180" s="5">
        <v>179</v>
      </c>
      <c r="B180" s="6" t="s">
        <v>1309</v>
      </c>
      <c r="D180" s="5">
        <v>52</v>
      </c>
    </row>
    <row r="181" spans="1:4" ht="30" x14ac:dyDescent="0.25">
      <c r="A181" s="5">
        <v>180</v>
      </c>
      <c r="B181" s="6" t="s">
        <v>1310</v>
      </c>
      <c r="D181" s="5">
        <v>52</v>
      </c>
    </row>
    <row r="182" spans="1:4" x14ac:dyDescent="0.25">
      <c r="A182" s="5">
        <v>181</v>
      </c>
      <c r="B182" s="6" t="s">
        <v>1311</v>
      </c>
      <c r="D182" s="5">
        <v>53</v>
      </c>
    </row>
    <row r="183" spans="1:4" x14ac:dyDescent="0.25">
      <c r="A183" s="5">
        <v>182</v>
      </c>
      <c r="B183" s="6" t="s">
        <v>1312</v>
      </c>
      <c r="D183" s="5">
        <v>53</v>
      </c>
    </row>
    <row r="184" spans="1:4" x14ac:dyDescent="0.25">
      <c r="A184" s="5">
        <v>183</v>
      </c>
      <c r="B184" s="6" t="s">
        <v>1313</v>
      </c>
      <c r="D184" s="5">
        <v>54</v>
      </c>
    </row>
    <row r="185" spans="1:4" x14ac:dyDescent="0.25">
      <c r="A185" s="5">
        <v>184</v>
      </c>
      <c r="B185" s="6" t="s">
        <v>1314</v>
      </c>
      <c r="D185" s="5">
        <v>54</v>
      </c>
    </row>
    <row r="186" spans="1:4" x14ac:dyDescent="0.25">
      <c r="A186" s="5">
        <v>185</v>
      </c>
      <c r="B186" s="6" t="s">
        <v>1315</v>
      </c>
      <c r="D186" s="5">
        <v>54</v>
      </c>
    </row>
    <row r="187" spans="1:4" x14ac:dyDescent="0.25">
      <c r="A187" s="5">
        <v>186</v>
      </c>
      <c r="B187" s="6" t="s">
        <v>1316</v>
      </c>
      <c r="D187" s="5">
        <v>54</v>
      </c>
    </row>
    <row r="188" spans="1:4" x14ac:dyDescent="0.25">
      <c r="A188" s="5">
        <v>187</v>
      </c>
      <c r="B188" s="6" t="s">
        <v>1317</v>
      </c>
      <c r="D188" s="5">
        <v>55</v>
      </c>
    </row>
    <row r="189" spans="1:4" x14ac:dyDescent="0.25">
      <c r="A189" s="5">
        <v>188</v>
      </c>
      <c r="B189" s="6" t="s">
        <v>1318</v>
      </c>
      <c r="D189" s="5">
        <v>55</v>
      </c>
    </row>
    <row r="190" spans="1:4" x14ac:dyDescent="0.25">
      <c r="A190" s="5">
        <v>189</v>
      </c>
      <c r="B190" s="6" t="s">
        <v>1319</v>
      </c>
      <c r="D190" s="5">
        <v>55</v>
      </c>
    </row>
    <row r="191" spans="1:4" x14ac:dyDescent="0.25">
      <c r="A191" s="5">
        <v>190</v>
      </c>
      <c r="B191" s="6" t="s">
        <v>1320</v>
      </c>
      <c r="D191" s="5">
        <v>55</v>
      </c>
    </row>
    <row r="192" spans="1:4" x14ac:dyDescent="0.25">
      <c r="A192" s="5">
        <v>191</v>
      </c>
      <c r="B192" s="6" t="s">
        <v>1321</v>
      </c>
      <c r="D192" s="5">
        <v>55</v>
      </c>
    </row>
    <row r="193" spans="1:4" x14ac:dyDescent="0.25">
      <c r="A193" s="5">
        <v>192</v>
      </c>
      <c r="B193" s="6" t="s">
        <v>1322</v>
      </c>
      <c r="D193" s="5">
        <v>56</v>
      </c>
    </row>
    <row r="194" spans="1:4" x14ac:dyDescent="0.25">
      <c r="A194" s="5">
        <v>193</v>
      </c>
      <c r="B194" s="6" t="s">
        <v>1323</v>
      </c>
      <c r="D194" s="5">
        <v>56</v>
      </c>
    </row>
    <row r="195" spans="1:4" x14ac:dyDescent="0.25">
      <c r="A195" s="5">
        <v>194</v>
      </c>
      <c r="B195" s="6" t="s">
        <v>1324</v>
      </c>
      <c r="D195" s="5">
        <v>56</v>
      </c>
    </row>
    <row r="196" spans="1:4" x14ac:dyDescent="0.25">
      <c r="A196" s="5">
        <v>195</v>
      </c>
      <c r="B196" s="6" t="s">
        <v>1325</v>
      </c>
      <c r="D196" s="5">
        <v>57</v>
      </c>
    </row>
    <row r="197" spans="1:4" x14ac:dyDescent="0.25">
      <c r="A197" s="5">
        <v>196</v>
      </c>
      <c r="B197" s="6" t="s">
        <v>1326</v>
      </c>
      <c r="D197" s="5">
        <v>57</v>
      </c>
    </row>
    <row r="198" spans="1:4" x14ac:dyDescent="0.25">
      <c r="A198" s="5">
        <v>197</v>
      </c>
      <c r="B198" s="6" t="s">
        <v>1327</v>
      </c>
      <c r="D198" s="5">
        <v>57</v>
      </c>
    </row>
    <row r="199" spans="1:4" x14ac:dyDescent="0.25">
      <c r="A199" s="5">
        <v>198</v>
      </c>
      <c r="B199" s="6" t="s">
        <v>1328</v>
      </c>
      <c r="D199" s="5">
        <v>57</v>
      </c>
    </row>
    <row r="200" spans="1:4" x14ac:dyDescent="0.25">
      <c r="A200" s="5">
        <v>199</v>
      </c>
      <c r="B200" s="6" t="s">
        <v>1329</v>
      </c>
      <c r="D200" s="5">
        <v>57</v>
      </c>
    </row>
    <row r="201" spans="1:4" x14ac:dyDescent="0.25">
      <c r="A201" s="5">
        <v>200</v>
      </c>
      <c r="B201" s="6" t="s">
        <v>1330</v>
      </c>
      <c r="D201" s="5">
        <v>57</v>
      </c>
    </row>
    <row r="202" spans="1:4" x14ac:dyDescent="0.25">
      <c r="A202" s="5">
        <v>201</v>
      </c>
      <c r="B202" s="6" t="s">
        <v>1331</v>
      </c>
      <c r="D202" s="5">
        <v>58</v>
      </c>
    </row>
    <row r="203" spans="1:4" x14ac:dyDescent="0.25">
      <c r="A203" s="5">
        <v>202</v>
      </c>
      <c r="B203" s="6" t="s">
        <v>1332</v>
      </c>
      <c r="D203" s="5">
        <v>58</v>
      </c>
    </row>
    <row r="204" spans="1:4" x14ac:dyDescent="0.25">
      <c r="A204" s="5">
        <v>203</v>
      </c>
      <c r="B204" s="6" t="s">
        <v>1333</v>
      </c>
      <c r="D204" s="5">
        <v>58</v>
      </c>
    </row>
    <row r="205" spans="1:4" x14ac:dyDescent="0.25">
      <c r="A205" s="5">
        <v>204</v>
      </c>
      <c r="B205" s="6" t="s">
        <v>1334</v>
      </c>
      <c r="D205" s="5">
        <v>59</v>
      </c>
    </row>
    <row r="206" spans="1:4" x14ac:dyDescent="0.25">
      <c r="A206" s="5">
        <v>205</v>
      </c>
      <c r="B206" s="6" t="s">
        <v>1335</v>
      </c>
      <c r="D206" s="5">
        <v>59</v>
      </c>
    </row>
    <row r="207" spans="1:4" x14ac:dyDescent="0.25">
      <c r="A207" s="5">
        <v>206</v>
      </c>
      <c r="B207" s="6" t="s">
        <v>1336</v>
      </c>
      <c r="D207" s="5">
        <v>59</v>
      </c>
    </row>
    <row r="208" spans="1:4" x14ac:dyDescent="0.25">
      <c r="A208" s="5">
        <v>207</v>
      </c>
      <c r="B208" s="6" t="s">
        <v>1337</v>
      </c>
      <c r="D208" s="5">
        <v>59</v>
      </c>
    </row>
    <row r="209" spans="1:4" x14ac:dyDescent="0.25">
      <c r="A209" s="5">
        <v>208</v>
      </c>
      <c r="B209" s="6" t="s">
        <v>1338</v>
      </c>
      <c r="D209" s="5">
        <v>59</v>
      </c>
    </row>
    <row r="210" spans="1:4" x14ac:dyDescent="0.25">
      <c r="A210" s="5">
        <v>209</v>
      </c>
      <c r="B210" s="6" t="s">
        <v>1339</v>
      </c>
      <c r="D210" s="5">
        <v>59</v>
      </c>
    </row>
    <row r="211" spans="1:4" x14ac:dyDescent="0.25">
      <c r="A211" s="5">
        <v>210</v>
      </c>
      <c r="B211" s="6" t="s">
        <v>1340</v>
      </c>
      <c r="D211" s="5">
        <v>60</v>
      </c>
    </row>
    <row r="212" spans="1:4" x14ac:dyDescent="0.25">
      <c r="A212" s="5">
        <v>211</v>
      </c>
      <c r="B212" s="6" t="s">
        <v>1341</v>
      </c>
      <c r="D212" s="5">
        <v>60</v>
      </c>
    </row>
    <row r="213" spans="1:4" x14ac:dyDescent="0.25">
      <c r="A213" s="5">
        <v>212</v>
      </c>
      <c r="B213" s="6" t="s">
        <v>1342</v>
      </c>
      <c r="D213" s="5">
        <v>61</v>
      </c>
    </row>
    <row r="214" spans="1:4" x14ac:dyDescent="0.25">
      <c r="A214" s="5">
        <v>213</v>
      </c>
      <c r="B214" s="6" t="s">
        <v>1343</v>
      </c>
      <c r="D214" s="5">
        <v>61</v>
      </c>
    </row>
    <row r="215" spans="1:4" x14ac:dyDescent="0.25">
      <c r="A215" s="5">
        <v>214</v>
      </c>
      <c r="B215" s="6" t="s">
        <v>1344</v>
      </c>
      <c r="D215" s="5">
        <v>62</v>
      </c>
    </row>
    <row r="216" spans="1:4" x14ac:dyDescent="0.25">
      <c r="A216" s="5">
        <v>215</v>
      </c>
      <c r="B216" s="6" t="s">
        <v>1345</v>
      </c>
      <c r="D216" s="5">
        <v>62</v>
      </c>
    </row>
    <row r="217" spans="1:4" x14ac:dyDescent="0.25">
      <c r="A217" s="5">
        <v>216</v>
      </c>
      <c r="B217" s="6" t="s">
        <v>1346</v>
      </c>
      <c r="D217" s="5">
        <v>62</v>
      </c>
    </row>
    <row r="218" spans="1:4" x14ac:dyDescent="0.25">
      <c r="A218" s="5">
        <v>217</v>
      </c>
      <c r="B218" s="6" t="s">
        <v>1347</v>
      </c>
      <c r="D218" s="5">
        <v>62</v>
      </c>
    </row>
    <row r="219" spans="1:4" x14ac:dyDescent="0.25">
      <c r="A219" s="5">
        <v>218</v>
      </c>
      <c r="B219" s="6" t="s">
        <v>1348</v>
      </c>
      <c r="D219" s="5">
        <v>62</v>
      </c>
    </row>
    <row r="220" spans="1:4" x14ac:dyDescent="0.25">
      <c r="A220" s="5">
        <v>219</v>
      </c>
      <c r="B220" s="6" t="s">
        <v>1349</v>
      </c>
      <c r="D220" s="5">
        <v>64</v>
      </c>
    </row>
    <row r="221" spans="1:4" x14ac:dyDescent="0.25">
      <c r="A221" s="5">
        <v>220</v>
      </c>
      <c r="B221" s="6" t="s">
        <v>1350</v>
      </c>
      <c r="D221" s="5">
        <v>64</v>
      </c>
    </row>
    <row r="222" spans="1:4" x14ac:dyDescent="0.25">
      <c r="A222" s="5">
        <v>221</v>
      </c>
      <c r="B222" s="6" t="s">
        <v>1351</v>
      </c>
      <c r="D222" s="5">
        <v>64</v>
      </c>
    </row>
    <row r="223" spans="1:4" x14ac:dyDescent="0.25">
      <c r="A223" s="5">
        <v>222</v>
      </c>
      <c r="B223" s="6" t="s">
        <v>1352</v>
      </c>
      <c r="D223" s="5">
        <v>65</v>
      </c>
    </row>
    <row r="224" spans="1:4" x14ac:dyDescent="0.25">
      <c r="A224" s="5">
        <v>223</v>
      </c>
      <c r="B224" s="6" t="s">
        <v>1353</v>
      </c>
      <c r="D224" s="5">
        <v>65</v>
      </c>
    </row>
    <row r="225" spans="1:4" x14ac:dyDescent="0.25">
      <c r="A225" s="5">
        <v>224</v>
      </c>
      <c r="B225" s="6" t="s">
        <v>1354</v>
      </c>
      <c r="D225" s="5">
        <v>66</v>
      </c>
    </row>
    <row r="226" spans="1:4" x14ac:dyDescent="0.25">
      <c r="A226" s="5">
        <v>225</v>
      </c>
      <c r="B226" s="6" t="s">
        <v>1355</v>
      </c>
      <c r="D226" s="5">
        <v>66</v>
      </c>
    </row>
    <row r="227" spans="1:4" x14ac:dyDescent="0.25">
      <c r="A227" s="5">
        <v>226</v>
      </c>
      <c r="B227" s="6" t="s">
        <v>1356</v>
      </c>
      <c r="D227" s="5">
        <v>66</v>
      </c>
    </row>
    <row r="228" spans="1:4" x14ac:dyDescent="0.25">
      <c r="A228" s="5">
        <v>227</v>
      </c>
      <c r="B228" s="6" t="s">
        <v>1357</v>
      </c>
      <c r="D228" s="5">
        <v>67</v>
      </c>
    </row>
    <row r="229" spans="1:4" x14ac:dyDescent="0.25">
      <c r="A229" s="5">
        <v>228</v>
      </c>
      <c r="B229" s="6" t="s">
        <v>1358</v>
      </c>
      <c r="D229" s="5">
        <v>67</v>
      </c>
    </row>
    <row r="230" spans="1:4" x14ac:dyDescent="0.25">
      <c r="A230" s="5">
        <v>229</v>
      </c>
      <c r="B230" s="6" t="s">
        <v>1359</v>
      </c>
      <c r="D230" s="5">
        <v>67</v>
      </c>
    </row>
    <row r="231" spans="1:4" x14ac:dyDescent="0.25">
      <c r="A231" s="5">
        <v>230</v>
      </c>
      <c r="B231" s="6" t="s">
        <v>1360</v>
      </c>
      <c r="D231" s="5">
        <v>68</v>
      </c>
    </row>
    <row r="232" spans="1:4" ht="16.5" customHeight="1" x14ac:dyDescent="0.25">
      <c r="A232" s="5">
        <v>231</v>
      </c>
      <c r="B232" s="6" t="s">
        <v>1361</v>
      </c>
      <c r="D232" s="5">
        <v>68</v>
      </c>
    </row>
    <row r="233" spans="1:4" x14ac:dyDescent="0.25">
      <c r="A233" s="5">
        <v>232</v>
      </c>
      <c r="B233" s="6" t="s">
        <v>1362</v>
      </c>
      <c r="D233" s="5">
        <v>68</v>
      </c>
    </row>
    <row r="234" spans="1:4" x14ac:dyDescent="0.25">
      <c r="A234" s="5">
        <v>233</v>
      </c>
      <c r="B234" s="6" t="s">
        <v>1363</v>
      </c>
      <c r="D234" s="5">
        <v>68</v>
      </c>
    </row>
    <row r="235" spans="1:4" x14ac:dyDescent="0.25">
      <c r="A235" s="5">
        <v>234</v>
      </c>
      <c r="B235" s="6" t="s">
        <v>1364</v>
      </c>
      <c r="D235" s="5">
        <v>68</v>
      </c>
    </row>
    <row r="236" spans="1:4" x14ac:dyDescent="0.25">
      <c r="A236" s="5">
        <v>235</v>
      </c>
      <c r="B236" s="6" t="s">
        <v>1365</v>
      </c>
      <c r="D236" s="5">
        <v>68</v>
      </c>
    </row>
    <row r="237" spans="1:4" x14ac:dyDescent="0.25">
      <c r="A237" s="5">
        <v>236</v>
      </c>
      <c r="B237" s="6" t="s">
        <v>1366</v>
      </c>
      <c r="D237" s="5">
        <v>68</v>
      </c>
    </row>
    <row r="238" spans="1:4" x14ac:dyDescent="0.25">
      <c r="A238" s="5">
        <v>237</v>
      </c>
      <c r="B238" s="6" t="s">
        <v>1367</v>
      </c>
      <c r="D238" s="5">
        <v>69</v>
      </c>
    </row>
    <row r="239" spans="1:4" x14ac:dyDescent="0.25">
      <c r="A239" s="5">
        <v>238</v>
      </c>
      <c r="B239" s="6" t="s">
        <v>1368</v>
      </c>
      <c r="D239" s="5">
        <v>69</v>
      </c>
    </row>
    <row r="240" spans="1:4" x14ac:dyDescent="0.25">
      <c r="A240" s="5">
        <v>239</v>
      </c>
      <c r="B240" s="6" t="s">
        <v>1369</v>
      </c>
      <c r="D240" s="5">
        <v>70</v>
      </c>
    </row>
    <row r="241" spans="1:4" x14ac:dyDescent="0.25">
      <c r="A241" s="5">
        <v>240</v>
      </c>
      <c r="B241" s="6" t="s">
        <v>1370</v>
      </c>
      <c r="D241" s="5">
        <v>70</v>
      </c>
    </row>
    <row r="242" spans="1:4" x14ac:dyDescent="0.25">
      <c r="A242" s="5">
        <v>241</v>
      </c>
      <c r="B242" s="6" t="s">
        <v>1371</v>
      </c>
      <c r="D242" s="5">
        <v>71</v>
      </c>
    </row>
    <row r="243" spans="1:4" x14ac:dyDescent="0.25">
      <c r="A243" s="5">
        <v>242</v>
      </c>
      <c r="B243" s="6" t="s">
        <v>1372</v>
      </c>
      <c r="D243" s="5">
        <v>71</v>
      </c>
    </row>
    <row r="244" spans="1:4" x14ac:dyDescent="0.25">
      <c r="A244" s="5">
        <v>243</v>
      </c>
      <c r="B244" s="6" t="s">
        <v>1373</v>
      </c>
      <c r="D244" s="5">
        <v>71</v>
      </c>
    </row>
    <row r="245" spans="1:4" x14ac:dyDescent="0.25">
      <c r="A245" s="5">
        <v>244</v>
      </c>
      <c r="B245" s="6" t="s">
        <v>1374</v>
      </c>
      <c r="D245" s="5">
        <v>72</v>
      </c>
    </row>
    <row r="246" spans="1:4" x14ac:dyDescent="0.25">
      <c r="A246" s="5">
        <v>245</v>
      </c>
      <c r="B246" s="6" t="s">
        <v>1375</v>
      </c>
      <c r="D246" s="5">
        <v>72</v>
      </c>
    </row>
    <row r="247" spans="1:4" x14ac:dyDescent="0.25">
      <c r="A247" s="5">
        <v>246</v>
      </c>
      <c r="B247" s="6" t="s">
        <v>1376</v>
      </c>
      <c r="D247" s="5">
        <v>72</v>
      </c>
    </row>
    <row r="248" spans="1:4" x14ac:dyDescent="0.25">
      <c r="A248" s="5">
        <v>247</v>
      </c>
      <c r="B248" s="6" t="s">
        <v>1377</v>
      </c>
      <c r="D248" s="5">
        <v>73</v>
      </c>
    </row>
    <row r="249" spans="1:4" x14ac:dyDescent="0.25">
      <c r="A249" s="5">
        <v>248</v>
      </c>
      <c r="B249" s="6" t="s">
        <v>1378</v>
      </c>
      <c r="D249" s="5">
        <v>73</v>
      </c>
    </row>
    <row r="250" spans="1:4" x14ac:dyDescent="0.25">
      <c r="A250" s="5">
        <v>249</v>
      </c>
      <c r="B250" s="6" t="s">
        <v>1379</v>
      </c>
      <c r="D250" s="5">
        <v>73</v>
      </c>
    </row>
    <row r="251" spans="1:4" x14ac:dyDescent="0.25">
      <c r="A251" s="5">
        <v>250</v>
      </c>
      <c r="B251" s="6" t="s">
        <v>1380</v>
      </c>
      <c r="D251" s="5">
        <v>74</v>
      </c>
    </row>
    <row r="252" spans="1:4" x14ac:dyDescent="0.25">
      <c r="A252" s="5">
        <v>251</v>
      </c>
      <c r="B252" s="6" t="s">
        <v>1169</v>
      </c>
      <c r="D252" s="5">
        <v>74</v>
      </c>
    </row>
    <row r="253" spans="1:4" x14ac:dyDescent="0.25">
      <c r="A253" s="5">
        <v>252</v>
      </c>
      <c r="B253" s="6" t="s">
        <v>1381</v>
      </c>
      <c r="D253" s="5">
        <v>74</v>
      </c>
    </row>
    <row r="254" spans="1:4" x14ac:dyDescent="0.25">
      <c r="A254" s="5">
        <v>253</v>
      </c>
      <c r="B254" s="6" t="s">
        <v>1382</v>
      </c>
      <c r="D254" s="5">
        <v>75</v>
      </c>
    </row>
    <row r="255" spans="1:4" x14ac:dyDescent="0.25">
      <c r="A255" s="5">
        <v>254</v>
      </c>
      <c r="B255" s="6" t="s">
        <v>1383</v>
      </c>
      <c r="D255" s="5">
        <v>75</v>
      </c>
    </row>
    <row r="256" spans="1:4" x14ac:dyDescent="0.25">
      <c r="A256" s="5">
        <v>255</v>
      </c>
      <c r="B256" s="6" t="s">
        <v>1384</v>
      </c>
      <c r="D256" s="5">
        <v>75</v>
      </c>
    </row>
    <row r="257" spans="1:4" x14ac:dyDescent="0.25">
      <c r="A257" s="5">
        <v>256</v>
      </c>
      <c r="B257" s="6" t="s">
        <v>1385</v>
      </c>
      <c r="D257" s="5">
        <v>76</v>
      </c>
    </row>
    <row r="258" spans="1:4" x14ac:dyDescent="0.25">
      <c r="A258" s="5">
        <v>257</v>
      </c>
      <c r="B258" s="6" t="s">
        <v>1386</v>
      </c>
      <c r="D258" s="5">
        <v>76</v>
      </c>
    </row>
    <row r="259" spans="1:4" x14ac:dyDescent="0.25">
      <c r="A259" s="5">
        <v>258</v>
      </c>
      <c r="B259" s="6" t="s">
        <v>1387</v>
      </c>
      <c r="D259" s="5">
        <v>76</v>
      </c>
    </row>
    <row r="260" spans="1:4" x14ac:dyDescent="0.25">
      <c r="A260" s="5">
        <v>259</v>
      </c>
      <c r="B260" s="6" t="s">
        <v>1388</v>
      </c>
      <c r="D260" s="5">
        <v>76</v>
      </c>
    </row>
    <row r="261" spans="1:4" x14ac:dyDescent="0.25">
      <c r="A261" s="5">
        <v>260</v>
      </c>
      <c r="B261" s="6" t="s">
        <v>1389</v>
      </c>
      <c r="D261" s="5">
        <v>77</v>
      </c>
    </row>
    <row r="262" spans="1:4" x14ac:dyDescent="0.25">
      <c r="A262" s="5">
        <v>261</v>
      </c>
      <c r="B262" s="6" t="s">
        <v>1390</v>
      </c>
      <c r="D262" s="5">
        <v>77</v>
      </c>
    </row>
    <row r="263" spans="1:4" x14ac:dyDescent="0.25">
      <c r="A263" s="5">
        <v>262</v>
      </c>
      <c r="B263" s="6" t="s">
        <v>1391</v>
      </c>
      <c r="D263" s="5">
        <v>78</v>
      </c>
    </row>
    <row r="264" spans="1:4" x14ac:dyDescent="0.25">
      <c r="A264" s="5">
        <v>263</v>
      </c>
      <c r="B264" s="6" t="s">
        <v>1392</v>
      </c>
      <c r="D264" s="5">
        <v>78</v>
      </c>
    </row>
    <row r="265" spans="1:4" x14ac:dyDescent="0.25">
      <c r="A265" s="5">
        <v>264</v>
      </c>
      <c r="B265" s="6" t="s">
        <v>1393</v>
      </c>
      <c r="D265" s="5">
        <v>78</v>
      </c>
    </row>
    <row r="266" spans="1:4" x14ac:dyDescent="0.25">
      <c r="A266" s="5">
        <v>265</v>
      </c>
      <c r="B266" s="6" t="s">
        <v>1394</v>
      </c>
      <c r="D266" s="5">
        <v>78</v>
      </c>
    </row>
    <row r="267" spans="1:4" x14ac:dyDescent="0.25">
      <c r="A267" s="5">
        <v>266</v>
      </c>
      <c r="B267" s="6" t="s">
        <v>1395</v>
      </c>
      <c r="D267" s="5">
        <v>79</v>
      </c>
    </row>
    <row r="268" spans="1:4" x14ac:dyDescent="0.25">
      <c r="A268" s="5">
        <v>267</v>
      </c>
      <c r="B268" s="6" t="s">
        <v>1396</v>
      </c>
      <c r="D268" s="5">
        <v>79</v>
      </c>
    </row>
    <row r="269" spans="1:4" x14ac:dyDescent="0.25">
      <c r="A269" s="5">
        <v>268</v>
      </c>
      <c r="B269" s="6" t="s">
        <v>1397</v>
      </c>
      <c r="D269" s="5">
        <v>79</v>
      </c>
    </row>
    <row r="270" spans="1:4" x14ac:dyDescent="0.25">
      <c r="A270" s="5">
        <v>269</v>
      </c>
      <c r="B270" s="6" t="s">
        <v>1398</v>
      </c>
      <c r="D270" s="5">
        <v>79</v>
      </c>
    </row>
    <row r="271" spans="1:4" x14ac:dyDescent="0.25">
      <c r="A271" s="5">
        <v>270</v>
      </c>
      <c r="B271" s="6" t="s">
        <v>1399</v>
      </c>
      <c r="D271" s="5">
        <v>79</v>
      </c>
    </row>
    <row r="272" spans="1:4" x14ac:dyDescent="0.25">
      <c r="A272" s="5">
        <v>271</v>
      </c>
      <c r="B272" s="6" t="s">
        <v>1400</v>
      </c>
      <c r="D272" s="5">
        <v>80</v>
      </c>
    </row>
    <row r="273" spans="1:4" x14ac:dyDescent="0.25">
      <c r="A273" s="5">
        <v>272</v>
      </c>
      <c r="B273" s="6" t="s">
        <v>1401</v>
      </c>
      <c r="D273" s="5">
        <v>80</v>
      </c>
    </row>
    <row r="274" spans="1:4" x14ac:dyDescent="0.25">
      <c r="A274" s="5">
        <v>273</v>
      </c>
      <c r="B274" s="6" t="s">
        <v>1402</v>
      </c>
      <c r="D274" s="5">
        <v>80</v>
      </c>
    </row>
    <row r="275" spans="1:4" x14ac:dyDescent="0.25">
      <c r="A275" s="5">
        <v>274</v>
      </c>
      <c r="B275" s="6" t="s">
        <v>1403</v>
      </c>
      <c r="D275" s="5">
        <v>80</v>
      </c>
    </row>
    <row r="276" spans="1:4" x14ac:dyDescent="0.25">
      <c r="A276" s="5">
        <v>275</v>
      </c>
      <c r="B276" s="6" t="s">
        <v>1404</v>
      </c>
      <c r="D276" s="5">
        <v>81</v>
      </c>
    </row>
    <row r="277" spans="1:4" x14ac:dyDescent="0.25">
      <c r="A277" s="5">
        <v>276</v>
      </c>
      <c r="B277" s="6" t="s">
        <v>1405</v>
      </c>
      <c r="D277" s="5">
        <v>81</v>
      </c>
    </row>
    <row r="278" spans="1:4" x14ac:dyDescent="0.25">
      <c r="A278" s="5">
        <v>277</v>
      </c>
      <c r="B278" s="6" t="s">
        <v>1406</v>
      </c>
      <c r="D278" s="5">
        <v>82</v>
      </c>
    </row>
    <row r="279" spans="1:4" x14ac:dyDescent="0.25">
      <c r="A279" s="5">
        <v>278</v>
      </c>
      <c r="B279" s="6" t="s">
        <v>1407</v>
      </c>
      <c r="D279" s="5">
        <v>82</v>
      </c>
    </row>
    <row r="280" spans="1:4" x14ac:dyDescent="0.25">
      <c r="A280" s="5">
        <v>279</v>
      </c>
      <c r="B280" s="6" t="s">
        <v>1408</v>
      </c>
      <c r="D280" s="5">
        <v>83</v>
      </c>
    </row>
    <row r="281" spans="1:4" x14ac:dyDescent="0.25">
      <c r="A281" s="5">
        <v>280</v>
      </c>
      <c r="B281" s="6" t="s">
        <v>1409</v>
      </c>
      <c r="D281" s="5">
        <v>83</v>
      </c>
    </row>
    <row r="282" spans="1:4" x14ac:dyDescent="0.25">
      <c r="A282" s="5">
        <v>281</v>
      </c>
      <c r="B282" s="6" t="s">
        <v>1410</v>
      </c>
      <c r="D282" s="5">
        <v>84</v>
      </c>
    </row>
    <row r="283" spans="1:4" x14ac:dyDescent="0.25">
      <c r="A283" s="5">
        <v>282</v>
      </c>
      <c r="B283" s="6" t="s">
        <v>1411</v>
      </c>
      <c r="D283" s="5">
        <v>84</v>
      </c>
    </row>
    <row r="284" spans="1:4" x14ac:dyDescent="0.25">
      <c r="A284" s="5">
        <v>283</v>
      </c>
      <c r="B284" s="6" t="s">
        <v>1412</v>
      </c>
      <c r="D284" s="5">
        <v>84</v>
      </c>
    </row>
    <row r="285" spans="1:4" x14ac:dyDescent="0.25">
      <c r="A285" s="5">
        <v>284</v>
      </c>
      <c r="B285" s="6" t="s">
        <v>1413</v>
      </c>
      <c r="D285" s="5">
        <v>85</v>
      </c>
    </row>
    <row r="286" spans="1:4" x14ac:dyDescent="0.25">
      <c r="A286" s="5">
        <v>285</v>
      </c>
      <c r="B286" s="6" t="s">
        <v>1414</v>
      </c>
      <c r="D286" s="5">
        <v>85</v>
      </c>
    </row>
    <row r="287" spans="1:4" x14ac:dyDescent="0.25">
      <c r="A287" s="5">
        <v>286</v>
      </c>
      <c r="B287" s="6" t="s">
        <v>1415</v>
      </c>
      <c r="D287" s="5">
        <v>86</v>
      </c>
    </row>
    <row r="288" spans="1:4" x14ac:dyDescent="0.25">
      <c r="A288" s="5">
        <v>287</v>
      </c>
      <c r="B288" s="6" t="s">
        <v>1416</v>
      </c>
      <c r="D288" s="5">
        <v>86</v>
      </c>
    </row>
    <row r="289" spans="1:4" x14ac:dyDescent="0.25">
      <c r="A289" s="5">
        <v>288</v>
      </c>
      <c r="B289" s="6" t="s">
        <v>1417</v>
      </c>
      <c r="D289" s="5">
        <v>86</v>
      </c>
    </row>
    <row r="290" spans="1:4" x14ac:dyDescent="0.25">
      <c r="A290" s="5">
        <v>289</v>
      </c>
      <c r="B290" s="6" t="s">
        <v>1418</v>
      </c>
      <c r="D290" s="5">
        <v>87</v>
      </c>
    </row>
    <row r="291" spans="1:4" x14ac:dyDescent="0.25">
      <c r="A291" s="5">
        <v>290</v>
      </c>
      <c r="B291" s="6" t="s">
        <v>1419</v>
      </c>
      <c r="D291" s="5">
        <v>87</v>
      </c>
    </row>
    <row r="292" spans="1:4" x14ac:dyDescent="0.25">
      <c r="A292" s="5">
        <v>291</v>
      </c>
      <c r="B292" s="6" t="s">
        <v>1420</v>
      </c>
      <c r="D292" s="5">
        <v>87</v>
      </c>
    </row>
    <row r="293" spans="1:4" x14ac:dyDescent="0.25">
      <c r="A293" s="5">
        <v>292</v>
      </c>
      <c r="B293" s="6" t="s">
        <v>1421</v>
      </c>
      <c r="D293" s="5">
        <v>88</v>
      </c>
    </row>
    <row r="294" spans="1:4" x14ac:dyDescent="0.25">
      <c r="A294" s="5">
        <v>293</v>
      </c>
      <c r="B294" s="6" t="s">
        <v>1422</v>
      </c>
      <c r="D294" s="5">
        <v>88</v>
      </c>
    </row>
    <row r="295" spans="1:4" x14ac:dyDescent="0.25">
      <c r="A295" s="5">
        <v>294</v>
      </c>
      <c r="B295" s="6" t="s">
        <v>1423</v>
      </c>
      <c r="D295" s="5">
        <v>89</v>
      </c>
    </row>
    <row r="296" spans="1:4" x14ac:dyDescent="0.25">
      <c r="A296" s="5">
        <v>295</v>
      </c>
      <c r="B296" s="6" t="s">
        <v>1424</v>
      </c>
      <c r="D296" s="5">
        <v>89</v>
      </c>
    </row>
    <row r="297" spans="1:4" x14ac:dyDescent="0.25">
      <c r="A297" s="5">
        <v>296</v>
      </c>
      <c r="B297" s="6" t="s">
        <v>1425</v>
      </c>
      <c r="D297" s="5">
        <v>89</v>
      </c>
    </row>
    <row r="298" spans="1:4" x14ac:dyDescent="0.25">
      <c r="A298" s="5">
        <v>297</v>
      </c>
      <c r="B298" s="6" t="s">
        <v>1426</v>
      </c>
      <c r="D298" s="5">
        <v>89</v>
      </c>
    </row>
    <row r="299" spans="1:4" x14ac:dyDescent="0.25">
      <c r="A299" s="5">
        <v>298</v>
      </c>
      <c r="B299" s="6" t="s">
        <v>1427</v>
      </c>
      <c r="D299" s="5">
        <v>89</v>
      </c>
    </row>
    <row r="300" spans="1:4" ht="30" x14ac:dyDescent="0.25">
      <c r="A300" s="5">
        <v>299</v>
      </c>
      <c r="B300" s="6" t="s">
        <v>1428</v>
      </c>
      <c r="D300" s="5">
        <v>90</v>
      </c>
    </row>
    <row r="301" spans="1:4" x14ac:dyDescent="0.25">
      <c r="A301" s="5">
        <v>300</v>
      </c>
      <c r="B301" s="6" t="s">
        <v>1429</v>
      </c>
      <c r="D301" s="5">
        <v>90</v>
      </c>
    </row>
    <row r="302" spans="1:4" x14ac:dyDescent="0.25">
      <c r="A302" s="5">
        <v>301</v>
      </c>
      <c r="B302" s="6" t="s">
        <v>1430</v>
      </c>
      <c r="D302" s="5">
        <v>90</v>
      </c>
    </row>
    <row r="303" spans="1:4" x14ac:dyDescent="0.25">
      <c r="A303" s="5">
        <v>302</v>
      </c>
      <c r="B303" s="6" t="s">
        <v>1431</v>
      </c>
      <c r="D303" s="5">
        <v>91</v>
      </c>
    </row>
    <row r="304" spans="1:4" x14ac:dyDescent="0.25">
      <c r="A304" s="5">
        <v>303</v>
      </c>
      <c r="B304" s="6" t="s">
        <v>1432</v>
      </c>
      <c r="D304" s="5">
        <v>91</v>
      </c>
    </row>
    <row r="305" spans="1:4" x14ac:dyDescent="0.25">
      <c r="A305" s="5">
        <v>304</v>
      </c>
      <c r="B305" s="6" t="s">
        <v>1433</v>
      </c>
      <c r="D305" s="5">
        <v>92</v>
      </c>
    </row>
    <row r="306" spans="1:4" x14ac:dyDescent="0.25">
      <c r="A306" s="5">
        <v>305</v>
      </c>
      <c r="B306" s="6" t="s">
        <v>1434</v>
      </c>
      <c r="D306" s="5">
        <v>92</v>
      </c>
    </row>
    <row r="307" spans="1:4" x14ac:dyDescent="0.25">
      <c r="A307" s="5">
        <v>306</v>
      </c>
      <c r="B307" s="6" t="s">
        <v>1435</v>
      </c>
      <c r="D307" s="5">
        <v>93</v>
      </c>
    </row>
    <row r="308" spans="1:4" x14ac:dyDescent="0.25">
      <c r="A308" s="5">
        <v>307</v>
      </c>
      <c r="B308" s="6" t="s">
        <v>1436</v>
      </c>
      <c r="D308" s="5">
        <v>93</v>
      </c>
    </row>
    <row r="309" spans="1:4" x14ac:dyDescent="0.25">
      <c r="A309" s="5">
        <v>308</v>
      </c>
      <c r="B309" s="6" t="s">
        <v>1437</v>
      </c>
      <c r="D309" s="5">
        <v>93</v>
      </c>
    </row>
    <row r="310" spans="1:4" x14ac:dyDescent="0.25">
      <c r="A310" s="5">
        <v>309</v>
      </c>
      <c r="B310" s="6" t="s">
        <v>1438</v>
      </c>
      <c r="D310" s="5">
        <v>94</v>
      </c>
    </row>
    <row r="311" spans="1:4" x14ac:dyDescent="0.25">
      <c r="A311" s="5">
        <v>310</v>
      </c>
      <c r="B311" s="6" t="s">
        <v>1439</v>
      </c>
      <c r="D311" s="5">
        <v>94</v>
      </c>
    </row>
    <row r="312" spans="1:4" x14ac:dyDescent="0.25">
      <c r="A312" s="5">
        <v>311</v>
      </c>
      <c r="B312" s="6" t="s">
        <v>1440</v>
      </c>
      <c r="D312" s="5">
        <v>94</v>
      </c>
    </row>
    <row r="313" spans="1:4" x14ac:dyDescent="0.25">
      <c r="A313" s="5">
        <v>312</v>
      </c>
      <c r="B313" s="6" t="s">
        <v>1441</v>
      </c>
      <c r="D313" s="5">
        <v>95</v>
      </c>
    </row>
    <row r="314" spans="1:4" x14ac:dyDescent="0.25">
      <c r="A314" s="5">
        <v>313</v>
      </c>
      <c r="B314" s="6" t="s">
        <v>1442</v>
      </c>
      <c r="D314" s="5">
        <v>95</v>
      </c>
    </row>
    <row r="315" spans="1:4" x14ac:dyDescent="0.25">
      <c r="A315" s="5">
        <v>314</v>
      </c>
      <c r="B315" s="6" t="s">
        <v>1443</v>
      </c>
      <c r="D315" s="5">
        <v>96</v>
      </c>
    </row>
    <row r="316" spans="1:4" x14ac:dyDescent="0.25">
      <c r="A316" s="5">
        <v>315</v>
      </c>
      <c r="B316" s="6" t="s">
        <v>1444</v>
      </c>
      <c r="D316" s="5">
        <v>96</v>
      </c>
    </row>
    <row r="317" spans="1:4" x14ac:dyDescent="0.25">
      <c r="A317" s="5">
        <v>316</v>
      </c>
      <c r="B317" s="6" t="s">
        <v>1445</v>
      </c>
      <c r="D317" s="5">
        <v>97</v>
      </c>
    </row>
    <row r="318" spans="1:4" x14ac:dyDescent="0.25">
      <c r="A318" s="5">
        <v>317</v>
      </c>
      <c r="B318" s="6" t="s">
        <v>1446</v>
      </c>
      <c r="D318" s="5">
        <v>97</v>
      </c>
    </row>
    <row r="319" spans="1:4" x14ac:dyDescent="0.25">
      <c r="A319" s="5">
        <v>318</v>
      </c>
      <c r="B319" s="6" t="s">
        <v>1447</v>
      </c>
      <c r="D319" s="5">
        <v>97</v>
      </c>
    </row>
    <row r="320" spans="1:4" x14ac:dyDescent="0.25">
      <c r="A320" s="5">
        <v>319</v>
      </c>
      <c r="B320" s="6" t="s">
        <v>1448</v>
      </c>
      <c r="D320" s="5">
        <v>98</v>
      </c>
    </row>
    <row r="321" spans="1:4" x14ac:dyDescent="0.25">
      <c r="A321" s="5">
        <v>320</v>
      </c>
      <c r="B321" s="6" t="s">
        <v>1449</v>
      </c>
      <c r="D321" s="5">
        <v>98</v>
      </c>
    </row>
    <row r="322" spans="1:4" x14ac:dyDescent="0.25">
      <c r="A322" s="5">
        <v>321</v>
      </c>
      <c r="B322" s="6" t="s">
        <v>1450</v>
      </c>
      <c r="D322" s="5">
        <v>99</v>
      </c>
    </row>
    <row r="323" spans="1:4" x14ac:dyDescent="0.25">
      <c r="A323" s="5">
        <v>322</v>
      </c>
      <c r="B323" s="6" t="s">
        <v>1451</v>
      </c>
      <c r="D323" s="5">
        <v>99</v>
      </c>
    </row>
    <row r="324" spans="1:4" x14ac:dyDescent="0.25">
      <c r="A324" s="5">
        <v>323</v>
      </c>
      <c r="B324" s="6" t="s">
        <v>1452</v>
      </c>
      <c r="D324" s="5">
        <v>99</v>
      </c>
    </row>
    <row r="325" spans="1:4" x14ac:dyDescent="0.25">
      <c r="A325" s="5">
        <v>324</v>
      </c>
      <c r="B325" s="6" t="s">
        <v>1453</v>
      </c>
      <c r="D325" s="5">
        <v>100</v>
      </c>
    </row>
    <row r="326" spans="1:4" x14ac:dyDescent="0.25">
      <c r="A326" s="5">
        <v>325</v>
      </c>
      <c r="B326" s="6" t="s">
        <v>1454</v>
      </c>
      <c r="D326" s="5">
        <v>100</v>
      </c>
    </row>
    <row r="327" spans="1:4" x14ac:dyDescent="0.25">
      <c r="A327" s="5">
        <v>326</v>
      </c>
      <c r="B327" s="6" t="s">
        <v>1455</v>
      </c>
      <c r="D327" s="5">
        <v>100</v>
      </c>
    </row>
    <row r="328" spans="1:4" x14ac:dyDescent="0.25">
      <c r="A328" s="5">
        <v>327</v>
      </c>
      <c r="B328" s="6" t="s">
        <v>1456</v>
      </c>
      <c r="D328" s="5">
        <v>101</v>
      </c>
    </row>
    <row r="329" spans="1:4" x14ac:dyDescent="0.25">
      <c r="A329" s="5">
        <v>328</v>
      </c>
      <c r="B329" s="6" t="s">
        <v>1457</v>
      </c>
      <c r="D329" s="5">
        <v>101</v>
      </c>
    </row>
    <row r="330" spans="1:4" x14ac:dyDescent="0.25">
      <c r="A330" s="5">
        <v>329</v>
      </c>
      <c r="B330" s="6" t="s">
        <v>1458</v>
      </c>
      <c r="D330" s="5">
        <v>101</v>
      </c>
    </row>
    <row r="331" spans="1:4" x14ac:dyDescent="0.25">
      <c r="A331" s="5">
        <v>330</v>
      </c>
      <c r="B331" s="6" t="s">
        <v>1459</v>
      </c>
      <c r="D331" s="5">
        <v>101</v>
      </c>
    </row>
    <row r="332" spans="1:4" x14ac:dyDescent="0.25">
      <c r="A332" s="5">
        <v>331</v>
      </c>
      <c r="B332" s="6" t="s">
        <v>1460</v>
      </c>
      <c r="D332" s="5">
        <v>101</v>
      </c>
    </row>
    <row r="333" spans="1:4" x14ac:dyDescent="0.25">
      <c r="A333" s="5">
        <v>332</v>
      </c>
      <c r="B333" s="6" t="s">
        <v>1461</v>
      </c>
      <c r="D333" s="5">
        <v>102</v>
      </c>
    </row>
    <row r="334" spans="1:4" x14ac:dyDescent="0.25">
      <c r="A334" s="5">
        <v>333</v>
      </c>
      <c r="B334" s="6" t="s">
        <v>1462</v>
      </c>
      <c r="D334" s="5">
        <v>102</v>
      </c>
    </row>
    <row r="335" spans="1:4" x14ac:dyDescent="0.25">
      <c r="A335" s="5">
        <v>334</v>
      </c>
      <c r="B335" s="6" t="s">
        <v>1463</v>
      </c>
      <c r="D335" s="5">
        <v>103</v>
      </c>
    </row>
    <row r="336" spans="1:4" x14ac:dyDescent="0.25">
      <c r="A336" s="5">
        <v>335</v>
      </c>
      <c r="B336" s="6" t="s">
        <v>1464</v>
      </c>
      <c r="D336" s="5">
        <v>103</v>
      </c>
    </row>
    <row r="337" spans="1:4" x14ac:dyDescent="0.25">
      <c r="A337" s="5">
        <v>336</v>
      </c>
      <c r="B337" s="6" t="s">
        <v>1465</v>
      </c>
      <c r="D337" s="5">
        <v>103</v>
      </c>
    </row>
    <row r="338" spans="1:4" x14ac:dyDescent="0.25">
      <c r="A338" s="5">
        <v>337</v>
      </c>
      <c r="B338" s="6" t="s">
        <v>1466</v>
      </c>
      <c r="D338" s="5">
        <v>104</v>
      </c>
    </row>
    <row r="339" spans="1:4" x14ac:dyDescent="0.25">
      <c r="A339" s="5">
        <v>338</v>
      </c>
      <c r="B339" s="6" t="s">
        <v>1467</v>
      </c>
      <c r="D339" s="5">
        <v>104</v>
      </c>
    </row>
    <row r="340" spans="1:4" x14ac:dyDescent="0.25">
      <c r="A340" s="5">
        <v>339</v>
      </c>
      <c r="B340" s="6" t="s">
        <v>1468</v>
      </c>
      <c r="D340" s="5">
        <v>104</v>
      </c>
    </row>
    <row r="341" spans="1:4" x14ac:dyDescent="0.25">
      <c r="A341" s="5">
        <v>340</v>
      </c>
      <c r="B341" s="6" t="s">
        <v>1469</v>
      </c>
      <c r="D341" s="5">
        <v>104</v>
      </c>
    </row>
    <row r="342" spans="1:4" x14ac:dyDescent="0.25">
      <c r="A342" s="5">
        <v>341</v>
      </c>
      <c r="B342" s="6" t="s">
        <v>1468</v>
      </c>
      <c r="D342" s="5">
        <v>104</v>
      </c>
    </row>
    <row r="343" spans="1:4" x14ac:dyDescent="0.25">
      <c r="A343" s="5">
        <v>342</v>
      </c>
      <c r="B343" s="6" t="s">
        <v>1470</v>
      </c>
      <c r="D343" s="5">
        <v>104</v>
      </c>
    </row>
    <row r="344" spans="1:4" x14ac:dyDescent="0.25">
      <c r="A344" s="5">
        <v>343</v>
      </c>
      <c r="B344" s="6" t="s">
        <v>1471</v>
      </c>
      <c r="D344" s="5">
        <v>105</v>
      </c>
    </row>
    <row r="345" spans="1:4" x14ac:dyDescent="0.25">
      <c r="A345" s="5">
        <v>344</v>
      </c>
      <c r="B345" s="6" t="s">
        <v>1472</v>
      </c>
      <c r="D345" s="5">
        <v>105</v>
      </c>
    </row>
    <row r="346" spans="1:4" x14ac:dyDescent="0.25">
      <c r="A346" s="5">
        <v>345</v>
      </c>
      <c r="B346" s="6" t="s">
        <v>1473</v>
      </c>
      <c r="D346" s="5">
        <v>105</v>
      </c>
    </row>
    <row r="347" spans="1:4" x14ac:dyDescent="0.25">
      <c r="A347" s="5">
        <v>346</v>
      </c>
      <c r="B347" s="6" t="s">
        <v>1474</v>
      </c>
      <c r="D347" s="5">
        <v>105</v>
      </c>
    </row>
    <row r="348" spans="1:4" x14ac:dyDescent="0.25">
      <c r="A348" s="5">
        <v>347</v>
      </c>
      <c r="B348" s="6" t="s">
        <v>1475</v>
      </c>
      <c r="D348" s="5">
        <v>106</v>
      </c>
    </row>
    <row r="349" spans="1:4" x14ac:dyDescent="0.25">
      <c r="A349" s="5">
        <v>348</v>
      </c>
      <c r="B349" s="6" t="s">
        <v>1476</v>
      </c>
      <c r="D349" s="5">
        <v>106</v>
      </c>
    </row>
    <row r="350" spans="1:4" x14ac:dyDescent="0.25">
      <c r="A350" s="5">
        <v>349</v>
      </c>
      <c r="B350" s="6" t="s">
        <v>1477</v>
      </c>
      <c r="D350" s="5">
        <v>107</v>
      </c>
    </row>
    <row r="351" spans="1:4" x14ac:dyDescent="0.25">
      <c r="A351" s="5">
        <v>350</v>
      </c>
      <c r="B351" s="6" t="s">
        <v>1478</v>
      </c>
      <c r="D351" s="5">
        <v>107</v>
      </c>
    </row>
    <row r="352" spans="1:4" x14ac:dyDescent="0.25">
      <c r="A352" s="5">
        <v>351</v>
      </c>
      <c r="B352" s="6" t="s">
        <v>1479</v>
      </c>
      <c r="D352" s="5">
        <v>107</v>
      </c>
    </row>
    <row r="353" spans="1:4" x14ac:dyDescent="0.25">
      <c r="A353" s="5">
        <v>352</v>
      </c>
      <c r="B353" s="6" t="s">
        <v>1480</v>
      </c>
      <c r="D353" s="5">
        <v>107</v>
      </c>
    </row>
    <row r="354" spans="1:4" x14ac:dyDescent="0.25">
      <c r="A354" s="5">
        <v>353</v>
      </c>
      <c r="B354" s="6" t="s">
        <v>1481</v>
      </c>
      <c r="D354" s="5">
        <v>108</v>
      </c>
    </row>
    <row r="355" spans="1:4" x14ac:dyDescent="0.25">
      <c r="A355" s="5">
        <v>354</v>
      </c>
      <c r="B355" s="6" t="s">
        <v>1482</v>
      </c>
      <c r="D355" s="5">
        <v>108</v>
      </c>
    </row>
    <row r="356" spans="1:4" x14ac:dyDescent="0.25">
      <c r="A356" s="5">
        <v>355</v>
      </c>
      <c r="B356" s="6" t="s">
        <v>1483</v>
      </c>
      <c r="D356" s="5">
        <v>108</v>
      </c>
    </row>
    <row r="357" spans="1:4" x14ac:dyDescent="0.25">
      <c r="A357" s="5">
        <v>356</v>
      </c>
      <c r="B357" s="6" t="s">
        <v>1484</v>
      </c>
      <c r="D357" s="5">
        <v>108</v>
      </c>
    </row>
    <row r="358" spans="1:4" x14ac:dyDescent="0.25">
      <c r="A358" s="5">
        <v>357</v>
      </c>
      <c r="B358" s="6" t="s">
        <v>1485</v>
      </c>
      <c r="D358" s="5">
        <v>109</v>
      </c>
    </row>
    <row r="359" spans="1:4" x14ac:dyDescent="0.25">
      <c r="A359" s="5">
        <v>358</v>
      </c>
      <c r="B359" s="6" t="s">
        <v>1486</v>
      </c>
      <c r="D359" s="5">
        <v>109</v>
      </c>
    </row>
    <row r="360" spans="1:4" x14ac:dyDescent="0.25">
      <c r="A360" s="5">
        <v>359</v>
      </c>
      <c r="B360" s="6" t="s">
        <v>1487</v>
      </c>
      <c r="D360" s="5">
        <v>109</v>
      </c>
    </row>
    <row r="361" spans="1:4" x14ac:dyDescent="0.25">
      <c r="A361" s="5">
        <v>360</v>
      </c>
      <c r="B361" s="6" t="s">
        <v>1488</v>
      </c>
      <c r="D361" s="5">
        <v>109</v>
      </c>
    </row>
    <row r="362" spans="1:4" x14ac:dyDescent="0.25">
      <c r="A362" s="5">
        <v>361</v>
      </c>
      <c r="B362" s="6" t="s">
        <v>1489</v>
      </c>
      <c r="D362" s="5">
        <v>110</v>
      </c>
    </row>
    <row r="363" spans="1:4" x14ac:dyDescent="0.25">
      <c r="A363" s="5">
        <v>362</v>
      </c>
      <c r="B363" s="6" t="s">
        <v>1490</v>
      </c>
      <c r="D363" s="5">
        <v>110</v>
      </c>
    </row>
    <row r="364" spans="1:4" x14ac:dyDescent="0.25">
      <c r="A364" s="5">
        <v>363</v>
      </c>
      <c r="B364" s="6" t="s">
        <v>1491</v>
      </c>
      <c r="D364" s="5">
        <v>110</v>
      </c>
    </row>
    <row r="365" spans="1:4" x14ac:dyDescent="0.25">
      <c r="A365" s="5">
        <v>364</v>
      </c>
      <c r="B365" s="6" t="s">
        <v>1492</v>
      </c>
      <c r="D365" s="5">
        <v>111</v>
      </c>
    </row>
    <row r="366" spans="1:4" x14ac:dyDescent="0.25">
      <c r="A366" s="5">
        <v>365</v>
      </c>
      <c r="B366" s="6" t="s">
        <v>1493</v>
      </c>
      <c r="D366" s="5">
        <v>111</v>
      </c>
    </row>
    <row r="367" spans="1:4" x14ac:dyDescent="0.25">
      <c r="A367" s="5">
        <v>366</v>
      </c>
      <c r="B367" s="6" t="s">
        <v>1494</v>
      </c>
      <c r="D367" s="5">
        <v>111</v>
      </c>
    </row>
    <row r="368" spans="1:4" x14ac:dyDescent="0.25">
      <c r="A368" s="5">
        <v>367</v>
      </c>
      <c r="B368" s="6" t="s">
        <v>1495</v>
      </c>
      <c r="D368" s="5">
        <v>112</v>
      </c>
    </row>
    <row r="369" spans="1:4" x14ac:dyDescent="0.25">
      <c r="A369" s="5">
        <v>368</v>
      </c>
      <c r="B369" s="6" t="s">
        <v>1496</v>
      </c>
      <c r="D369" s="5">
        <v>112</v>
      </c>
    </row>
    <row r="370" spans="1:4" x14ac:dyDescent="0.25">
      <c r="A370" s="5">
        <v>369</v>
      </c>
      <c r="B370" s="6" t="s">
        <v>1497</v>
      </c>
      <c r="D370" s="5">
        <v>113</v>
      </c>
    </row>
    <row r="371" spans="1:4" x14ac:dyDescent="0.25">
      <c r="A371" s="5">
        <v>370</v>
      </c>
      <c r="B371" s="6" t="s">
        <v>1498</v>
      </c>
      <c r="D371" s="5">
        <v>113</v>
      </c>
    </row>
    <row r="372" spans="1:4" x14ac:dyDescent="0.25">
      <c r="A372" s="5">
        <v>371</v>
      </c>
      <c r="B372" s="6" t="s">
        <v>1499</v>
      </c>
      <c r="D372" s="5">
        <v>113</v>
      </c>
    </row>
    <row r="373" spans="1:4" x14ac:dyDescent="0.25">
      <c r="A373" s="5">
        <v>372</v>
      </c>
      <c r="B373" s="6" t="s">
        <v>1500</v>
      </c>
      <c r="D373" s="5">
        <v>113</v>
      </c>
    </row>
    <row r="374" spans="1:4" x14ac:dyDescent="0.25">
      <c r="A374" s="5">
        <v>373</v>
      </c>
      <c r="B374" s="6" t="s">
        <v>1501</v>
      </c>
      <c r="D374" s="5">
        <v>114</v>
      </c>
    </row>
    <row r="375" spans="1:4" x14ac:dyDescent="0.25">
      <c r="A375" s="5">
        <v>374</v>
      </c>
      <c r="B375" s="6" t="s">
        <v>1502</v>
      </c>
      <c r="D375" s="5">
        <v>114</v>
      </c>
    </row>
    <row r="376" spans="1:4" x14ac:dyDescent="0.25">
      <c r="A376" s="5">
        <v>375</v>
      </c>
      <c r="B376" s="6" t="s">
        <v>1503</v>
      </c>
      <c r="D376" s="5">
        <v>114</v>
      </c>
    </row>
    <row r="377" spans="1:4" x14ac:dyDescent="0.25">
      <c r="A377" s="5">
        <v>376</v>
      </c>
      <c r="B377" s="6" t="s">
        <v>1504</v>
      </c>
      <c r="D377" s="5">
        <v>114</v>
      </c>
    </row>
    <row r="378" spans="1:4" x14ac:dyDescent="0.25">
      <c r="A378" s="5">
        <v>377</v>
      </c>
      <c r="B378" s="6" t="s">
        <v>1505</v>
      </c>
      <c r="D378" s="5">
        <v>115</v>
      </c>
    </row>
    <row r="379" spans="1:4" x14ac:dyDescent="0.25">
      <c r="A379" s="5">
        <v>378</v>
      </c>
      <c r="B379" s="6" t="s">
        <v>1506</v>
      </c>
      <c r="D379" s="5">
        <v>115</v>
      </c>
    </row>
    <row r="380" spans="1:4" x14ac:dyDescent="0.25">
      <c r="A380" s="5">
        <v>379</v>
      </c>
      <c r="B380" s="6" t="s">
        <v>1507</v>
      </c>
      <c r="D380" s="5">
        <v>116</v>
      </c>
    </row>
    <row r="381" spans="1:4" x14ac:dyDescent="0.25">
      <c r="A381" s="5">
        <v>380</v>
      </c>
      <c r="B381" s="6" t="s">
        <v>1508</v>
      </c>
      <c r="D381" s="5">
        <v>116</v>
      </c>
    </row>
    <row r="382" spans="1:4" x14ac:dyDescent="0.25">
      <c r="A382" s="5">
        <v>381</v>
      </c>
      <c r="B382" s="6" t="s">
        <v>1509</v>
      </c>
      <c r="D382" s="5">
        <v>116</v>
      </c>
    </row>
    <row r="383" spans="1:4" x14ac:dyDescent="0.25">
      <c r="A383" s="5">
        <v>382</v>
      </c>
      <c r="B383" s="6" t="s">
        <v>1510</v>
      </c>
      <c r="D383" s="5">
        <v>117</v>
      </c>
    </row>
    <row r="384" spans="1:4" x14ac:dyDescent="0.25">
      <c r="A384" s="5">
        <v>383</v>
      </c>
      <c r="B384" s="6" t="s">
        <v>1511</v>
      </c>
      <c r="D384" s="5">
        <v>117</v>
      </c>
    </row>
    <row r="385" spans="1:4" x14ac:dyDescent="0.25">
      <c r="A385" s="5">
        <v>384</v>
      </c>
      <c r="B385" s="6" t="s">
        <v>1512</v>
      </c>
      <c r="D385" s="5">
        <v>117</v>
      </c>
    </row>
    <row r="386" spans="1:4" x14ac:dyDescent="0.25">
      <c r="A386" s="5">
        <v>385</v>
      </c>
      <c r="B386" s="6" t="s">
        <v>1513</v>
      </c>
      <c r="D386" s="5">
        <v>117</v>
      </c>
    </row>
    <row r="387" spans="1:4" x14ac:dyDescent="0.25">
      <c r="A387" s="5">
        <v>386</v>
      </c>
      <c r="B387" s="6" t="s">
        <v>1514</v>
      </c>
      <c r="D387" s="5">
        <v>117</v>
      </c>
    </row>
    <row r="388" spans="1:4" x14ac:dyDescent="0.25">
      <c r="A388" s="5">
        <v>387</v>
      </c>
      <c r="B388" s="6" t="s">
        <v>1515</v>
      </c>
      <c r="D388" s="5">
        <v>117</v>
      </c>
    </row>
    <row r="389" spans="1:4" x14ac:dyDescent="0.25">
      <c r="A389" s="5">
        <v>388</v>
      </c>
      <c r="B389" s="6" t="s">
        <v>1516</v>
      </c>
      <c r="D389" s="5">
        <v>118</v>
      </c>
    </row>
    <row r="390" spans="1:4" x14ac:dyDescent="0.25">
      <c r="A390" s="5">
        <v>389</v>
      </c>
      <c r="B390" s="6" t="s">
        <v>1517</v>
      </c>
      <c r="D390" s="5">
        <v>118</v>
      </c>
    </row>
    <row r="391" spans="1:4" x14ac:dyDescent="0.25">
      <c r="A391" s="5">
        <v>390</v>
      </c>
      <c r="B391" s="6" t="s">
        <v>1518</v>
      </c>
      <c r="D391" s="5">
        <v>118</v>
      </c>
    </row>
    <row r="392" spans="1:4" x14ac:dyDescent="0.25">
      <c r="A392" s="5">
        <v>391</v>
      </c>
      <c r="B392" s="6" t="s">
        <v>1519</v>
      </c>
      <c r="D392" s="5">
        <v>119</v>
      </c>
    </row>
    <row r="393" spans="1:4" x14ac:dyDescent="0.25">
      <c r="A393" s="5">
        <v>392</v>
      </c>
      <c r="B393" s="6" t="s">
        <v>1520</v>
      </c>
      <c r="D393" s="5">
        <v>119</v>
      </c>
    </row>
    <row r="394" spans="1:4" x14ac:dyDescent="0.25">
      <c r="A394" s="5">
        <v>393</v>
      </c>
      <c r="B394" s="6" t="s">
        <v>1521</v>
      </c>
      <c r="D394" s="5">
        <v>119</v>
      </c>
    </row>
    <row r="395" spans="1:4" ht="30" x14ac:dyDescent="0.25">
      <c r="A395" s="5">
        <v>394</v>
      </c>
      <c r="B395" s="6" t="s">
        <v>1522</v>
      </c>
      <c r="D395" s="5">
        <v>119</v>
      </c>
    </row>
    <row r="396" spans="1:4" x14ac:dyDescent="0.25">
      <c r="A396" s="5">
        <v>395</v>
      </c>
      <c r="B396" s="6" t="s">
        <v>1523</v>
      </c>
      <c r="D396" s="5">
        <v>120</v>
      </c>
    </row>
    <row r="397" spans="1:4" x14ac:dyDescent="0.25">
      <c r="A397" s="5">
        <v>396</v>
      </c>
      <c r="B397" s="6" t="s">
        <v>1524</v>
      </c>
      <c r="D397" s="5">
        <v>120</v>
      </c>
    </row>
    <row r="398" spans="1:4" x14ac:dyDescent="0.25">
      <c r="A398" s="5">
        <v>397</v>
      </c>
      <c r="B398" s="6" t="s">
        <v>1525</v>
      </c>
      <c r="D398" s="5">
        <v>120</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1"/>
  <sheetViews>
    <sheetView zoomScaleNormal="100" workbookViewId="0">
      <selection activeCell="B2" sqref="B2"/>
    </sheetView>
  </sheetViews>
  <sheetFormatPr baseColWidth="10" defaultColWidth="9.140625" defaultRowHeight="15" x14ac:dyDescent="0.25"/>
  <cols>
    <col min="2" max="2" width="58.140625" customWidth="1"/>
    <col min="4" max="4" width="22.28515625" style="9" customWidth="1"/>
  </cols>
  <sheetData>
    <row r="1" spans="1:4" s="1" customFormat="1" x14ac:dyDescent="0.25">
      <c r="A1" s="1" t="s">
        <v>0</v>
      </c>
      <c r="B1" s="1" t="s">
        <v>124</v>
      </c>
      <c r="C1" s="1" t="s">
        <v>1526</v>
      </c>
      <c r="D1" s="10" t="s">
        <v>1527</v>
      </c>
    </row>
    <row r="2" spans="1:4" x14ac:dyDescent="0.25">
      <c r="A2">
        <v>1</v>
      </c>
      <c r="B2" t="str">
        <f>CONCATENATE("Modèle d'évalutation: ",Controle!B2)</f>
        <v>Modèle d'évalutation: Evaluation des fournisseurs</v>
      </c>
      <c r="C2">
        <f>Controle!A2</f>
        <v>1</v>
      </c>
      <c r="D2" s="9" t="s">
        <v>1528</v>
      </c>
    </row>
    <row r="3" spans="1:4" x14ac:dyDescent="0.25">
      <c r="A3">
        <v>2</v>
      </c>
      <c r="B3" t="str">
        <f>CONCATENATE("Modèle d'évalutation: ",Controle!B3)</f>
        <v>Modèle d'évalutation: Mise en concurrence des fournisseurs</v>
      </c>
      <c r="C3">
        <f>Controle!A3</f>
        <v>2</v>
      </c>
      <c r="D3" s="9" t="s">
        <v>1529</v>
      </c>
    </row>
    <row r="4" spans="1:4" x14ac:dyDescent="0.25">
      <c r="A4">
        <v>3</v>
      </c>
      <c r="B4" t="str">
        <f>CONCATENATE("Modèle d'évalutation: ",Controle!B4)</f>
        <v>Modèle d'évalutation: Signature des contrats</v>
      </c>
      <c r="C4">
        <f>Controle!A4</f>
        <v>3</v>
      </c>
      <c r="D4" s="9" t="s">
        <v>1530</v>
      </c>
    </row>
    <row r="5" spans="1:4" x14ac:dyDescent="0.25">
      <c r="A5">
        <v>4</v>
      </c>
      <c r="B5" t="str">
        <f>CONCATENATE("Modèle d'évalutation: ",Controle!B5)</f>
        <v>Modèle d'évalutation: Agréement des fournisseurs</v>
      </c>
      <c r="C5">
        <f>Controle!A5</f>
        <v>4</v>
      </c>
      <c r="D5" s="9" t="s">
        <v>1531</v>
      </c>
    </row>
    <row r="6" spans="1:4" x14ac:dyDescent="0.25">
      <c r="A6">
        <v>5</v>
      </c>
      <c r="B6" t="str">
        <f>CONCATENATE("Modèle d'évalutation: ",Controle!B6)</f>
        <v>Modèle d'évalutation: Autorisation des commandes</v>
      </c>
      <c r="C6">
        <f>Controle!A6</f>
        <v>5</v>
      </c>
      <c r="D6" s="9" t="s">
        <v>1532</v>
      </c>
    </row>
    <row r="7" spans="1:4" x14ac:dyDescent="0.25">
      <c r="A7">
        <v>6</v>
      </c>
      <c r="B7" t="str">
        <f>CONCATENATE("Modèle d'évalutation: ",Controle!B7)</f>
        <v>Modèle d'évalutation: Enregistrement des commandes</v>
      </c>
      <c r="C7">
        <f>Controle!A7</f>
        <v>6</v>
      </c>
      <c r="D7" s="9" t="s">
        <v>1533</v>
      </c>
    </row>
    <row r="8" spans="1:4" x14ac:dyDescent="0.25">
      <c r="A8">
        <v>7</v>
      </c>
      <c r="B8" t="str">
        <f>CONCATENATE("Modèle d'évalutation: ",Controle!B8)</f>
        <v>Modèle d'évalutation: Contrôle des commandes non livrées</v>
      </c>
      <c r="C8">
        <f>Controle!A8</f>
        <v>7</v>
      </c>
      <c r="D8" s="9" t="s">
        <v>1534</v>
      </c>
    </row>
    <row r="9" spans="1:4" x14ac:dyDescent="0.25">
      <c r="A9">
        <v>8</v>
      </c>
      <c r="B9" t="str">
        <f>CONCATENATE("Modèle d'évalutation: ",Controle!B9)</f>
        <v>Modèle d'évalutation: Contrôle des réceptions non facturées</v>
      </c>
      <c r="C9">
        <f>Controle!A9</f>
        <v>8</v>
      </c>
      <c r="D9" s="9" t="s">
        <v>1535</v>
      </c>
    </row>
    <row r="10" spans="1:4" x14ac:dyDescent="0.25">
      <c r="A10">
        <v>9</v>
      </c>
      <c r="B10" t="str">
        <f>CONCATENATE("Modèle d'évalutation: ",Controle!B10)</f>
        <v>Modèle d'évalutation: Suivi des commandes ouvertes</v>
      </c>
      <c r="C10">
        <f>Controle!A10</f>
        <v>9</v>
      </c>
      <c r="D10" s="9" t="s">
        <v>1536</v>
      </c>
    </row>
    <row r="11" spans="1:4" x14ac:dyDescent="0.25">
      <c r="A11">
        <v>10</v>
      </c>
      <c r="B11" t="str">
        <f>CONCATENATE("Modèle d'évalutation: ",Controle!B11)</f>
        <v>Modèle d'évalutation: Contrôle des frais d'approche</v>
      </c>
      <c r="C11">
        <f>Controle!A11</f>
        <v>10</v>
      </c>
      <c r="D11" s="9" t="s">
        <v>1537</v>
      </c>
    </row>
    <row r="12" spans="1:4" x14ac:dyDescent="0.25">
      <c r="A12">
        <v>11</v>
      </c>
      <c r="B12" t="str">
        <f>CONCATENATE("Modèle d'évalutation: ",Controle!B12)</f>
        <v>Modèle d'évalutation: Classement des pièces justificatives des dossiers d'importation</v>
      </c>
      <c r="C12">
        <f>Controle!A12</f>
        <v>11</v>
      </c>
      <c r="D12" s="9" t="s">
        <v>1538</v>
      </c>
    </row>
    <row r="13" spans="1:4" x14ac:dyDescent="0.25">
      <c r="A13">
        <v>12</v>
      </c>
      <c r="B13" t="str">
        <f>CONCATENATE("Modèle d'évalutation: ",Controle!B13)</f>
        <v>Modèle d'évalutation: Contrôle à la réception</v>
      </c>
      <c r="C13">
        <f>Controle!A13</f>
        <v>12</v>
      </c>
      <c r="D13" s="9" t="s">
        <v>1539</v>
      </c>
    </row>
    <row r="14" spans="1:4" x14ac:dyDescent="0.25">
      <c r="A14">
        <v>13</v>
      </c>
      <c r="B14" t="str">
        <f>CONCATENATE("Modèle d'évalutation: ",Controle!B14)</f>
        <v>Modèle d'évalutation: Rapprochement commande-réception-facture</v>
      </c>
      <c r="C14">
        <f>Controle!A14</f>
        <v>13</v>
      </c>
      <c r="D14" s="9" t="s">
        <v>1540</v>
      </c>
    </row>
    <row r="15" spans="1:4" x14ac:dyDescent="0.25">
      <c r="A15">
        <v>14</v>
      </c>
      <c r="B15" t="str">
        <f>CONCATENATE("Modèle d'évalutation: ",Controle!B15)</f>
        <v>Modèle d'évalutation: Contrôle de cohérence avec les systèmes amont</v>
      </c>
      <c r="C15">
        <f>Controle!A15</f>
        <v>14</v>
      </c>
      <c r="D15" s="9" t="s">
        <v>1541</v>
      </c>
    </row>
    <row r="16" spans="1:4" x14ac:dyDescent="0.25">
      <c r="A16">
        <v>15</v>
      </c>
      <c r="B16" t="str">
        <f>CONCATENATE("Modèle d'évalutation: ",Controle!B16)</f>
        <v>Modèle d'évalutation: Lettrage des comptes de tiers</v>
      </c>
      <c r="C16">
        <f>Controle!A16</f>
        <v>15</v>
      </c>
      <c r="D16" s="9" t="s">
        <v>1542</v>
      </c>
    </row>
    <row r="17" spans="1:4" x14ac:dyDescent="0.25">
      <c r="A17">
        <v>16</v>
      </c>
      <c r="B17" t="str">
        <f>CONCATENATE("Modèle d'évalutation: ",Controle!B17)</f>
        <v>Modèle d'évalutation: Revue des écritures manuelles sur les comptes de tiers</v>
      </c>
      <c r="C17">
        <f>Controle!A17</f>
        <v>16</v>
      </c>
      <c r="D17" s="9" t="s">
        <v>1543</v>
      </c>
    </row>
    <row r="18" spans="1:4" x14ac:dyDescent="0.25">
      <c r="A18">
        <v>17</v>
      </c>
      <c r="B18" t="str">
        <f>CONCATENATE("Modèle d'évalutation: ",Controle!B18)</f>
        <v>Modèle d'évalutation: Analyse des FNPs, FAE, dettes et créances anciennes</v>
      </c>
      <c r="C18">
        <f>Controle!A18</f>
        <v>17</v>
      </c>
      <c r="D18" s="9" t="s">
        <v>1544</v>
      </c>
    </row>
    <row r="19" spans="1:4" x14ac:dyDescent="0.25">
      <c r="A19">
        <v>18</v>
      </c>
      <c r="B19" t="str">
        <f>CONCATENATE("Modèle d'évalutation: ",Controle!B19)</f>
        <v>Modèle d'évalutation: Création des tiers et contrôle des RIB</v>
      </c>
      <c r="C19">
        <f>Controle!A19</f>
        <v>18</v>
      </c>
      <c r="D19" s="9" t="s">
        <v>1545</v>
      </c>
    </row>
    <row r="20" spans="1:4" x14ac:dyDescent="0.25">
      <c r="A20">
        <v>19</v>
      </c>
      <c r="B20" t="str">
        <f>CONCATENATE("Modèle d'évalutation: ",Controle!B20)</f>
        <v>Modèle d'évalutation: Contrôle des tiers inactifs</v>
      </c>
      <c r="C20">
        <f>Controle!A20</f>
        <v>19</v>
      </c>
      <c r="D20" s="9" t="s">
        <v>1546</v>
      </c>
    </row>
    <row r="21" spans="1:4" x14ac:dyDescent="0.25">
      <c r="A21">
        <v>20</v>
      </c>
      <c r="B21" t="str">
        <f>CONCATENATE("Modèle d'évalutation: ",Controle!B21)</f>
        <v>Modèle d'évalutation: Revue des limites de crédit</v>
      </c>
      <c r="C21">
        <f>Controle!A21</f>
        <v>20</v>
      </c>
      <c r="D21" s="9" t="s">
        <v>1547</v>
      </c>
    </row>
    <row r="22" spans="1:4" x14ac:dyDescent="0.25">
      <c r="A22">
        <v>21</v>
      </c>
      <c r="B22" t="str">
        <f>CONCATENATE("Modèle d'évalutation: ",Controle!B22)</f>
        <v>Modèle d'évalutation: Contrôle des tarifs dans la base articles (produits fabriqués)</v>
      </c>
      <c r="C22">
        <f>Controle!A22</f>
        <v>21</v>
      </c>
      <c r="D22" s="9" t="s">
        <v>1548</v>
      </c>
    </row>
    <row r="23" spans="1:4" x14ac:dyDescent="0.25">
      <c r="A23">
        <v>22</v>
      </c>
      <c r="B23" t="str">
        <f>CONCATENATE("Modèle d'évalutation: ",Controle!B23)</f>
        <v>Modèle d'évalutation: Contrôle et supervision des ajustements et écarts de stocks</v>
      </c>
      <c r="C23">
        <f>Controle!A23</f>
        <v>22</v>
      </c>
      <c r="D23" s="9" t="s">
        <v>1549</v>
      </c>
    </row>
    <row r="24" spans="1:4" x14ac:dyDescent="0.25">
      <c r="A24">
        <v>23</v>
      </c>
      <c r="B24" t="str">
        <f>CONCATENATE("Modèle d'évalutation: ",Controle!B24)</f>
        <v>Modèle d'évalutation: Inventaires yc des stocks en transit</v>
      </c>
      <c r="C24">
        <f>Controle!A24</f>
        <v>23</v>
      </c>
      <c r="D24" s="9" t="s">
        <v>1550</v>
      </c>
    </row>
    <row r="25" spans="1:4" x14ac:dyDescent="0.25">
      <c r="A25">
        <v>24</v>
      </c>
      <c r="B25" t="str">
        <f>CONCATENATE("Modèle d'évalutation: ",Controle!B25)</f>
        <v>Modèle d'évalutation: Analyse des immobilisations en cours anciennes</v>
      </c>
      <c r="C25">
        <f>Controle!A25</f>
        <v>24</v>
      </c>
      <c r="D25" s="9" t="s">
        <v>1551</v>
      </c>
    </row>
    <row r="26" spans="1:4" x14ac:dyDescent="0.25">
      <c r="A26">
        <v>25</v>
      </c>
      <c r="B26" t="str">
        <f>CONCATENATE("Modèle d'évalutation: ",Controle!B26)</f>
        <v>Modèle d'évalutation: Inventaire des immobilisations</v>
      </c>
      <c r="C26">
        <f>Controle!A26</f>
        <v>25</v>
      </c>
      <c r="D26" s="9" t="s">
        <v>1552</v>
      </c>
    </row>
    <row r="27" spans="1:4" x14ac:dyDescent="0.25">
      <c r="A27">
        <v>26</v>
      </c>
      <c r="B27" t="str">
        <f>CONCATENATE("Modèle d'évalutation: ",Controle!B27)</f>
        <v>Modèle d'évalutation: Cession et mise au rebut d'immobilisations</v>
      </c>
      <c r="C27">
        <f>Controle!A27</f>
        <v>26</v>
      </c>
      <c r="D27" s="9" t="s">
        <v>1553</v>
      </c>
    </row>
    <row r="28" spans="1:4" x14ac:dyDescent="0.25">
      <c r="A28">
        <v>27</v>
      </c>
      <c r="B28" t="str">
        <f>CONCATENATE("Modèle d'évalutation: ",Controle!B28)</f>
        <v>Modèle d'évalutation: Validation des éléments des contrats de location</v>
      </c>
      <c r="C28">
        <f>Controle!A28</f>
        <v>27</v>
      </c>
      <c r="D28" s="9" t="s">
        <v>1554</v>
      </c>
    </row>
    <row r="29" spans="1:4" x14ac:dyDescent="0.25">
      <c r="A29">
        <v>28</v>
      </c>
      <c r="B29" t="str">
        <f>CONCATENATE("Modèle d'évalutation: ",Controle!B29)</f>
        <v>Modèle d'évalutation: Rapprochements bancaires</v>
      </c>
      <c r="C29">
        <f>Controle!A29</f>
        <v>28</v>
      </c>
      <c r="D29" s="9" t="s">
        <v>1555</v>
      </c>
    </row>
    <row r="30" spans="1:4" x14ac:dyDescent="0.25">
      <c r="A30">
        <v>29</v>
      </c>
      <c r="B30" t="str">
        <f>CONCATENATE("Modèle d'évalutation: ",Controle!B30)</f>
        <v>Modèle d'évalutation: Inventaires de caisse</v>
      </c>
      <c r="C30">
        <f>Controle!A30</f>
        <v>29</v>
      </c>
      <c r="D30" s="9" t="s">
        <v>1556</v>
      </c>
    </row>
    <row r="31" spans="1:4" x14ac:dyDescent="0.25">
      <c r="A31">
        <v>30</v>
      </c>
      <c r="B31" t="str">
        <f>CONCATENATE("Modèle d'évalutation: ",Controle!B31)</f>
        <v>Modèle d'évalutation: Contrôle des charges avec comme contrepartie un compte de trésorerie</v>
      </c>
      <c r="C31">
        <f>Controle!A31</f>
        <v>30</v>
      </c>
      <c r="D31" s="9" t="s">
        <v>1557</v>
      </c>
    </row>
    <row r="32" spans="1:4" x14ac:dyDescent="0.25">
      <c r="A32">
        <v>31</v>
      </c>
      <c r="B32" t="str">
        <f>CONCATENATE("Modèle d'évalutation: ",Controle!B32)</f>
        <v>Modèle d'évalutation: Pouvoirs bancaires</v>
      </c>
      <c r="C32">
        <f>Controle!A32</f>
        <v>31</v>
      </c>
      <c r="D32" s="9" t="s">
        <v>1558</v>
      </c>
    </row>
    <row r="33" spans="1:4" x14ac:dyDescent="0.25">
      <c r="A33">
        <v>32</v>
      </c>
      <c r="B33" t="str">
        <f>CONCATENATE("Modèle d'évalutation: ",Controle!B33)</f>
        <v>Modèle d'évalutation: Double signature des paiements</v>
      </c>
      <c r="C33">
        <f>Controle!A33</f>
        <v>32</v>
      </c>
      <c r="D33" s="9" t="s">
        <v>1559</v>
      </c>
    </row>
    <row r="34" spans="1:4" x14ac:dyDescent="0.25">
      <c r="A34">
        <v>33</v>
      </c>
      <c r="B34" t="str">
        <f>CONCATENATE("Modèle d'évalutation: ",Controle!B34)</f>
        <v>Modèle d'évalutation: Autorisation des emprunts et ouvertures de compte</v>
      </c>
      <c r="C34">
        <f>Controle!A34</f>
        <v>33</v>
      </c>
      <c r="D34" s="9" t="s">
        <v>1560</v>
      </c>
    </row>
    <row r="35" spans="1:4" x14ac:dyDescent="0.25">
      <c r="A35">
        <v>34</v>
      </c>
      <c r="B35" t="str">
        <f>CONCATENATE("Modèle d'évalutation: ",Controle!B35)</f>
        <v>Modèle d'évalutation: Autorisation des prêts, avances et placements</v>
      </c>
      <c r="C35">
        <f>Controle!A35</f>
        <v>34</v>
      </c>
      <c r="D35" s="9" t="s">
        <v>1561</v>
      </c>
    </row>
    <row r="36" spans="1:4" x14ac:dyDescent="0.25">
      <c r="A36">
        <v>35</v>
      </c>
      <c r="B36" t="str">
        <f>CONCATENATE("Modèle d'évalutation: ",Controle!B36)</f>
        <v>Modèle d'évalutation: Autorisation des EHB (Engagements Hors Bilan)</v>
      </c>
      <c r="C36">
        <f>Controle!A36</f>
        <v>35</v>
      </c>
      <c r="D36" s="9" t="s">
        <v>1562</v>
      </c>
    </row>
    <row r="37" spans="1:4" x14ac:dyDescent="0.25">
      <c r="A37">
        <v>36</v>
      </c>
      <c r="B37" t="str">
        <f>CONCATENATE("Modèle d'évalutation: ",Controle!B37)</f>
        <v>Modèle d'évalutation: Délégations de signature</v>
      </c>
      <c r="C37">
        <f>Controle!A37</f>
        <v>36</v>
      </c>
      <c r="D37" s="9" t="s">
        <v>1563</v>
      </c>
    </row>
    <row r="38" spans="1:4" x14ac:dyDescent="0.25">
      <c r="A38">
        <v>37</v>
      </c>
      <c r="B38" t="str">
        <f>CONCATENATE("Modèle d'évalutation: ",Controle!B38)</f>
        <v>Modèle d'évalutation: Validation des déclarations fiscales et sociales après pointage à la balance générale</v>
      </c>
      <c r="C38">
        <f>Controle!A38</f>
        <v>37</v>
      </c>
      <c r="D38" s="9" t="s">
        <v>1564</v>
      </c>
    </row>
    <row r="39" spans="1:4" x14ac:dyDescent="0.25">
      <c r="A39">
        <v>38</v>
      </c>
      <c r="B39" t="str">
        <f>CONCATENATE("Modèle d'évalutation: ",Controle!B39)</f>
        <v>Modèle d'évalutation: Validation du résultat fiscal (yc Déficits reportables, ARD et impôts différés)</v>
      </c>
      <c r="C39">
        <f>Controle!A39</f>
        <v>38</v>
      </c>
      <c r="D39" s="9" t="s">
        <v>1565</v>
      </c>
    </row>
    <row r="40" spans="1:4" x14ac:dyDescent="0.25">
      <c r="A40">
        <v>39</v>
      </c>
      <c r="B40" t="str">
        <f>CONCATENATE("Modèle d'évalutation: ",Controle!B40)</f>
        <v>Modèle d'évalutation: Prix de transfert</v>
      </c>
      <c r="C40">
        <f>Controle!A40</f>
        <v>39</v>
      </c>
      <c r="D40" s="9" t="s">
        <v>1566</v>
      </c>
    </row>
    <row r="41" spans="1:4" x14ac:dyDescent="0.25">
      <c r="A41">
        <v>40</v>
      </c>
      <c r="B41" t="str">
        <f>CONCATENATE("Modèle d'évalutation: ",Controle!B41)</f>
        <v>Modèle d'évalutation: Formalisation des Ods</v>
      </c>
      <c r="C41">
        <f>Controle!A41</f>
        <v>40</v>
      </c>
      <c r="D41" s="9" t="s">
        <v>1567</v>
      </c>
    </row>
    <row r="42" spans="1:4" x14ac:dyDescent="0.25">
      <c r="A42">
        <v>41</v>
      </c>
      <c r="B42" t="str">
        <f>CONCATENATE("Modèle d'évalutation: ",Controle!B42)</f>
        <v>Modèle d'évalutation: Validation des Ods</v>
      </c>
      <c r="C42">
        <f>Controle!A42</f>
        <v>41</v>
      </c>
      <c r="D42" s="9" t="s">
        <v>1568</v>
      </c>
    </row>
    <row r="43" spans="1:4" x14ac:dyDescent="0.25">
      <c r="A43">
        <v>42</v>
      </c>
      <c r="B43" t="str">
        <f>CONCATENATE("Modèle d'évalutation: ",Controle!B43)</f>
        <v>Modèle d'évalutation: Contrôle des interfaces</v>
      </c>
      <c r="C43">
        <f>Controle!A43</f>
        <v>42</v>
      </c>
      <c r="D43" s="9" t="s">
        <v>1569</v>
      </c>
    </row>
    <row r="44" spans="1:4" x14ac:dyDescent="0.25">
      <c r="A44">
        <v>43</v>
      </c>
      <c r="B44" t="str">
        <f>CONCATENATE("Modèle d'évalutation: ",Controle!B44)</f>
        <v>Modèle d'évalutation: Contrôle des comptes transitoires</v>
      </c>
      <c r="C44">
        <f>Controle!A44</f>
        <v>43</v>
      </c>
      <c r="D44" s="9" t="s">
        <v>1570</v>
      </c>
    </row>
    <row r="45" spans="1:4" x14ac:dyDescent="0.25">
      <c r="A45">
        <v>44</v>
      </c>
      <c r="B45" t="str">
        <f>CONCATENATE("Modèle d'évalutation: ",Controle!B45)</f>
        <v>Modèle d'évalutation: Revue des écritures sur périodes clôturées</v>
      </c>
      <c r="C45">
        <f>Controle!A45</f>
        <v>44</v>
      </c>
      <c r="D45" s="9" t="s">
        <v>1571</v>
      </c>
    </row>
    <row r="46" spans="1:4" x14ac:dyDescent="0.25">
      <c r="A46">
        <v>45</v>
      </c>
      <c r="B46" t="str">
        <f>CONCATENATE("Modèle d'évalutation: ",Controle!B46)</f>
        <v>Modèle d'évalutation: Rapprochements Balance Générale / Balances auxiliaires</v>
      </c>
      <c r="C46">
        <f>Controle!A46</f>
        <v>45</v>
      </c>
      <c r="D46" s="9" t="s">
        <v>1572</v>
      </c>
    </row>
    <row r="47" spans="1:4" x14ac:dyDescent="0.25">
      <c r="A47">
        <v>46</v>
      </c>
      <c r="B47" t="str">
        <f>CONCATENATE("Modèle d'évalutation: ",Controle!B47)</f>
        <v>Modèle d'évalutation: Justification des comptes</v>
      </c>
      <c r="C47">
        <f>Controle!A47</f>
        <v>46</v>
      </c>
      <c r="D47" s="9" t="s">
        <v>1573</v>
      </c>
    </row>
    <row r="48" spans="1:4" x14ac:dyDescent="0.25">
      <c r="A48">
        <v>47</v>
      </c>
      <c r="B48" t="str">
        <f>CONCATENATE("Modèle d'évalutation: ",Controle!B48)</f>
        <v>Modèle d'évalutation: Justification des provisions</v>
      </c>
      <c r="C48">
        <f>Controle!A48</f>
        <v>47</v>
      </c>
      <c r="D48" s="9" t="s">
        <v>1574</v>
      </c>
    </row>
    <row r="49" spans="1:4" x14ac:dyDescent="0.25">
      <c r="A49">
        <v>48</v>
      </c>
      <c r="B49" t="str">
        <f>CONCATENATE("Modèle d'évalutation: ",Controle!B49)</f>
        <v>Modèle d'évalutation: Calendrier de clôture</v>
      </c>
      <c r="C49">
        <f>Controle!A49</f>
        <v>48</v>
      </c>
      <c r="D49" s="9" t="s">
        <v>1575</v>
      </c>
    </row>
    <row r="50" spans="1:4" x14ac:dyDescent="0.25">
      <c r="A50">
        <v>49</v>
      </c>
      <c r="B50" t="str">
        <f>CONCATENATE("Modèle d'évalutation: ",Controle!B50)</f>
        <v>Modèle d'évalutation: Contrôle du total de la balance générale avec les états financiers</v>
      </c>
      <c r="C50">
        <f>Controle!A50</f>
        <v>49</v>
      </c>
      <c r="D50" s="9" t="s">
        <v>1576</v>
      </c>
    </row>
    <row r="51" spans="1:4" x14ac:dyDescent="0.25">
      <c r="A51">
        <v>50</v>
      </c>
      <c r="B51" t="str">
        <f>CONCATENATE("ME: ",Controle!B51)</f>
        <v>ME: Revue analytique des états financiers</v>
      </c>
      <c r="C51">
        <f>Controle!A51</f>
        <v>50</v>
      </c>
      <c r="D51" s="9" t="s">
        <v>1577</v>
      </c>
    </row>
    <row r="52" spans="1:4" x14ac:dyDescent="0.25">
      <c r="A52">
        <v>51</v>
      </c>
      <c r="B52" t="str">
        <f>CONCATENATE("Modèle d'évalutation: ",Controle!B52)</f>
        <v>Modèle d'évalutation: Réunions de clôture</v>
      </c>
      <c r="C52">
        <f>Controle!A52</f>
        <v>51</v>
      </c>
      <c r="D52" s="9" t="s">
        <v>1578</v>
      </c>
    </row>
    <row r="53" spans="1:4" x14ac:dyDescent="0.25">
      <c r="A53">
        <v>52</v>
      </c>
      <c r="B53" t="str">
        <f>CONCATENATE("Modèle d'évalutation: ",Controle!B53)</f>
        <v>Modèle d'évalutation: Création de comptes dans le système</v>
      </c>
      <c r="C53">
        <f>Controle!A53</f>
        <v>52</v>
      </c>
      <c r="D53" s="9" t="s">
        <v>1579</v>
      </c>
    </row>
    <row r="54" spans="1:4" x14ac:dyDescent="0.25">
      <c r="A54">
        <v>53</v>
      </c>
      <c r="B54" t="str">
        <f>CONCATENATE("Modèle d'évalutation: ",Controle!B54)</f>
        <v>Modèle d'évalutation: Revue de la liste des utilisateurs par rôle</v>
      </c>
      <c r="C54">
        <f>Controle!A54</f>
        <v>53</v>
      </c>
      <c r="D54" s="9" t="s">
        <v>1580</v>
      </c>
    </row>
    <row r="55" spans="1:4" x14ac:dyDescent="0.25">
      <c r="A55">
        <v>54</v>
      </c>
      <c r="B55" t="str">
        <f>CONCATENATE("Modèle d'évalutation: ",Controle!B55)</f>
        <v>Modèle d'évalutation: Cadrage de la liasse de conso à la BG</v>
      </c>
      <c r="C55">
        <f>Controle!A55</f>
        <v>54</v>
      </c>
      <c r="D55" s="9" t="s">
        <v>1581</v>
      </c>
    </row>
    <row r="56" spans="1:4" x14ac:dyDescent="0.25">
      <c r="A56">
        <v>55</v>
      </c>
      <c r="B56" t="str">
        <f>CONCATENATE("Modèle d'évalutation: ",Controle!B56)</f>
        <v>Modèle d'évalutation: Création des nouveaux clients</v>
      </c>
      <c r="C56">
        <f>Controle!A56</f>
        <v>55</v>
      </c>
      <c r="D56" s="9" t="s">
        <v>1582</v>
      </c>
    </row>
    <row r="57" spans="1:4" x14ac:dyDescent="0.25">
      <c r="A57">
        <v>56</v>
      </c>
      <c r="B57" t="str">
        <f>CONCATENATE("Modèle d'évalutation: ",Controle!B57)</f>
        <v>Modèle d'évalutation: Signature des contrats clients</v>
      </c>
      <c r="C57">
        <f>Controle!A57</f>
        <v>56</v>
      </c>
      <c r="D57" s="9" t="s">
        <v>1583</v>
      </c>
    </row>
    <row r="58" spans="1:4" x14ac:dyDescent="0.25">
      <c r="A58">
        <v>57</v>
      </c>
      <c r="B58" t="str">
        <f>CONCATENATE("Modèle d'évalutation: ",Controle!B58)</f>
        <v>Modèle d'évalutation: Contrôle des commandes anormales ou atypiques</v>
      </c>
      <c r="C58">
        <f>Controle!A58</f>
        <v>57</v>
      </c>
      <c r="D58" s="9" t="s">
        <v>1584</v>
      </c>
    </row>
    <row r="59" spans="1:4" x14ac:dyDescent="0.25">
      <c r="A59">
        <v>58</v>
      </c>
      <c r="B59" t="str">
        <f>CONCATENATE("Modèle d'évalutation: ",Controle!B59)</f>
        <v>Modèle d'évalutation: Acceptation des commandes</v>
      </c>
      <c r="C59">
        <f>Controle!A59</f>
        <v>58</v>
      </c>
      <c r="D59" s="9" t="s">
        <v>1585</v>
      </c>
    </row>
    <row r="60" spans="1:4" x14ac:dyDescent="0.25">
      <c r="A60">
        <v>59</v>
      </c>
      <c r="B60" t="str">
        <f>CONCATENATE("Modèle d'évalutation: ",Controle!B60)</f>
        <v>Modèle d'évalutation: Contrôles de Rabais/Remises/Ristournes</v>
      </c>
      <c r="C60">
        <f>Controle!A60</f>
        <v>59</v>
      </c>
      <c r="D60" s="9" t="s">
        <v>1586</v>
      </c>
    </row>
    <row r="61" spans="1:4" x14ac:dyDescent="0.25">
      <c r="A61">
        <v>60</v>
      </c>
      <c r="B61" t="str">
        <f>CONCATENATE("Modèle d'évalutation: ",Controle!B61)</f>
        <v>Modèle d'évalutation: Contrôles des offres commerciales et des offres promotionnelles</v>
      </c>
      <c r="C61">
        <f>Controle!A61</f>
        <v>60</v>
      </c>
      <c r="D61" s="9" t="s">
        <v>1587</v>
      </c>
    </row>
    <row r="62" spans="1:4" x14ac:dyDescent="0.25">
      <c r="A62">
        <v>61</v>
      </c>
      <c r="B62" t="str">
        <f>CONCATENATE("Modèle d'évalutation: ",Controle!B62)</f>
        <v xml:space="preserve">Modèle d'évalutation: Ventes en exonération de TVA et droits d'accises (export, HT) </v>
      </c>
      <c r="C62">
        <f>Controle!A62</f>
        <v>61</v>
      </c>
      <c r="D62" s="9" t="s">
        <v>1588</v>
      </c>
    </row>
    <row r="63" spans="1:4" x14ac:dyDescent="0.25">
      <c r="A63">
        <v>62</v>
      </c>
      <c r="B63" t="str">
        <f>CONCATENATE("Modèle d'évalutation: ",Controle!B63)</f>
        <v>Modèle d'évalutation: Autorisation des produits gratuits (commerciaux, institutionnels et personnel)</v>
      </c>
      <c r="C63">
        <f>Controle!A63</f>
        <v>62</v>
      </c>
      <c r="D63" s="9" t="s">
        <v>1589</v>
      </c>
    </row>
    <row r="64" spans="1:4" x14ac:dyDescent="0.25">
      <c r="A64">
        <v>63</v>
      </c>
      <c r="B64" t="str">
        <f>CONCATENATE("Modèle d'évalutation: ",Controle!B64)</f>
        <v>Modèle d'évalutation: Contrôle des frigos et matériels mis à disposition</v>
      </c>
      <c r="C64">
        <f>Controle!A64</f>
        <v>63</v>
      </c>
      <c r="D64" s="9" t="s">
        <v>1590</v>
      </c>
    </row>
    <row r="65" spans="1:4" x14ac:dyDescent="0.25">
      <c r="A65">
        <v>64</v>
      </c>
      <c r="B65" t="str">
        <f>CONCATENATE("Modèle d'évalutation: ",Controle!B65)</f>
        <v>Modèle d'évalutation: Contrôle de la publicité et de la communication commerciale</v>
      </c>
      <c r="C65">
        <f>Controle!A65</f>
        <v>64</v>
      </c>
      <c r="D65" s="9" t="s">
        <v>1591</v>
      </c>
    </row>
    <row r="66" spans="1:4" x14ac:dyDescent="0.25">
      <c r="A66">
        <v>65</v>
      </c>
      <c r="B66" t="str">
        <f>CONCATENATE("Modèle d'évalutation: ",Controle!B66)</f>
        <v>Modèle d'évalutation: Contrôles des actions de sponsoring / mécénat</v>
      </c>
      <c r="C66">
        <f>Controle!A66</f>
        <v>65</v>
      </c>
      <c r="D66" s="9" t="s">
        <v>1592</v>
      </c>
    </row>
    <row r="67" spans="1:4" x14ac:dyDescent="0.25">
      <c r="A67">
        <v>66</v>
      </c>
      <c r="B67" t="str">
        <f>CONCATENATE("Modèle d'évalutation: ",Controle!B67)</f>
        <v>Modèle d'évalutation: Validation des avoirs (hors déconsignation)</v>
      </c>
      <c r="C67">
        <f>Controle!A67</f>
        <v>66</v>
      </c>
      <c r="D67" s="9" t="s">
        <v>1593</v>
      </c>
    </row>
    <row r="68" spans="1:4" x14ac:dyDescent="0.25">
      <c r="A68">
        <v>67</v>
      </c>
      <c r="B68" t="str">
        <f>CONCATENATE("Modèle d'évalutation: ",Controle!B68)</f>
        <v>Modèle d'évalutation: Traitement des réclamations clients</v>
      </c>
      <c r="C68">
        <f>Controle!A68</f>
        <v>67</v>
      </c>
      <c r="D68" s="9" t="s">
        <v>1594</v>
      </c>
    </row>
    <row r="69" spans="1:4" x14ac:dyDescent="0.25">
      <c r="A69">
        <v>68</v>
      </c>
      <c r="B69" t="str">
        <f>CONCATENATE("Modèle d'évalutation: ",Controle!B69)</f>
        <v>Modèle d'évalutation: Contrôle des impayés</v>
      </c>
      <c r="C69">
        <f>Controle!A69</f>
        <v>68</v>
      </c>
      <c r="D69" s="9" t="s">
        <v>1595</v>
      </c>
    </row>
    <row r="70" spans="1:4" x14ac:dyDescent="0.25">
      <c r="A70">
        <v>69</v>
      </c>
      <c r="B70" t="str">
        <f>CONCATENATE("Modèle d'évalutation: ",Controle!B70)</f>
        <v>Modèle d'évalutation: Contrôle de l'activité des commerciaux</v>
      </c>
      <c r="C70">
        <f>Controle!A70</f>
        <v>69</v>
      </c>
      <c r="D70" s="9" t="s">
        <v>1596</v>
      </c>
    </row>
    <row r="71" spans="1:4" x14ac:dyDescent="0.25">
      <c r="A71">
        <v>70</v>
      </c>
      <c r="B71" t="str">
        <f>CONCATENATE("Modèle d'évalutation: ",Controle!B71)</f>
        <v>Modèle d'évalutation: Enquête satisfaction clients</v>
      </c>
      <c r="C71">
        <f>Controle!A71</f>
        <v>70</v>
      </c>
      <c r="D71" s="9" t="s">
        <v>1597</v>
      </c>
    </row>
    <row r="72" spans="1:4" x14ac:dyDescent="0.25">
      <c r="A72">
        <v>71</v>
      </c>
      <c r="B72" t="str">
        <f>CONCATENATE("Modèle d'évalutation: ",Controle!B72)</f>
        <v>Modèle d'évalutation: Contrôle du planning de réassort - amont</v>
      </c>
      <c r="C72">
        <f>Controle!A72</f>
        <v>71</v>
      </c>
      <c r="D72" s="9" t="s">
        <v>1598</v>
      </c>
    </row>
    <row r="73" spans="1:4" x14ac:dyDescent="0.25">
      <c r="A73">
        <v>72</v>
      </c>
      <c r="B73" t="str">
        <f>CONCATENATE("Modèle d'évalutation: ",Controle!B73)</f>
        <v>Modèle d'évalutation: Contrôle du planning de production</v>
      </c>
      <c r="C73">
        <f>Controle!A73</f>
        <v>72</v>
      </c>
      <c r="D73" s="9" t="s">
        <v>1599</v>
      </c>
    </row>
    <row r="74" spans="1:4" x14ac:dyDescent="0.25">
      <c r="A74">
        <v>73</v>
      </c>
      <c r="B74" t="str">
        <f>CONCATENATE("Modèle d'évalutation: ",Controle!B74)</f>
        <v>Modèle d'évalutation: Contrôle du plan de distribution</v>
      </c>
      <c r="C74">
        <f>Controle!A74</f>
        <v>73</v>
      </c>
      <c r="D74" s="9" t="s">
        <v>1600</v>
      </c>
    </row>
    <row r="75" spans="1:4" x14ac:dyDescent="0.25">
      <c r="A75">
        <v>74</v>
      </c>
      <c r="B75" t="str">
        <f>CONCATENATE("Modèle d'évalutation: ",Controle!B75)</f>
        <v>Modèle d'évalutation: Contrôle des réceptions amont</v>
      </c>
      <c r="C75">
        <f>Controle!A75</f>
        <v>74</v>
      </c>
      <c r="D75" s="9" t="s">
        <v>1601</v>
      </c>
    </row>
    <row r="76" spans="1:4" x14ac:dyDescent="0.25">
      <c r="A76">
        <v>75</v>
      </c>
      <c r="B76" t="str">
        <f>CONCATENATE("Modèle d'évalutation: ",Controle!B76)</f>
        <v>Modèle d'évalutation: Contrôle des réceptions des emballages - aval</v>
      </c>
      <c r="C76">
        <f>Controle!A76</f>
        <v>75</v>
      </c>
      <c r="D76" s="9" t="s">
        <v>1602</v>
      </c>
    </row>
    <row r="77" spans="1:4" x14ac:dyDescent="0.25">
      <c r="A77">
        <v>76</v>
      </c>
      <c r="B77" t="str">
        <f>CONCATENATE("Modèle d'évalutation: ",Controle!B77)</f>
        <v>Modèle d'évalutation: Contrôle qualité</v>
      </c>
      <c r="C77">
        <f>Controle!A77</f>
        <v>76</v>
      </c>
      <c r="D77" s="9" t="s">
        <v>1603</v>
      </c>
    </row>
    <row r="78" spans="1:4" x14ac:dyDescent="0.25">
      <c r="A78">
        <v>77</v>
      </c>
      <c r="B78" t="str">
        <f>CONCATENATE("Modèle d'évalutation: ",Controle!B78)</f>
        <v>Modèle d'évalutation: Contrôle des retours produits finis</v>
      </c>
      <c r="C78">
        <f>Controle!A78</f>
        <v>77</v>
      </c>
      <c r="D78" s="9" t="s">
        <v>1604</v>
      </c>
    </row>
    <row r="79" spans="1:4" x14ac:dyDescent="0.25">
      <c r="A79">
        <v>78</v>
      </c>
      <c r="B79" t="str">
        <f>CONCATENATE("Modèle d'évalutation: ",Controle!B79)</f>
        <v>Modèle d'évalutation: Contrôle des transferts de et vers la Production</v>
      </c>
      <c r="C79">
        <f>Controle!A79</f>
        <v>78</v>
      </c>
      <c r="D79" s="9" t="s">
        <v>1605</v>
      </c>
    </row>
    <row r="80" spans="1:4" x14ac:dyDescent="0.25">
      <c r="A80">
        <v>79</v>
      </c>
      <c r="B80" t="str">
        <f>CONCATENATE("Modèle d'évalutation: ",Controle!B80)</f>
        <v>Modèle d'évalutation: Contrôle de la facturation transport et de la refacturation de la casse</v>
      </c>
      <c r="C80">
        <f>Controle!A80</f>
        <v>79</v>
      </c>
      <c r="D80" s="9" t="s">
        <v>1606</v>
      </c>
    </row>
    <row r="81" spans="1:4" x14ac:dyDescent="0.25">
      <c r="A81">
        <v>80</v>
      </c>
      <c r="B81" t="str">
        <f>CONCATENATE("Modèle d'évalutation: ",Controle!B81)</f>
        <v>Modèle d'évalutation: Contrôle des expédition</v>
      </c>
      <c r="C81">
        <f>Controle!A81</f>
        <v>80</v>
      </c>
      <c r="D81" s="9" t="s">
        <v>1607</v>
      </c>
    </row>
    <row r="82" spans="1:4" x14ac:dyDescent="0.25">
      <c r="A82">
        <v>81</v>
      </c>
      <c r="B82" t="str">
        <f>CONCATENATE("Modèle d'évalutation: ",Controle!B82)</f>
        <v>Modèle d'évalutation: Respect des zones de stockage</v>
      </c>
      <c r="C82">
        <f>Controle!A82</f>
        <v>81</v>
      </c>
      <c r="D82" s="9" t="s">
        <v>1608</v>
      </c>
    </row>
    <row r="83" spans="1:4" x14ac:dyDescent="0.25">
      <c r="A83">
        <v>82</v>
      </c>
      <c r="B83" t="str">
        <f>CONCATENATE("Modèle d'évalutation: ",Controle!B83)</f>
        <v>Modèle d'évalutation: Contrôle des conditions de stockage</v>
      </c>
      <c r="C83">
        <f>Controle!A83</f>
        <v>82</v>
      </c>
      <c r="D83" s="9" t="s">
        <v>1609</v>
      </c>
    </row>
    <row r="84" spans="1:4" x14ac:dyDescent="0.25">
      <c r="A84">
        <v>83</v>
      </c>
      <c r="B84" t="str">
        <f>CONCATENATE("Modèle d'évalutation: ",Controle!B84)</f>
        <v>Modèle d'évalutation: Contrôle du coût de revient (mensuel)</v>
      </c>
      <c r="C84">
        <f>Controle!A84</f>
        <v>83</v>
      </c>
      <c r="D84" s="9" t="s">
        <v>1610</v>
      </c>
    </row>
    <row r="85" spans="1:4" x14ac:dyDescent="0.25">
      <c r="A85">
        <v>84</v>
      </c>
      <c r="B85" t="str">
        <f>CONCATENATE("Modèle d'évalutation: ",Controle!B85)</f>
        <v>Modèle d'évalutation: Contrôle de la valorisation des stocks (annuel)</v>
      </c>
      <c r="C85">
        <f>Controle!A85</f>
        <v>84</v>
      </c>
      <c r="D85" s="9" t="s">
        <v>1611</v>
      </c>
    </row>
    <row r="86" spans="1:4" x14ac:dyDescent="0.25">
      <c r="A86">
        <v>85</v>
      </c>
      <c r="B86" t="str">
        <f>CONCATENATE("Modèle d'évalutation: ",Controle!B86)</f>
        <v>Modèle d'évalutation: Contrôle des stocks déportés chez un sous traitant</v>
      </c>
      <c r="C86">
        <f>Controle!A86</f>
        <v>85</v>
      </c>
      <c r="D86" s="9" t="s">
        <v>1612</v>
      </c>
    </row>
    <row r="87" spans="1:4" x14ac:dyDescent="0.25">
      <c r="A87">
        <v>86</v>
      </c>
      <c r="B87" t="str">
        <f>CONCATENATE("Modèle d'évalutation: ",Controle!B87)</f>
        <v xml:space="preserve">Modèle d'évalutation: Validation des écarts </v>
      </c>
      <c r="C87">
        <f>Controle!A87</f>
        <v>86</v>
      </c>
      <c r="D87" s="9" t="s">
        <v>1613</v>
      </c>
    </row>
    <row r="88" spans="1:4" x14ac:dyDescent="0.25">
      <c r="A88">
        <v>87</v>
      </c>
      <c r="B88" t="str">
        <f>CONCATENATE("Modèle d'évalutation: ",Controle!B88)</f>
        <v>Modèle d'évalutation: Validation des mises au rebut</v>
      </c>
      <c r="C88">
        <f>Controle!A88</f>
        <v>87</v>
      </c>
      <c r="D88" s="9" t="s">
        <v>1614</v>
      </c>
    </row>
    <row r="89" spans="1:4" x14ac:dyDescent="0.25">
      <c r="A89">
        <v>88</v>
      </c>
      <c r="B89" t="str">
        <f>CONCATENATE("Modèle d'évalutation: ",Controle!B89)</f>
        <v>Modèle d'évalutation: Contrôle de la consignation fournisseurs</v>
      </c>
      <c r="C89">
        <f>Controle!A89</f>
        <v>88</v>
      </c>
      <c r="D89" s="9" t="s">
        <v>1615</v>
      </c>
    </row>
    <row r="90" spans="1:4" x14ac:dyDescent="0.25">
      <c r="A90">
        <v>89</v>
      </c>
      <c r="B90" t="str">
        <f>CONCATENATE("Modèle d'évalutation: ",Controle!B90)</f>
        <v>Modèle d'évalutation: Bouclage des emballages</v>
      </c>
      <c r="C90">
        <f>Controle!A90</f>
        <v>89</v>
      </c>
      <c r="D90" s="9" t="s">
        <v>1616</v>
      </c>
    </row>
    <row r="91" spans="1:4" x14ac:dyDescent="0.25">
      <c r="A91">
        <v>90</v>
      </c>
      <c r="B91" t="str">
        <f>CONCATENATE("Modèle d'évalutation: ",Controle!B91)</f>
        <v>Modèle d'évalutation: Contrôle des sites non connectés au SI</v>
      </c>
      <c r="C91">
        <f>Controle!A91</f>
        <v>90</v>
      </c>
      <c r="D91" s="9" t="s">
        <v>1617</v>
      </c>
    </row>
    <row r="92" spans="1:4" x14ac:dyDescent="0.25">
      <c r="A92">
        <v>91</v>
      </c>
      <c r="B92" t="str">
        <f>CONCATENATE("Modèle d'évalutation: ",Controle!B92)</f>
        <v>Modèle d'évalutation: Contrôle des produits à risque de péremption - amont</v>
      </c>
      <c r="C92">
        <f>Controle!A92</f>
        <v>91</v>
      </c>
      <c r="D92" s="9" t="s">
        <v>1618</v>
      </c>
    </row>
    <row r="93" spans="1:4" x14ac:dyDescent="0.25">
      <c r="A93">
        <v>92</v>
      </c>
      <c r="B93" t="str">
        <f>CONCATENATE("Modèle d'évalutation: ",Controle!B93)</f>
        <v>Modèle d'évalutation: Contrôle des produits à risque de péremption - aval</v>
      </c>
      <c r="C93">
        <f>Controle!A93</f>
        <v>92</v>
      </c>
      <c r="D93" s="9" t="s">
        <v>1619</v>
      </c>
    </row>
    <row r="94" spans="1:4" x14ac:dyDescent="0.25">
      <c r="A94">
        <v>93</v>
      </c>
      <c r="B94" t="str">
        <f>CONCATENATE("Modèle d'évalutation: ",Controle!B94)</f>
        <v>Modèle d'évalutation: Contrôle des articles à rotation lente - amont</v>
      </c>
      <c r="C94">
        <f>Controle!A94</f>
        <v>93</v>
      </c>
      <c r="D94" s="9" t="s">
        <v>1620</v>
      </c>
    </row>
    <row r="95" spans="1:4" x14ac:dyDescent="0.25">
      <c r="A95">
        <v>94</v>
      </c>
      <c r="B95" t="str">
        <f>CONCATENATE("Modèle d'évalutation: ",Controle!B95)</f>
        <v>Modèle d'évalutation: Contrôle des articles à rotation lente - aval</v>
      </c>
      <c r="C95">
        <f>Controle!A95</f>
        <v>94</v>
      </c>
      <c r="D95" s="9" t="s">
        <v>1621</v>
      </c>
    </row>
    <row r="96" spans="1:4" x14ac:dyDescent="0.25">
      <c r="A96">
        <v>95</v>
      </c>
      <c r="B96" t="str">
        <f>CONCATENATE("Modèle d'évalutation: ",Controle!B96)</f>
        <v>Modèle d'évalutation: Suivi des commandes</v>
      </c>
      <c r="C96">
        <f>Controle!A96</f>
        <v>95</v>
      </c>
      <c r="D96" s="9" t="s">
        <v>1622</v>
      </c>
    </row>
    <row r="97" spans="1:4" x14ac:dyDescent="0.25">
      <c r="A97">
        <v>96</v>
      </c>
      <c r="B97" t="str">
        <f>CONCATENATE("Modèle d'évalutation: ",Controle!B97)</f>
        <v>Modèle d'évalutation: Reporting logistique</v>
      </c>
      <c r="C97">
        <f>Controle!A97</f>
        <v>96</v>
      </c>
      <c r="D97" s="9" t="s">
        <v>1623</v>
      </c>
    </row>
    <row r="98" spans="1:4" x14ac:dyDescent="0.25">
      <c r="A98">
        <v>97</v>
      </c>
      <c r="B98" t="str">
        <f>CONCATENATE("Modèle d'évalutation: ",Controle!B98)</f>
        <v>Modèle d'évalutation: Contrôle et validation de l'organigramme</v>
      </c>
      <c r="C98">
        <f>Controle!A98</f>
        <v>97</v>
      </c>
      <c r="D98" s="9" t="s">
        <v>1624</v>
      </c>
    </row>
    <row r="99" spans="1:4" x14ac:dyDescent="0.25">
      <c r="A99">
        <v>98</v>
      </c>
      <c r="B99" t="str">
        <f>CONCATENATE("Modèle d'évalutation: ",Controle!B99)</f>
        <v>Modèle d'évalutation: Contrôles des fiches de poste</v>
      </c>
      <c r="C99">
        <f>Controle!A99</f>
        <v>98</v>
      </c>
      <c r="D99" s="9" t="s">
        <v>1625</v>
      </c>
    </row>
    <row r="100" spans="1:4" x14ac:dyDescent="0.25">
      <c r="A100">
        <v>99</v>
      </c>
      <c r="B100" t="str">
        <f>CONCATENATE("Modèle d'évalutation: ",Controle!B100)</f>
        <v>Modèle d'évalutation: Autorisation des recrutements</v>
      </c>
      <c r="C100">
        <f>Controle!A100</f>
        <v>99</v>
      </c>
      <c r="D100" s="9" t="s">
        <v>1626</v>
      </c>
    </row>
    <row r="101" spans="1:4" x14ac:dyDescent="0.25">
      <c r="A101">
        <v>100</v>
      </c>
      <c r="B101" t="str">
        <f>CONCATENATE("Modèle d'évalutation: ",Controle!B101)</f>
        <v>Modèle d'évalutation: Contrôle du processus de recrutement</v>
      </c>
      <c r="C101">
        <f>Controle!A101</f>
        <v>100</v>
      </c>
      <c r="D101" s="9" t="s">
        <v>1627</v>
      </c>
    </row>
    <row r="102" spans="1:4" x14ac:dyDescent="0.25">
      <c r="A102">
        <v>101</v>
      </c>
      <c r="B102" t="str">
        <f>CONCATENATE("Modèle d'évalutation: ",Controle!B102)</f>
        <v>Modèle d'évalutation: Validation des contrats de travail</v>
      </c>
      <c r="C102">
        <f>Controle!A102</f>
        <v>101</v>
      </c>
      <c r="D102" s="9" t="s">
        <v>1628</v>
      </c>
    </row>
    <row r="103" spans="1:4" x14ac:dyDescent="0.25">
      <c r="A103">
        <v>102</v>
      </c>
      <c r="B103" t="str">
        <f>CONCATENATE("Modèle d'évalutation: ",Controle!B103)</f>
        <v>Modèle d'évalutation: Intégration des nouveaux collaborateurs</v>
      </c>
      <c r="C103">
        <f>Controle!A103</f>
        <v>102</v>
      </c>
      <c r="D103" s="9" t="s">
        <v>1629</v>
      </c>
    </row>
    <row r="104" spans="1:4" x14ac:dyDescent="0.25">
      <c r="A104">
        <v>103</v>
      </c>
      <c r="B104" t="str">
        <f>CONCATENATE("Modèle d'évalutation: ",Controle!B104)</f>
        <v>Modèle d'évalutation: Validation de la paye</v>
      </c>
      <c r="C104">
        <f>Controle!A104</f>
        <v>103</v>
      </c>
      <c r="D104" s="9" t="s">
        <v>1630</v>
      </c>
    </row>
    <row r="105" spans="1:4" x14ac:dyDescent="0.25">
      <c r="A105">
        <v>104</v>
      </c>
      <c r="B105" t="str">
        <f>CONCATENATE("Modèle d'évalutation: ",Controle!B105)</f>
        <v>Modèle d'évalutation: Validation des heures sup et du temps de présence</v>
      </c>
      <c r="C105">
        <f>Controle!A105</f>
        <v>104</v>
      </c>
      <c r="D105" s="9" t="s">
        <v>1631</v>
      </c>
    </row>
    <row r="106" spans="1:4" x14ac:dyDescent="0.25">
      <c r="A106">
        <v>105</v>
      </c>
      <c r="B106" t="str">
        <f>CONCATENATE("Modèle d'évalutation: ",Controle!B106)</f>
        <v>Modèle d'évalutation: Avances et prêts aux salariés</v>
      </c>
      <c r="C106">
        <f>Controle!A106</f>
        <v>105</v>
      </c>
      <c r="D106" s="9" t="s">
        <v>1632</v>
      </c>
    </row>
    <row r="107" spans="1:4" x14ac:dyDescent="0.25">
      <c r="A107">
        <v>106</v>
      </c>
      <c r="B107" t="str">
        <f>CONCATENATE("Modèle d'évalutation: ",Controle!B107)</f>
        <v>Modèle d'évalutation: Suivi des congés</v>
      </c>
      <c r="C107">
        <f>Controle!A107</f>
        <v>106</v>
      </c>
      <c r="D107" s="9" t="s">
        <v>1633</v>
      </c>
    </row>
    <row r="108" spans="1:4" x14ac:dyDescent="0.25">
      <c r="A108">
        <v>107</v>
      </c>
      <c r="B108" t="str">
        <f>CONCATENATE("Modèle d'évalutation: ",Controle!B108)</f>
        <v>Modèle d'évalutation: Contrôle des notes de frais</v>
      </c>
      <c r="C108">
        <f>Controle!A108</f>
        <v>107</v>
      </c>
      <c r="D108" s="9" t="s">
        <v>1634</v>
      </c>
    </row>
    <row r="109" spans="1:4" x14ac:dyDescent="0.25">
      <c r="A109">
        <v>108</v>
      </c>
      <c r="B109" t="str">
        <f>CONCATENATE("Modèle d'évalutation: ",Controle!B109)</f>
        <v>Modèle d'évalutation: Contrôle du recours aux journaliers et intérimaires</v>
      </c>
      <c r="C109">
        <f>Controle!A109</f>
        <v>108</v>
      </c>
      <c r="D109" s="9" t="s">
        <v>1635</v>
      </c>
    </row>
    <row r="110" spans="1:4" x14ac:dyDescent="0.25">
      <c r="A110">
        <v>109</v>
      </c>
      <c r="B110" t="str">
        <f>CONCATENATE("Modèle d'évalutation: ",Controle!B110)</f>
        <v>Modèle d'évalutation: Contrôle de la tenue des rencontres avec les instances de représentation du personnel (IRP)</v>
      </c>
      <c r="C110">
        <f>Controle!A110</f>
        <v>109</v>
      </c>
      <c r="D110" s="9" t="s">
        <v>1636</v>
      </c>
    </row>
    <row r="111" spans="1:4" x14ac:dyDescent="0.25">
      <c r="A111">
        <v>110</v>
      </c>
      <c r="B111" t="str">
        <f>CONCATENATE("Modèle d'évalutation: ",Controle!B111)</f>
        <v>Modèle d'évalutation: Veille sociale</v>
      </c>
      <c r="C111">
        <f>Controle!A111</f>
        <v>110</v>
      </c>
      <c r="D111" s="9" t="s">
        <v>1637</v>
      </c>
    </row>
    <row r="112" spans="1:4" x14ac:dyDescent="0.25">
      <c r="A112">
        <v>111</v>
      </c>
      <c r="B112" t="str">
        <f>CONCATENATE("Modèle d'évalutation: ",Controle!B112)</f>
        <v>Modèle d'évalutation: Santé, risque professionnel et sécurité</v>
      </c>
      <c r="C112">
        <f>Controle!A112</f>
        <v>111</v>
      </c>
      <c r="D112" s="9" t="s">
        <v>1638</v>
      </c>
    </row>
    <row r="113" spans="1:4" x14ac:dyDescent="0.25">
      <c r="A113">
        <v>112</v>
      </c>
      <c r="B113" t="str">
        <f>CONCATENATE("Modèle d'évalutation: ",Controle!B113)</f>
        <v>Modèle d'évalutation: Contrôle des dossiers du personnel</v>
      </c>
      <c r="C113">
        <f>Controle!A113</f>
        <v>112</v>
      </c>
      <c r="D113" s="9" t="s">
        <v>1639</v>
      </c>
    </row>
    <row r="114" spans="1:4" x14ac:dyDescent="0.25">
      <c r="A114">
        <v>113</v>
      </c>
      <c r="B114" t="str">
        <f>CONCATENATE("Modèle d'évalutation: ",Controle!B114)</f>
        <v>Modèle d'évalutation: Evaluation annuelle</v>
      </c>
      <c r="C114">
        <f>Controle!A114</f>
        <v>113</v>
      </c>
      <c r="D114" s="9" t="s">
        <v>1640</v>
      </c>
    </row>
    <row r="115" spans="1:4" x14ac:dyDescent="0.25">
      <c r="A115">
        <v>114</v>
      </c>
      <c r="B115" t="str">
        <f>CONCATENATE("Modèle d'évalutation: ",Controle!B115)</f>
        <v>Modèle d'évalutation: Contrôle des mutations/promotions</v>
      </c>
      <c r="C115">
        <f>Controle!A115</f>
        <v>114</v>
      </c>
      <c r="D115" s="9" t="s">
        <v>1641</v>
      </c>
    </row>
    <row r="116" spans="1:4" x14ac:dyDescent="0.25">
      <c r="A116">
        <v>115</v>
      </c>
      <c r="B116" t="str">
        <f>CONCATENATE("Modèle d'évalutation: ",Controle!B116)</f>
        <v>Modèle d'évalutation: Confidentialité des données RH</v>
      </c>
      <c r="C116">
        <f>Controle!A116</f>
        <v>115</v>
      </c>
      <c r="D116" s="9" t="s">
        <v>1642</v>
      </c>
    </row>
    <row r="117" spans="1:4" x14ac:dyDescent="0.25">
      <c r="A117">
        <v>116</v>
      </c>
      <c r="B117" t="str">
        <f>CONCATENATE("Modèle d'évalutation: ",Controle!B117)</f>
        <v>Modèle d'évalutation: Validation du reporting sur les effectifs</v>
      </c>
      <c r="C117">
        <f>Controle!A117</f>
        <v>116</v>
      </c>
      <c r="D117" s="9" t="s">
        <v>1643</v>
      </c>
    </row>
    <row r="118" spans="1:4" x14ac:dyDescent="0.25">
      <c r="A118">
        <v>117</v>
      </c>
      <c r="B118" t="str">
        <f>CONCATENATE("Modèle d'évalutation: ",Controle!B118)</f>
        <v>Modèle d'évalutation: Plan de formation</v>
      </c>
      <c r="C118">
        <f>Controle!A118</f>
        <v>117</v>
      </c>
      <c r="D118" s="9" t="s">
        <v>1644</v>
      </c>
    </row>
    <row r="119" spans="1:4" x14ac:dyDescent="0.25">
      <c r="A119">
        <v>118</v>
      </c>
      <c r="B119" t="str">
        <f>CONCATENATE("Modèle d'évalutation: ",Controle!B119)</f>
        <v>Modèle d'évalutation: Contrôle des départs</v>
      </c>
      <c r="C119">
        <f>Controle!A119</f>
        <v>118</v>
      </c>
      <c r="D119" s="9" t="s">
        <v>1645</v>
      </c>
    </row>
    <row r="120" spans="1:4" x14ac:dyDescent="0.25">
      <c r="A120">
        <v>119</v>
      </c>
      <c r="B120" t="str">
        <f>CONCATENATE("Modèle d'évalutation: ",Controle!B120)</f>
        <v>Modèle d'évalutation: Contrôle de la procédure de départ</v>
      </c>
      <c r="C120">
        <f>Controle!A120</f>
        <v>119</v>
      </c>
      <c r="D120" s="9" t="s">
        <v>1646</v>
      </c>
    </row>
    <row r="121" spans="1:4" x14ac:dyDescent="0.25">
      <c r="A121">
        <v>120</v>
      </c>
      <c r="B121" t="str">
        <f>CONCATENATE("Modèle d'évalutation: ",Controle!B121)</f>
        <v>Modèle d'évalutation: Contentieux et risques sociaux</v>
      </c>
      <c r="C121">
        <f>Controle!A121</f>
        <v>120</v>
      </c>
      <c r="D121" s="9" t="s">
        <v>1647</v>
      </c>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
  <sheetViews>
    <sheetView zoomScaleNormal="100" workbookViewId="0"/>
  </sheetViews>
  <sheetFormatPr baseColWidth="10" defaultColWidth="9.140625" defaultRowHeight="15" x14ac:dyDescent="0.25"/>
  <cols>
    <col min="2" max="2" width="11.7109375" customWidth="1"/>
    <col min="4" max="4" width="45.7109375" customWidth="1"/>
    <col min="5" max="5" width="109.28515625" customWidth="1"/>
  </cols>
  <sheetData>
    <row r="1" spans="1:5" s="1" customFormat="1" x14ac:dyDescent="0.25">
      <c r="A1" s="1" t="s">
        <v>0</v>
      </c>
      <c r="B1" s="1" t="s">
        <v>127</v>
      </c>
      <c r="C1" s="1" t="s">
        <v>128</v>
      </c>
      <c r="D1" s="1" t="s">
        <v>1648</v>
      </c>
      <c r="E1" s="1" t="s">
        <v>1649</v>
      </c>
    </row>
    <row r="2" spans="1:5" x14ac:dyDescent="0.25">
      <c r="A2">
        <v>1</v>
      </c>
      <c r="C2">
        <v>1</v>
      </c>
      <c r="D2" t="str">
        <f>CONCATENATE("Matrice Flash du domaine ", Metier!B2)</f>
        <v>Matrice Flash du domaine FINANCE</v>
      </c>
      <c r="E2" t="s">
        <v>1650</v>
      </c>
    </row>
    <row r="3" spans="1:5" x14ac:dyDescent="0.25">
      <c r="A3">
        <v>2</v>
      </c>
      <c r="C3">
        <v>2</v>
      </c>
      <c r="D3" t="str">
        <f>CONCATENATE("Matrice Flash du domaine ", Metier!B3)</f>
        <v>Matrice Flash du domaine ACHATS</v>
      </c>
      <c r="E3" t="s">
        <v>1651</v>
      </c>
    </row>
    <row r="4" spans="1:5" x14ac:dyDescent="0.25">
      <c r="A4">
        <v>3</v>
      </c>
      <c r="C4">
        <v>3</v>
      </c>
      <c r="D4" t="str">
        <f>CONCATENATE("Matrice Flash du domaine ", Metier!B4)</f>
        <v>Matrice Flash du domaine LOGISTIQUE</v>
      </c>
      <c r="E4" t="s">
        <v>1652</v>
      </c>
    </row>
    <row r="5" spans="1:5" x14ac:dyDescent="0.25">
      <c r="A5">
        <v>4</v>
      </c>
      <c r="C5">
        <v>4</v>
      </c>
      <c r="D5" t="str">
        <f>CONCATENATE("Matrice Flash du domaine ", Metier!B5)</f>
        <v>Matrice Flash du domaine COMMERCIAL</v>
      </c>
      <c r="E5" t="s">
        <v>1653</v>
      </c>
    </row>
    <row r="6" spans="1:5" x14ac:dyDescent="0.25">
      <c r="A6">
        <v>5</v>
      </c>
      <c r="C6">
        <v>5</v>
      </c>
      <c r="D6" t="str">
        <f>CONCATENATE("Matrice Flash du domaine ", Metier!B6)</f>
        <v>Matrice Flash du domaine RESSOURCES HUMAINES</v>
      </c>
      <c r="E6" t="s">
        <v>1654</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21"/>
  <sheetViews>
    <sheetView zoomScaleNormal="100" workbookViewId="0">
      <selection activeCell="A62" sqref="A62"/>
    </sheetView>
  </sheetViews>
  <sheetFormatPr baseColWidth="10" defaultColWidth="9.140625" defaultRowHeight="15" x14ac:dyDescent="0.25"/>
  <cols>
    <col min="1" max="1" width="10.28515625" customWidth="1"/>
    <col min="2" max="2" width="8" customWidth="1"/>
    <col min="3" max="3" width="11.42578125" customWidth="1"/>
    <col min="4" max="4" width="10.140625" customWidth="1"/>
    <col min="6" max="6" width="22.28515625" style="9" customWidth="1"/>
  </cols>
  <sheetData>
    <row r="1" spans="1:6" s="1" customFormat="1" x14ac:dyDescent="0.25">
      <c r="A1" s="1" t="s">
        <v>0</v>
      </c>
      <c r="B1" s="1" t="s">
        <v>1655</v>
      </c>
      <c r="C1" s="1" t="s">
        <v>323</v>
      </c>
      <c r="D1" s="1" t="s">
        <v>1130</v>
      </c>
      <c r="E1" s="1" t="s">
        <v>1656</v>
      </c>
      <c r="F1" s="10" t="s">
        <v>1657</v>
      </c>
    </row>
    <row r="2" spans="1:6" x14ac:dyDescent="0.25">
      <c r="A2">
        <v>1</v>
      </c>
      <c r="B2">
        <v>1</v>
      </c>
      <c r="C2">
        <v>1</v>
      </c>
      <c r="D2">
        <v>1</v>
      </c>
      <c r="E2">
        <v>2</v>
      </c>
      <c r="F2" s="9" t="s">
        <v>1658</v>
      </c>
    </row>
    <row r="3" spans="1:6" x14ac:dyDescent="0.25">
      <c r="A3">
        <v>2</v>
      </c>
      <c r="B3">
        <v>2</v>
      </c>
      <c r="C3">
        <v>1</v>
      </c>
      <c r="D3">
        <v>2</v>
      </c>
      <c r="E3">
        <v>2</v>
      </c>
      <c r="F3" s="9" t="s">
        <v>1659</v>
      </c>
    </row>
    <row r="4" spans="1:6" x14ac:dyDescent="0.25">
      <c r="A4">
        <v>3</v>
      </c>
      <c r="B4">
        <v>3</v>
      </c>
      <c r="C4">
        <v>2</v>
      </c>
      <c r="D4">
        <v>3</v>
      </c>
      <c r="E4">
        <v>2</v>
      </c>
      <c r="F4" s="9" t="s">
        <v>1660</v>
      </c>
    </row>
    <row r="5" spans="1:6" x14ac:dyDescent="0.25">
      <c r="A5">
        <v>4</v>
      </c>
      <c r="B5">
        <v>4</v>
      </c>
      <c r="C5">
        <v>1</v>
      </c>
      <c r="D5">
        <v>4</v>
      </c>
      <c r="E5">
        <v>2</v>
      </c>
      <c r="F5" s="9" t="s">
        <v>1661</v>
      </c>
    </row>
    <row r="6" spans="1:6" x14ac:dyDescent="0.25">
      <c r="A6">
        <v>5</v>
      </c>
      <c r="B6">
        <v>5</v>
      </c>
      <c r="C6">
        <v>3</v>
      </c>
      <c r="D6">
        <v>5</v>
      </c>
      <c r="E6">
        <v>2</v>
      </c>
      <c r="F6" s="9" t="s">
        <v>1662</v>
      </c>
    </row>
    <row r="7" spans="1:6" x14ac:dyDescent="0.25">
      <c r="A7">
        <v>6</v>
      </c>
      <c r="B7">
        <v>6</v>
      </c>
      <c r="C7">
        <v>3</v>
      </c>
      <c r="D7">
        <v>6</v>
      </c>
      <c r="E7">
        <v>2</v>
      </c>
      <c r="F7" s="9" t="s">
        <v>1533</v>
      </c>
    </row>
    <row r="8" spans="1:6" x14ac:dyDescent="0.25">
      <c r="A8">
        <v>7</v>
      </c>
      <c r="B8">
        <v>7</v>
      </c>
      <c r="C8">
        <v>4</v>
      </c>
      <c r="D8">
        <v>7</v>
      </c>
      <c r="E8">
        <v>2</v>
      </c>
      <c r="F8" s="9" t="s">
        <v>1534</v>
      </c>
    </row>
    <row r="9" spans="1:6" x14ac:dyDescent="0.25">
      <c r="A9">
        <v>8</v>
      </c>
      <c r="B9">
        <v>8</v>
      </c>
      <c r="C9">
        <v>4</v>
      </c>
      <c r="D9">
        <v>8</v>
      </c>
      <c r="E9">
        <v>2</v>
      </c>
      <c r="F9" s="9" t="s">
        <v>1663</v>
      </c>
    </row>
    <row r="10" spans="1:6" x14ac:dyDescent="0.25">
      <c r="A10">
        <v>9</v>
      </c>
      <c r="B10">
        <v>9</v>
      </c>
      <c r="C10">
        <v>4</v>
      </c>
      <c r="D10">
        <v>9</v>
      </c>
      <c r="E10">
        <v>2</v>
      </c>
      <c r="F10" s="9" t="s">
        <v>1664</v>
      </c>
    </row>
    <row r="11" spans="1:6" x14ac:dyDescent="0.25">
      <c r="A11">
        <v>10</v>
      </c>
      <c r="B11">
        <v>10</v>
      </c>
      <c r="C11">
        <v>5</v>
      </c>
      <c r="D11">
        <v>10</v>
      </c>
      <c r="E11">
        <v>2</v>
      </c>
      <c r="F11" s="9" t="s">
        <v>1665</v>
      </c>
    </row>
    <row r="12" spans="1:6" x14ac:dyDescent="0.25">
      <c r="A12">
        <v>11</v>
      </c>
      <c r="B12">
        <v>11</v>
      </c>
      <c r="C12">
        <v>5</v>
      </c>
      <c r="D12">
        <v>11</v>
      </c>
      <c r="E12">
        <v>2</v>
      </c>
      <c r="F12" s="9" t="s">
        <v>1537</v>
      </c>
    </row>
    <row r="13" spans="1:6" x14ac:dyDescent="0.25">
      <c r="A13">
        <v>12</v>
      </c>
      <c r="B13">
        <v>12</v>
      </c>
      <c r="C13">
        <v>6</v>
      </c>
      <c r="D13">
        <v>12</v>
      </c>
      <c r="E13">
        <v>2</v>
      </c>
      <c r="F13" s="9" t="s">
        <v>1538</v>
      </c>
    </row>
    <row r="14" spans="1:6" x14ac:dyDescent="0.25">
      <c r="A14">
        <v>13</v>
      </c>
      <c r="B14">
        <v>13</v>
      </c>
      <c r="C14">
        <v>7</v>
      </c>
      <c r="D14">
        <v>13</v>
      </c>
      <c r="E14">
        <v>2</v>
      </c>
      <c r="F14" s="9" t="s">
        <v>1539</v>
      </c>
    </row>
    <row r="15" spans="1:6" x14ac:dyDescent="0.25">
      <c r="A15">
        <v>14</v>
      </c>
      <c r="B15">
        <v>1</v>
      </c>
      <c r="C15">
        <v>17</v>
      </c>
      <c r="D15">
        <v>55</v>
      </c>
      <c r="E15">
        <v>4</v>
      </c>
      <c r="F15" s="9" t="s">
        <v>1666</v>
      </c>
    </row>
    <row r="16" spans="1:6" x14ac:dyDescent="0.25">
      <c r="A16">
        <v>15</v>
      </c>
      <c r="B16">
        <v>2</v>
      </c>
      <c r="C16">
        <v>18</v>
      </c>
      <c r="D16">
        <v>56</v>
      </c>
      <c r="E16">
        <v>4</v>
      </c>
      <c r="F16" s="9" t="s">
        <v>1667</v>
      </c>
    </row>
    <row r="17" spans="1:6" x14ac:dyDescent="0.25">
      <c r="A17">
        <v>16</v>
      </c>
      <c r="B17">
        <v>3</v>
      </c>
      <c r="C17">
        <v>19</v>
      </c>
      <c r="D17">
        <v>57</v>
      </c>
      <c r="E17">
        <v>4</v>
      </c>
      <c r="F17" s="9" t="s">
        <v>1668</v>
      </c>
    </row>
    <row r="18" spans="1:6" x14ac:dyDescent="0.25">
      <c r="A18">
        <v>17</v>
      </c>
      <c r="B18">
        <v>4</v>
      </c>
      <c r="C18">
        <v>19</v>
      </c>
      <c r="D18">
        <v>58</v>
      </c>
      <c r="E18">
        <v>4</v>
      </c>
      <c r="F18" s="9" t="s">
        <v>1669</v>
      </c>
    </row>
    <row r="19" spans="1:6" x14ac:dyDescent="0.25">
      <c r="A19">
        <v>18</v>
      </c>
      <c r="B19">
        <v>5</v>
      </c>
      <c r="C19">
        <v>20</v>
      </c>
      <c r="D19">
        <v>59</v>
      </c>
      <c r="E19">
        <v>4</v>
      </c>
      <c r="F19" s="9" t="s">
        <v>1670</v>
      </c>
    </row>
    <row r="20" spans="1:6" x14ac:dyDescent="0.25">
      <c r="A20">
        <v>19</v>
      </c>
      <c r="B20">
        <v>6</v>
      </c>
      <c r="C20">
        <v>20</v>
      </c>
      <c r="D20">
        <v>60</v>
      </c>
      <c r="E20">
        <v>4</v>
      </c>
      <c r="F20" s="9" t="s">
        <v>1671</v>
      </c>
    </row>
    <row r="21" spans="1:6" x14ac:dyDescent="0.25">
      <c r="A21">
        <v>20</v>
      </c>
      <c r="B21">
        <v>7</v>
      </c>
      <c r="C21">
        <v>21</v>
      </c>
      <c r="D21">
        <v>61</v>
      </c>
      <c r="E21">
        <v>4</v>
      </c>
      <c r="F21" s="9" t="s">
        <v>1672</v>
      </c>
    </row>
    <row r="22" spans="1:6" x14ac:dyDescent="0.25">
      <c r="A22">
        <v>21</v>
      </c>
      <c r="B22">
        <v>8</v>
      </c>
      <c r="C22">
        <v>22</v>
      </c>
      <c r="D22">
        <v>62</v>
      </c>
      <c r="E22">
        <v>4</v>
      </c>
      <c r="F22" s="9" t="s">
        <v>1673</v>
      </c>
    </row>
    <row r="23" spans="1:6" x14ac:dyDescent="0.25">
      <c r="A23">
        <v>22</v>
      </c>
      <c r="B23">
        <v>9</v>
      </c>
      <c r="C23">
        <v>22</v>
      </c>
      <c r="D23">
        <v>63</v>
      </c>
      <c r="E23">
        <v>4</v>
      </c>
      <c r="F23" s="9" t="s">
        <v>1674</v>
      </c>
    </row>
    <row r="24" spans="1:6" x14ac:dyDescent="0.25">
      <c r="A24">
        <v>23</v>
      </c>
      <c r="B24">
        <v>10</v>
      </c>
      <c r="C24">
        <v>22</v>
      </c>
      <c r="D24">
        <v>64</v>
      </c>
      <c r="E24">
        <v>4</v>
      </c>
      <c r="F24" s="9" t="s">
        <v>1675</v>
      </c>
    </row>
    <row r="25" spans="1:6" x14ac:dyDescent="0.25">
      <c r="A25">
        <v>24</v>
      </c>
      <c r="B25">
        <v>11</v>
      </c>
      <c r="C25">
        <v>23</v>
      </c>
      <c r="D25">
        <v>65</v>
      </c>
      <c r="E25">
        <v>4</v>
      </c>
      <c r="F25" s="9" t="s">
        <v>1676</v>
      </c>
    </row>
    <row r="26" spans="1:6" x14ac:dyDescent="0.25">
      <c r="A26">
        <v>25</v>
      </c>
      <c r="B26">
        <v>12</v>
      </c>
      <c r="C26">
        <v>24</v>
      </c>
      <c r="D26">
        <v>66</v>
      </c>
      <c r="E26">
        <v>4</v>
      </c>
      <c r="F26" s="9" t="s">
        <v>1677</v>
      </c>
    </row>
    <row r="27" spans="1:6" x14ac:dyDescent="0.25">
      <c r="A27">
        <v>26</v>
      </c>
      <c r="B27">
        <v>13</v>
      </c>
      <c r="C27">
        <v>24</v>
      </c>
      <c r="D27">
        <v>67</v>
      </c>
      <c r="E27">
        <v>4</v>
      </c>
      <c r="F27" s="9" t="s">
        <v>1678</v>
      </c>
    </row>
    <row r="28" spans="1:6" x14ac:dyDescent="0.25">
      <c r="A28">
        <v>27</v>
      </c>
      <c r="B28">
        <v>14</v>
      </c>
      <c r="C28">
        <v>25</v>
      </c>
      <c r="D28">
        <v>68</v>
      </c>
      <c r="E28">
        <v>4</v>
      </c>
      <c r="F28" s="9" t="s">
        <v>1679</v>
      </c>
    </row>
    <row r="29" spans="1:6" x14ac:dyDescent="0.25">
      <c r="A29">
        <v>28</v>
      </c>
      <c r="B29">
        <v>15</v>
      </c>
      <c r="C29">
        <v>26</v>
      </c>
      <c r="D29">
        <v>69</v>
      </c>
      <c r="E29">
        <v>4</v>
      </c>
      <c r="F29" s="9" t="s">
        <v>1553</v>
      </c>
    </row>
    <row r="30" spans="1:6" x14ac:dyDescent="0.25">
      <c r="A30">
        <v>29</v>
      </c>
      <c r="B30">
        <v>16</v>
      </c>
      <c r="C30">
        <v>26</v>
      </c>
      <c r="D30">
        <v>70</v>
      </c>
      <c r="E30">
        <v>4</v>
      </c>
      <c r="F30" s="9" t="s">
        <v>1680</v>
      </c>
    </row>
    <row r="31" spans="1:6" x14ac:dyDescent="0.25">
      <c r="A31">
        <v>30</v>
      </c>
      <c r="B31">
        <v>1</v>
      </c>
      <c r="C31">
        <v>8</v>
      </c>
      <c r="D31">
        <v>14</v>
      </c>
      <c r="E31">
        <v>1</v>
      </c>
      <c r="F31" s="9" t="s">
        <v>1681</v>
      </c>
    </row>
    <row r="32" spans="1:6" x14ac:dyDescent="0.25">
      <c r="A32">
        <v>31</v>
      </c>
      <c r="B32">
        <v>2</v>
      </c>
      <c r="C32">
        <v>9</v>
      </c>
      <c r="D32">
        <v>15</v>
      </c>
      <c r="E32">
        <v>1</v>
      </c>
      <c r="F32" s="9" t="s">
        <v>1682</v>
      </c>
    </row>
    <row r="33" spans="1:6" x14ac:dyDescent="0.25">
      <c r="A33">
        <v>32</v>
      </c>
      <c r="B33">
        <v>3</v>
      </c>
      <c r="C33">
        <v>9</v>
      </c>
      <c r="D33">
        <v>16</v>
      </c>
      <c r="E33">
        <v>1</v>
      </c>
      <c r="F33" s="9" t="s">
        <v>1683</v>
      </c>
    </row>
    <row r="34" spans="1:6" x14ac:dyDescent="0.25">
      <c r="A34">
        <v>33</v>
      </c>
      <c r="B34">
        <v>4</v>
      </c>
      <c r="C34">
        <v>9</v>
      </c>
      <c r="D34">
        <v>17</v>
      </c>
      <c r="E34">
        <v>1</v>
      </c>
      <c r="F34" s="9" t="s">
        <v>1684</v>
      </c>
    </row>
    <row r="35" spans="1:6" x14ac:dyDescent="0.25">
      <c r="A35">
        <v>34</v>
      </c>
      <c r="B35">
        <v>5</v>
      </c>
      <c r="C35">
        <v>9</v>
      </c>
      <c r="D35">
        <v>18</v>
      </c>
      <c r="E35">
        <v>1</v>
      </c>
      <c r="F35" s="9" t="s">
        <v>1685</v>
      </c>
    </row>
    <row r="36" spans="1:6" x14ac:dyDescent="0.25">
      <c r="A36">
        <v>35</v>
      </c>
      <c r="B36">
        <v>6</v>
      </c>
      <c r="C36">
        <v>9</v>
      </c>
      <c r="D36">
        <v>19</v>
      </c>
      <c r="E36">
        <v>1</v>
      </c>
      <c r="F36" s="9" t="s">
        <v>1686</v>
      </c>
    </row>
    <row r="37" spans="1:6" x14ac:dyDescent="0.25">
      <c r="A37">
        <v>36</v>
      </c>
      <c r="B37">
        <v>7</v>
      </c>
      <c r="C37">
        <v>8</v>
      </c>
      <c r="D37">
        <v>20</v>
      </c>
      <c r="E37">
        <v>1</v>
      </c>
      <c r="F37" s="9" t="s">
        <v>1687</v>
      </c>
    </row>
    <row r="38" spans="1:6" x14ac:dyDescent="0.25">
      <c r="A38">
        <v>37</v>
      </c>
      <c r="B38">
        <v>8</v>
      </c>
      <c r="C38">
        <v>8</v>
      </c>
      <c r="D38">
        <v>21</v>
      </c>
      <c r="E38">
        <v>1</v>
      </c>
      <c r="F38" s="9" t="s">
        <v>1688</v>
      </c>
    </row>
    <row r="39" spans="1:6" x14ac:dyDescent="0.25">
      <c r="A39">
        <v>38</v>
      </c>
      <c r="B39">
        <v>9</v>
      </c>
      <c r="C39">
        <v>10</v>
      </c>
      <c r="D39">
        <v>22</v>
      </c>
      <c r="E39">
        <v>1</v>
      </c>
      <c r="F39" s="9" t="s">
        <v>1689</v>
      </c>
    </row>
    <row r="40" spans="1:6" x14ac:dyDescent="0.25">
      <c r="A40">
        <v>39</v>
      </c>
      <c r="B40">
        <v>10</v>
      </c>
      <c r="C40">
        <v>10</v>
      </c>
      <c r="D40">
        <v>23</v>
      </c>
      <c r="E40">
        <v>1</v>
      </c>
      <c r="F40" s="9" t="s">
        <v>1690</v>
      </c>
    </row>
    <row r="41" spans="1:6" x14ac:dyDescent="0.25">
      <c r="A41">
        <v>40</v>
      </c>
      <c r="B41">
        <v>11</v>
      </c>
      <c r="C41">
        <v>11</v>
      </c>
      <c r="D41">
        <v>24</v>
      </c>
      <c r="E41">
        <v>1</v>
      </c>
      <c r="F41" s="9" t="s">
        <v>1566</v>
      </c>
    </row>
    <row r="42" spans="1:6" x14ac:dyDescent="0.25">
      <c r="A42">
        <v>41</v>
      </c>
      <c r="B42">
        <v>12</v>
      </c>
      <c r="C42">
        <v>11</v>
      </c>
      <c r="D42">
        <v>25</v>
      </c>
      <c r="E42">
        <v>1</v>
      </c>
      <c r="F42" s="9" t="s">
        <v>1691</v>
      </c>
    </row>
    <row r="43" spans="1:6" x14ac:dyDescent="0.25">
      <c r="A43">
        <v>42</v>
      </c>
      <c r="B43">
        <v>13</v>
      </c>
      <c r="C43">
        <v>11</v>
      </c>
      <c r="D43">
        <v>26</v>
      </c>
      <c r="E43">
        <v>1</v>
      </c>
      <c r="F43" s="9" t="s">
        <v>1692</v>
      </c>
    </row>
    <row r="44" spans="1:6" x14ac:dyDescent="0.25">
      <c r="A44">
        <v>43</v>
      </c>
      <c r="B44">
        <v>14</v>
      </c>
      <c r="C44">
        <v>11</v>
      </c>
      <c r="D44">
        <v>27</v>
      </c>
      <c r="E44">
        <v>1</v>
      </c>
      <c r="F44" s="9" t="s">
        <v>1693</v>
      </c>
    </row>
    <row r="45" spans="1:6" x14ac:dyDescent="0.25">
      <c r="A45">
        <v>44</v>
      </c>
      <c r="B45">
        <v>15</v>
      </c>
      <c r="C45">
        <v>12</v>
      </c>
      <c r="D45">
        <v>28</v>
      </c>
      <c r="E45">
        <v>1</v>
      </c>
      <c r="F45" s="9" t="s">
        <v>1694</v>
      </c>
    </row>
    <row r="46" spans="1:6" x14ac:dyDescent="0.25">
      <c r="A46">
        <v>45</v>
      </c>
      <c r="B46">
        <v>16</v>
      </c>
      <c r="C46">
        <v>12</v>
      </c>
      <c r="D46">
        <v>29</v>
      </c>
      <c r="E46">
        <v>1</v>
      </c>
      <c r="F46" s="9" t="s">
        <v>1695</v>
      </c>
    </row>
    <row r="47" spans="1:6" x14ac:dyDescent="0.25">
      <c r="A47">
        <v>46</v>
      </c>
      <c r="B47">
        <v>17</v>
      </c>
      <c r="C47">
        <v>12</v>
      </c>
      <c r="D47">
        <v>30</v>
      </c>
      <c r="E47">
        <v>1</v>
      </c>
      <c r="F47" s="9" t="s">
        <v>1696</v>
      </c>
    </row>
    <row r="48" spans="1:6" x14ac:dyDescent="0.25">
      <c r="A48">
        <v>47</v>
      </c>
      <c r="B48">
        <v>18</v>
      </c>
      <c r="C48">
        <v>12</v>
      </c>
      <c r="D48">
        <v>31</v>
      </c>
      <c r="E48">
        <v>1</v>
      </c>
      <c r="F48" s="9" t="s">
        <v>1697</v>
      </c>
    </row>
    <row r="49" spans="1:6" x14ac:dyDescent="0.25">
      <c r="A49">
        <v>48</v>
      </c>
      <c r="B49">
        <v>19</v>
      </c>
      <c r="C49">
        <v>12</v>
      </c>
      <c r="D49">
        <v>32</v>
      </c>
      <c r="E49">
        <v>1</v>
      </c>
      <c r="F49" s="9" t="s">
        <v>1698</v>
      </c>
    </row>
    <row r="50" spans="1:6" x14ac:dyDescent="0.25">
      <c r="A50">
        <v>49</v>
      </c>
      <c r="B50">
        <v>20</v>
      </c>
      <c r="C50">
        <v>12</v>
      </c>
      <c r="D50">
        <v>33</v>
      </c>
      <c r="E50">
        <v>1</v>
      </c>
      <c r="F50" s="9" t="s">
        <v>1699</v>
      </c>
    </row>
    <row r="51" spans="1:6" x14ac:dyDescent="0.25">
      <c r="A51">
        <v>50</v>
      </c>
      <c r="B51">
        <v>21</v>
      </c>
      <c r="C51">
        <v>12</v>
      </c>
      <c r="D51">
        <v>34</v>
      </c>
      <c r="E51">
        <v>1</v>
      </c>
      <c r="F51" s="9" t="s">
        <v>1700</v>
      </c>
    </row>
    <row r="52" spans="1:6" x14ac:dyDescent="0.25">
      <c r="A52">
        <v>51</v>
      </c>
      <c r="B52">
        <v>22</v>
      </c>
      <c r="C52">
        <v>12</v>
      </c>
      <c r="D52">
        <v>35</v>
      </c>
      <c r="E52">
        <v>1</v>
      </c>
      <c r="F52" s="9" t="s">
        <v>1701</v>
      </c>
    </row>
    <row r="53" spans="1:6" x14ac:dyDescent="0.25">
      <c r="A53">
        <v>52</v>
      </c>
      <c r="B53">
        <v>23</v>
      </c>
      <c r="C53">
        <v>12</v>
      </c>
      <c r="D53">
        <v>36</v>
      </c>
      <c r="E53">
        <v>1</v>
      </c>
      <c r="F53" s="9" t="s">
        <v>1702</v>
      </c>
    </row>
    <row r="54" spans="1:6" x14ac:dyDescent="0.25">
      <c r="A54">
        <v>53</v>
      </c>
      <c r="B54">
        <v>24</v>
      </c>
      <c r="C54">
        <v>13</v>
      </c>
      <c r="D54">
        <v>37</v>
      </c>
      <c r="E54">
        <v>1</v>
      </c>
      <c r="F54" s="9" t="s">
        <v>1703</v>
      </c>
    </row>
    <row r="55" spans="1:6" x14ac:dyDescent="0.25">
      <c r="A55">
        <v>54</v>
      </c>
      <c r="B55">
        <v>25</v>
      </c>
      <c r="C55">
        <v>13</v>
      </c>
      <c r="D55">
        <v>38</v>
      </c>
      <c r="E55">
        <v>1</v>
      </c>
      <c r="F55" s="9" t="s">
        <v>1704</v>
      </c>
    </row>
    <row r="56" spans="1:6" x14ac:dyDescent="0.25">
      <c r="A56">
        <v>55</v>
      </c>
      <c r="B56">
        <v>26</v>
      </c>
      <c r="C56">
        <v>13</v>
      </c>
      <c r="D56">
        <v>39</v>
      </c>
      <c r="E56">
        <v>1</v>
      </c>
      <c r="F56" s="9" t="s">
        <v>1579</v>
      </c>
    </row>
    <row r="57" spans="1:6" x14ac:dyDescent="0.25">
      <c r="A57">
        <v>56</v>
      </c>
      <c r="B57">
        <v>27</v>
      </c>
      <c r="C57">
        <v>14</v>
      </c>
      <c r="D57">
        <v>40</v>
      </c>
      <c r="E57">
        <v>1</v>
      </c>
      <c r="F57" s="9" t="s">
        <v>1705</v>
      </c>
    </row>
    <row r="58" spans="1:6" x14ac:dyDescent="0.25">
      <c r="A58">
        <v>57</v>
      </c>
      <c r="B58">
        <v>28</v>
      </c>
      <c r="C58">
        <v>14</v>
      </c>
      <c r="D58">
        <v>41</v>
      </c>
      <c r="E58">
        <v>1</v>
      </c>
      <c r="F58" s="9" t="s">
        <v>1706</v>
      </c>
    </row>
    <row r="59" spans="1:6" x14ac:dyDescent="0.25">
      <c r="A59">
        <v>58</v>
      </c>
      <c r="B59">
        <v>29</v>
      </c>
      <c r="C59">
        <v>14</v>
      </c>
      <c r="D59">
        <v>42</v>
      </c>
      <c r="E59">
        <v>1</v>
      </c>
      <c r="F59" s="9" t="s">
        <v>1707</v>
      </c>
    </row>
    <row r="60" spans="1:6" x14ac:dyDescent="0.25">
      <c r="A60">
        <v>59</v>
      </c>
      <c r="B60">
        <v>30</v>
      </c>
      <c r="C60">
        <v>14</v>
      </c>
      <c r="D60">
        <v>43</v>
      </c>
      <c r="E60">
        <v>1</v>
      </c>
      <c r="F60" s="9" t="s">
        <v>1708</v>
      </c>
    </row>
    <row r="61" spans="1:6" x14ac:dyDescent="0.25">
      <c r="A61">
        <v>60</v>
      </c>
      <c r="B61">
        <v>31</v>
      </c>
      <c r="C61">
        <v>14</v>
      </c>
      <c r="D61">
        <v>44</v>
      </c>
      <c r="E61">
        <v>1</v>
      </c>
      <c r="F61" s="9" t="s">
        <v>1709</v>
      </c>
    </row>
    <row r="62" spans="1:6" x14ac:dyDescent="0.25">
      <c r="A62">
        <v>61</v>
      </c>
      <c r="B62">
        <v>32</v>
      </c>
      <c r="C62">
        <v>14</v>
      </c>
      <c r="D62">
        <v>45</v>
      </c>
      <c r="E62">
        <v>1</v>
      </c>
      <c r="F62" s="9" t="s">
        <v>1710</v>
      </c>
    </row>
    <row r="63" spans="1:6" x14ac:dyDescent="0.25">
      <c r="A63">
        <v>62</v>
      </c>
      <c r="B63">
        <v>33</v>
      </c>
      <c r="C63">
        <v>14</v>
      </c>
      <c r="D63">
        <v>46</v>
      </c>
      <c r="E63">
        <v>1</v>
      </c>
      <c r="F63" s="9" t="s">
        <v>1711</v>
      </c>
    </row>
    <row r="64" spans="1:6" x14ac:dyDescent="0.25">
      <c r="A64">
        <v>63</v>
      </c>
      <c r="B64">
        <v>34</v>
      </c>
      <c r="C64">
        <v>14</v>
      </c>
      <c r="D64">
        <v>47</v>
      </c>
      <c r="E64">
        <v>1</v>
      </c>
      <c r="F64" s="9" t="s">
        <v>1712</v>
      </c>
    </row>
    <row r="65" spans="1:6" x14ac:dyDescent="0.25">
      <c r="A65">
        <v>64</v>
      </c>
      <c r="B65">
        <v>35</v>
      </c>
      <c r="C65">
        <v>14</v>
      </c>
      <c r="D65">
        <v>48</v>
      </c>
      <c r="E65">
        <v>1</v>
      </c>
      <c r="F65" s="9" t="s">
        <v>1713</v>
      </c>
    </row>
    <row r="66" spans="1:6" x14ac:dyDescent="0.25">
      <c r="A66">
        <v>65</v>
      </c>
      <c r="B66">
        <v>36</v>
      </c>
      <c r="C66">
        <v>14</v>
      </c>
      <c r="D66">
        <v>49</v>
      </c>
      <c r="E66">
        <v>1</v>
      </c>
      <c r="F66" s="9" t="s">
        <v>1714</v>
      </c>
    </row>
    <row r="67" spans="1:6" x14ac:dyDescent="0.25">
      <c r="A67">
        <v>66</v>
      </c>
      <c r="B67">
        <v>37</v>
      </c>
      <c r="C67">
        <v>14</v>
      </c>
      <c r="D67">
        <v>50</v>
      </c>
      <c r="E67">
        <v>1</v>
      </c>
      <c r="F67" s="9" t="s">
        <v>1715</v>
      </c>
    </row>
    <row r="68" spans="1:6" x14ac:dyDescent="0.25">
      <c r="A68">
        <v>67</v>
      </c>
      <c r="B68">
        <v>38</v>
      </c>
      <c r="C68">
        <v>14</v>
      </c>
      <c r="D68">
        <v>51</v>
      </c>
      <c r="E68">
        <v>1</v>
      </c>
      <c r="F68" s="9" t="s">
        <v>1716</v>
      </c>
    </row>
    <row r="69" spans="1:6" x14ac:dyDescent="0.25">
      <c r="A69">
        <v>68</v>
      </c>
      <c r="B69">
        <v>39</v>
      </c>
      <c r="C69">
        <v>14</v>
      </c>
      <c r="D69">
        <v>52</v>
      </c>
      <c r="E69">
        <v>1</v>
      </c>
      <c r="F69" s="9" t="s">
        <v>1717</v>
      </c>
    </row>
    <row r="70" spans="1:6" x14ac:dyDescent="0.25">
      <c r="A70">
        <v>69</v>
      </c>
      <c r="B70">
        <v>40</v>
      </c>
      <c r="C70">
        <v>15</v>
      </c>
      <c r="D70">
        <v>53</v>
      </c>
      <c r="E70">
        <v>1</v>
      </c>
      <c r="F70" s="9" t="s">
        <v>1718</v>
      </c>
    </row>
    <row r="71" spans="1:6" x14ac:dyDescent="0.25">
      <c r="A71">
        <v>70</v>
      </c>
      <c r="B71">
        <v>41</v>
      </c>
      <c r="C71">
        <v>16</v>
      </c>
      <c r="D71">
        <v>54</v>
      </c>
      <c r="E71">
        <v>1</v>
      </c>
      <c r="F71" s="9" t="s">
        <v>1719</v>
      </c>
    </row>
    <row r="72" spans="1:6" x14ac:dyDescent="0.25">
      <c r="A72">
        <v>71</v>
      </c>
      <c r="B72">
        <v>1</v>
      </c>
      <c r="C72">
        <v>27</v>
      </c>
      <c r="D72">
        <v>71</v>
      </c>
      <c r="E72">
        <v>3</v>
      </c>
      <c r="F72" s="9" t="s">
        <v>1720</v>
      </c>
    </row>
    <row r="73" spans="1:6" x14ac:dyDescent="0.25">
      <c r="A73">
        <v>72</v>
      </c>
      <c r="B73">
        <v>2</v>
      </c>
      <c r="C73">
        <v>27</v>
      </c>
      <c r="D73">
        <v>72</v>
      </c>
      <c r="E73">
        <v>3</v>
      </c>
      <c r="F73" s="9" t="s">
        <v>1721</v>
      </c>
    </row>
    <row r="74" spans="1:6" x14ac:dyDescent="0.25">
      <c r="A74">
        <v>73</v>
      </c>
      <c r="B74">
        <v>3</v>
      </c>
      <c r="C74">
        <v>27</v>
      </c>
      <c r="D74">
        <v>73</v>
      </c>
      <c r="E74">
        <v>3</v>
      </c>
      <c r="F74" s="9" t="s">
        <v>1722</v>
      </c>
    </row>
    <row r="75" spans="1:6" x14ac:dyDescent="0.25">
      <c r="A75">
        <v>74</v>
      </c>
      <c r="B75">
        <v>4</v>
      </c>
      <c r="C75">
        <v>28</v>
      </c>
      <c r="D75">
        <v>74</v>
      </c>
      <c r="E75">
        <v>3</v>
      </c>
      <c r="F75" s="9" t="s">
        <v>1723</v>
      </c>
    </row>
    <row r="76" spans="1:6" x14ac:dyDescent="0.25">
      <c r="A76">
        <v>75</v>
      </c>
      <c r="B76">
        <v>5</v>
      </c>
      <c r="C76">
        <v>28</v>
      </c>
      <c r="D76">
        <v>75</v>
      </c>
      <c r="E76">
        <v>3</v>
      </c>
      <c r="F76" s="9" t="s">
        <v>1724</v>
      </c>
    </row>
    <row r="77" spans="1:6" x14ac:dyDescent="0.25">
      <c r="A77">
        <v>76</v>
      </c>
      <c r="B77">
        <v>6</v>
      </c>
      <c r="C77">
        <v>28</v>
      </c>
      <c r="D77">
        <v>76</v>
      </c>
      <c r="E77">
        <v>3</v>
      </c>
      <c r="F77" s="9" t="s">
        <v>1725</v>
      </c>
    </row>
    <row r="78" spans="1:6" x14ac:dyDescent="0.25">
      <c r="A78">
        <v>77</v>
      </c>
      <c r="B78">
        <v>7</v>
      </c>
      <c r="C78">
        <v>28</v>
      </c>
      <c r="D78">
        <v>77</v>
      </c>
      <c r="E78">
        <v>3</v>
      </c>
      <c r="F78" s="9" t="s">
        <v>1726</v>
      </c>
    </row>
    <row r="79" spans="1:6" x14ac:dyDescent="0.25">
      <c r="A79">
        <v>78</v>
      </c>
      <c r="B79">
        <v>8</v>
      </c>
      <c r="C79">
        <v>29</v>
      </c>
      <c r="D79">
        <v>78</v>
      </c>
      <c r="E79">
        <v>3</v>
      </c>
      <c r="F79" s="9" t="s">
        <v>1727</v>
      </c>
    </row>
    <row r="80" spans="1:6" x14ac:dyDescent="0.25">
      <c r="A80">
        <v>79</v>
      </c>
      <c r="B80">
        <v>9</v>
      </c>
      <c r="C80">
        <v>29</v>
      </c>
      <c r="D80">
        <v>79</v>
      </c>
      <c r="E80">
        <v>3</v>
      </c>
      <c r="F80" s="9" t="s">
        <v>1728</v>
      </c>
    </row>
    <row r="81" spans="1:6" x14ac:dyDescent="0.25">
      <c r="A81">
        <v>80</v>
      </c>
      <c r="B81">
        <v>10</v>
      </c>
      <c r="C81">
        <v>30</v>
      </c>
      <c r="D81">
        <v>80</v>
      </c>
      <c r="E81">
        <v>3</v>
      </c>
      <c r="F81" s="9" t="s">
        <v>1729</v>
      </c>
    </row>
    <row r="82" spans="1:6" x14ac:dyDescent="0.25">
      <c r="A82">
        <v>81</v>
      </c>
      <c r="B82">
        <v>11</v>
      </c>
      <c r="C82">
        <v>31</v>
      </c>
      <c r="D82">
        <v>81</v>
      </c>
      <c r="E82">
        <v>3</v>
      </c>
      <c r="F82" s="9" t="s">
        <v>1730</v>
      </c>
    </row>
    <row r="83" spans="1:6" x14ac:dyDescent="0.25">
      <c r="A83">
        <v>82</v>
      </c>
      <c r="B83">
        <v>12</v>
      </c>
      <c r="C83">
        <v>31</v>
      </c>
      <c r="D83">
        <v>82</v>
      </c>
      <c r="E83">
        <v>3</v>
      </c>
      <c r="F83" s="9" t="s">
        <v>1731</v>
      </c>
    </row>
    <row r="84" spans="1:6" x14ac:dyDescent="0.25">
      <c r="A84">
        <v>83</v>
      </c>
      <c r="B84">
        <v>13</v>
      </c>
      <c r="C84">
        <v>32</v>
      </c>
      <c r="D84">
        <v>83</v>
      </c>
      <c r="E84">
        <v>3</v>
      </c>
      <c r="F84" s="9" t="s">
        <v>1732</v>
      </c>
    </row>
    <row r="85" spans="1:6" x14ac:dyDescent="0.25">
      <c r="A85">
        <v>84</v>
      </c>
      <c r="B85">
        <v>14</v>
      </c>
      <c r="C85">
        <v>32</v>
      </c>
      <c r="D85">
        <v>84</v>
      </c>
      <c r="E85">
        <v>3</v>
      </c>
      <c r="F85" s="9" t="s">
        <v>1611</v>
      </c>
    </row>
    <row r="86" spans="1:6" x14ac:dyDescent="0.25">
      <c r="A86">
        <v>85</v>
      </c>
      <c r="B86">
        <v>15</v>
      </c>
      <c r="C86">
        <v>31</v>
      </c>
      <c r="D86">
        <v>85</v>
      </c>
      <c r="E86">
        <v>3</v>
      </c>
      <c r="F86" s="9" t="s">
        <v>1733</v>
      </c>
    </row>
    <row r="87" spans="1:6" x14ac:dyDescent="0.25">
      <c r="A87">
        <v>86</v>
      </c>
      <c r="B87">
        <v>16</v>
      </c>
      <c r="C87">
        <v>33</v>
      </c>
      <c r="D87">
        <v>86</v>
      </c>
      <c r="E87">
        <v>3</v>
      </c>
      <c r="F87" s="9" t="s">
        <v>1734</v>
      </c>
    </row>
    <row r="88" spans="1:6" x14ac:dyDescent="0.25">
      <c r="A88">
        <v>87</v>
      </c>
      <c r="B88">
        <v>17</v>
      </c>
      <c r="C88">
        <v>33</v>
      </c>
      <c r="D88">
        <v>87</v>
      </c>
      <c r="E88">
        <v>3</v>
      </c>
      <c r="F88" s="9" t="s">
        <v>1735</v>
      </c>
    </row>
    <row r="89" spans="1:6" x14ac:dyDescent="0.25">
      <c r="A89">
        <v>88</v>
      </c>
      <c r="B89">
        <v>18</v>
      </c>
      <c r="C89">
        <v>33</v>
      </c>
      <c r="D89">
        <v>88</v>
      </c>
      <c r="E89">
        <v>3</v>
      </c>
      <c r="F89" s="9" t="s">
        <v>1736</v>
      </c>
    </row>
    <row r="90" spans="1:6" x14ac:dyDescent="0.25">
      <c r="A90">
        <v>89</v>
      </c>
      <c r="B90">
        <v>19</v>
      </c>
      <c r="C90">
        <v>34</v>
      </c>
      <c r="D90">
        <v>89</v>
      </c>
      <c r="E90">
        <v>3</v>
      </c>
      <c r="F90" s="9" t="s">
        <v>1737</v>
      </c>
    </row>
    <row r="91" spans="1:6" x14ac:dyDescent="0.25">
      <c r="A91">
        <v>90</v>
      </c>
      <c r="B91">
        <v>20</v>
      </c>
      <c r="C91">
        <v>33</v>
      </c>
      <c r="D91">
        <v>90</v>
      </c>
      <c r="E91">
        <v>3</v>
      </c>
      <c r="F91" s="9" t="s">
        <v>1738</v>
      </c>
    </row>
    <row r="92" spans="1:6" x14ac:dyDescent="0.25">
      <c r="A92">
        <v>91</v>
      </c>
      <c r="B92">
        <v>21</v>
      </c>
      <c r="C92">
        <v>35</v>
      </c>
      <c r="D92">
        <v>91</v>
      </c>
      <c r="E92">
        <v>3</v>
      </c>
      <c r="F92" s="9" t="s">
        <v>1739</v>
      </c>
    </row>
    <row r="93" spans="1:6" x14ac:dyDescent="0.25">
      <c r="A93">
        <v>92</v>
      </c>
      <c r="B93">
        <v>22</v>
      </c>
      <c r="C93">
        <v>35</v>
      </c>
      <c r="D93">
        <v>92</v>
      </c>
      <c r="E93">
        <v>3</v>
      </c>
      <c r="F93" s="9" t="s">
        <v>1740</v>
      </c>
    </row>
    <row r="94" spans="1:6" x14ac:dyDescent="0.25">
      <c r="A94">
        <v>93</v>
      </c>
      <c r="B94">
        <v>23</v>
      </c>
      <c r="C94">
        <v>35</v>
      </c>
      <c r="D94">
        <v>93</v>
      </c>
      <c r="E94">
        <v>3</v>
      </c>
      <c r="F94" s="9" t="s">
        <v>1741</v>
      </c>
    </row>
    <row r="95" spans="1:6" x14ac:dyDescent="0.25">
      <c r="A95">
        <v>94</v>
      </c>
      <c r="B95">
        <v>24</v>
      </c>
      <c r="C95">
        <v>35</v>
      </c>
      <c r="D95">
        <v>94</v>
      </c>
      <c r="E95">
        <v>3</v>
      </c>
      <c r="F95" s="9" t="s">
        <v>1742</v>
      </c>
    </row>
    <row r="96" spans="1:6" x14ac:dyDescent="0.25">
      <c r="A96">
        <v>95</v>
      </c>
      <c r="B96">
        <v>25</v>
      </c>
      <c r="C96">
        <v>35</v>
      </c>
      <c r="D96">
        <v>95</v>
      </c>
      <c r="E96">
        <v>3</v>
      </c>
      <c r="F96" s="9" t="s">
        <v>1743</v>
      </c>
    </row>
    <row r="97" spans="1:6" x14ac:dyDescent="0.25">
      <c r="A97">
        <v>96</v>
      </c>
      <c r="B97">
        <v>26</v>
      </c>
      <c r="C97">
        <v>35</v>
      </c>
      <c r="D97">
        <v>96</v>
      </c>
      <c r="E97">
        <v>3</v>
      </c>
      <c r="F97" s="9" t="s">
        <v>1744</v>
      </c>
    </row>
    <row r="98" spans="1:6" x14ac:dyDescent="0.25">
      <c r="A98">
        <v>97</v>
      </c>
      <c r="B98">
        <v>1</v>
      </c>
      <c r="C98">
        <v>36</v>
      </c>
      <c r="D98">
        <v>97</v>
      </c>
      <c r="E98">
        <v>5</v>
      </c>
      <c r="F98" s="9" t="s">
        <v>1745</v>
      </c>
    </row>
    <row r="99" spans="1:6" x14ac:dyDescent="0.25">
      <c r="A99">
        <v>98</v>
      </c>
      <c r="B99">
        <v>2</v>
      </c>
      <c r="C99">
        <v>36</v>
      </c>
      <c r="D99">
        <v>98</v>
      </c>
      <c r="E99">
        <v>5</v>
      </c>
      <c r="F99" s="9" t="s">
        <v>1746</v>
      </c>
    </row>
    <row r="100" spans="1:6" x14ac:dyDescent="0.25">
      <c r="A100">
        <v>99</v>
      </c>
      <c r="B100">
        <v>3</v>
      </c>
      <c r="C100">
        <v>36</v>
      </c>
      <c r="D100">
        <v>99</v>
      </c>
      <c r="E100">
        <v>5</v>
      </c>
      <c r="F100" s="9" t="s">
        <v>1747</v>
      </c>
    </row>
    <row r="101" spans="1:6" x14ac:dyDescent="0.25">
      <c r="A101">
        <v>100</v>
      </c>
      <c r="B101">
        <v>4</v>
      </c>
      <c r="C101">
        <v>36</v>
      </c>
      <c r="D101">
        <v>100</v>
      </c>
      <c r="E101">
        <v>5</v>
      </c>
      <c r="F101" s="9" t="s">
        <v>1748</v>
      </c>
    </row>
    <row r="102" spans="1:6" x14ac:dyDescent="0.25">
      <c r="A102">
        <v>101</v>
      </c>
      <c r="B102">
        <v>5</v>
      </c>
      <c r="C102">
        <v>36</v>
      </c>
      <c r="D102">
        <v>101</v>
      </c>
      <c r="E102">
        <v>5</v>
      </c>
      <c r="F102" s="9" t="s">
        <v>1749</v>
      </c>
    </row>
    <row r="103" spans="1:6" x14ac:dyDescent="0.25">
      <c r="A103">
        <v>102</v>
      </c>
      <c r="B103">
        <v>6</v>
      </c>
      <c r="C103">
        <v>36</v>
      </c>
      <c r="D103">
        <v>102</v>
      </c>
      <c r="E103">
        <v>5</v>
      </c>
      <c r="F103" s="9" t="s">
        <v>1750</v>
      </c>
    </row>
    <row r="104" spans="1:6" x14ac:dyDescent="0.25">
      <c r="A104">
        <v>103</v>
      </c>
      <c r="B104">
        <v>7</v>
      </c>
      <c r="C104">
        <v>37</v>
      </c>
      <c r="D104">
        <v>103</v>
      </c>
      <c r="E104">
        <v>5</v>
      </c>
      <c r="F104" s="9" t="s">
        <v>1751</v>
      </c>
    </row>
    <row r="105" spans="1:6" x14ac:dyDescent="0.25">
      <c r="A105">
        <v>104</v>
      </c>
      <c r="B105">
        <v>8</v>
      </c>
      <c r="C105">
        <v>37</v>
      </c>
      <c r="D105">
        <v>104</v>
      </c>
      <c r="E105">
        <v>5</v>
      </c>
      <c r="F105" s="9" t="s">
        <v>1752</v>
      </c>
    </row>
    <row r="106" spans="1:6" x14ac:dyDescent="0.25">
      <c r="A106">
        <v>105</v>
      </c>
      <c r="B106">
        <v>9</v>
      </c>
      <c r="C106">
        <v>37</v>
      </c>
      <c r="D106">
        <v>105</v>
      </c>
      <c r="E106">
        <v>5</v>
      </c>
      <c r="F106" s="9" t="s">
        <v>1753</v>
      </c>
    </row>
    <row r="107" spans="1:6" x14ac:dyDescent="0.25">
      <c r="A107">
        <v>106</v>
      </c>
      <c r="B107">
        <v>10</v>
      </c>
      <c r="C107">
        <v>38</v>
      </c>
      <c r="D107">
        <v>106</v>
      </c>
      <c r="E107">
        <v>5</v>
      </c>
      <c r="F107" s="9" t="s">
        <v>1754</v>
      </c>
    </row>
    <row r="108" spans="1:6" x14ac:dyDescent="0.25">
      <c r="A108">
        <v>107</v>
      </c>
      <c r="B108">
        <v>11</v>
      </c>
      <c r="C108">
        <v>39</v>
      </c>
      <c r="D108">
        <v>107</v>
      </c>
      <c r="E108">
        <v>5</v>
      </c>
      <c r="F108" s="9" t="s">
        <v>1755</v>
      </c>
    </row>
    <row r="109" spans="1:6" x14ac:dyDescent="0.25">
      <c r="A109">
        <v>108</v>
      </c>
      <c r="B109">
        <v>12</v>
      </c>
      <c r="C109">
        <v>40</v>
      </c>
      <c r="D109">
        <v>108</v>
      </c>
      <c r="E109">
        <v>5</v>
      </c>
      <c r="F109" s="9" t="s">
        <v>1756</v>
      </c>
    </row>
    <row r="110" spans="1:6" x14ac:dyDescent="0.25">
      <c r="A110">
        <v>109</v>
      </c>
      <c r="B110">
        <v>13</v>
      </c>
      <c r="C110">
        <v>41</v>
      </c>
      <c r="D110">
        <v>109</v>
      </c>
      <c r="E110">
        <v>5</v>
      </c>
      <c r="F110" s="9" t="s">
        <v>1757</v>
      </c>
    </row>
    <row r="111" spans="1:6" x14ac:dyDescent="0.25">
      <c r="A111">
        <v>110</v>
      </c>
      <c r="B111">
        <v>14</v>
      </c>
      <c r="C111">
        <v>41</v>
      </c>
      <c r="D111">
        <v>110</v>
      </c>
      <c r="E111">
        <v>5</v>
      </c>
      <c r="F111" s="9" t="s">
        <v>1758</v>
      </c>
    </row>
    <row r="112" spans="1:6" x14ac:dyDescent="0.25">
      <c r="A112">
        <v>111</v>
      </c>
      <c r="B112">
        <v>15</v>
      </c>
      <c r="C112">
        <v>42</v>
      </c>
      <c r="D112">
        <v>111</v>
      </c>
      <c r="E112">
        <v>5</v>
      </c>
      <c r="F112" s="9" t="s">
        <v>1639</v>
      </c>
    </row>
    <row r="113" spans="1:6" x14ac:dyDescent="0.25">
      <c r="A113">
        <v>112</v>
      </c>
      <c r="B113">
        <v>16</v>
      </c>
      <c r="C113">
        <v>43</v>
      </c>
      <c r="D113">
        <v>112</v>
      </c>
      <c r="E113">
        <v>5</v>
      </c>
      <c r="F113" s="9" t="s">
        <v>1759</v>
      </c>
    </row>
    <row r="114" spans="1:6" x14ac:dyDescent="0.25">
      <c r="A114">
        <v>113</v>
      </c>
      <c r="B114">
        <v>17</v>
      </c>
      <c r="C114">
        <v>43</v>
      </c>
      <c r="D114">
        <v>113</v>
      </c>
      <c r="E114">
        <v>5</v>
      </c>
      <c r="F114" s="9" t="s">
        <v>1760</v>
      </c>
    </row>
    <row r="115" spans="1:6" x14ac:dyDescent="0.25">
      <c r="A115">
        <v>114</v>
      </c>
      <c r="B115">
        <v>18</v>
      </c>
      <c r="C115">
        <v>43</v>
      </c>
      <c r="D115">
        <v>114</v>
      </c>
      <c r="E115">
        <v>5</v>
      </c>
      <c r="F115" s="9" t="s">
        <v>1761</v>
      </c>
    </row>
    <row r="116" spans="1:6" x14ac:dyDescent="0.25">
      <c r="A116">
        <v>115</v>
      </c>
      <c r="B116">
        <v>19</v>
      </c>
      <c r="C116">
        <v>43</v>
      </c>
      <c r="D116">
        <v>115</v>
      </c>
      <c r="E116">
        <v>5</v>
      </c>
      <c r="F116" s="9" t="s">
        <v>1762</v>
      </c>
    </row>
    <row r="117" spans="1:6" x14ac:dyDescent="0.25">
      <c r="A117">
        <v>116</v>
      </c>
      <c r="B117">
        <v>20</v>
      </c>
      <c r="C117">
        <v>43</v>
      </c>
      <c r="D117">
        <v>116</v>
      </c>
      <c r="E117">
        <v>5</v>
      </c>
      <c r="F117" s="9" t="s">
        <v>1763</v>
      </c>
    </row>
    <row r="118" spans="1:6" x14ac:dyDescent="0.25">
      <c r="A118">
        <v>117</v>
      </c>
      <c r="B118">
        <v>21</v>
      </c>
      <c r="C118">
        <v>44</v>
      </c>
      <c r="D118">
        <v>117</v>
      </c>
      <c r="E118">
        <v>5</v>
      </c>
      <c r="F118" s="9" t="s">
        <v>1764</v>
      </c>
    </row>
    <row r="119" spans="1:6" x14ac:dyDescent="0.25">
      <c r="A119">
        <v>118</v>
      </c>
      <c r="B119">
        <v>22</v>
      </c>
      <c r="C119">
        <v>45</v>
      </c>
      <c r="D119">
        <v>118</v>
      </c>
      <c r="E119">
        <v>5</v>
      </c>
      <c r="F119" s="9" t="s">
        <v>1765</v>
      </c>
    </row>
    <row r="120" spans="1:6" x14ac:dyDescent="0.25">
      <c r="A120">
        <v>119</v>
      </c>
      <c r="B120">
        <v>23</v>
      </c>
      <c r="C120">
        <v>45</v>
      </c>
      <c r="D120">
        <v>119</v>
      </c>
      <c r="E120">
        <v>5</v>
      </c>
      <c r="F120" s="9" t="s">
        <v>1766</v>
      </c>
    </row>
    <row r="121" spans="1:6" x14ac:dyDescent="0.25">
      <c r="A121">
        <v>120</v>
      </c>
      <c r="B121">
        <v>24</v>
      </c>
      <c r="C121">
        <v>45</v>
      </c>
      <c r="D121">
        <v>120</v>
      </c>
      <c r="E121">
        <v>5</v>
      </c>
      <c r="F121" s="9" t="s">
        <v>1767</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395"/>
  <sheetViews>
    <sheetView zoomScaleNormal="100" workbookViewId="0"/>
  </sheetViews>
  <sheetFormatPr baseColWidth="10" defaultColWidth="9.140625" defaultRowHeight="15" x14ac:dyDescent="0.25"/>
  <cols>
    <col min="1" max="1" width="9.140625" style="11"/>
    <col min="2" max="2" width="120.140625" style="11" customWidth="1"/>
    <col min="3" max="3" width="109.5703125" style="11" customWidth="1"/>
    <col min="4" max="1024" width="9.140625" style="11"/>
  </cols>
  <sheetData>
    <row r="1" spans="1:4" s="12" customFormat="1" x14ac:dyDescent="0.25">
      <c r="A1" s="12" t="s">
        <v>0</v>
      </c>
      <c r="B1" s="12" t="s">
        <v>1768</v>
      </c>
      <c r="C1" s="12" t="s">
        <v>1769</v>
      </c>
      <c r="D1" s="12" t="s">
        <v>1770</v>
      </c>
    </row>
    <row r="2" spans="1:4" x14ac:dyDescent="0.25">
      <c r="A2" s="11">
        <v>1</v>
      </c>
      <c r="B2" s="11" t="s">
        <v>1771</v>
      </c>
      <c r="C2" s="11" t="s">
        <v>1772</v>
      </c>
      <c r="D2" s="11">
        <v>1</v>
      </c>
    </row>
    <row r="3" spans="1:4" x14ac:dyDescent="0.25">
      <c r="A3" s="11">
        <v>2</v>
      </c>
      <c r="B3" s="11" t="s">
        <v>1773</v>
      </c>
      <c r="C3" s="11" t="s">
        <v>1774</v>
      </c>
      <c r="D3" s="11">
        <v>1</v>
      </c>
    </row>
    <row r="4" spans="1:4" x14ac:dyDescent="0.25">
      <c r="A4" s="11">
        <v>3</v>
      </c>
      <c r="B4" s="11" t="s">
        <v>1775</v>
      </c>
      <c r="C4" s="11" t="s">
        <v>1776</v>
      </c>
      <c r="D4" s="11">
        <v>1</v>
      </c>
    </row>
    <row r="5" spans="1:4" x14ac:dyDescent="0.25">
      <c r="A5" s="11">
        <v>4</v>
      </c>
      <c r="B5" s="11" t="s">
        <v>1777</v>
      </c>
      <c r="C5" s="11" t="s">
        <v>1778</v>
      </c>
      <c r="D5" s="11">
        <v>1</v>
      </c>
    </row>
    <row r="6" spans="1:4" x14ac:dyDescent="0.25">
      <c r="A6" s="11">
        <v>5</v>
      </c>
      <c r="B6" s="11" t="s">
        <v>1779</v>
      </c>
      <c r="C6" s="11" t="s">
        <v>1780</v>
      </c>
      <c r="D6" s="11">
        <v>1</v>
      </c>
    </row>
    <row r="7" spans="1:4" x14ac:dyDescent="0.25">
      <c r="A7" s="11">
        <v>6</v>
      </c>
      <c r="B7" s="11" t="s">
        <v>1781</v>
      </c>
      <c r="C7" s="11" t="s">
        <v>1782</v>
      </c>
      <c r="D7" s="11">
        <v>2</v>
      </c>
    </row>
    <row r="8" spans="1:4" x14ac:dyDescent="0.25">
      <c r="A8" s="11">
        <v>7</v>
      </c>
      <c r="B8" s="11" t="s">
        <v>1783</v>
      </c>
      <c r="C8" s="11" t="s">
        <v>1784</v>
      </c>
      <c r="D8" s="11">
        <v>2</v>
      </c>
    </row>
    <row r="9" spans="1:4" x14ac:dyDescent="0.25">
      <c r="A9" s="11">
        <v>8</v>
      </c>
      <c r="B9" s="11" t="s">
        <v>1785</v>
      </c>
      <c r="C9" s="11" t="s">
        <v>1786</v>
      </c>
      <c r="D9" s="11">
        <v>2</v>
      </c>
    </row>
    <row r="10" spans="1:4" x14ac:dyDescent="0.25">
      <c r="A10" s="11">
        <v>9</v>
      </c>
      <c r="B10" s="11" t="s">
        <v>1787</v>
      </c>
      <c r="D10" s="11">
        <v>2</v>
      </c>
    </row>
    <row r="11" spans="1:4" x14ac:dyDescent="0.25">
      <c r="A11" s="11">
        <v>10</v>
      </c>
      <c r="B11" s="11" t="s">
        <v>1788</v>
      </c>
      <c r="C11" s="11" t="s">
        <v>1789</v>
      </c>
      <c r="D11" s="11">
        <v>3</v>
      </c>
    </row>
    <row r="12" spans="1:4" x14ac:dyDescent="0.25">
      <c r="A12" s="11">
        <v>11</v>
      </c>
      <c r="B12" s="11" t="s">
        <v>1790</v>
      </c>
      <c r="C12" s="11" t="s">
        <v>1791</v>
      </c>
      <c r="D12" s="11">
        <v>3</v>
      </c>
    </row>
    <row r="13" spans="1:4" x14ac:dyDescent="0.25">
      <c r="A13" s="11">
        <v>12</v>
      </c>
      <c r="B13" s="11" t="s">
        <v>1792</v>
      </c>
      <c r="C13" s="11" t="s">
        <v>1793</v>
      </c>
      <c r="D13" s="11">
        <v>3</v>
      </c>
    </row>
    <row r="14" spans="1:4" x14ac:dyDescent="0.25">
      <c r="A14" s="11">
        <v>13</v>
      </c>
      <c r="B14" s="11" t="s">
        <v>1794</v>
      </c>
      <c r="C14" s="11" t="s">
        <v>1795</v>
      </c>
      <c r="D14" s="11">
        <v>3</v>
      </c>
    </row>
    <row r="15" spans="1:4" x14ac:dyDescent="0.25">
      <c r="A15" s="11">
        <v>14</v>
      </c>
      <c r="B15" s="11" t="s">
        <v>1796</v>
      </c>
      <c r="C15" s="11" t="s">
        <v>1797</v>
      </c>
      <c r="D15" s="11">
        <v>4</v>
      </c>
    </row>
    <row r="16" spans="1:4" x14ac:dyDescent="0.25">
      <c r="A16" s="11">
        <v>15</v>
      </c>
      <c r="B16" s="11" t="s">
        <v>1798</v>
      </c>
      <c r="C16" s="11" t="s">
        <v>1799</v>
      </c>
      <c r="D16" s="11">
        <v>4</v>
      </c>
    </row>
    <row r="17" spans="1:4" x14ac:dyDescent="0.25">
      <c r="A17" s="11">
        <v>16</v>
      </c>
      <c r="B17" s="11" t="s">
        <v>1800</v>
      </c>
      <c r="C17" s="11" t="s">
        <v>1801</v>
      </c>
      <c r="D17" s="11">
        <v>4</v>
      </c>
    </row>
    <row r="18" spans="1:4" x14ac:dyDescent="0.25">
      <c r="A18" s="11">
        <v>17</v>
      </c>
      <c r="C18" s="11" t="s">
        <v>1802</v>
      </c>
      <c r="D18" s="11">
        <v>4</v>
      </c>
    </row>
    <row r="19" spans="1:4" x14ac:dyDescent="0.25">
      <c r="A19" s="11">
        <v>18</v>
      </c>
      <c r="B19" s="11" t="s">
        <v>1803</v>
      </c>
      <c r="C19" s="11" t="s">
        <v>1804</v>
      </c>
      <c r="D19" s="11">
        <v>5</v>
      </c>
    </row>
    <row r="20" spans="1:4" x14ac:dyDescent="0.25">
      <c r="A20" s="11">
        <v>19</v>
      </c>
      <c r="B20" s="11" t="s">
        <v>1805</v>
      </c>
      <c r="C20" s="11" t="s">
        <v>1806</v>
      </c>
      <c r="D20" s="11">
        <v>5</v>
      </c>
    </row>
    <row r="21" spans="1:4" x14ac:dyDescent="0.25">
      <c r="A21" s="11">
        <v>20</v>
      </c>
      <c r="B21" s="11" t="s">
        <v>1807</v>
      </c>
      <c r="C21" s="11" t="s">
        <v>1808</v>
      </c>
      <c r="D21" s="11">
        <v>5</v>
      </c>
    </row>
    <row r="22" spans="1:4" x14ac:dyDescent="0.25">
      <c r="A22" s="11">
        <v>21</v>
      </c>
      <c r="B22" s="11" t="s">
        <v>1809</v>
      </c>
      <c r="C22" s="11" t="s">
        <v>1810</v>
      </c>
      <c r="D22" s="11">
        <v>6</v>
      </c>
    </row>
    <row r="23" spans="1:4" x14ac:dyDescent="0.25">
      <c r="A23" s="11">
        <v>22</v>
      </c>
      <c r="B23" s="11" t="s">
        <v>1811</v>
      </c>
      <c r="C23" s="11" t="s">
        <v>1812</v>
      </c>
      <c r="D23" s="11">
        <v>6</v>
      </c>
    </row>
    <row r="24" spans="1:4" x14ac:dyDescent="0.25">
      <c r="A24" s="11">
        <v>23</v>
      </c>
      <c r="B24" s="11" t="s">
        <v>1813</v>
      </c>
      <c r="C24" s="11" t="s">
        <v>1814</v>
      </c>
      <c r="D24" s="11">
        <v>6</v>
      </c>
    </row>
    <row r="25" spans="1:4" x14ac:dyDescent="0.25">
      <c r="A25" s="11">
        <v>24</v>
      </c>
      <c r="B25" s="11" t="s">
        <v>1815</v>
      </c>
      <c r="C25" s="11" t="s">
        <v>383</v>
      </c>
      <c r="D25" s="11">
        <v>7</v>
      </c>
    </row>
    <row r="26" spans="1:4" x14ac:dyDescent="0.25">
      <c r="A26" s="11">
        <v>25</v>
      </c>
      <c r="B26" s="11" t="s">
        <v>1816</v>
      </c>
      <c r="C26" s="11" t="s">
        <v>1817</v>
      </c>
      <c r="D26" s="11">
        <v>7</v>
      </c>
    </row>
    <row r="27" spans="1:4" x14ac:dyDescent="0.25">
      <c r="A27" s="11">
        <v>26</v>
      </c>
      <c r="B27" s="11" t="s">
        <v>1818</v>
      </c>
      <c r="C27" s="11" t="s">
        <v>1819</v>
      </c>
      <c r="D27" s="11">
        <v>8</v>
      </c>
    </row>
    <row r="28" spans="1:4" x14ac:dyDescent="0.25">
      <c r="A28" s="11">
        <v>27</v>
      </c>
      <c r="B28" s="11" t="s">
        <v>1820</v>
      </c>
      <c r="C28" s="11" t="s">
        <v>1821</v>
      </c>
      <c r="D28" s="11">
        <v>8</v>
      </c>
    </row>
    <row r="29" spans="1:4" x14ac:dyDescent="0.25">
      <c r="A29" s="11">
        <v>28</v>
      </c>
      <c r="B29" s="11" t="s">
        <v>1822</v>
      </c>
      <c r="C29" s="11" t="s">
        <v>1823</v>
      </c>
      <c r="D29" s="11">
        <v>9</v>
      </c>
    </row>
    <row r="30" spans="1:4" x14ac:dyDescent="0.25">
      <c r="A30" s="11">
        <v>29</v>
      </c>
      <c r="B30" s="11" t="s">
        <v>1824</v>
      </c>
      <c r="C30" s="11" t="s">
        <v>1825</v>
      </c>
      <c r="D30" s="11">
        <v>9</v>
      </c>
    </row>
    <row r="31" spans="1:4" x14ac:dyDescent="0.25">
      <c r="A31" s="11">
        <v>30</v>
      </c>
      <c r="B31" s="11" t="s">
        <v>1826</v>
      </c>
      <c r="C31" s="11" t="s">
        <v>1827</v>
      </c>
      <c r="D31" s="11">
        <v>10</v>
      </c>
    </row>
    <row r="32" spans="1:4" x14ac:dyDescent="0.25">
      <c r="A32" s="11">
        <v>31</v>
      </c>
      <c r="B32" s="11" t="s">
        <v>1828</v>
      </c>
      <c r="C32" s="11" t="s">
        <v>1829</v>
      </c>
      <c r="D32" s="11">
        <v>10</v>
      </c>
    </row>
    <row r="33" spans="1:4" ht="30" x14ac:dyDescent="0.25">
      <c r="A33" s="11">
        <v>32</v>
      </c>
      <c r="B33" s="11" t="s">
        <v>1830</v>
      </c>
      <c r="D33" s="11">
        <v>10</v>
      </c>
    </row>
    <row r="34" spans="1:4" x14ac:dyDescent="0.25">
      <c r="A34" s="11">
        <v>33</v>
      </c>
      <c r="B34" s="11" t="s">
        <v>1831</v>
      </c>
      <c r="C34" s="11" t="s">
        <v>1832</v>
      </c>
      <c r="D34" s="11">
        <v>11</v>
      </c>
    </row>
    <row r="35" spans="1:4" x14ac:dyDescent="0.25">
      <c r="A35" s="11">
        <v>34</v>
      </c>
      <c r="B35" s="11" t="s">
        <v>1833</v>
      </c>
      <c r="C35" s="11" t="s">
        <v>1834</v>
      </c>
      <c r="D35" s="11">
        <v>11</v>
      </c>
    </row>
    <row r="36" spans="1:4" x14ac:dyDescent="0.25">
      <c r="A36" s="11">
        <v>35</v>
      </c>
      <c r="C36" s="11" t="s">
        <v>1835</v>
      </c>
      <c r="D36" s="11">
        <v>11</v>
      </c>
    </row>
    <row r="37" spans="1:4" x14ac:dyDescent="0.25">
      <c r="A37" s="11">
        <v>36</v>
      </c>
      <c r="B37" s="11" t="s">
        <v>1836</v>
      </c>
      <c r="C37" s="11" t="s">
        <v>1837</v>
      </c>
      <c r="D37" s="11">
        <v>12</v>
      </c>
    </row>
    <row r="38" spans="1:4" x14ac:dyDescent="0.25">
      <c r="A38" s="11">
        <v>37</v>
      </c>
      <c r="B38" s="11" t="s">
        <v>1838</v>
      </c>
      <c r="C38" s="11" t="s">
        <v>1839</v>
      </c>
      <c r="D38" s="11">
        <v>12</v>
      </c>
    </row>
    <row r="39" spans="1:4" x14ac:dyDescent="0.25">
      <c r="A39" s="11">
        <v>38</v>
      </c>
      <c r="B39" s="11" t="s">
        <v>1840</v>
      </c>
      <c r="C39" s="11" t="s">
        <v>1841</v>
      </c>
      <c r="D39" s="11">
        <v>12</v>
      </c>
    </row>
    <row r="40" spans="1:4" x14ac:dyDescent="0.25">
      <c r="A40" s="11">
        <v>39</v>
      </c>
      <c r="B40" s="11" t="s">
        <v>1842</v>
      </c>
      <c r="C40" s="11" t="s">
        <v>1843</v>
      </c>
      <c r="D40" s="11">
        <v>13</v>
      </c>
    </row>
    <row r="41" spans="1:4" x14ac:dyDescent="0.25">
      <c r="A41" s="11">
        <v>40</v>
      </c>
      <c r="B41" s="11" t="s">
        <v>1844</v>
      </c>
      <c r="C41" s="11" t="s">
        <v>1845</v>
      </c>
      <c r="D41" s="11">
        <v>13</v>
      </c>
    </row>
    <row r="42" spans="1:4" x14ac:dyDescent="0.25">
      <c r="A42" s="11">
        <v>41</v>
      </c>
      <c r="B42" s="11" t="s">
        <v>1846</v>
      </c>
      <c r="C42" s="11" t="s">
        <v>1847</v>
      </c>
      <c r="D42" s="11">
        <v>13</v>
      </c>
    </row>
    <row r="43" spans="1:4" x14ac:dyDescent="0.25">
      <c r="A43" s="11">
        <v>42</v>
      </c>
      <c r="B43" s="11" t="s">
        <v>1848</v>
      </c>
      <c r="C43" s="11" t="s">
        <v>1849</v>
      </c>
      <c r="D43" s="11">
        <v>13</v>
      </c>
    </row>
    <row r="44" spans="1:4" x14ac:dyDescent="0.25">
      <c r="A44" s="11">
        <v>43</v>
      </c>
      <c r="B44" s="11" t="s">
        <v>1850</v>
      </c>
      <c r="C44" s="11" t="s">
        <v>1851</v>
      </c>
      <c r="D44" s="11">
        <v>13</v>
      </c>
    </row>
    <row r="45" spans="1:4" x14ac:dyDescent="0.25">
      <c r="A45" s="11">
        <v>44</v>
      </c>
      <c r="B45" s="11" t="s">
        <v>1852</v>
      </c>
      <c r="C45" s="11" t="s">
        <v>1853</v>
      </c>
      <c r="D45" s="11">
        <v>14</v>
      </c>
    </row>
    <row r="46" spans="1:4" x14ac:dyDescent="0.25">
      <c r="A46" s="11">
        <v>45</v>
      </c>
      <c r="B46" s="11" t="s">
        <v>1854</v>
      </c>
      <c r="C46" s="11" t="s">
        <v>1855</v>
      </c>
      <c r="D46" s="11">
        <v>14</v>
      </c>
    </row>
    <row r="47" spans="1:4" x14ac:dyDescent="0.25">
      <c r="A47" s="11">
        <v>46</v>
      </c>
      <c r="C47" s="11" t="s">
        <v>1856</v>
      </c>
      <c r="D47" s="11">
        <v>14</v>
      </c>
    </row>
    <row r="48" spans="1:4" x14ac:dyDescent="0.25">
      <c r="A48" s="11">
        <v>47</v>
      </c>
      <c r="B48" s="11" t="s">
        <v>1857</v>
      </c>
      <c r="C48" s="11" t="s">
        <v>1858</v>
      </c>
      <c r="D48" s="11">
        <v>15</v>
      </c>
    </row>
    <row r="49" spans="1:4" x14ac:dyDescent="0.25">
      <c r="A49" s="11">
        <v>48</v>
      </c>
      <c r="B49" s="11" t="s">
        <v>1859</v>
      </c>
      <c r="C49" s="11" t="s">
        <v>1860</v>
      </c>
      <c r="D49" s="11">
        <v>15</v>
      </c>
    </row>
    <row r="50" spans="1:4" x14ac:dyDescent="0.25">
      <c r="A50" s="11">
        <v>49</v>
      </c>
      <c r="B50" s="11" t="s">
        <v>1861</v>
      </c>
      <c r="C50" s="11" t="s">
        <v>1862</v>
      </c>
      <c r="D50" s="11">
        <v>15</v>
      </c>
    </row>
    <row r="51" spans="1:4" x14ac:dyDescent="0.25">
      <c r="A51" s="11">
        <v>50</v>
      </c>
      <c r="B51" s="11" t="s">
        <v>1863</v>
      </c>
      <c r="C51" s="11" t="s">
        <v>1864</v>
      </c>
      <c r="D51" s="11">
        <v>16</v>
      </c>
    </row>
    <row r="52" spans="1:4" ht="30" x14ac:dyDescent="0.25">
      <c r="A52" s="11">
        <v>51</v>
      </c>
      <c r="B52" s="11" t="s">
        <v>1865</v>
      </c>
      <c r="D52" s="11">
        <v>16</v>
      </c>
    </row>
    <row r="53" spans="1:4" x14ac:dyDescent="0.25">
      <c r="A53" s="11">
        <v>52</v>
      </c>
      <c r="B53" s="11" t="s">
        <v>1866</v>
      </c>
      <c r="C53" s="11" t="s">
        <v>1867</v>
      </c>
      <c r="D53" s="11">
        <v>17</v>
      </c>
    </row>
    <row r="54" spans="1:4" x14ac:dyDescent="0.25">
      <c r="A54" s="11">
        <v>53</v>
      </c>
      <c r="B54" s="11" t="s">
        <v>1868</v>
      </c>
      <c r="C54" s="11" t="s">
        <v>1869</v>
      </c>
      <c r="D54" s="11">
        <v>17</v>
      </c>
    </row>
    <row r="55" spans="1:4" x14ac:dyDescent="0.25">
      <c r="A55" s="11">
        <v>54</v>
      </c>
      <c r="B55" s="11" t="s">
        <v>1870</v>
      </c>
      <c r="C55" s="11" t="s">
        <v>1871</v>
      </c>
      <c r="D55" s="11">
        <v>17</v>
      </c>
    </row>
    <row r="56" spans="1:4" x14ac:dyDescent="0.25">
      <c r="A56" s="11">
        <v>55</v>
      </c>
      <c r="B56" s="11" t="s">
        <v>1872</v>
      </c>
      <c r="C56" s="11" t="s">
        <v>1873</v>
      </c>
      <c r="D56" s="11">
        <v>18</v>
      </c>
    </row>
    <row r="57" spans="1:4" x14ac:dyDescent="0.25">
      <c r="A57" s="11">
        <v>56</v>
      </c>
      <c r="B57" s="11" t="s">
        <v>1874</v>
      </c>
      <c r="C57" s="11" t="s">
        <v>1875</v>
      </c>
      <c r="D57" s="11">
        <v>18</v>
      </c>
    </row>
    <row r="58" spans="1:4" x14ac:dyDescent="0.25">
      <c r="A58" s="11">
        <v>57</v>
      </c>
      <c r="B58" s="11" t="s">
        <v>1876</v>
      </c>
      <c r="D58" s="11">
        <v>18</v>
      </c>
    </row>
    <row r="59" spans="1:4" x14ac:dyDescent="0.25">
      <c r="A59" s="11">
        <v>58</v>
      </c>
      <c r="B59" s="11" t="s">
        <v>1877</v>
      </c>
      <c r="C59" s="11" t="s">
        <v>1878</v>
      </c>
      <c r="D59" s="11">
        <v>19</v>
      </c>
    </row>
    <row r="60" spans="1:4" x14ac:dyDescent="0.25">
      <c r="A60" s="11">
        <v>59</v>
      </c>
      <c r="B60" s="11" t="s">
        <v>1879</v>
      </c>
      <c r="C60" s="11" t="s">
        <v>1880</v>
      </c>
      <c r="D60" s="11">
        <v>19</v>
      </c>
    </row>
    <row r="61" spans="1:4" x14ac:dyDescent="0.25">
      <c r="A61" s="11">
        <v>60</v>
      </c>
      <c r="B61" s="11" t="s">
        <v>1881</v>
      </c>
      <c r="C61" s="11" t="s">
        <v>1882</v>
      </c>
      <c r="D61" s="11">
        <v>20</v>
      </c>
    </row>
    <row r="62" spans="1:4" x14ac:dyDescent="0.25">
      <c r="A62" s="11">
        <v>61</v>
      </c>
      <c r="B62" s="11" t="s">
        <v>1883</v>
      </c>
      <c r="C62" s="11" t="s">
        <v>1884</v>
      </c>
      <c r="D62" s="11">
        <v>20</v>
      </c>
    </row>
    <row r="63" spans="1:4" x14ac:dyDescent="0.25">
      <c r="A63" s="11">
        <v>62</v>
      </c>
      <c r="B63" s="11" t="s">
        <v>1885</v>
      </c>
      <c r="C63" s="11" t="s">
        <v>1886</v>
      </c>
      <c r="D63" s="11">
        <v>20</v>
      </c>
    </row>
    <row r="64" spans="1:4" x14ac:dyDescent="0.25">
      <c r="A64" s="11">
        <v>63</v>
      </c>
      <c r="B64" s="11" t="s">
        <v>1887</v>
      </c>
      <c r="C64" s="11" t="s">
        <v>1888</v>
      </c>
      <c r="D64" s="11">
        <v>21</v>
      </c>
    </row>
    <row r="65" spans="1:4" x14ac:dyDescent="0.25">
      <c r="A65" s="11">
        <v>64</v>
      </c>
      <c r="B65" s="11" t="s">
        <v>1889</v>
      </c>
      <c r="C65" s="11" t="s">
        <v>1890</v>
      </c>
      <c r="D65" s="11">
        <v>21</v>
      </c>
    </row>
    <row r="66" spans="1:4" x14ac:dyDescent="0.25">
      <c r="A66" s="11">
        <v>65</v>
      </c>
      <c r="B66" s="11" t="s">
        <v>1891</v>
      </c>
      <c r="C66" s="11" t="s">
        <v>1892</v>
      </c>
      <c r="D66" s="11">
        <v>21</v>
      </c>
    </row>
    <row r="67" spans="1:4" x14ac:dyDescent="0.25">
      <c r="A67" s="11">
        <v>66</v>
      </c>
      <c r="B67" s="11" t="s">
        <v>1893</v>
      </c>
      <c r="D67" s="11">
        <v>21</v>
      </c>
    </row>
    <row r="68" spans="1:4" x14ac:dyDescent="0.25">
      <c r="A68" s="11">
        <v>67</v>
      </c>
      <c r="B68" s="11" t="s">
        <v>1894</v>
      </c>
      <c r="C68" s="11" t="s">
        <v>1895</v>
      </c>
      <c r="D68" s="11">
        <v>22</v>
      </c>
    </row>
    <row r="69" spans="1:4" x14ac:dyDescent="0.25">
      <c r="A69" s="11">
        <v>68</v>
      </c>
      <c r="B69" s="11" t="s">
        <v>1896</v>
      </c>
      <c r="C69" s="11" t="s">
        <v>1897</v>
      </c>
      <c r="D69" s="11">
        <v>22</v>
      </c>
    </row>
    <row r="70" spans="1:4" ht="30" x14ac:dyDescent="0.25">
      <c r="A70" s="11">
        <v>69</v>
      </c>
      <c r="B70" s="11" t="s">
        <v>1898</v>
      </c>
      <c r="C70" s="11" t="s">
        <v>1899</v>
      </c>
      <c r="D70" s="11">
        <v>22</v>
      </c>
    </row>
    <row r="71" spans="1:4" x14ac:dyDescent="0.25">
      <c r="A71" s="11">
        <v>70</v>
      </c>
      <c r="B71" s="11" t="s">
        <v>1900</v>
      </c>
      <c r="C71" s="11" t="s">
        <v>1901</v>
      </c>
      <c r="D71" s="11">
        <v>23</v>
      </c>
    </row>
    <row r="72" spans="1:4" x14ac:dyDescent="0.25">
      <c r="A72" s="11">
        <v>71</v>
      </c>
      <c r="B72" s="11" t="s">
        <v>1902</v>
      </c>
      <c r="C72" s="11" t="s">
        <v>1903</v>
      </c>
      <c r="D72" s="11">
        <v>23</v>
      </c>
    </row>
    <row r="73" spans="1:4" x14ac:dyDescent="0.25">
      <c r="A73" s="11">
        <v>72</v>
      </c>
      <c r="B73" s="11" t="s">
        <v>1904</v>
      </c>
      <c r="C73" s="11" t="s">
        <v>1905</v>
      </c>
      <c r="D73" s="11">
        <v>23</v>
      </c>
    </row>
    <row r="74" spans="1:4" x14ac:dyDescent="0.25">
      <c r="A74" s="11">
        <v>73</v>
      </c>
      <c r="B74" s="11" t="s">
        <v>1906</v>
      </c>
      <c r="D74" s="11">
        <v>23</v>
      </c>
    </row>
    <row r="75" spans="1:4" x14ac:dyDescent="0.25">
      <c r="A75" s="11">
        <v>74</v>
      </c>
      <c r="B75" s="11" t="s">
        <v>1907</v>
      </c>
      <c r="C75" s="11" t="s">
        <v>1908</v>
      </c>
      <c r="D75" s="11">
        <v>24</v>
      </c>
    </row>
    <row r="76" spans="1:4" x14ac:dyDescent="0.25">
      <c r="A76" s="11">
        <v>75</v>
      </c>
      <c r="B76" s="11" t="s">
        <v>1909</v>
      </c>
      <c r="C76" s="11" t="s">
        <v>1910</v>
      </c>
      <c r="D76" s="11">
        <v>24</v>
      </c>
    </row>
    <row r="77" spans="1:4" x14ac:dyDescent="0.25">
      <c r="A77" s="11">
        <v>76</v>
      </c>
      <c r="B77" s="11" t="s">
        <v>1911</v>
      </c>
      <c r="C77" s="11" t="s">
        <v>1912</v>
      </c>
      <c r="D77" s="11">
        <v>24</v>
      </c>
    </row>
    <row r="78" spans="1:4" x14ac:dyDescent="0.25">
      <c r="A78" s="11">
        <v>77</v>
      </c>
      <c r="B78" s="11" t="s">
        <v>1913</v>
      </c>
      <c r="D78" s="11">
        <v>24</v>
      </c>
    </row>
    <row r="79" spans="1:4" x14ac:dyDescent="0.25">
      <c r="A79" s="11">
        <v>78</v>
      </c>
      <c r="B79" s="11" t="s">
        <v>1914</v>
      </c>
      <c r="C79" s="11" t="s">
        <v>1915</v>
      </c>
      <c r="D79" s="11">
        <v>25</v>
      </c>
    </row>
    <row r="80" spans="1:4" x14ac:dyDescent="0.25">
      <c r="A80" s="11">
        <v>79</v>
      </c>
      <c r="B80" s="11" t="s">
        <v>1916</v>
      </c>
      <c r="C80" s="11" t="s">
        <v>1917</v>
      </c>
      <c r="D80" s="11">
        <v>25</v>
      </c>
    </row>
    <row r="81" spans="1:4" x14ac:dyDescent="0.25">
      <c r="A81" s="11">
        <v>80</v>
      </c>
      <c r="B81" s="11" t="s">
        <v>1918</v>
      </c>
      <c r="C81" s="11" t="s">
        <v>1919</v>
      </c>
      <c r="D81" s="11">
        <v>25</v>
      </c>
    </row>
    <row r="82" spans="1:4" x14ac:dyDescent="0.25">
      <c r="A82" s="11">
        <v>81</v>
      </c>
      <c r="B82" s="11" t="s">
        <v>1920</v>
      </c>
      <c r="D82" s="11">
        <v>25</v>
      </c>
    </row>
    <row r="83" spans="1:4" x14ac:dyDescent="0.25">
      <c r="A83" s="11">
        <v>82</v>
      </c>
      <c r="B83" s="11" t="s">
        <v>1921</v>
      </c>
      <c r="C83" s="11" t="s">
        <v>1922</v>
      </c>
      <c r="D83" s="11">
        <v>26</v>
      </c>
    </row>
    <row r="84" spans="1:4" x14ac:dyDescent="0.25">
      <c r="A84" s="11">
        <v>83</v>
      </c>
      <c r="B84" s="11" t="s">
        <v>1923</v>
      </c>
      <c r="C84" s="11" t="s">
        <v>1924</v>
      </c>
      <c r="D84" s="11">
        <v>26</v>
      </c>
    </row>
    <row r="85" spans="1:4" x14ac:dyDescent="0.25">
      <c r="A85" s="11">
        <v>84</v>
      </c>
      <c r="B85" s="11" t="s">
        <v>1925</v>
      </c>
      <c r="C85" s="11" t="s">
        <v>1926</v>
      </c>
      <c r="D85" s="11">
        <v>26</v>
      </c>
    </row>
    <row r="86" spans="1:4" x14ac:dyDescent="0.25">
      <c r="A86" s="11">
        <v>85</v>
      </c>
      <c r="B86" s="11" t="s">
        <v>1927</v>
      </c>
      <c r="D86" s="11">
        <v>26</v>
      </c>
    </row>
    <row r="87" spans="1:4" x14ac:dyDescent="0.25">
      <c r="A87" s="11">
        <v>86</v>
      </c>
      <c r="B87" s="11" t="s">
        <v>1928</v>
      </c>
      <c r="C87" s="11" t="s">
        <v>1929</v>
      </c>
      <c r="D87" s="11">
        <v>27</v>
      </c>
    </row>
    <row r="88" spans="1:4" x14ac:dyDescent="0.25">
      <c r="A88" s="11">
        <v>87</v>
      </c>
      <c r="B88" s="11" t="s">
        <v>1930</v>
      </c>
      <c r="C88" s="11" t="s">
        <v>1931</v>
      </c>
      <c r="D88" s="11">
        <v>27</v>
      </c>
    </row>
    <row r="89" spans="1:4" x14ac:dyDescent="0.25">
      <c r="A89" s="11">
        <v>88</v>
      </c>
      <c r="B89" s="11" t="s">
        <v>1932</v>
      </c>
      <c r="D89" s="11">
        <v>27</v>
      </c>
    </row>
    <row r="90" spans="1:4" x14ac:dyDescent="0.25">
      <c r="A90" s="11">
        <v>89</v>
      </c>
      <c r="B90" s="11" t="s">
        <v>1933</v>
      </c>
      <c r="D90" s="11">
        <v>27</v>
      </c>
    </row>
    <row r="91" spans="1:4" x14ac:dyDescent="0.25">
      <c r="A91" s="11">
        <v>90</v>
      </c>
      <c r="B91" s="11" t="s">
        <v>1934</v>
      </c>
      <c r="C91" s="11" t="s">
        <v>1935</v>
      </c>
      <c r="D91" s="11">
        <v>28</v>
      </c>
    </row>
    <row r="92" spans="1:4" x14ac:dyDescent="0.25">
      <c r="A92" s="11">
        <v>91</v>
      </c>
      <c r="B92" s="11" t="s">
        <v>1936</v>
      </c>
      <c r="C92" s="11" t="s">
        <v>1937</v>
      </c>
      <c r="D92" s="11">
        <v>28</v>
      </c>
    </row>
    <row r="93" spans="1:4" x14ac:dyDescent="0.25">
      <c r="A93" s="11">
        <v>92</v>
      </c>
      <c r="B93" s="11" t="s">
        <v>1938</v>
      </c>
      <c r="C93" s="11" t="s">
        <v>1939</v>
      </c>
      <c r="D93" s="11">
        <v>29</v>
      </c>
    </row>
    <row r="94" spans="1:4" x14ac:dyDescent="0.25">
      <c r="A94" s="11">
        <v>93</v>
      </c>
      <c r="B94" s="11" t="s">
        <v>1940</v>
      </c>
      <c r="C94" s="11" t="s">
        <v>1941</v>
      </c>
      <c r="D94" s="11">
        <v>29</v>
      </c>
    </row>
    <row r="95" spans="1:4" x14ac:dyDescent="0.25">
      <c r="A95" s="11">
        <v>94</v>
      </c>
      <c r="B95" s="11" t="s">
        <v>1942</v>
      </c>
      <c r="C95" s="11" t="s">
        <v>1943</v>
      </c>
      <c r="D95" s="11">
        <v>29</v>
      </c>
    </row>
    <row r="96" spans="1:4" x14ac:dyDescent="0.25">
      <c r="A96" s="11">
        <v>95</v>
      </c>
      <c r="B96" s="11" t="s">
        <v>1944</v>
      </c>
      <c r="D96" s="11">
        <v>29</v>
      </c>
    </row>
    <row r="97" spans="1:4" x14ac:dyDescent="0.25">
      <c r="A97" s="11">
        <v>96</v>
      </c>
      <c r="B97" s="11" t="s">
        <v>1945</v>
      </c>
      <c r="C97" s="11" t="s">
        <v>1946</v>
      </c>
      <c r="D97" s="11">
        <v>30</v>
      </c>
    </row>
    <row r="98" spans="1:4" x14ac:dyDescent="0.25">
      <c r="A98" s="11">
        <v>97</v>
      </c>
      <c r="B98" s="11" t="s">
        <v>1947</v>
      </c>
      <c r="C98" s="11" t="s">
        <v>1948</v>
      </c>
      <c r="D98" s="11">
        <v>30</v>
      </c>
    </row>
    <row r="99" spans="1:4" x14ac:dyDescent="0.25">
      <c r="A99" s="11">
        <v>98</v>
      </c>
      <c r="B99" s="11" t="s">
        <v>1949</v>
      </c>
      <c r="C99" s="11" t="s">
        <v>1950</v>
      </c>
      <c r="D99" s="11">
        <v>31</v>
      </c>
    </row>
    <row r="100" spans="1:4" x14ac:dyDescent="0.25">
      <c r="A100" s="11">
        <v>99</v>
      </c>
      <c r="B100" s="11" t="s">
        <v>1951</v>
      </c>
      <c r="C100" s="11" t="s">
        <v>1952</v>
      </c>
      <c r="D100" s="11">
        <v>31</v>
      </c>
    </row>
    <row r="101" spans="1:4" x14ac:dyDescent="0.25">
      <c r="A101" s="11">
        <v>100</v>
      </c>
      <c r="B101" s="11" t="s">
        <v>1953</v>
      </c>
      <c r="C101" s="11" t="s">
        <v>1954</v>
      </c>
      <c r="D101" s="11">
        <v>31</v>
      </c>
    </row>
    <row r="102" spans="1:4" x14ac:dyDescent="0.25">
      <c r="A102" s="11">
        <v>101</v>
      </c>
      <c r="B102" s="11" t="s">
        <v>1955</v>
      </c>
      <c r="D102" s="11">
        <v>31</v>
      </c>
    </row>
    <row r="103" spans="1:4" x14ac:dyDescent="0.25">
      <c r="A103" s="11">
        <v>102</v>
      </c>
      <c r="B103" s="11" t="s">
        <v>1956</v>
      </c>
      <c r="C103" s="11" t="s">
        <v>1957</v>
      </c>
      <c r="D103" s="11">
        <v>32</v>
      </c>
    </row>
    <row r="104" spans="1:4" x14ac:dyDescent="0.25">
      <c r="A104" s="11">
        <v>103</v>
      </c>
      <c r="B104" s="11" t="s">
        <v>1958</v>
      </c>
      <c r="C104" s="11" t="s">
        <v>1959</v>
      </c>
      <c r="D104" s="11">
        <v>32</v>
      </c>
    </row>
    <row r="105" spans="1:4" x14ac:dyDescent="0.25">
      <c r="A105" s="11">
        <v>104</v>
      </c>
      <c r="B105" s="11" t="s">
        <v>1960</v>
      </c>
      <c r="D105" s="11">
        <v>32</v>
      </c>
    </row>
    <row r="106" spans="1:4" x14ac:dyDescent="0.25">
      <c r="A106" s="11">
        <v>105</v>
      </c>
      <c r="B106" s="11" t="s">
        <v>1961</v>
      </c>
      <c r="C106" s="11" t="s">
        <v>1962</v>
      </c>
      <c r="D106" s="11">
        <v>33</v>
      </c>
    </row>
    <row r="107" spans="1:4" x14ac:dyDescent="0.25">
      <c r="A107" s="11">
        <v>106</v>
      </c>
      <c r="B107" s="11" t="s">
        <v>1958</v>
      </c>
      <c r="C107" s="11" t="s">
        <v>1963</v>
      </c>
      <c r="D107" s="11">
        <v>33</v>
      </c>
    </row>
    <row r="108" spans="1:4" x14ac:dyDescent="0.25">
      <c r="A108" s="11">
        <v>107</v>
      </c>
      <c r="B108" s="11" t="s">
        <v>1960</v>
      </c>
      <c r="C108" s="11" t="s">
        <v>1964</v>
      </c>
      <c r="D108" s="11">
        <v>33</v>
      </c>
    </row>
    <row r="109" spans="1:4" x14ac:dyDescent="0.25">
      <c r="A109" s="11">
        <v>108</v>
      </c>
      <c r="B109" s="11" t="s">
        <v>1965</v>
      </c>
      <c r="D109" s="11">
        <v>33</v>
      </c>
    </row>
    <row r="110" spans="1:4" x14ac:dyDescent="0.25">
      <c r="A110" s="11">
        <v>109</v>
      </c>
      <c r="B110" s="11" t="s">
        <v>1966</v>
      </c>
      <c r="C110" s="11" t="s">
        <v>1967</v>
      </c>
      <c r="D110" s="11">
        <v>34</v>
      </c>
    </row>
    <row r="111" spans="1:4" x14ac:dyDescent="0.25">
      <c r="A111" s="11">
        <v>110</v>
      </c>
      <c r="B111" s="11" t="s">
        <v>1968</v>
      </c>
      <c r="C111" s="11" t="s">
        <v>1969</v>
      </c>
      <c r="D111" s="11">
        <v>34</v>
      </c>
    </row>
    <row r="112" spans="1:4" x14ac:dyDescent="0.25">
      <c r="A112" s="11">
        <v>111</v>
      </c>
      <c r="B112" s="11" t="s">
        <v>1970</v>
      </c>
      <c r="C112" s="11" t="s">
        <v>1971</v>
      </c>
      <c r="D112" s="11">
        <v>34</v>
      </c>
    </row>
    <row r="113" spans="1:4" x14ac:dyDescent="0.25">
      <c r="A113" s="11">
        <v>112</v>
      </c>
      <c r="B113" s="11" t="s">
        <v>1972</v>
      </c>
      <c r="C113" s="11" t="s">
        <v>1973</v>
      </c>
      <c r="D113" s="11">
        <v>35</v>
      </c>
    </row>
    <row r="114" spans="1:4" x14ac:dyDescent="0.25">
      <c r="A114" s="11">
        <v>113</v>
      </c>
      <c r="B114" s="11" t="s">
        <v>1974</v>
      </c>
      <c r="C114" s="11" t="s">
        <v>1975</v>
      </c>
      <c r="D114" s="11">
        <v>35</v>
      </c>
    </row>
    <row r="115" spans="1:4" x14ac:dyDescent="0.25">
      <c r="A115" s="11">
        <v>114</v>
      </c>
      <c r="B115" s="11" t="s">
        <v>1976</v>
      </c>
      <c r="D115" s="11">
        <v>35</v>
      </c>
    </row>
    <row r="116" spans="1:4" x14ac:dyDescent="0.25">
      <c r="A116" s="11">
        <v>115</v>
      </c>
      <c r="B116" s="11" t="s">
        <v>1977</v>
      </c>
      <c r="D116" s="11">
        <v>35</v>
      </c>
    </row>
    <row r="117" spans="1:4" x14ac:dyDescent="0.25">
      <c r="A117" s="11">
        <v>116</v>
      </c>
      <c r="B117" s="11" t="s">
        <v>1978</v>
      </c>
      <c r="C117" s="11" t="s">
        <v>1979</v>
      </c>
      <c r="D117" s="11">
        <v>36</v>
      </c>
    </row>
    <row r="118" spans="1:4" x14ac:dyDescent="0.25">
      <c r="A118" s="11">
        <v>117</v>
      </c>
      <c r="B118" s="11" t="s">
        <v>1980</v>
      </c>
      <c r="C118" s="11" t="s">
        <v>1981</v>
      </c>
      <c r="D118" s="11">
        <v>36</v>
      </c>
    </row>
    <row r="119" spans="1:4" x14ac:dyDescent="0.25">
      <c r="A119" s="11">
        <v>118</v>
      </c>
      <c r="B119" s="11" t="s">
        <v>1982</v>
      </c>
      <c r="C119" s="11" t="s">
        <v>1983</v>
      </c>
      <c r="D119" s="11">
        <v>36</v>
      </c>
    </row>
    <row r="120" spans="1:4" x14ac:dyDescent="0.25">
      <c r="A120" s="11">
        <v>119</v>
      </c>
      <c r="B120" s="11" t="s">
        <v>1984</v>
      </c>
      <c r="D120" s="11">
        <v>36</v>
      </c>
    </row>
    <row r="121" spans="1:4" x14ac:dyDescent="0.25">
      <c r="A121" s="11">
        <v>120</v>
      </c>
      <c r="B121" s="11" t="s">
        <v>1985</v>
      </c>
      <c r="C121" s="11" t="s">
        <v>1986</v>
      </c>
      <c r="D121" s="11">
        <v>37</v>
      </c>
    </row>
    <row r="122" spans="1:4" ht="30" x14ac:dyDescent="0.25">
      <c r="A122" s="11">
        <v>121</v>
      </c>
      <c r="B122" s="11" t="s">
        <v>1987</v>
      </c>
      <c r="D122" s="11">
        <v>37</v>
      </c>
    </row>
    <row r="123" spans="1:4" x14ac:dyDescent="0.25">
      <c r="A123" s="11">
        <v>122</v>
      </c>
      <c r="B123" s="11" t="s">
        <v>1988</v>
      </c>
      <c r="D123" s="11">
        <v>37</v>
      </c>
    </row>
    <row r="124" spans="1:4" x14ac:dyDescent="0.25">
      <c r="A124" s="11">
        <v>123</v>
      </c>
      <c r="B124" s="11" t="s">
        <v>1989</v>
      </c>
      <c r="C124" s="11" t="s">
        <v>1990</v>
      </c>
      <c r="D124" s="11">
        <v>38</v>
      </c>
    </row>
    <row r="125" spans="1:4" x14ac:dyDescent="0.25">
      <c r="A125" s="11">
        <v>124</v>
      </c>
      <c r="B125" s="11" t="s">
        <v>1991</v>
      </c>
      <c r="C125" s="11" t="s">
        <v>1992</v>
      </c>
      <c r="D125" s="11">
        <v>38</v>
      </c>
    </row>
    <row r="126" spans="1:4" x14ac:dyDescent="0.25">
      <c r="A126" s="11">
        <v>125</v>
      </c>
      <c r="B126" s="11" t="s">
        <v>1993</v>
      </c>
      <c r="D126" s="11">
        <v>38</v>
      </c>
    </row>
    <row r="127" spans="1:4" x14ac:dyDescent="0.25">
      <c r="A127" s="11">
        <v>126</v>
      </c>
      <c r="B127" s="11" t="s">
        <v>1994</v>
      </c>
      <c r="C127" s="11" t="s">
        <v>1995</v>
      </c>
      <c r="D127" s="11">
        <v>39</v>
      </c>
    </row>
    <row r="128" spans="1:4" x14ac:dyDescent="0.25">
      <c r="A128" s="11">
        <v>127</v>
      </c>
      <c r="B128" s="11" t="s">
        <v>1996</v>
      </c>
      <c r="C128" s="11" t="s">
        <v>1997</v>
      </c>
      <c r="D128" s="11">
        <v>39</v>
      </c>
    </row>
    <row r="129" spans="1:4" x14ac:dyDescent="0.25">
      <c r="A129" s="11">
        <v>128</v>
      </c>
      <c r="B129" s="11" t="s">
        <v>1998</v>
      </c>
      <c r="C129" s="11" t="s">
        <v>1999</v>
      </c>
      <c r="D129" s="11">
        <v>39</v>
      </c>
    </row>
    <row r="130" spans="1:4" x14ac:dyDescent="0.25">
      <c r="A130" s="11">
        <v>129</v>
      </c>
      <c r="B130" s="11" t="s">
        <v>2000</v>
      </c>
      <c r="D130" s="11">
        <v>39</v>
      </c>
    </row>
    <row r="131" spans="1:4" x14ac:dyDescent="0.25">
      <c r="A131" s="11">
        <v>130</v>
      </c>
      <c r="B131" s="11" t="s">
        <v>2001</v>
      </c>
      <c r="C131" s="11" t="s">
        <v>2002</v>
      </c>
      <c r="D131" s="11">
        <v>40</v>
      </c>
    </row>
    <row r="132" spans="1:4" x14ac:dyDescent="0.25">
      <c r="A132" s="11">
        <v>131</v>
      </c>
      <c r="B132" s="11" t="s">
        <v>2003</v>
      </c>
      <c r="C132" s="11" t="s">
        <v>2004</v>
      </c>
      <c r="D132" s="11">
        <v>40</v>
      </c>
    </row>
    <row r="133" spans="1:4" x14ac:dyDescent="0.25">
      <c r="A133" s="11">
        <v>132</v>
      </c>
      <c r="B133" s="11" t="s">
        <v>2005</v>
      </c>
      <c r="D133" s="11">
        <v>40</v>
      </c>
    </row>
    <row r="134" spans="1:4" x14ac:dyDescent="0.25">
      <c r="A134" s="11">
        <v>133</v>
      </c>
      <c r="B134" s="11" t="s">
        <v>2006</v>
      </c>
      <c r="D134" s="11">
        <v>40</v>
      </c>
    </row>
    <row r="135" spans="1:4" x14ac:dyDescent="0.25">
      <c r="A135" s="11">
        <v>134</v>
      </c>
      <c r="B135" s="11" t="s">
        <v>2007</v>
      </c>
      <c r="C135" s="11" t="s">
        <v>1995</v>
      </c>
      <c r="D135" s="11">
        <v>41</v>
      </c>
    </row>
    <row r="136" spans="1:4" x14ac:dyDescent="0.25">
      <c r="A136" s="11">
        <v>135</v>
      </c>
      <c r="B136" s="11" t="s">
        <v>2008</v>
      </c>
      <c r="C136" s="11" t="s">
        <v>1997</v>
      </c>
      <c r="D136" s="11">
        <v>41</v>
      </c>
    </row>
    <row r="137" spans="1:4" x14ac:dyDescent="0.25">
      <c r="A137" s="11">
        <v>136</v>
      </c>
      <c r="B137" s="11" t="s">
        <v>2009</v>
      </c>
      <c r="C137" s="11" t="s">
        <v>1999</v>
      </c>
      <c r="D137" s="11">
        <v>41</v>
      </c>
    </row>
    <row r="138" spans="1:4" x14ac:dyDescent="0.25">
      <c r="A138" s="11">
        <v>137</v>
      </c>
      <c r="B138" s="11" t="s">
        <v>2010</v>
      </c>
      <c r="D138" s="11">
        <v>41</v>
      </c>
    </row>
    <row r="139" spans="1:4" x14ac:dyDescent="0.25">
      <c r="A139" s="11">
        <v>138</v>
      </c>
      <c r="B139" s="11" t="s">
        <v>2011</v>
      </c>
      <c r="C139" s="11" t="s">
        <v>2012</v>
      </c>
      <c r="D139" s="11">
        <v>42</v>
      </c>
    </row>
    <row r="140" spans="1:4" x14ac:dyDescent="0.25">
      <c r="A140" s="11">
        <v>139</v>
      </c>
      <c r="B140" s="11" t="s">
        <v>2013</v>
      </c>
      <c r="C140" s="11" t="s">
        <v>2014</v>
      </c>
      <c r="D140" s="11">
        <v>42</v>
      </c>
    </row>
    <row r="141" spans="1:4" x14ac:dyDescent="0.25">
      <c r="A141" s="11">
        <v>140</v>
      </c>
      <c r="B141" s="11" t="s">
        <v>2015</v>
      </c>
      <c r="C141" s="11" t="s">
        <v>2016</v>
      </c>
      <c r="D141" s="11">
        <v>42</v>
      </c>
    </row>
    <row r="142" spans="1:4" x14ac:dyDescent="0.25">
      <c r="A142" s="11">
        <v>141</v>
      </c>
      <c r="B142" s="11" t="s">
        <v>2017</v>
      </c>
      <c r="C142" s="11" t="s">
        <v>2018</v>
      </c>
      <c r="D142" s="11">
        <v>43</v>
      </c>
    </row>
    <row r="143" spans="1:4" ht="30" x14ac:dyDescent="0.25">
      <c r="A143" s="11">
        <v>142</v>
      </c>
      <c r="B143" s="11" t="s">
        <v>2019</v>
      </c>
      <c r="C143" s="11" t="s">
        <v>2020</v>
      </c>
      <c r="D143" s="11">
        <v>43</v>
      </c>
    </row>
    <row r="144" spans="1:4" x14ac:dyDescent="0.25">
      <c r="A144" s="11">
        <v>143</v>
      </c>
      <c r="B144" s="11" t="s">
        <v>2021</v>
      </c>
      <c r="D144" s="11">
        <v>43</v>
      </c>
    </row>
    <row r="145" spans="1:4" x14ac:dyDescent="0.25">
      <c r="A145" s="11">
        <v>144</v>
      </c>
      <c r="B145" s="11" t="s">
        <v>2022</v>
      </c>
      <c r="C145" s="11" t="s">
        <v>2023</v>
      </c>
      <c r="D145" s="11">
        <v>44</v>
      </c>
    </row>
    <row r="146" spans="1:4" x14ac:dyDescent="0.25">
      <c r="A146" s="11">
        <v>145</v>
      </c>
      <c r="B146" s="11" t="s">
        <v>2024</v>
      </c>
      <c r="C146" s="11" t="s">
        <v>2025</v>
      </c>
      <c r="D146" s="11">
        <v>44</v>
      </c>
    </row>
    <row r="147" spans="1:4" x14ac:dyDescent="0.25">
      <c r="A147" s="11">
        <v>146</v>
      </c>
      <c r="B147" s="11" t="s">
        <v>2026</v>
      </c>
      <c r="C147" s="11" t="s">
        <v>2027</v>
      </c>
      <c r="D147" s="11">
        <v>44</v>
      </c>
    </row>
    <row r="148" spans="1:4" x14ac:dyDescent="0.25">
      <c r="A148" s="11">
        <v>147</v>
      </c>
      <c r="B148" s="11" t="s">
        <v>2028</v>
      </c>
      <c r="C148" s="11" t="s">
        <v>2029</v>
      </c>
      <c r="D148" s="11">
        <v>45</v>
      </c>
    </row>
    <row r="149" spans="1:4" x14ac:dyDescent="0.25">
      <c r="A149" s="11">
        <v>148</v>
      </c>
      <c r="B149" s="11" t="s">
        <v>2030</v>
      </c>
      <c r="C149" s="11" t="s">
        <v>2031</v>
      </c>
      <c r="D149" s="11">
        <v>45</v>
      </c>
    </row>
    <row r="150" spans="1:4" x14ac:dyDescent="0.25">
      <c r="A150" s="11">
        <v>149</v>
      </c>
      <c r="B150" s="11" t="s">
        <v>2032</v>
      </c>
      <c r="D150" s="11">
        <v>45</v>
      </c>
    </row>
    <row r="151" spans="1:4" x14ac:dyDescent="0.25">
      <c r="A151" s="11">
        <v>150</v>
      </c>
      <c r="B151" s="11" t="s">
        <v>2033</v>
      </c>
      <c r="C151" s="11" t="s">
        <v>2034</v>
      </c>
      <c r="D151" s="11">
        <v>46</v>
      </c>
    </row>
    <row r="152" spans="1:4" x14ac:dyDescent="0.25">
      <c r="A152" s="11">
        <v>151</v>
      </c>
      <c r="B152" s="11" t="s">
        <v>2035</v>
      </c>
      <c r="C152" s="11" t="s">
        <v>2036</v>
      </c>
      <c r="D152" s="11">
        <v>46</v>
      </c>
    </row>
    <row r="153" spans="1:4" x14ac:dyDescent="0.25">
      <c r="A153" s="11">
        <v>152</v>
      </c>
      <c r="B153" s="11" t="s">
        <v>2037</v>
      </c>
      <c r="D153" s="11">
        <v>46</v>
      </c>
    </row>
    <row r="154" spans="1:4" x14ac:dyDescent="0.25">
      <c r="A154" s="11">
        <v>153</v>
      </c>
      <c r="B154" s="11" t="s">
        <v>2038</v>
      </c>
      <c r="C154" s="11" t="s">
        <v>2039</v>
      </c>
      <c r="D154" s="11">
        <v>47</v>
      </c>
    </row>
    <row r="155" spans="1:4" x14ac:dyDescent="0.25">
      <c r="A155" s="11">
        <v>154</v>
      </c>
      <c r="B155" s="11" t="s">
        <v>2040</v>
      </c>
      <c r="D155" s="11">
        <v>47</v>
      </c>
    </row>
    <row r="156" spans="1:4" x14ac:dyDescent="0.25">
      <c r="A156" s="11">
        <v>155</v>
      </c>
      <c r="B156" s="11" t="s">
        <v>2041</v>
      </c>
      <c r="C156" s="11" t="s">
        <v>2042</v>
      </c>
      <c r="D156" s="11">
        <v>48</v>
      </c>
    </row>
    <row r="157" spans="1:4" x14ac:dyDescent="0.25">
      <c r="A157" s="11">
        <v>156</v>
      </c>
      <c r="B157" s="11" t="s">
        <v>2043</v>
      </c>
      <c r="C157" s="11" t="s">
        <v>2044</v>
      </c>
      <c r="D157" s="11">
        <v>48</v>
      </c>
    </row>
    <row r="158" spans="1:4" x14ac:dyDescent="0.25">
      <c r="A158" s="11">
        <v>157</v>
      </c>
      <c r="B158" s="11" t="s">
        <v>2045</v>
      </c>
      <c r="D158" s="11">
        <v>48</v>
      </c>
    </row>
    <row r="159" spans="1:4" x14ac:dyDescent="0.25">
      <c r="A159" s="11">
        <v>158</v>
      </c>
      <c r="B159" s="11" t="s">
        <v>2046</v>
      </c>
      <c r="C159" s="11" t="s">
        <v>2047</v>
      </c>
      <c r="D159" s="11">
        <v>49</v>
      </c>
    </row>
    <row r="160" spans="1:4" x14ac:dyDescent="0.25">
      <c r="A160" s="11">
        <v>159</v>
      </c>
      <c r="B160" s="11" t="s">
        <v>2048</v>
      </c>
      <c r="C160" s="11" t="s">
        <v>2049</v>
      </c>
      <c r="D160" s="11">
        <v>49</v>
      </c>
    </row>
    <row r="161" spans="1:4" x14ac:dyDescent="0.25">
      <c r="A161" s="11">
        <v>160</v>
      </c>
      <c r="B161" s="11" t="s">
        <v>2050</v>
      </c>
      <c r="C161" s="11" t="s">
        <v>2051</v>
      </c>
      <c r="D161" s="11">
        <v>49</v>
      </c>
    </row>
    <row r="162" spans="1:4" x14ac:dyDescent="0.25">
      <c r="A162" s="11">
        <v>161</v>
      </c>
      <c r="B162" s="11" t="s">
        <v>2052</v>
      </c>
      <c r="C162" s="11" t="s">
        <v>2053</v>
      </c>
      <c r="D162" s="11">
        <v>50</v>
      </c>
    </row>
    <row r="163" spans="1:4" x14ac:dyDescent="0.25">
      <c r="A163" s="11">
        <v>162</v>
      </c>
      <c r="B163" s="11" t="s">
        <v>2054</v>
      </c>
      <c r="C163" s="11" t="s">
        <v>2055</v>
      </c>
      <c r="D163" s="11">
        <v>50</v>
      </c>
    </row>
    <row r="164" spans="1:4" x14ac:dyDescent="0.25">
      <c r="A164" s="11">
        <v>163</v>
      </c>
      <c r="B164" s="11" t="s">
        <v>2056</v>
      </c>
      <c r="C164" s="11" t="s">
        <v>2057</v>
      </c>
      <c r="D164" s="11">
        <v>50</v>
      </c>
    </row>
    <row r="165" spans="1:4" x14ac:dyDescent="0.25">
      <c r="A165" s="11">
        <v>164</v>
      </c>
      <c r="B165" s="11" t="s">
        <v>2058</v>
      </c>
      <c r="D165" s="11">
        <v>50</v>
      </c>
    </row>
    <row r="166" spans="1:4" x14ac:dyDescent="0.25">
      <c r="A166" s="11">
        <v>165</v>
      </c>
      <c r="B166" s="11" t="s">
        <v>2059</v>
      </c>
      <c r="C166" s="11" t="s">
        <v>2060</v>
      </c>
      <c r="D166" s="11">
        <v>51</v>
      </c>
    </row>
    <row r="167" spans="1:4" x14ac:dyDescent="0.25">
      <c r="A167" s="11">
        <v>166</v>
      </c>
      <c r="B167" s="11" t="s">
        <v>2061</v>
      </c>
      <c r="C167" s="11" t="s">
        <v>2062</v>
      </c>
      <c r="D167" s="11">
        <v>51</v>
      </c>
    </row>
    <row r="168" spans="1:4" x14ac:dyDescent="0.25">
      <c r="A168" s="11">
        <v>167</v>
      </c>
      <c r="B168" s="11" t="s">
        <v>2063</v>
      </c>
      <c r="C168" s="11" t="s">
        <v>2064</v>
      </c>
      <c r="D168" s="11">
        <v>51</v>
      </c>
    </row>
    <row r="169" spans="1:4" x14ac:dyDescent="0.25">
      <c r="A169" s="11">
        <v>168</v>
      </c>
      <c r="B169" s="11" t="s">
        <v>2065</v>
      </c>
      <c r="D169" s="11">
        <v>51</v>
      </c>
    </row>
    <row r="170" spans="1:4" x14ac:dyDescent="0.25">
      <c r="A170" s="11">
        <v>169</v>
      </c>
      <c r="B170" s="11" t="s">
        <v>2066</v>
      </c>
      <c r="C170" s="11" t="s">
        <v>2067</v>
      </c>
      <c r="D170" s="11">
        <v>52</v>
      </c>
    </row>
    <row r="171" spans="1:4" x14ac:dyDescent="0.25">
      <c r="A171" s="11">
        <v>170</v>
      </c>
      <c r="B171" s="11" t="s">
        <v>2043</v>
      </c>
      <c r="D171" s="11">
        <v>52</v>
      </c>
    </row>
    <row r="172" spans="1:4" x14ac:dyDescent="0.25">
      <c r="A172" s="11">
        <v>171</v>
      </c>
      <c r="B172" s="11" t="s">
        <v>2068</v>
      </c>
      <c r="C172" s="11" t="s">
        <v>2069</v>
      </c>
      <c r="D172" s="11">
        <v>53</v>
      </c>
    </row>
    <row r="173" spans="1:4" x14ac:dyDescent="0.25">
      <c r="A173" s="11">
        <v>172</v>
      </c>
      <c r="B173" s="11" t="s">
        <v>2070</v>
      </c>
      <c r="C173" s="11" t="s">
        <v>2071</v>
      </c>
      <c r="D173" s="11">
        <v>53</v>
      </c>
    </row>
    <row r="174" spans="1:4" x14ac:dyDescent="0.25">
      <c r="A174" s="11">
        <v>173</v>
      </c>
      <c r="B174" s="11" t="s">
        <v>2072</v>
      </c>
      <c r="C174" s="11" t="s">
        <v>2073</v>
      </c>
      <c r="D174" s="11">
        <v>53</v>
      </c>
    </row>
    <row r="175" spans="1:4" x14ac:dyDescent="0.25">
      <c r="A175" s="11">
        <v>174</v>
      </c>
      <c r="B175" s="11" t="s">
        <v>2074</v>
      </c>
      <c r="D175" s="11">
        <v>53</v>
      </c>
    </row>
    <row r="176" spans="1:4" x14ac:dyDescent="0.25">
      <c r="A176" s="11">
        <v>175</v>
      </c>
      <c r="B176" s="11" t="s">
        <v>2075</v>
      </c>
      <c r="C176" s="11" t="s">
        <v>2076</v>
      </c>
      <c r="D176" s="11">
        <v>54</v>
      </c>
    </row>
    <row r="177" spans="1:4" x14ac:dyDescent="0.25">
      <c r="A177" s="11">
        <v>176</v>
      </c>
      <c r="B177" s="11" t="s">
        <v>2077</v>
      </c>
      <c r="C177" s="11" t="s">
        <v>2078</v>
      </c>
      <c r="D177" s="11">
        <v>54</v>
      </c>
    </row>
    <row r="178" spans="1:4" x14ac:dyDescent="0.25">
      <c r="A178" s="11">
        <v>177</v>
      </c>
      <c r="B178" s="11" t="s">
        <v>2079</v>
      </c>
      <c r="C178" s="11" t="s">
        <v>2080</v>
      </c>
      <c r="D178" s="11">
        <v>54</v>
      </c>
    </row>
    <row r="179" spans="1:4" x14ac:dyDescent="0.25">
      <c r="A179" s="11">
        <v>178</v>
      </c>
      <c r="B179" s="11" t="s">
        <v>2081</v>
      </c>
      <c r="D179" s="11">
        <v>54</v>
      </c>
    </row>
    <row r="180" spans="1:4" x14ac:dyDescent="0.25">
      <c r="A180" s="11">
        <v>179</v>
      </c>
      <c r="B180" s="11" t="s">
        <v>2082</v>
      </c>
      <c r="C180" s="11" t="s">
        <v>2083</v>
      </c>
      <c r="D180" s="11">
        <v>55</v>
      </c>
    </row>
    <row r="181" spans="1:4" x14ac:dyDescent="0.25">
      <c r="A181" s="11">
        <v>180</v>
      </c>
      <c r="B181" s="11" t="s">
        <v>2084</v>
      </c>
      <c r="C181" s="11" t="s">
        <v>2085</v>
      </c>
      <c r="D181" s="11">
        <v>55</v>
      </c>
    </row>
    <row r="182" spans="1:4" x14ac:dyDescent="0.25">
      <c r="A182" s="11">
        <v>181</v>
      </c>
      <c r="B182" s="11" t="s">
        <v>2086</v>
      </c>
      <c r="C182" s="11" t="s">
        <v>2087</v>
      </c>
      <c r="D182" s="11">
        <v>56</v>
      </c>
    </row>
    <row r="183" spans="1:4" x14ac:dyDescent="0.25">
      <c r="A183" s="11">
        <v>182</v>
      </c>
      <c r="B183" s="11" t="s">
        <v>2088</v>
      </c>
      <c r="C183" s="11" t="s">
        <v>2089</v>
      </c>
      <c r="D183" s="11">
        <v>56</v>
      </c>
    </row>
    <row r="184" spans="1:4" x14ac:dyDescent="0.25">
      <c r="A184" s="11">
        <v>183</v>
      </c>
      <c r="B184" s="11" t="s">
        <v>2090</v>
      </c>
      <c r="D184" s="11">
        <v>56</v>
      </c>
    </row>
    <row r="185" spans="1:4" x14ac:dyDescent="0.25">
      <c r="A185" s="11">
        <v>184</v>
      </c>
      <c r="B185" s="11" t="s">
        <v>2091</v>
      </c>
      <c r="C185" s="11" t="s">
        <v>2092</v>
      </c>
      <c r="D185" s="11">
        <v>57</v>
      </c>
    </row>
    <row r="186" spans="1:4" x14ac:dyDescent="0.25">
      <c r="A186" s="11">
        <v>185</v>
      </c>
      <c r="B186" s="11" t="s">
        <v>2093</v>
      </c>
      <c r="C186" s="11" t="s">
        <v>2094</v>
      </c>
      <c r="D186" s="11">
        <v>57</v>
      </c>
    </row>
    <row r="187" spans="1:4" x14ac:dyDescent="0.25">
      <c r="A187" s="11">
        <v>186</v>
      </c>
      <c r="B187" s="11" t="s">
        <v>2095</v>
      </c>
      <c r="D187" s="11">
        <v>57</v>
      </c>
    </row>
    <row r="188" spans="1:4" x14ac:dyDescent="0.25">
      <c r="A188" s="11">
        <v>187</v>
      </c>
      <c r="B188" s="11" t="s">
        <v>2096</v>
      </c>
      <c r="C188" s="11" t="s">
        <v>2097</v>
      </c>
      <c r="D188" s="11">
        <v>58</v>
      </c>
    </row>
    <row r="189" spans="1:4" x14ac:dyDescent="0.25">
      <c r="A189" s="11">
        <v>188</v>
      </c>
      <c r="B189" s="11" t="s">
        <v>2098</v>
      </c>
      <c r="C189" s="11" t="s">
        <v>2099</v>
      </c>
      <c r="D189" s="11">
        <v>58</v>
      </c>
    </row>
    <row r="190" spans="1:4" x14ac:dyDescent="0.25">
      <c r="A190" s="11">
        <v>189</v>
      </c>
      <c r="B190" s="11" t="s">
        <v>2100</v>
      </c>
      <c r="D190" s="11">
        <v>58</v>
      </c>
    </row>
    <row r="191" spans="1:4" x14ac:dyDescent="0.25">
      <c r="A191" s="11">
        <v>190</v>
      </c>
      <c r="B191" s="11" t="s">
        <v>2101</v>
      </c>
      <c r="C191" s="11" t="s">
        <v>2102</v>
      </c>
      <c r="D191" s="11">
        <v>59</v>
      </c>
    </row>
    <row r="192" spans="1:4" x14ac:dyDescent="0.25">
      <c r="A192" s="11">
        <v>191</v>
      </c>
      <c r="B192" s="11" t="s">
        <v>2103</v>
      </c>
      <c r="C192" s="11" t="s">
        <v>2104</v>
      </c>
      <c r="D192" s="11">
        <v>59</v>
      </c>
    </row>
    <row r="193" spans="1:4" x14ac:dyDescent="0.25">
      <c r="A193" s="11">
        <v>192</v>
      </c>
      <c r="B193" s="11" t="s">
        <v>2105</v>
      </c>
      <c r="D193" s="11">
        <v>59</v>
      </c>
    </row>
    <row r="194" spans="1:4" x14ac:dyDescent="0.25">
      <c r="A194" s="11">
        <v>193</v>
      </c>
      <c r="B194" s="11" t="s">
        <v>1960</v>
      </c>
      <c r="D194" s="11">
        <v>59</v>
      </c>
    </row>
    <row r="195" spans="1:4" x14ac:dyDescent="0.25">
      <c r="A195" s="11">
        <v>194</v>
      </c>
      <c r="B195" s="11" t="s">
        <v>2106</v>
      </c>
      <c r="C195" s="11" t="s">
        <v>2107</v>
      </c>
      <c r="D195" s="11">
        <v>60</v>
      </c>
    </row>
    <row r="196" spans="1:4" x14ac:dyDescent="0.25">
      <c r="A196" s="11">
        <v>195</v>
      </c>
      <c r="B196" s="11" t="s">
        <v>2108</v>
      </c>
      <c r="C196" s="11" t="s">
        <v>2109</v>
      </c>
      <c r="D196" s="11">
        <v>60</v>
      </c>
    </row>
    <row r="197" spans="1:4" x14ac:dyDescent="0.25">
      <c r="A197" s="11">
        <v>196</v>
      </c>
      <c r="B197" s="11" t="s">
        <v>1951</v>
      </c>
      <c r="D197" s="11">
        <v>60</v>
      </c>
    </row>
    <row r="198" spans="1:4" x14ac:dyDescent="0.25">
      <c r="A198" s="11">
        <v>197</v>
      </c>
      <c r="B198" s="11" t="s">
        <v>2110</v>
      </c>
      <c r="D198" s="11">
        <v>60</v>
      </c>
    </row>
    <row r="199" spans="1:4" x14ac:dyDescent="0.25">
      <c r="A199" s="11">
        <v>198</v>
      </c>
      <c r="B199" s="11" t="s">
        <v>2111</v>
      </c>
      <c r="C199" s="11" t="s">
        <v>2112</v>
      </c>
      <c r="D199" s="11">
        <v>61</v>
      </c>
    </row>
    <row r="200" spans="1:4" x14ac:dyDescent="0.25">
      <c r="A200" s="11">
        <v>199</v>
      </c>
      <c r="B200" s="11" t="s">
        <v>2113</v>
      </c>
      <c r="C200" s="11" t="s">
        <v>2114</v>
      </c>
      <c r="D200" s="11">
        <v>61</v>
      </c>
    </row>
    <row r="201" spans="1:4" x14ac:dyDescent="0.25">
      <c r="A201" s="11">
        <v>200</v>
      </c>
      <c r="B201" s="11" t="s">
        <v>2115</v>
      </c>
      <c r="D201" s="11">
        <v>61</v>
      </c>
    </row>
    <row r="202" spans="1:4" x14ac:dyDescent="0.25">
      <c r="A202" s="11">
        <v>201</v>
      </c>
      <c r="B202" s="11" t="s">
        <v>2116</v>
      </c>
      <c r="C202" s="11" t="s">
        <v>2117</v>
      </c>
      <c r="D202" s="11">
        <v>62</v>
      </c>
    </row>
    <row r="203" spans="1:4" x14ac:dyDescent="0.25">
      <c r="A203" s="11">
        <v>202</v>
      </c>
      <c r="B203" s="11" t="s">
        <v>2118</v>
      </c>
      <c r="C203" s="11" t="s">
        <v>2119</v>
      </c>
      <c r="D203" s="11">
        <v>62</v>
      </c>
    </row>
    <row r="204" spans="1:4" x14ac:dyDescent="0.25">
      <c r="A204" s="11">
        <v>203</v>
      </c>
      <c r="B204" s="11" t="s">
        <v>2120</v>
      </c>
      <c r="C204" s="11" t="s">
        <v>2121</v>
      </c>
      <c r="D204" s="11">
        <v>62</v>
      </c>
    </row>
    <row r="205" spans="1:4" x14ac:dyDescent="0.25">
      <c r="A205" s="11">
        <v>204</v>
      </c>
      <c r="B205" s="11" t="s">
        <v>2122</v>
      </c>
      <c r="D205" s="11">
        <v>62</v>
      </c>
    </row>
    <row r="206" spans="1:4" x14ac:dyDescent="0.25">
      <c r="A206" s="11">
        <v>205</v>
      </c>
      <c r="B206" s="11" t="s">
        <v>2123</v>
      </c>
      <c r="C206" s="11" t="s">
        <v>2124</v>
      </c>
      <c r="D206" s="11">
        <v>63</v>
      </c>
    </row>
    <row r="207" spans="1:4" x14ac:dyDescent="0.25">
      <c r="A207" s="11">
        <v>206</v>
      </c>
      <c r="B207" s="11" t="s">
        <v>2125</v>
      </c>
      <c r="D207" s="11">
        <v>63</v>
      </c>
    </row>
    <row r="208" spans="1:4" x14ac:dyDescent="0.25">
      <c r="A208" s="11">
        <v>207</v>
      </c>
      <c r="B208" s="11" t="s">
        <v>2126</v>
      </c>
      <c r="C208" s="11" t="s">
        <v>2127</v>
      </c>
      <c r="D208" s="11">
        <v>64</v>
      </c>
    </row>
    <row r="209" spans="1:4" x14ac:dyDescent="0.25">
      <c r="A209" s="11">
        <v>208</v>
      </c>
      <c r="B209" s="11" t="s">
        <v>2128</v>
      </c>
      <c r="C209" s="11" t="s">
        <v>2129</v>
      </c>
      <c r="D209" s="11">
        <v>64</v>
      </c>
    </row>
    <row r="210" spans="1:4" x14ac:dyDescent="0.25">
      <c r="A210" s="11">
        <v>209</v>
      </c>
      <c r="B210" s="11" t="s">
        <v>2130</v>
      </c>
      <c r="D210" s="11">
        <v>64</v>
      </c>
    </row>
    <row r="211" spans="1:4" x14ac:dyDescent="0.25">
      <c r="A211" s="11">
        <v>210</v>
      </c>
      <c r="B211" s="11" t="s">
        <v>2131</v>
      </c>
      <c r="C211" s="11" t="s">
        <v>2132</v>
      </c>
      <c r="D211" s="11">
        <v>65</v>
      </c>
    </row>
    <row r="212" spans="1:4" x14ac:dyDescent="0.25">
      <c r="A212" s="11">
        <v>211</v>
      </c>
      <c r="B212" s="11" t="s">
        <v>2133</v>
      </c>
      <c r="D212" s="11">
        <v>65</v>
      </c>
    </row>
    <row r="213" spans="1:4" x14ac:dyDescent="0.25">
      <c r="A213" s="11">
        <v>212</v>
      </c>
      <c r="B213" s="11" t="s">
        <v>2134</v>
      </c>
      <c r="D213" s="11">
        <v>65</v>
      </c>
    </row>
    <row r="214" spans="1:4" x14ac:dyDescent="0.25">
      <c r="A214" s="11">
        <v>213</v>
      </c>
      <c r="B214" s="11" t="s">
        <v>2135</v>
      </c>
      <c r="C214" s="11" t="s">
        <v>2136</v>
      </c>
      <c r="D214" s="11">
        <v>66</v>
      </c>
    </row>
    <row r="215" spans="1:4" x14ac:dyDescent="0.25">
      <c r="A215" s="11">
        <v>214</v>
      </c>
      <c r="B215" s="11" t="s">
        <v>2137</v>
      </c>
      <c r="D215" s="11">
        <v>66</v>
      </c>
    </row>
    <row r="216" spans="1:4" x14ac:dyDescent="0.25">
      <c r="A216" s="11">
        <v>215</v>
      </c>
      <c r="B216" s="11" t="s">
        <v>2138</v>
      </c>
      <c r="C216" s="11" t="s">
        <v>2139</v>
      </c>
      <c r="D216" s="11">
        <v>67</v>
      </c>
    </row>
    <row r="217" spans="1:4" x14ac:dyDescent="0.25">
      <c r="A217" s="11">
        <v>216</v>
      </c>
      <c r="B217" s="11" t="s">
        <v>2140</v>
      </c>
      <c r="C217" s="11" t="s">
        <v>2141</v>
      </c>
      <c r="D217" s="11">
        <v>67</v>
      </c>
    </row>
    <row r="218" spans="1:4" x14ac:dyDescent="0.25">
      <c r="A218" s="11">
        <v>217</v>
      </c>
      <c r="B218" s="11" t="s">
        <v>2142</v>
      </c>
      <c r="D218" s="11">
        <v>67</v>
      </c>
    </row>
    <row r="219" spans="1:4" x14ac:dyDescent="0.25">
      <c r="A219" s="11">
        <v>218</v>
      </c>
      <c r="B219" s="11" t="s">
        <v>2143</v>
      </c>
      <c r="C219" s="11" t="s">
        <v>2144</v>
      </c>
      <c r="D219" s="11">
        <v>68</v>
      </c>
    </row>
    <row r="220" spans="1:4" x14ac:dyDescent="0.25">
      <c r="A220" s="11">
        <v>219</v>
      </c>
      <c r="B220" s="11" t="s">
        <v>2145</v>
      </c>
      <c r="C220" s="11" t="s">
        <v>2146</v>
      </c>
      <c r="D220" s="11">
        <v>68</v>
      </c>
    </row>
    <row r="221" spans="1:4" x14ac:dyDescent="0.25">
      <c r="A221" s="11">
        <v>220</v>
      </c>
      <c r="B221" s="11" t="s">
        <v>2147</v>
      </c>
      <c r="D221" s="11">
        <v>68</v>
      </c>
    </row>
    <row r="222" spans="1:4" x14ac:dyDescent="0.25">
      <c r="A222" s="11">
        <v>221</v>
      </c>
      <c r="B222" s="11" t="s">
        <v>2148</v>
      </c>
      <c r="D222" s="11">
        <v>68</v>
      </c>
    </row>
    <row r="223" spans="1:4" x14ac:dyDescent="0.25">
      <c r="A223" s="11">
        <v>222</v>
      </c>
      <c r="B223" s="11" t="s">
        <v>2149</v>
      </c>
      <c r="C223" s="11" t="s">
        <v>2150</v>
      </c>
      <c r="D223" s="11">
        <v>69</v>
      </c>
    </row>
    <row r="224" spans="1:4" x14ac:dyDescent="0.25">
      <c r="A224" s="11">
        <v>223</v>
      </c>
      <c r="B224" s="11" t="s">
        <v>2151</v>
      </c>
      <c r="C224" s="11" t="s">
        <v>2152</v>
      </c>
      <c r="D224" s="11">
        <v>69</v>
      </c>
    </row>
    <row r="225" spans="1:4" x14ac:dyDescent="0.25">
      <c r="A225" s="11">
        <v>224</v>
      </c>
      <c r="B225" s="11" t="s">
        <v>2153</v>
      </c>
      <c r="D225" s="11">
        <v>69</v>
      </c>
    </row>
    <row r="226" spans="1:4" x14ac:dyDescent="0.25">
      <c r="A226" s="11">
        <v>225</v>
      </c>
      <c r="B226" s="11" t="s">
        <v>2154</v>
      </c>
      <c r="C226" s="11" t="s">
        <v>2155</v>
      </c>
      <c r="D226" s="11">
        <v>70</v>
      </c>
    </row>
    <row r="227" spans="1:4" x14ac:dyDescent="0.25">
      <c r="A227" s="11">
        <v>226</v>
      </c>
      <c r="B227" s="11" t="s">
        <v>2156</v>
      </c>
      <c r="D227" s="11">
        <v>70</v>
      </c>
    </row>
    <row r="228" spans="1:4" x14ac:dyDescent="0.25">
      <c r="A228" s="11">
        <v>227</v>
      </c>
      <c r="B228" s="11" t="s">
        <v>2157</v>
      </c>
      <c r="D228" s="11">
        <v>70</v>
      </c>
    </row>
    <row r="229" spans="1:4" x14ac:dyDescent="0.25">
      <c r="A229" s="11">
        <v>228</v>
      </c>
      <c r="B229" s="11" t="s">
        <v>2158</v>
      </c>
      <c r="C229" s="11" t="s">
        <v>2159</v>
      </c>
      <c r="D229" s="11">
        <v>71</v>
      </c>
    </row>
    <row r="230" spans="1:4" x14ac:dyDescent="0.25">
      <c r="A230" s="11">
        <v>229</v>
      </c>
      <c r="B230" s="11" t="s">
        <v>2160</v>
      </c>
      <c r="C230" s="11" t="s">
        <v>2161</v>
      </c>
      <c r="D230" s="11">
        <v>71</v>
      </c>
    </row>
    <row r="231" spans="1:4" x14ac:dyDescent="0.25">
      <c r="A231" s="11">
        <v>230</v>
      </c>
      <c r="B231" s="11" t="s">
        <v>2162</v>
      </c>
      <c r="D231" s="11">
        <v>71</v>
      </c>
    </row>
    <row r="232" spans="1:4" x14ac:dyDescent="0.25">
      <c r="A232" s="11">
        <v>231</v>
      </c>
      <c r="B232" s="11" t="s">
        <v>2163</v>
      </c>
      <c r="D232" s="11">
        <v>71</v>
      </c>
    </row>
    <row r="233" spans="1:4" x14ac:dyDescent="0.25">
      <c r="A233" s="11">
        <v>232</v>
      </c>
      <c r="B233" s="11" t="s">
        <v>2164</v>
      </c>
      <c r="C233" s="11" t="s">
        <v>2165</v>
      </c>
      <c r="D233" s="11">
        <v>72</v>
      </c>
    </row>
    <row r="234" spans="1:4" x14ac:dyDescent="0.25">
      <c r="A234" s="11">
        <v>233</v>
      </c>
      <c r="B234" s="11" t="s">
        <v>2166</v>
      </c>
      <c r="C234" s="11" t="s">
        <v>2167</v>
      </c>
      <c r="D234" s="11">
        <v>72</v>
      </c>
    </row>
    <row r="235" spans="1:4" x14ac:dyDescent="0.25">
      <c r="A235" s="11">
        <v>234</v>
      </c>
      <c r="B235" s="11" t="s">
        <v>2168</v>
      </c>
      <c r="D235" s="11">
        <v>72</v>
      </c>
    </row>
    <row r="236" spans="1:4" x14ac:dyDescent="0.25">
      <c r="A236" s="11">
        <v>235</v>
      </c>
      <c r="B236" s="11" t="s">
        <v>2169</v>
      </c>
      <c r="D236" s="11">
        <v>72</v>
      </c>
    </row>
    <row r="237" spans="1:4" x14ac:dyDescent="0.25">
      <c r="A237" s="11">
        <v>236</v>
      </c>
      <c r="B237" s="11" t="s">
        <v>2170</v>
      </c>
      <c r="C237" s="11" t="s">
        <v>2171</v>
      </c>
      <c r="D237" s="11">
        <v>73</v>
      </c>
    </row>
    <row r="238" spans="1:4" x14ac:dyDescent="0.25">
      <c r="A238" s="11">
        <v>237</v>
      </c>
      <c r="B238" s="11" t="s">
        <v>2172</v>
      </c>
      <c r="C238" s="11" t="s">
        <v>2167</v>
      </c>
      <c r="D238" s="11">
        <v>73</v>
      </c>
    </row>
    <row r="239" spans="1:4" x14ac:dyDescent="0.25">
      <c r="A239" s="11">
        <v>238</v>
      </c>
      <c r="B239" s="11" t="s">
        <v>2173</v>
      </c>
      <c r="D239" s="11">
        <v>73</v>
      </c>
    </row>
    <row r="240" spans="1:4" x14ac:dyDescent="0.25">
      <c r="A240" s="11">
        <v>239</v>
      </c>
      <c r="B240" s="11" t="s">
        <v>2174</v>
      </c>
      <c r="D240" s="11">
        <v>73</v>
      </c>
    </row>
    <row r="241" spans="1:4" x14ac:dyDescent="0.25">
      <c r="A241" s="11">
        <v>240</v>
      </c>
      <c r="B241" s="11" t="s">
        <v>2175</v>
      </c>
      <c r="C241" s="11" t="s">
        <v>2176</v>
      </c>
      <c r="D241" s="11">
        <v>74</v>
      </c>
    </row>
    <row r="242" spans="1:4" x14ac:dyDescent="0.25">
      <c r="A242" s="11">
        <v>241</v>
      </c>
      <c r="B242" s="11" t="s">
        <v>2177</v>
      </c>
      <c r="C242" s="11" t="s">
        <v>2178</v>
      </c>
      <c r="D242" s="11">
        <v>74</v>
      </c>
    </row>
    <row r="243" spans="1:4" ht="30" x14ac:dyDescent="0.25">
      <c r="A243" s="11">
        <v>242</v>
      </c>
      <c r="B243" s="11" t="s">
        <v>2179</v>
      </c>
      <c r="C243" s="11" t="s">
        <v>2180</v>
      </c>
      <c r="D243" s="11">
        <v>74</v>
      </c>
    </row>
    <row r="244" spans="1:4" x14ac:dyDescent="0.25">
      <c r="A244" s="11">
        <v>243</v>
      </c>
      <c r="B244" s="11" t="s">
        <v>2181</v>
      </c>
      <c r="C244" s="11" t="s">
        <v>2182</v>
      </c>
      <c r="D244" s="11">
        <v>75</v>
      </c>
    </row>
    <row r="245" spans="1:4" x14ac:dyDescent="0.25">
      <c r="A245" s="11">
        <v>244</v>
      </c>
      <c r="B245" s="11" t="s">
        <v>2183</v>
      </c>
      <c r="C245" s="11" t="s">
        <v>2184</v>
      </c>
      <c r="D245" s="11">
        <v>75</v>
      </c>
    </row>
    <row r="246" spans="1:4" x14ac:dyDescent="0.25">
      <c r="A246" s="11">
        <v>245</v>
      </c>
      <c r="B246" s="11" t="s">
        <v>2185</v>
      </c>
      <c r="C246" s="11" t="s">
        <v>2186</v>
      </c>
      <c r="D246" s="11">
        <v>75</v>
      </c>
    </row>
    <row r="247" spans="1:4" x14ac:dyDescent="0.25">
      <c r="A247" s="11">
        <v>246</v>
      </c>
      <c r="B247" s="11" t="s">
        <v>2187</v>
      </c>
      <c r="D247" s="11">
        <v>75</v>
      </c>
    </row>
    <row r="248" spans="1:4" x14ac:dyDescent="0.25">
      <c r="A248" s="11">
        <v>247</v>
      </c>
      <c r="B248" s="11" t="s">
        <v>2188</v>
      </c>
      <c r="C248" s="11" t="s">
        <v>2189</v>
      </c>
      <c r="D248" s="11">
        <v>76</v>
      </c>
    </row>
    <row r="249" spans="1:4" x14ac:dyDescent="0.25">
      <c r="A249" s="11">
        <v>248</v>
      </c>
      <c r="B249" s="11" t="s">
        <v>2190</v>
      </c>
      <c r="C249" s="11" t="s">
        <v>2191</v>
      </c>
      <c r="D249" s="11">
        <v>76</v>
      </c>
    </row>
    <row r="250" spans="1:4" x14ac:dyDescent="0.25">
      <c r="A250" s="11">
        <v>249</v>
      </c>
      <c r="B250" s="11" t="s">
        <v>2192</v>
      </c>
      <c r="C250" s="11" t="s">
        <v>2193</v>
      </c>
      <c r="D250" s="11">
        <v>76</v>
      </c>
    </row>
    <row r="251" spans="1:4" x14ac:dyDescent="0.25">
      <c r="A251" s="11">
        <v>250</v>
      </c>
      <c r="B251" s="11" t="s">
        <v>2194</v>
      </c>
      <c r="D251" s="11">
        <v>76</v>
      </c>
    </row>
    <row r="252" spans="1:4" ht="30" x14ac:dyDescent="0.25">
      <c r="A252" s="11">
        <v>251</v>
      </c>
      <c r="B252" s="11" t="s">
        <v>2195</v>
      </c>
      <c r="D252" s="11">
        <v>76</v>
      </c>
    </row>
    <row r="253" spans="1:4" x14ac:dyDescent="0.25">
      <c r="A253" s="11">
        <v>252</v>
      </c>
      <c r="B253" s="11" t="s">
        <v>2196</v>
      </c>
      <c r="C253" s="11" t="s">
        <v>2197</v>
      </c>
      <c r="D253" s="11">
        <v>77</v>
      </c>
    </row>
    <row r="254" spans="1:4" x14ac:dyDescent="0.25">
      <c r="A254" s="11">
        <v>253</v>
      </c>
      <c r="B254" s="11" t="s">
        <v>2198</v>
      </c>
      <c r="C254" s="11" t="s">
        <v>2199</v>
      </c>
      <c r="D254" s="11">
        <v>77</v>
      </c>
    </row>
    <row r="255" spans="1:4" x14ac:dyDescent="0.25">
      <c r="A255" s="11">
        <v>254</v>
      </c>
      <c r="B255" s="11" t="s">
        <v>2200</v>
      </c>
      <c r="D255" s="11">
        <v>77</v>
      </c>
    </row>
    <row r="256" spans="1:4" ht="30" x14ac:dyDescent="0.25">
      <c r="A256" s="11">
        <v>255</v>
      </c>
      <c r="B256" s="11" t="s">
        <v>2201</v>
      </c>
      <c r="C256" s="11" t="s">
        <v>2202</v>
      </c>
      <c r="D256" s="11">
        <v>78</v>
      </c>
    </row>
    <row r="257" spans="1:4" x14ac:dyDescent="0.25">
      <c r="A257" s="11">
        <v>256</v>
      </c>
      <c r="B257" s="11" t="s">
        <v>2203</v>
      </c>
      <c r="C257" s="11" t="s">
        <v>2204</v>
      </c>
      <c r="D257" s="11">
        <v>78</v>
      </c>
    </row>
    <row r="258" spans="1:4" x14ac:dyDescent="0.25">
      <c r="A258" s="11">
        <v>257</v>
      </c>
      <c r="B258" s="11" t="s">
        <v>2205</v>
      </c>
      <c r="C258" s="11" t="s">
        <v>2206</v>
      </c>
      <c r="D258" s="11">
        <v>78</v>
      </c>
    </row>
    <row r="259" spans="1:4" x14ac:dyDescent="0.25">
      <c r="A259" s="11">
        <v>258</v>
      </c>
      <c r="B259" s="11" t="s">
        <v>2207</v>
      </c>
      <c r="D259" s="11">
        <v>78</v>
      </c>
    </row>
    <row r="260" spans="1:4" x14ac:dyDescent="0.25">
      <c r="A260" s="11">
        <v>259</v>
      </c>
      <c r="B260" s="11" t="s">
        <v>2208</v>
      </c>
      <c r="D260" s="11">
        <v>78</v>
      </c>
    </row>
    <row r="261" spans="1:4" x14ac:dyDescent="0.25">
      <c r="A261" s="11">
        <v>260</v>
      </c>
      <c r="B261" s="11" t="s">
        <v>2209</v>
      </c>
      <c r="C261" s="11" t="s">
        <v>2210</v>
      </c>
      <c r="D261" s="11">
        <v>79</v>
      </c>
    </row>
    <row r="262" spans="1:4" ht="30" x14ac:dyDescent="0.25">
      <c r="A262" s="11">
        <v>261</v>
      </c>
      <c r="B262" s="11" t="s">
        <v>2211</v>
      </c>
      <c r="C262" s="11" t="s">
        <v>2212</v>
      </c>
      <c r="D262" s="11">
        <v>79</v>
      </c>
    </row>
    <row r="263" spans="1:4" x14ac:dyDescent="0.25">
      <c r="A263" s="11">
        <v>262</v>
      </c>
      <c r="B263" s="11" t="s">
        <v>2213</v>
      </c>
      <c r="C263" s="11" t="s">
        <v>2214</v>
      </c>
      <c r="D263" s="11">
        <v>79</v>
      </c>
    </row>
    <row r="264" spans="1:4" x14ac:dyDescent="0.25">
      <c r="A264" s="11">
        <v>263</v>
      </c>
      <c r="B264" s="11" t="s">
        <v>2215</v>
      </c>
      <c r="D264" s="11">
        <v>79</v>
      </c>
    </row>
    <row r="265" spans="1:4" x14ac:dyDescent="0.25">
      <c r="A265" s="11">
        <v>264</v>
      </c>
      <c r="B265" s="11" t="s">
        <v>2216</v>
      </c>
      <c r="D265" s="11">
        <v>79</v>
      </c>
    </row>
    <row r="266" spans="1:4" x14ac:dyDescent="0.25">
      <c r="A266" s="11">
        <v>265</v>
      </c>
      <c r="B266" s="11" t="s">
        <v>2217</v>
      </c>
      <c r="C266" s="11" t="s">
        <v>2218</v>
      </c>
      <c r="D266" s="11">
        <v>80</v>
      </c>
    </row>
    <row r="267" spans="1:4" x14ac:dyDescent="0.25">
      <c r="A267" s="11">
        <v>266</v>
      </c>
      <c r="B267" s="11" t="s">
        <v>2219</v>
      </c>
      <c r="C267" s="11" t="s">
        <v>2220</v>
      </c>
      <c r="D267" s="11">
        <v>80</v>
      </c>
    </row>
    <row r="268" spans="1:4" x14ac:dyDescent="0.25">
      <c r="A268" s="11">
        <v>267</v>
      </c>
      <c r="B268" s="11" t="s">
        <v>2221</v>
      </c>
      <c r="C268" s="11" t="s">
        <v>2222</v>
      </c>
      <c r="D268" s="11">
        <v>80</v>
      </c>
    </row>
    <row r="269" spans="1:4" x14ac:dyDescent="0.25">
      <c r="A269" s="11">
        <v>268</v>
      </c>
      <c r="B269" s="11" t="s">
        <v>2223</v>
      </c>
      <c r="D269" s="11">
        <v>80</v>
      </c>
    </row>
    <row r="270" spans="1:4" x14ac:dyDescent="0.25">
      <c r="A270" s="11">
        <v>269</v>
      </c>
      <c r="B270" s="11" t="s">
        <v>2224</v>
      </c>
      <c r="D270" s="11">
        <v>80</v>
      </c>
    </row>
    <row r="271" spans="1:4" x14ac:dyDescent="0.25">
      <c r="A271" s="11">
        <v>270</v>
      </c>
      <c r="B271" s="11" t="s">
        <v>2225</v>
      </c>
      <c r="D271" s="11">
        <v>80</v>
      </c>
    </row>
    <row r="272" spans="1:4" x14ac:dyDescent="0.25">
      <c r="A272" s="11">
        <v>271</v>
      </c>
      <c r="B272" s="11" t="s">
        <v>2226</v>
      </c>
      <c r="C272" s="11" t="s">
        <v>2227</v>
      </c>
      <c r="D272" s="11">
        <v>81</v>
      </c>
    </row>
    <row r="273" spans="1:4" x14ac:dyDescent="0.25">
      <c r="A273" s="11">
        <v>272</v>
      </c>
      <c r="B273" s="11" t="s">
        <v>2228</v>
      </c>
      <c r="C273" s="11" t="s">
        <v>2229</v>
      </c>
      <c r="D273" s="11">
        <v>81</v>
      </c>
    </row>
    <row r="274" spans="1:4" x14ac:dyDescent="0.25">
      <c r="A274" s="11">
        <v>273</v>
      </c>
      <c r="B274" s="11" t="s">
        <v>2230</v>
      </c>
      <c r="D274" s="11">
        <v>81</v>
      </c>
    </row>
    <row r="275" spans="1:4" x14ac:dyDescent="0.25">
      <c r="A275" s="11">
        <v>274</v>
      </c>
      <c r="B275" s="11" t="s">
        <v>2231</v>
      </c>
      <c r="C275" s="11" t="s">
        <v>2232</v>
      </c>
      <c r="D275" s="11">
        <v>82</v>
      </c>
    </row>
    <row r="276" spans="1:4" x14ac:dyDescent="0.25">
      <c r="A276" s="11">
        <v>275</v>
      </c>
      <c r="B276" s="11" t="s">
        <v>2233</v>
      </c>
      <c r="C276" s="11" t="s">
        <v>2234</v>
      </c>
      <c r="D276" s="11">
        <v>82</v>
      </c>
    </row>
    <row r="277" spans="1:4" x14ac:dyDescent="0.25">
      <c r="A277" s="11">
        <v>276</v>
      </c>
      <c r="B277" s="11" t="s">
        <v>2235</v>
      </c>
      <c r="C277" s="11" t="s">
        <v>2236</v>
      </c>
      <c r="D277" s="11">
        <v>82</v>
      </c>
    </row>
    <row r="278" spans="1:4" x14ac:dyDescent="0.25">
      <c r="A278" s="11">
        <v>277</v>
      </c>
      <c r="B278" s="11" t="s">
        <v>2237</v>
      </c>
      <c r="C278" s="11" t="s">
        <v>2238</v>
      </c>
      <c r="D278" s="11">
        <v>82</v>
      </c>
    </row>
    <row r="279" spans="1:4" x14ac:dyDescent="0.25">
      <c r="A279" s="11">
        <v>278</v>
      </c>
      <c r="B279" s="11" t="s">
        <v>2239</v>
      </c>
      <c r="C279" s="11" t="s">
        <v>2240</v>
      </c>
      <c r="D279" s="11">
        <v>83</v>
      </c>
    </row>
    <row r="280" spans="1:4" x14ac:dyDescent="0.25">
      <c r="A280" s="11">
        <v>279</v>
      </c>
      <c r="B280" s="11" t="s">
        <v>2241</v>
      </c>
      <c r="C280" s="11" t="s">
        <v>2242</v>
      </c>
      <c r="D280" s="11">
        <v>83</v>
      </c>
    </row>
    <row r="281" spans="1:4" x14ac:dyDescent="0.25">
      <c r="A281" s="11">
        <v>280</v>
      </c>
      <c r="B281" s="11" t="s">
        <v>2243</v>
      </c>
      <c r="D281" s="11">
        <v>83</v>
      </c>
    </row>
    <row r="282" spans="1:4" x14ac:dyDescent="0.25">
      <c r="A282" s="11">
        <v>281</v>
      </c>
      <c r="B282" s="11" t="s">
        <v>2244</v>
      </c>
      <c r="C282" s="11" t="s">
        <v>2245</v>
      </c>
      <c r="D282" s="11">
        <v>84</v>
      </c>
    </row>
    <row r="283" spans="1:4" x14ac:dyDescent="0.25">
      <c r="A283" s="11">
        <v>282</v>
      </c>
      <c r="B283" s="11" t="s">
        <v>2246</v>
      </c>
      <c r="C283" s="11" t="s">
        <v>2247</v>
      </c>
      <c r="D283" s="11">
        <v>84</v>
      </c>
    </row>
    <row r="284" spans="1:4" x14ac:dyDescent="0.25">
      <c r="A284" s="11">
        <v>283</v>
      </c>
      <c r="B284" s="11" t="s">
        <v>2248</v>
      </c>
      <c r="C284" s="11" t="s">
        <v>2249</v>
      </c>
      <c r="D284" s="11">
        <v>84</v>
      </c>
    </row>
    <row r="285" spans="1:4" x14ac:dyDescent="0.25">
      <c r="A285" s="11">
        <v>284</v>
      </c>
      <c r="B285" s="11" t="s">
        <v>2250</v>
      </c>
      <c r="C285" s="11" t="s">
        <v>2251</v>
      </c>
      <c r="D285" s="11">
        <v>85</v>
      </c>
    </row>
    <row r="286" spans="1:4" x14ac:dyDescent="0.25">
      <c r="A286" s="11">
        <v>285</v>
      </c>
      <c r="B286" s="11" t="s">
        <v>2252</v>
      </c>
      <c r="C286" s="11" t="s">
        <v>2253</v>
      </c>
      <c r="D286" s="11">
        <v>85</v>
      </c>
    </row>
    <row r="287" spans="1:4" x14ac:dyDescent="0.25">
      <c r="A287" s="11">
        <v>286</v>
      </c>
      <c r="B287" s="11" t="s">
        <v>2254</v>
      </c>
      <c r="C287" s="11" t="s">
        <v>2255</v>
      </c>
      <c r="D287" s="11">
        <v>85</v>
      </c>
    </row>
    <row r="288" spans="1:4" ht="30" x14ac:dyDescent="0.25">
      <c r="A288" s="11">
        <v>287</v>
      </c>
      <c r="B288" s="11" t="s">
        <v>2256</v>
      </c>
      <c r="C288" s="11" t="s">
        <v>2255</v>
      </c>
      <c r="D288" s="11">
        <v>85</v>
      </c>
    </row>
    <row r="289" spans="1:4" x14ac:dyDescent="0.25">
      <c r="A289" s="11">
        <v>288</v>
      </c>
      <c r="B289" s="11" t="s">
        <v>2257</v>
      </c>
      <c r="C289" s="11" t="s">
        <v>2258</v>
      </c>
      <c r="D289" s="11">
        <v>86</v>
      </c>
    </row>
    <row r="290" spans="1:4" x14ac:dyDescent="0.25">
      <c r="A290" s="11">
        <v>289</v>
      </c>
      <c r="B290" s="11" t="s">
        <v>2259</v>
      </c>
      <c r="C290" s="11" t="s">
        <v>2260</v>
      </c>
      <c r="D290" s="11">
        <v>86</v>
      </c>
    </row>
    <row r="291" spans="1:4" x14ac:dyDescent="0.25">
      <c r="A291" s="11">
        <v>290</v>
      </c>
      <c r="B291" s="11" t="s">
        <v>2261</v>
      </c>
      <c r="C291" s="11" t="s">
        <v>2262</v>
      </c>
      <c r="D291" s="11">
        <v>87</v>
      </c>
    </row>
    <row r="292" spans="1:4" x14ac:dyDescent="0.25">
      <c r="A292" s="11">
        <v>291</v>
      </c>
      <c r="B292" s="11" t="s">
        <v>2263</v>
      </c>
      <c r="C292" s="11" t="s">
        <v>2264</v>
      </c>
      <c r="D292" s="11">
        <v>87</v>
      </c>
    </row>
    <row r="293" spans="1:4" x14ac:dyDescent="0.25">
      <c r="A293" s="11">
        <v>292</v>
      </c>
      <c r="B293" s="11" t="s">
        <v>2265</v>
      </c>
      <c r="C293" s="11" t="s">
        <v>2266</v>
      </c>
      <c r="D293" s="11">
        <v>87</v>
      </c>
    </row>
    <row r="294" spans="1:4" x14ac:dyDescent="0.25">
      <c r="A294" s="11">
        <v>293</v>
      </c>
      <c r="B294" s="11" t="s">
        <v>2267</v>
      </c>
      <c r="C294" s="11" t="s">
        <v>2268</v>
      </c>
      <c r="D294" s="11">
        <v>87</v>
      </c>
    </row>
    <row r="295" spans="1:4" x14ac:dyDescent="0.25">
      <c r="A295" s="11">
        <v>294</v>
      </c>
      <c r="B295" s="11" t="s">
        <v>2269</v>
      </c>
      <c r="D295" s="11">
        <v>87</v>
      </c>
    </row>
    <row r="296" spans="1:4" x14ac:dyDescent="0.25">
      <c r="A296" s="11">
        <v>295</v>
      </c>
      <c r="B296" s="11" t="s">
        <v>2270</v>
      </c>
      <c r="C296" s="11" t="s">
        <v>2271</v>
      </c>
      <c r="D296" s="11">
        <v>88</v>
      </c>
    </row>
    <row r="297" spans="1:4" x14ac:dyDescent="0.25">
      <c r="A297" s="11">
        <v>296</v>
      </c>
      <c r="B297" s="11" t="s">
        <v>2272</v>
      </c>
      <c r="C297" s="11" t="s">
        <v>2273</v>
      </c>
      <c r="D297" s="11">
        <v>88</v>
      </c>
    </row>
    <row r="298" spans="1:4" x14ac:dyDescent="0.25">
      <c r="A298" s="11">
        <v>297</v>
      </c>
      <c r="B298" s="11" t="s">
        <v>2274</v>
      </c>
      <c r="C298" s="11" t="s">
        <v>2275</v>
      </c>
      <c r="D298" s="11">
        <v>88</v>
      </c>
    </row>
    <row r="299" spans="1:4" x14ac:dyDescent="0.25">
      <c r="A299" s="11">
        <v>298</v>
      </c>
      <c r="B299" s="11" t="s">
        <v>2276</v>
      </c>
      <c r="D299" s="11">
        <v>88</v>
      </c>
    </row>
    <row r="300" spans="1:4" x14ac:dyDescent="0.25">
      <c r="A300" s="11">
        <v>299</v>
      </c>
      <c r="B300" s="11" t="s">
        <v>2277</v>
      </c>
      <c r="C300" s="11" t="s">
        <v>2278</v>
      </c>
      <c r="D300" s="11">
        <v>89</v>
      </c>
    </row>
    <row r="301" spans="1:4" x14ac:dyDescent="0.25">
      <c r="A301" s="11">
        <v>300</v>
      </c>
      <c r="B301" s="11" t="s">
        <v>2279</v>
      </c>
      <c r="C301" s="11" t="s">
        <v>2280</v>
      </c>
      <c r="D301" s="11">
        <v>89</v>
      </c>
    </row>
    <row r="302" spans="1:4" x14ac:dyDescent="0.25">
      <c r="A302" s="11">
        <v>301</v>
      </c>
      <c r="B302" s="11" t="s">
        <v>2281</v>
      </c>
      <c r="C302" s="11" t="s">
        <v>2282</v>
      </c>
      <c r="D302" s="11">
        <v>89</v>
      </c>
    </row>
    <row r="303" spans="1:4" x14ac:dyDescent="0.25">
      <c r="A303" s="11">
        <v>302</v>
      </c>
      <c r="B303" s="11" t="s">
        <v>2283</v>
      </c>
      <c r="D303" s="11">
        <v>89</v>
      </c>
    </row>
    <row r="304" spans="1:4" x14ac:dyDescent="0.25">
      <c r="A304" s="11">
        <v>303</v>
      </c>
      <c r="B304" s="11" t="s">
        <v>2284</v>
      </c>
      <c r="D304" s="11">
        <v>89</v>
      </c>
    </row>
    <row r="305" spans="1:4" x14ac:dyDescent="0.25">
      <c r="A305" s="11">
        <v>304</v>
      </c>
      <c r="B305" s="11" t="s">
        <v>2285</v>
      </c>
      <c r="C305" s="11" t="s">
        <v>2286</v>
      </c>
      <c r="D305" s="11">
        <v>90</v>
      </c>
    </row>
    <row r="306" spans="1:4" x14ac:dyDescent="0.25">
      <c r="A306" s="11">
        <v>305</v>
      </c>
      <c r="B306" s="11" t="s">
        <v>2287</v>
      </c>
      <c r="C306" s="11" t="s">
        <v>2288</v>
      </c>
      <c r="D306" s="11">
        <v>90</v>
      </c>
    </row>
    <row r="307" spans="1:4" x14ac:dyDescent="0.25">
      <c r="A307" s="11">
        <v>306</v>
      </c>
      <c r="B307" s="11" t="s">
        <v>2289</v>
      </c>
      <c r="C307" s="11" t="s">
        <v>2290</v>
      </c>
      <c r="D307" s="11">
        <v>90</v>
      </c>
    </row>
    <row r="308" spans="1:4" x14ac:dyDescent="0.25">
      <c r="A308" s="11">
        <v>307</v>
      </c>
      <c r="B308" s="11" t="s">
        <v>2291</v>
      </c>
      <c r="C308" s="11" t="s">
        <v>2292</v>
      </c>
      <c r="D308" s="11">
        <v>90</v>
      </c>
    </row>
    <row r="309" spans="1:4" x14ac:dyDescent="0.25">
      <c r="A309" s="11">
        <v>308</v>
      </c>
      <c r="B309" s="11" t="s">
        <v>2293</v>
      </c>
      <c r="D309" s="11">
        <v>90</v>
      </c>
    </row>
    <row r="310" spans="1:4" x14ac:dyDescent="0.25">
      <c r="A310" s="11">
        <v>309</v>
      </c>
      <c r="B310" s="11" t="s">
        <v>2294</v>
      </c>
      <c r="C310" s="11" t="s">
        <v>2295</v>
      </c>
      <c r="D310" s="11">
        <v>91</v>
      </c>
    </row>
    <row r="311" spans="1:4" x14ac:dyDescent="0.25">
      <c r="A311" s="11">
        <v>310</v>
      </c>
      <c r="B311" s="11" t="s">
        <v>2296</v>
      </c>
      <c r="C311" s="11" t="s">
        <v>2297</v>
      </c>
      <c r="D311" s="11">
        <v>91</v>
      </c>
    </row>
    <row r="312" spans="1:4" x14ac:dyDescent="0.25">
      <c r="A312" s="11">
        <v>311</v>
      </c>
      <c r="B312" s="11" t="s">
        <v>2298</v>
      </c>
      <c r="C312" s="11" t="s">
        <v>2299</v>
      </c>
      <c r="D312" s="11">
        <v>91</v>
      </c>
    </row>
    <row r="313" spans="1:4" x14ac:dyDescent="0.25">
      <c r="A313" s="11">
        <v>312</v>
      </c>
      <c r="B313" s="11" t="s">
        <v>2300</v>
      </c>
      <c r="D313" s="11">
        <v>91</v>
      </c>
    </row>
    <row r="314" spans="1:4" x14ac:dyDescent="0.25">
      <c r="A314" s="11">
        <v>313</v>
      </c>
      <c r="B314" s="11" t="s">
        <v>2294</v>
      </c>
      <c r="C314" s="11" t="s">
        <v>2295</v>
      </c>
      <c r="D314" s="11">
        <v>92</v>
      </c>
    </row>
    <row r="315" spans="1:4" x14ac:dyDescent="0.25">
      <c r="A315" s="11">
        <v>314</v>
      </c>
      <c r="B315" s="11" t="s">
        <v>2298</v>
      </c>
      <c r="C315" s="11" t="s">
        <v>2299</v>
      </c>
      <c r="D315" s="11">
        <v>92</v>
      </c>
    </row>
    <row r="316" spans="1:4" x14ac:dyDescent="0.25">
      <c r="A316" s="11">
        <v>315</v>
      </c>
      <c r="B316" s="11" t="s">
        <v>2300</v>
      </c>
      <c r="D316" s="11">
        <v>92</v>
      </c>
    </row>
    <row r="317" spans="1:4" x14ac:dyDescent="0.25">
      <c r="A317" s="11">
        <v>316</v>
      </c>
      <c r="B317" s="11" t="s">
        <v>2301</v>
      </c>
      <c r="D317" s="11">
        <v>92</v>
      </c>
    </row>
    <row r="318" spans="1:4" x14ac:dyDescent="0.25">
      <c r="A318" s="11">
        <v>317</v>
      </c>
      <c r="B318" s="11" t="s">
        <v>2302</v>
      </c>
      <c r="C318" s="11" t="s">
        <v>961</v>
      </c>
      <c r="D318" s="11">
        <v>93</v>
      </c>
    </row>
    <row r="319" spans="1:4" x14ac:dyDescent="0.25">
      <c r="A319" s="11">
        <v>318</v>
      </c>
      <c r="B319" s="11" t="s">
        <v>2303</v>
      </c>
      <c r="C319" s="11" t="s">
        <v>2304</v>
      </c>
      <c r="D319" s="11">
        <v>93</v>
      </c>
    </row>
    <row r="320" spans="1:4" x14ac:dyDescent="0.25">
      <c r="A320" s="11">
        <v>319</v>
      </c>
      <c r="B320" s="11" t="s">
        <v>2305</v>
      </c>
      <c r="D320" s="11">
        <v>93</v>
      </c>
    </row>
    <row r="321" spans="1:4" x14ac:dyDescent="0.25">
      <c r="A321" s="11">
        <v>320</v>
      </c>
      <c r="B321" s="11" t="s">
        <v>2302</v>
      </c>
      <c r="C321" s="11" t="s">
        <v>961</v>
      </c>
      <c r="D321" s="11">
        <v>94</v>
      </c>
    </row>
    <row r="322" spans="1:4" x14ac:dyDescent="0.25">
      <c r="A322" s="11">
        <v>321</v>
      </c>
      <c r="B322" s="11" t="s">
        <v>2306</v>
      </c>
      <c r="C322" s="11" t="s">
        <v>2307</v>
      </c>
      <c r="D322" s="11">
        <v>94</v>
      </c>
    </row>
    <row r="323" spans="1:4" x14ac:dyDescent="0.25">
      <c r="A323" s="11">
        <v>322</v>
      </c>
      <c r="B323" s="11" t="s">
        <v>2308</v>
      </c>
      <c r="D323" s="11">
        <v>94</v>
      </c>
    </row>
    <row r="324" spans="1:4" ht="30" x14ac:dyDescent="0.25">
      <c r="A324" s="11">
        <v>323</v>
      </c>
      <c r="B324" s="11" t="s">
        <v>2309</v>
      </c>
      <c r="C324" s="11" t="s">
        <v>2310</v>
      </c>
      <c r="D324" s="11">
        <v>95</v>
      </c>
    </row>
    <row r="325" spans="1:4" x14ac:dyDescent="0.25">
      <c r="A325" s="11">
        <v>324</v>
      </c>
      <c r="B325" s="11" t="s">
        <v>2311</v>
      </c>
      <c r="C325" s="11" t="s">
        <v>2312</v>
      </c>
      <c r="D325" s="11">
        <v>95</v>
      </c>
    </row>
    <row r="326" spans="1:4" x14ac:dyDescent="0.25">
      <c r="A326" s="11">
        <v>325</v>
      </c>
      <c r="B326" s="11" t="s">
        <v>2313</v>
      </c>
      <c r="D326" s="11">
        <v>95</v>
      </c>
    </row>
    <row r="327" spans="1:4" ht="30" x14ac:dyDescent="0.25">
      <c r="A327" s="11">
        <v>326</v>
      </c>
      <c r="B327" s="11" t="s">
        <v>2314</v>
      </c>
      <c r="C327" s="11" t="s">
        <v>2315</v>
      </c>
      <c r="D327" s="11">
        <v>96</v>
      </c>
    </row>
    <row r="328" spans="1:4" x14ac:dyDescent="0.25">
      <c r="A328" s="11">
        <v>327</v>
      </c>
      <c r="B328" s="11" t="s">
        <v>2316</v>
      </c>
      <c r="C328" s="11" t="s">
        <v>2317</v>
      </c>
      <c r="D328" s="11">
        <v>96</v>
      </c>
    </row>
    <row r="329" spans="1:4" x14ac:dyDescent="0.25">
      <c r="A329" s="11">
        <v>328</v>
      </c>
      <c r="B329" s="11" t="s">
        <v>2318</v>
      </c>
      <c r="C329" s="11" t="s">
        <v>2319</v>
      </c>
      <c r="D329" s="11">
        <v>97</v>
      </c>
    </row>
    <row r="330" spans="1:4" x14ac:dyDescent="0.25">
      <c r="A330" s="11">
        <v>329</v>
      </c>
      <c r="B330" s="11" t="s">
        <v>2320</v>
      </c>
      <c r="C330" s="11" t="s">
        <v>2321</v>
      </c>
      <c r="D330" s="11">
        <v>97</v>
      </c>
    </row>
    <row r="331" spans="1:4" x14ac:dyDescent="0.25">
      <c r="A331" s="11">
        <v>330</v>
      </c>
      <c r="B331" s="11" t="s">
        <v>2322</v>
      </c>
      <c r="D331" s="11">
        <v>97</v>
      </c>
    </row>
    <row r="332" spans="1:4" x14ac:dyDescent="0.25">
      <c r="A332" s="11">
        <v>331</v>
      </c>
      <c r="B332" s="11" t="s">
        <v>2323</v>
      </c>
      <c r="C332" s="11" t="s">
        <v>2324</v>
      </c>
      <c r="D332" s="11">
        <v>98</v>
      </c>
    </row>
    <row r="333" spans="1:4" x14ac:dyDescent="0.25">
      <c r="A333" s="11">
        <v>332</v>
      </c>
      <c r="B333" s="11" t="s">
        <v>2325</v>
      </c>
      <c r="D333" s="11">
        <v>98</v>
      </c>
    </row>
    <row r="334" spans="1:4" x14ac:dyDescent="0.25">
      <c r="A334" s="11">
        <v>333</v>
      </c>
      <c r="B334" s="11" t="s">
        <v>2326</v>
      </c>
      <c r="C334" s="11" t="s">
        <v>2327</v>
      </c>
      <c r="D334" s="11">
        <v>99</v>
      </c>
    </row>
    <row r="335" spans="1:4" x14ac:dyDescent="0.25">
      <c r="A335" s="11">
        <v>334</v>
      </c>
      <c r="B335" s="11" t="s">
        <v>2328</v>
      </c>
      <c r="D335" s="11">
        <v>99</v>
      </c>
    </row>
    <row r="336" spans="1:4" x14ac:dyDescent="0.25">
      <c r="A336" s="11">
        <v>335</v>
      </c>
      <c r="B336" s="11" t="s">
        <v>2329</v>
      </c>
      <c r="D336" s="11">
        <v>99</v>
      </c>
    </row>
    <row r="337" spans="1:4" x14ac:dyDescent="0.25">
      <c r="A337" s="11">
        <v>336</v>
      </c>
      <c r="B337" s="11" t="s">
        <v>2330</v>
      </c>
      <c r="D337" s="11">
        <v>99</v>
      </c>
    </row>
    <row r="338" spans="1:4" x14ac:dyDescent="0.25">
      <c r="A338" s="11">
        <v>337</v>
      </c>
      <c r="B338" s="11" t="s">
        <v>2331</v>
      </c>
      <c r="C338" s="11" t="s">
        <v>2332</v>
      </c>
      <c r="D338" s="11">
        <v>100</v>
      </c>
    </row>
    <row r="339" spans="1:4" x14ac:dyDescent="0.25">
      <c r="A339" s="11">
        <v>338</v>
      </c>
      <c r="B339" s="11" t="s">
        <v>2333</v>
      </c>
      <c r="D339" s="11">
        <v>100</v>
      </c>
    </row>
    <row r="340" spans="1:4" x14ac:dyDescent="0.25">
      <c r="A340" s="11">
        <v>339</v>
      </c>
      <c r="B340" s="11" t="s">
        <v>2334</v>
      </c>
      <c r="D340" s="11">
        <v>100</v>
      </c>
    </row>
    <row r="341" spans="1:4" x14ac:dyDescent="0.25">
      <c r="A341" s="11">
        <v>340</v>
      </c>
      <c r="B341" s="11" t="s">
        <v>2335</v>
      </c>
      <c r="C341" s="11" t="s">
        <v>2336</v>
      </c>
      <c r="D341" s="11">
        <v>101</v>
      </c>
    </row>
    <row r="342" spans="1:4" x14ac:dyDescent="0.25">
      <c r="A342" s="11">
        <v>341</v>
      </c>
      <c r="B342" s="11" t="s">
        <v>2337</v>
      </c>
      <c r="C342" s="11" t="s">
        <v>2338</v>
      </c>
      <c r="D342" s="11">
        <v>101</v>
      </c>
    </row>
    <row r="343" spans="1:4" x14ac:dyDescent="0.25">
      <c r="A343" s="11">
        <v>342</v>
      </c>
      <c r="B343" s="11" t="s">
        <v>2339</v>
      </c>
      <c r="C343" s="11" t="s">
        <v>2340</v>
      </c>
      <c r="D343" s="11">
        <v>101</v>
      </c>
    </row>
    <row r="344" spans="1:4" x14ac:dyDescent="0.25">
      <c r="A344" s="11">
        <v>343</v>
      </c>
      <c r="B344" s="11" t="s">
        <v>2341</v>
      </c>
      <c r="D344" s="11">
        <v>101</v>
      </c>
    </row>
    <row r="345" spans="1:4" x14ac:dyDescent="0.25">
      <c r="A345" s="11">
        <v>344</v>
      </c>
      <c r="B345" s="11" t="s">
        <v>2342</v>
      </c>
      <c r="C345" s="11" t="s">
        <v>2343</v>
      </c>
      <c r="D345" s="11">
        <v>102</v>
      </c>
    </row>
    <row r="346" spans="1:4" x14ac:dyDescent="0.25">
      <c r="A346" s="11">
        <v>345</v>
      </c>
      <c r="B346" s="11" t="s">
        <v>2344</v>
      </c>
      <c r="D346" s="11">
        <v>102</v>
      </c>
    </row>
    <row r="347" spans="1:4" x14ac:dyDescent="0.25">
      <c r="A347" s="11">
        <v>346</v>
      </c>
      <c r="B347" s="11" t="s">
        <v>2345</v>
      </c>
      <c r="C347" s="11" t="s">
        <v>2346</v>
      </c>
      <c r="D347" s="11">
        <v>103</v>
      </c>
    </row>
    <row r="348" spans="1:4" x14ac:dyDescent="0.25">
      <c r="A348" s="11">
        <v>347</v>
      </c>
      <c r="B348" s="11" t="s">
        <v>2347</v>
      </c>
      <c r="C348" s="11" t="s">
        <v>2348</v>
      </c>
      <c r="D348" s="11">
        <v>103</v>
      </c>
    </row>
    <row r="349" spans="1:4" x14ac:dyDescent="0.25">
      <c r="A349" s="11">
        <v>348</v>
      </c>
      <c r="B349" s="11" t="s">
        <v>2349</v>
      </c>
      <c r="C349" s="11" t="s">
        <v>2350</v>
      </c>
      <c r="D349" s="11">
        <v>104</v>
      </c>
    </row>
    <row r="350" spans="1:4" x14ac:dyDescent="0.25">
      <c r="A350" s="11">
        <v>349</v>
      </c>
      <c r="B350" s="11" t="s">
        <v>2351</v>
      </c>
      <c r="C350" s="11" t="s">
        <v>2352</v>
      </c>
      <c r="D350" s="11">
        <v>104</v>
      </c>
    </row>
    <row r="351" spans="1:4" x14ac:dyDescent="0.25">
      <c r="A351" s="11">
        <v>350</v>
      </c>
      <c r="B351" s="11" t="s">
        <v>2353</v>
      </c>
      <c r="C351" s="11" t="s">
        <v>2354</v>
      </c>
      <c r="D351" s="11">
        <v>104</v>
      </c>
    </row>
    <row r="352" spans="1:4" x14ac:dyDescent="0.25">
      <c r="A352" s="11">
        <v>351</v>
      </c>
      <c r="B352" s="11" t="s">
        <v>2355</v>
      </c>
      <c r="C352" s="11" t="s">
        <v>2356</v>
      </c>
      <c r="D352" s="11">
        <v>105</v>
      </c>
    </row>
    <row r="353" spans="1:4" x14ac:dyDescent="0.25">
      <c r="A353" s="11">
        <v>352</v>
      </c>
      <c r="B353" s="11" t="s">
        <v>2357</v>
      </c>
      <c r="C353" s="11" t="s">
        <v>2358</v>
      </c>
      <c r="D353" s="11">
        <v>105</v>
      </c>
    </row>
    <row r="354" spans="1:4" x14ac:dyDescent="0.25">
      <c r="A354" s="11">
        <v>353</v>
      </c>
      <c r="B354" s="11" t="s">
        <v>2359</v>
      </c>
      <c r="D354" s="11">
        <v>105</v>
      </c>
    </row>
    <row r="355" spans="1:4" x14ac:dyDescent="0.25">
      <c r="A355" s="11">
        <v>354</v>
      </c>
      <c r="B355" s="11" t="s">
        <v>2360</v>
      </c>
      <c r="C355" s="11" t="s">
        <v>2361</v>
      </c>
      <c r="D355" s="11">
        <v>106</v>
      </c>
    </row>
    <row r="356" spans="1:4" x14ac:dyDescent="0.25">
      <c r="A356" s="11">
        <v>355</v>
      </c>
      <c r="B356" s="11" t="s">
        <v>2362</v>
      </c>
      <c r="D356" s="11">
        <v>106</v>
      </c>
    </row>
    <row r="357" spans="1:4" x14ac:dyDescent="0.25">
      <c r="A357" s="11">
        <v>356</v>
      </c>
      <c r="B357" s="11" t="s">
        <v>2363</v>
      </c>
      <c r="C357" s="11" t="s">
        <v>2364</v>
      </c>
      <c r="D357" s="11">
        <v>107</v>
      </c>
    </row>
    <row r="358" spans="1:4" x14ac:dyDescent="0.25">
      <c r="A358" s="11">
        <v>357</v>
      </c>
      <c r="B358" s="11" t="s">
        <v>2365</v>
      </c>
      <c r="C358" s="11" t="s">
        <v>2366</v>
      </c>
      <c r="D358" s="11">
        <v>107</v>
      </c>
    </row>
    <row r="359" spans="1:4" x14ac:dyDescent="0.25">
      <c r="A359" s="11">
        <v>358</v>
      </c>
      <c r="B359" s="11" t="s">
        <v>2367</v>
      </c>
      <c r="D359" s="11">
        <v>107</v>
      </c>
    </row>
    <row r="360" spans="1:4" x14ac:dyDescent="0.25">
      <c r="A360" s="11">
        <v>359</v>
      </c>
      <c r="B360" s="11" t="s">
        <v>2368</v>
      </c>
      <c r="C360" s="11" t="s">
        <v>2369</v>
      </c>
      <c r="D360" s="11">
        <v>108</v>
      </c>
    </row>
    <row r="361" spans="1:4" x14ac:dyDescent="0.25">
      <c r="A361" s="11">
        <v>360</v>
      </c>
      <c r="B361" s="11" t="s">
        <v>2370</v>
      </c>
      <c r="C361" s="11" t="s">
        <v>2371</v>
      </c>
      <c r="D361" s="11">
        <v>108</v>
      </c>
    </row>
    <row r="362" spans="1:4" x14ac:dyDescent="0.25">
      <c r="A362" s="11">
        <v>361</v>
      </c>
      <c r="B362" s="11" t="s">
        <v>2372</v>
      </c>
      <c r="C362" s="11" t="s">
        <v>2373</v>
      </c>
      <c r="D362" s="11">
        <v>108</v>
      </c>
    </row>
    <row r="363" spans="1:4" x14ac:dyDescent="0.25">
      <c r="A363" s="11">
        <v>362</v>
      </c>
      <c r="B363" s="11" t="s">
        <v>2374</v>
      </c>
      <c r="C363" s="11" t="s">
        <v>2375</v>
      </c>
      <c r="D363" s="11">
        <v>109</v>
      </c>
    </row>
    <row r="364" spans="1:4" x14ac:dyDescent="0.25">
      <c r="A364" s="11">
        <v>363</v>
      </c>
      <c r="B364" s="11" t="s">
        <v>2376</v>
      </c>
      <c r="C364" s="11" t="s">
        <v>2377</v>
      </c>
      <c r="D364" s="11">
        <v>109</v>
      </c>
    </row>
    <row r="365" spans="1:4" x14ac:dyDescent="0.25">
      <c r="A365" s="11">
        <v>364</v>
      </c>
      <c r="B365" s="11" t="s">
        <v>2378</v>
      </c>
      <c r="D365" s="11">
        <v>109</v>
      </c>
    </row>
    <row r="366" spans="1:4" ht="30" x14ac:dyDescent="0.25">
      <c r="A366" s="11">
        <v>365</v>
      </c>
      <c r="B366" s="11" t="s">
        <v>2379</v>
      </c>
      <c r="C366" s="11" t="s">
        <v>2380</v>
      </c>
      <c r="D366" s="11">
        <v>110</v>
      </c>
    </row>
    <row r="367" spans="1:4" x14ac:dyDescent="0.25">
      <c r="A367" s="11">
        <v>366</v>
      </c>
      <c r="B367" s="11" t="s">
        <v>2381</v>
      </c>
      <c r="C367" s="11" t="s">
        <v>2382</v>
      </c>
      <c r="D367" s="11">
        <v>110</v>
      </c>
    </row>
    <row r="368" spans="1:4" x14ac:dyDescent="0.25">
      <c r="A368" s="11">
        <v>367</v>
      </c>
      <c r="B368" s="11" t="s">
        <v>2383</v>
      </c>
      <c r="C368" s="11" t="s">
        <v>2384</v>
      </c>
      <c r="D368" s="11">
        <v>111</v>
      </c>
    </row>
    <row r="369" spans="1:4" x14ac:dyDescent="0.25">
      <c r="A369" s="11">
        <v>368</v>
      </c>
      <c r="B369" s="11" t="s">
        <v>2385</v>
      </c>
      <c r="C369" s="11" t="s">
        <v>2386</v>
      </c>
      <c r="D369" s="11">
        <v>111</v>
      </c>
    </row>
    <row r="370" spans="1:4" x14ac:dyDescent="0.25">
      <c r="A370" s="11">
        <v>369</v>
      </c>
      <c r="B370" s="11" t="s">
        <v>2387</v>
      </c>
      <c r="C370" s="11" t="s">
        <v>2388</v>
      </c>
      <c r="D370" s="11">
        <v>112</v>
      </c>
    </row>
    <row r="371" spans="1:4" x14ac:dyDescent="0.25">
      <c r="A371" s="11">
        <v>370</v>
      </c>
      <c r="B371" s="11" t="s">
        <v>2389</v>
      </c>
      <c r="C371" s="11" t="s">
        <v>2390</v>
      </c>
      <c r="D371" s="11">
        <v>112</v>
      </c>
    </row>
    <row r="372" spans="1:4" x14ac:dyDescent="0.25">
      <c r="A372" s="11">
        <v>371</v>
      </c>
      <c r="B372" s="11" t="s">
        <v>2391</v>
      </c>
      <c r="C372" s="11" t="s">
        <v>2392</v>
      </c>
      <c r="D372" s="11">
        <v>113</v>
      </c>
    </row>
    <row r="373" spans="1:4" x14ac:dyDescent="0.25">
      <c r="A373" s="11">
        <v>372</v>
      </c>
      <c r="B373" s="11" t="s">
        <v>2393</v>
      </c>
      <c r="C373" s="11" t="s">
        <v>2394</v>
      </c>
      <c r="D373" s="11">
        <v>113</v>
      </c>
    </row>
    <row r="374" spans="1:4" x14ac:dyDescent="0.25">
      <c r="A374" s="11">
        <v>373</v>
      </c>
      <c r="B374" s="11" t="s">
        <v>2395</v>
      </c>
      <c r="C374" s="11" t="s">
        <v>2396</v>
      </c>
      <c r="D374" s="11">
        <v>113</v>
      </c>
    </row>
    <row r="375" spans="1:4" x14ac:dyDescent="0.25">
      <c r="A375" s="11">
        <v>374</v>
      </c>
      <c r="B375" s="11" t="s">
        <v>2397</v>
      </c>
      <c r="C375" s="11" t="s">
        <v>2398</v>
      </c>
      <c r="D375" s="11">
        <v>114</v>
      </c>
    </row>
    <row r="376" spans="1:4" x14ac:dyDescent="0.25">
      <c r="A376" s="11">
        <v>375</v>
      </c>
      <c r="B376" s="11" t="s">
        <v>2399</v>
      </c>
      <c r="C376" s="11" t="s">
        <v>2400</v>
      </c>
      <c r="D376" s="11">
        <v>114</v>
      </c>
    </row>
    <row r="377" spans="1:4" x14ac:dyDescent="0.25">
      <c r="A377" s="11">
        <v>376</v>
      </c>
      <c r="B377" s="11" t="s">
        <v>2401</v>
      </c>
      <c r="D377" s="11">
        <v>114</v>
      </c>
    </row>
    <row r="378" spans="1:4" x14ac:dyDescent="0.25">
      <c r="A378" s="11">
        <v>377</v>
      </c>
      <c r="B378" s="11" t="s">
        <v>2402</v>
      </c>
      <c r="C378" s="11" t="s">
        <v>2403</v>
      </c>
      <c r="D378" s="11">
        <v>115</v>
      </c>
    </row>
    <row r="379" spans="1:4" x14ac:dyDescent="0.25">
      <c r="A379" s="11">
        <v>378</v>
      </c>
      <c r="B379" s="11" t="s">
        <v>2404</v>
      </c>
      <c r="C379" s="11" t="s">
        <v>2405</v>
      </c>
      <c r="D379" s="11">
        <v>115</v>
      </c>
    </row>
    <row r="380" spans="1:4" x14ac:dyDescent="0.25">
      <c r="A380" s="11">
        <v>379</v>
      </c>
      <c r="B380" s="11" t="s">
        <v>2406</v>
      </c>
      <c r="D380" s="11">
        <v>115</v>
      </c>
    </row>
    <row r="381" spans="1:4" x14ac:dyDescent="0.25">
      <c r="A381" s="11">
        <v>380</v>
      </c>
      <c r="B381" s="11" t="s">
        <v>2407</v>
      </c>
      <c r="C381" s="11" t="s">
        <v>2408</v>
      </c>
      <c r="D381" s="11">
        <v>116</v>
      </c>
    </row>
    <row r="382" spans="1:4" x14ac:dyDescent="0.25">
      <c r="A382" s="11">
        <v>381</v>
      </c>
      <c r="B382" s="11" t="s">
        <v>2409</v>
      </c>
      <c r="D382" s="11">
        <v>116</v>
      </c>
    </row>
    <row r="383" spans="1:4" x14ac:dyDescent="0.25">
      <c r="A383" s="11">
        <v>382</v>
      </c>
      <c r="B383" s="11" t="s">
        <v>2410</v>
      </c>
      <c r="C383" s="11" t="s">
        <v>2411</v>
      </c>
      <c r="D383" s="11">
        <v>117</v>
      </c>
    </row>
    <row r="384" spans="1:4" x14ac:dyDescent="0.25">
      <c r="A384" s="11">
        <v>383</v>
      </c>
      <c r="B384" s="11" t="s">
        <v>2412</v>
      </c>
      <c r="C384" s="11" t="s">
        <v>2413</v>
      </c>
      <c r="D384" s="11">
        <v>117</v>
      </c>
    </row>
    <row r="385" spans="1:4" x14ac:dyDescent="0.25">
      <c r="A385" s="11">
        <v>384</v>
      </c>
      <c r="B385" s="11" t="s">
        <v>2414</v>
      </c>
      <c r="C385" s="11" t="s">
        <v>2415</v>
      </c>
      <c r="D385" s="11">
        <v>117</v>
      </c>
    </row>
    <row r="386" spans="1:4" x14ac:dyDescent="0.25">
      <c r="A386" s="11">
        <v>385</v>
      </c>
      <c r="B386" s="11" t="s">
        <v>2416</v>
      </c>
      <c r="D386" s="11">
        <v>117</v>
      </c>
    </row>
    <row r="387" spans="1:4" x14ac:dyDescent="0.25">
      <c r="A387" s="11">
        <v>386</v>
      </c>
      <c r="B387" s="11" t="s">
        <v>2417</v>
      </c>
      <c r="C387" s="11" t="s">
        <v>2418</v>
      </c>
      <c r="D387" s="11">
        <v>118</v>
      </c>
    </row>
    <row r="388" spans="1:4" x14ac:dyDescent="0.25">
      <c r="A388" s="11">
        <v>387</v>
      </c>
      <c r="B388" s="11" t="s">
        <v>2419</v>
      </c>
      <c r="C388" s="11" t="s">
        <v>2420</v>
      </c>
      <c r="D388" s="11">
        <v>118</v>
      </c>
    </row>
    <row r="389" spans="1:4" x14ac:dyDescent="0.25">
      <c r="A389" s="11">
        <v>388</v>
      </c>
      <c r="B389" s="11" t="s">
        <v>2421</v>
      </c>
      <c r="D389" s="11">
        <v>118</v>
      </c>
    </row>
    <row r="390" spans="1:4" x14ac:dyDescent="0.25">
      <c r="A390" s="11">
        <v>389</v>
      </c>
      <c r="B390" s="11" t="s">
        <v>2422</v>
      </c>
      <c r="D390" s="11">
        <v>118</v>
      </c>
    </row>
    <row r="391" spans="1:4" x14ac:dyDescent="0.25">
      <c r="A391" s="11">
        <v>390</v>
      </c>
      <c r="B391" s="11" t="s">
        <v>2423</v>
      </c>
      <c r="D391" s="11">
        <v>118</v>
      </c>
    </row>
    <row r="392" spans="1:4" x14ac:dyDescent="0.25">
      <c r="A392" s="11">
        <v>391</v>
      </c>
      <c r="B392" s="11" t="s">
        <v>2424</v>
      </c>
      <c r="C392" s="11" t="s">
        <v>2425</v>
      </c>
      <c r="D392" s="11">
        <v>119</v>
      </c>
    </row>
    <row r="393" spans="1:4" x14ac:dyDescent="0.25">
      <c r="A393" s="11">
        <v>392</v>
      </c>
      <c r="B393" s="11" t="s">
        <v>2426</v>
      </c>
      <c r="D393" s="11">
        <v>119</v>
      </c>
    </row>
    <row r="394" spans="1:4" x14ac:dyDescent="0.25">
      <c r="A394" s="11">
        <v>393</v>
      </c>
      <c r="B394" s="11" t="s">
        <v>2427</v>
      </c>
      <c r="C394" s="11" t="s">
        <v>2428</v>
      </c>
      <c r="D394" s="11">
        <v>120</v>
      </c>
    </row>
    <row r="395" spans="1:4" ht="45" x14ac:dyDescent="0.25">
      <c r="A395" s="11">
        <v>394</v>
      </c>
      <c r="B395" s="11" t="s">
        <v>2429</v>
      </c>
      <c r="D395" s="11">
        <v>120</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3"/>
  <sheetViews>
    <sheetView zoomScaleNormal="100" workbookViewId="0">
      <selection activeCell="D14" sqref="D14"/>
    </sheetView>
  </sheetViews>
  <sheetFormatPr baseColWidth="10" defaultColWidth="9.140625" defaultRowHeight="15" x14ac:dyDescent="0.25"/>
  <cols>
    <col min="2" max="2" width="11.7109375" customWidth="1"/>
    <col min="3" max="3" width="8.7109375" customWidth="1"/>
    <col min="4" max="4" width="22.5703125" customWidth="1"/>
    <col min="5" max="5" width="15" customWidth="1"/>
  </cols>
  <sheetData>
    <row r="1" spans="1:8" s="1" customFormat="1" x14ac:dyDescent="0.25">
      <c r="A1" s="1" t="s">
        <v>0</v>
      </c>
      <c r="B1" s="1" t="s">
        <v>127</v>
      </c>
      <c r="C1" s="1" t="s">
        <v>128</v>
      </c>
      <c r="D1" s="1" t="s">
        <v>124</v>
      </c>
      <c r="E1" s="1" t="s">
        <v>74</v>
      </c>
      <c r="F1" s="1" t="s">
        <v>2430</v>
      </c>
      <c r="G1" s="1" t="s">
        <v>122</v>
      </c>
      <c r="H1" s="1" t="s">
        <v>278</v>
      </c>
    </row>
    <row r="2" spans="1:8" x14ac:dyDescent="0.25">
      <c r="A2">
        <v>1</v>
      </c>
      <c r="B2">
        <v>1</v>
      </c>
      <c r="D2" t="s">
        <v>62</v>
      </c>
      <c r="F2" t="b">
        <f>TRUE()</f>
        <v>1</v>
      </c>
      <c r="G2" t="s">
        <v>2431</v>
      </c>
    </row>
    <row r="3" spans="1:8" x14ac:dyDescent="0.25">
      <c r="A3">
        <v>2</v>
      </c>
      <c r="B3">
        <v>2</v>
      </c>
      <c r="D3" t="s">
        <v>63</v>
      </c>
      <c r="F3" t="b">
        <f>TRUE()</f>
        <v>1</v>
      </c>
      <c r="G3" t="s">
        <v>2431</v>
      </c>
    </row>
    <row r="4" spans="1:8" x14ac:dyDescent="0.25">
      <c r="A4">
        <v>3</v>
      </c>
      <c r="B4">
        <v>3</v>
      </c>
      <c r="D4" t="s">
        <v>64</v>
      </c>
      <c r="F4" t="b">
        <f>TRUE()</f>
        <v>1</v>
      </c>
      <c r="G4" t="s">
        <v>2431</v>
      </c>
    </row>
    <row r="5" spans="1:8" ht="15.75" customHeight="1" x14ac:dyDescent="0.25">
      <c r="A5">
        <v>4</v>
      </c>
      <c r="B5">
        <v>4</v>
      </c>
      <c r="D5" t="s">
        <v>65</v>
      </c>
      <c r="F5" t="b">
        <f>TRUE()</f>
        <v>1</v>
      </c>
      <c r="G5" t="s">
        <v>2431</v>
      </c>
    </row>
    <row r="6" spans="1:8" ht="15.75" customHeight="1" x14ac:dyDescent="0.25">
      <c r="A6">
        <v>5</v>
      </c>
      <c r="B6">
        <v>5</v>
      </c>
      <c r="D6" t="s">
        <v>66</v>
      </c>
      <c r="F6" t="b">
        <f>TRUE()</f>
        <v>1</v>
      </c>
      <c r="G6" t="s">
        <v>2431</v>
      </c>
    </row>
    <row r="7" spans="1:8" x14ac:dyDescent="0.25">
      <c r="A7">
        <v>6</v>
      </c>
      <c r="B7">
        <v>6</v>
      </c>
      <c r="D7" t="s">
        <v>67</v>
      </c>
      <c r="F7" t="b">
        <f>TRUE()</f>
        <v>1</v>
      </c>
      <c r="G7" t="s">
        <v>2431</v>
      </c>
    </row>
    <row r="8" spans="1:8" x14ac:dyDescent="0.25">
      <c r="A8">
        <v>7</v>
      </c>
      <c r="B8">
        <v>7</v>
      </c>
      <c r="D8" t="s">
        <v>68</v>
      </c>
      <c r="F8" t="b">
        <f>TRUE()</f>
        <v>1</v>
      </c>
      <c r="G8" t="s">
        <v>2431</v>
      </c>
    </row>
    <row r="9" spans="1:8" x14ac:dyDescent="0.25">
      <c r="A9">
        <v>8</v>
      </c>
      <c r="B9">
        <v>8</v>
      </c>
      <c r="D9" t="s">
        <v>69</v>
      </c>
      <c r="F9" t="b">
        <f>TRUE()</f>
        <v>1</v>
      </c>
      <c r="G9" t="s">
        <v>2431</v>
      </c>
    </row>
    <row r="10" spans="1:8" x14ac:dyDescent="0.25">
      <c r="A10">
        <v>9</v>
      </c>
      <c r="B10">
        <v>9</v>
      </c>
      <c r="D10" t="s">
        <v>70</v>
      </c>
      <c r="F10" t="b">
        <f>TRUE()</f>
        <v>1</v>
      </c>
      <c r="G10" t="s">
        <v>2431</v>
      </c>
    </row>
    <row r="11" spans="1:8" x14ac:dyDescent="0.25">
      <c r="A11">
        <v>10</v>
      </c>
      <c r="B11">
        <v>10</v>
      </c>
      <c r="D11" t="s">
        <v>71</v>
      </c>
      <c r="F11" t="b">
        <f>TRUE()</f>
        <v>1</v>
      </c>
      <c r="G11" t="s">
        <v>2431</v>
      </c>
    </row>
    <row r="12" spans="1:8" x14ac:dyDescent="0.25">
      <c r="A12">
        <v>11</v>
      </c>
      <c r="B12">
        <v>11</v>
      </c>
      <c r="D12" t="s">
        <v>72</v>
      </c>
      <c r="F12" t="b">
        <f>TRUE()</f>
        <v>1</v>
      </c>
      <c r="G12" t="s">
        <v>2431</v>
      </c>
    </row>
    <row r="13" spans="1:8" x14ac:dyDescent="0.25">
      <c r="A13">
        <v>12</v>
      </c>
      <c r="B13">
        <v>12</v>
      </c>
      <c r="D13" t="s">
        <v>73</v>
      </c>
      <c r="F13" t="b">
        <f>TRUE()</f>
        <v>1</v>
      </c>
      <c r="G13" t="s">
        <v>2431</v>
      </c>
    </row>
    <row r="14" spans="1:8" x14ac:dyDescent="0.25">
      <c r="A14">
        <v>13</v>
      </c>
      <c r="B14">
        <v>1</v>
      </c>
      <c r="C14" s="2">
        <v>1</v>
      </c>
      <c r="D14" t="s">
        <v>55</v>
      </c>
      <c r="F14" t="b">
        <f>TRUE()</f>
        <v>1</v>
      </c>
      <c r="G14" t="s">
        <v>2431</v>
      </c>
      <c r="H14">
        <v>1</v>
      </c>
    </row>
    <row r="15" spans="1:8" x14ac:dyDescent="0.25">
      <c r="A15">
        <v>14</v>
      </c>
      <c r="B15">
        <v>1</v>
      </c>
      <c r="C15" s="2">
        <v>2</v>
      </c>
      <c r="D15" t="s">
        <v>56</v>
      </c>
      <c r="F15" t="b">
        <f>TRUE()</f>
        <v>1</v>
      </c>
      <c r="G15" t="s">
        <v>2431</v>
      </c>
      <c r="H15">
        <v>1</v>
      </c>
    </row>
    <row r="16" spans="1:8" x14ac:dyDescent="0.25">
      <c r="A16">
        <v>15</v>
      </c>
      <c r="B16">
        <v>1</v>
      </c>
      <c r="C16" s="2">
        <v>3</v>
      </c>
      <c r="D16" t="s">
        <v>57</v>
      </c>
      <c r="F16" t="b">
        <f>TRUE()</f>
        <v>1</v>
      </c>
      <c r="G16" t="s">
        <v>2431</v>
      </c>
      <c r="H16">
        <v>1</v>
      </c>
    </row>
    <row r="17" spans="1:8" x14ac:dyDescent="0.25">
      <c r="A17">
        <v>16</v>
      </c>
      <c r="B17">
        <v>1</v>
      </c>
      <c r="C17" s="2">
        <v>4</v>
      </c>
      <c r="D17" t="s">
        <v>58</v>
      </c>
      <c r="F17" t="b">
        <f>TRUE()</f>
        <v>1</v>
      </c>
      <c r="G17" t="s">
        <v>2431</v>
      </c>
      <c r="H17">
        <v>1</v>
      </c>
    </row>
    <row r="18" spans="1:8" x14ac:dyDescent="0.25">
      <c r="A18">
        <v>17</v>
      </c>
      <c r="B18">
        <v>1</v>
      </c>
      <c r="C18" s="2">
        <v>5</v>
      </c>
      <c r="D18" t="s">
        <v>59</v>
      </c>
      <c r="F18" t="b">
        <f>TRUE()</f>
        <v>1</v>
      </c>
      <c r="G18" t="s">
        <v>2431</v>
      </c>
      <c r="H18">
        <v>1</v>
      </c>
    </row>
    <row r="19" spans="1:8" x14ac:dyDescent="0.25">
      <c r="A19">
        <v>18</v>
      </c>
      <c r="B19">
        <v>2</v>
      </c>
      <c r="C19" s="2">
        <v>1</v>
      </c>
      <c r="D19" t="s">
        <v>55</v>
      </c>
      <c r="F19" t="b">
        <f>TRUE()</f>
        <v>1</v>
      </c>
      <c r="G19" t="s">
        <v>2431</v>
      </c>
      <c r="H19">
        <v>2</v>
      </c>
    </row>
    <row r="20" spans="1:8" x14ac:dyDescent="0.25">
      <c r="A20">
        <v>19</v>
      </c>
      <c r="B20">
        <v>2</v>
      </c>
      <c r="C20" s="2">
        <v>2</v>
      </c>
      <c r="D20" t="s">
        <v>56</v>
      </c>
      <c r="F20" t="b">
        <f>TRUE()</f>
        <v>1</v>
      </c>
      <c r="G20" t="s">
        <v>2431</v>
      </c>
      <c r="H20">
        <v>2</v>
      </c>
    </row>
    <row r="21" spans="1:8" x14ac:dyDescent="0.25">
      <c r="A21">
        <v>20</v>
      </c>
      <c r="B21">
        <v>2</v>
      </c>
      <c r="C21" s="2">
        <v>3</v>
      </c>
      <c r="D21" t="s">
        <v>57</v>
      </c>
      <c r="F21" t="b">
        <f>TRUE()</f>
        <v>1</v>
      </c>
      <c r="G21" t="s">
        <v>2431</v>
      </c>
      <c r="H21">
        <v>2</v>
      </c>
    </row>
    <row r="22" spans="1:8" x14ac:dyDescent="0.25">
      <c r="A22">
        <v>21</v>
      </c>
      <c r="B22">
        <v>2</v>
      </c>
      <c r="C22" s="2">
        <v>4</v>
      </c>
      <c r="D22" t="s">
        <v>58</v>
      </c>
      <c r="F22" t="b">
        <f>TRUE()</f>
        <v>1</v>
      </c>
      <c r="G22" t="s">
        <v>2431</v>
      </c>
      <c r="H22">
        <v>2</v>
      </c>
    </row>
    <row r="23" spans="1:8" x14ac:dyDescent="0.25">
      <c r="A23">
        <v>22</v>
      </c>
      <c r="B23">
        <v>2</v>
      </c>
      <c r="C23" s="2">
        <v>5</v>
      </c>
      <c r="D23" t="s">
        <v>59</v>
      </c>
      <c r="F23" t="b">
        <f>TRUE()</f>
        <v>1</v>
      </c>
      <c r="G23" t="s">
        <v>2431</v>
      </c>
      <c r="H23">
        <v>2</v>
      </c>
    </row>
    <row r="24" spans="1:8" x14ac:dyDescent="0.25">
      <c r="A24">
        <v>23</v>
      </c>
      <c r="B24">
        <v>3</v>
      </c>
      <c r="C24" s="2">
        <v>1</v>
      </c>
      <c r="D24" t="s">
        <v>55</v>
      </c>
      <c r="F24" t="b">
        <f>TRUE()</f>
        <v>1</v>
      </c>
      <c r="G24" t="s">
        <v>2431</v>
      </c>
      <c r="H24">
        <v>3</v>
      </c>
    </row>
    <row r="25" spans="1:8" x14ac:dyDescent="0.25">
      <c r="A25">
        <v>24</v>
      </c>
      <c r="B25">
        <v>3</v>
      </c>
      <c r="C25" s="2">
        <v>2</v>
      </c>
      <c r="D25" t="s">
        <v>56</v>
      </c>
      <c r="F25" t="b">
        <f>TRUE()</f>
        <v>1</v>
      </c>
      <c r="G25" t="s">
        <v>2431</v>
      </c>
      <c r="H25">
        <v>3</v>
      </c>
    </row>
    <row r="26" spans="1:8" x14ac:dyDescent="0.25">
      <c r="A26">
        <v>25</v>
      </c>
      <c r="B26">
        <v>3</v>
      </c>
      <c r="C26" s="2">
        <v>3</v>
      </c>
      <c r="D26" t="s">
        <v>57</v>
      </c>
      <c r="F26" t="b">
        <f>TRUE()</f>
        <v>1</v>
      </c>
      <c r="G26" t="s">
        <v>2431</v>
      </c>
      <c r="H26">
        <v>3</v>
      </c>
    </row>
    <row r="27" spans="1:8" x14ac:dyDescent="0.25">
      <c r="A27">
        <v>26</v>
      </c>
      <c r="B27">
        <v>3</v>
      </c>
      <c r="C27" s="2">
        <v>4</v>
      </c>
      <c r="D27" t="s">
        <v>58</v>
      </c>
      <c r="F27" t="b">
        <f>TRUE()</f>
        <v>1</v>
      </c>
      <c r="G27" t="s">
        <v>2431</v>
      </c>
      <c r="H27">
        <v>3</v>
      </c>
    </row>
    <row r="28" spans="1:8" x14ac:dyDescent="0.25">
      <c r="A28">
        <v>27</v>
      </c>
      <c r="B28">
        <v>3</v>
      </c>
      <c r="C28" s="2">
        <v>5</v>
      </c>
      <c r="D28" t="s">
        <v>59</v>
      </c>
      <c r="F28" t="b">
        <f>TRUE()</f>
        <v>1</v>
      </c>
      <c r="G28" t="s">
        <v>2431</v>
      </c>
      <c r="H28">
        <v>3</v>
      </c>
    </row>
    <row r="29" spans="1:8" x14ac:dyDescent="0.25">
      <c r="A29">
        <v>28</v>
      </c>
      <c r="B29">
        <v>4</v>
      </c>
      <c r="C29" s="2">
        <v>1</v>
      </c>
      <c r="D29" t="s">
        <v>55</v>
      </c>
      <c r="F29" t="b">
        <f>TRUE()</f>
        <v>1</v>
      </c>
      <c r="G29" t="s">
        <v>2431</v>
      </c>
      <c r="H29">
        <v>4</v>
      </c>
    </row>
    <row r="30" spans="1:8" x14ac:dyDescent="0.25">
      <c r="A30">
        <v>29</v>
      </c>
      <c r="B30">
        <v>4</v>
      </c>
      <c r="C30" s="2">
        <v>2</v>
      </c>
      <c r="D30" t="s">
        <v>56</v>
      </c>
      <c r="F30" t="b">
        <f>TRUE()</f>
        <v>1</v>
      </c>
      <c r="G30" t="s">
        <v>2431</v>
      </c>
      <c r="H30">
        <v>4</v>
      </c>
    </row>
    <row r="31" spans="1:8" x14ac:dyDescent="0.25">
      <c r="A31">
        <v>30</v>
      </c>
      <c r="B31">
        <v>4</v>
      </c>
      <c r="C31" s="2">
        <v>3</v>
      </c>
      <c r="D31" t="s">
        <v>57</v>
      </c>
      <c r="F31" t="b">
        <f>TRUE()</f>
        <v>1</v>
      </c>
      <c r="G31" t="s">
        <v>2431</v>
      </c>
      <c r="H31">
        <v>4</v>
      </c>
    </row>
    <row r="32" spans="1:8" x14ac:dyDescent="0.25">
      <c r="A32">
        <v>31</v>
      </c>
      <c r="B32">
        <v>4</v>
      </c>
      <c r="C32" s="2">
        <v>4</v>
      </c>
      <c r="D32" t="s">
        <v>58</v>
      </c>
      <c r="F32" t="b">
        <f>TRUE()</f>
        <v>1</v>
      </c>
      <c r="G32" t="s">
        <v>2431</v>
      </c>
      <c r="H32">
        <v>4</v>
      </c>
    </row>
    <row r="33" spans="1:8" x14ac:dyDescent="0.25">
      <c r="A33">
        <v>32</v>
      </c>
      <c r="B33">
        <v>4</v>
      </c>
      <c r="C33" s="2">
        <v>5</v>
      </c>
      <c r="D33" t="s">
        <v>59</v>
      </c>
      <c r="F33" t="b">
        <f>TRUE()</f>
        <v>1</v>
      </c>
      <c r="G33" t="s">
        <v>2431</v>
      </c>
      <c r="H33">
        <v>4</v>
      </c>
    </row>
    <row r="34" spans="1:8" x14ac:dyDescent="0.25">
      <c r="A34">
        <v>33</v>
      </c>
      <c r="B34">
        <v>5</v>
      </c>
      <c r="C34" s="2">
        <v>1</v>
      </c>
      <c r="D34" t="s">
        <v>55</v>
      </c>
      <c r="F34" t="b">
        <f>TRUE()</f>
        <v>1</v>
      </c>
      <c r="G34" t="s">
        <v>2431</v>
      </c>
      <c r="H34">
        <v>5</v>
      </c>
    </row>
    <row r="35" spans="1:8" x14ac:dyDescent="0.25">
      <c r="A35">
        <v>34</v>
      </c>
      <c r="B35">
        <v>5</v>
      </c>
      <c r="C35" s="2">
        <v>2</v>
      </c>
      <c r="D35" t="s">
        <v>56</v>
      </c>
      <c r="F35" t="b">
        <f>TRUE()</f>
        <v>1</v>
      </c>
      <c r="G35" t="s">
        <v>2431</v>
      </c>
      <c r="H35">
        <v>5</v>
      </c>
    </row>
    <row r="36" spans="1:8" x14ac:dyDescent="0.25">
      <c r="A36">
        <v>35</v>
      </c>
      <c r="B36">
        <v>5</v>
      </c>
      <c r="C36" s="2">
        <v>3</v>
      </c>
      <c r="D36" t="s">
        <v>57</v>
      </c>
      <c r="F36" t="b">
        <f>TRUE()</f>
        <v>1</v>
      </c>
      <c r="G36" t="s">
        <v>2431</v>
      </c>
      <c r="H36">
        <v>5</v>
      </c>
    </row>
    <row r="37" spans="1:8" x14ac:dyDescent="0.25">
      <c r="A37">
        <v>36</v>
      </c>
      <c r="B37">
        <v>5</v>
      </c>
      <c r="C37" s="2">
        <v>4</v>
      </c>
      <c r="D37" t="s">
        <v>58</v>
      </c>
      <c r="F37" t="b">
        <f>TRUE()</f>
        <v>1</v>
      </c>
      <c r="G37" t="s">
        <v>2431</v>
      </c>
      <c r="H37">
        <v>5</v>
      </c>
    </row>
    <row r="38" spans="1:8" x14ac:dyDescent="0.25">
      <c r="A38">
        <v>37</v>
      </c>
      <c r="B38">
        <v>5</v>
      </c>
      <c r="C38" s="2">
        <v>5</v>
      </c>
      <c r="D38" t="s">
        <v>59</v>
      </c>
      <c r="F38" t="b">
        <f>TRUE()</f>
        <v>1</v>
      </c>
      <c r="G38" t="s">
        <v>2431</v>
      </c>
      <c r="H38">
        <v>5</v>
      </c>
    </row>
    <row r="39" spans="1:8" x14ac:dyDescent="0.25">
      <c r="A39">
        <v>38</v>
      </c>
      <c r="B39">
        <v>6</v>
      </c>
      <c r="C39" s="2">
        <v>1</v>
      </c>
      <c r="D39" t="s">
        <v>55</v>
      </c>
      <c r="F39" t="b">
        <f>TRUE()</f>
        <v>1</v>
      </c>
      <c r="G39" t="s">
        <v>2431</v>
      </c>
      <c r="H39">
        <v>6</v>
      </c>
    </row>
    <row r="40" spans="1:8" x14ac:dyDescent="0.25">
      <c r="A40">
        <v>39</v>
      </c>
      <c r="B40">
        <v>6</v>
      </c>
      <c r="C40" s="2">
        <v>2</v>
      </c>
      <c r="D40" t="s">
        <v>56</v>
      </c>
      <c r="F40" t="b">
        <f>TRUE()</f>
        <v>1</v>
      </c>
      <c r="G40" t="s">
        <v>2431</v>
      </c>
      <c r="H40">
        <v>6</v>
      </c>
    </row>
    <row r="41" spans="1:8" x14ac:dyDescent="0.25">
      <c r="A41">
        <v>40</v>
      </c>
      <c r="B41">
        <v>6</v>
      </c>
      <c r="C41" s="2">
        <v>3</v>
      </c>
      <c r="D41" t="s">
        <v>57</v>
      </c>
      <c r="F41" t="b">
        <f>TRUE()</f>
        <v>1</v>
      </c>
      <c r="G41" t="s">
        <v>2431</v>
      </c>
      <c r="H41">
        <v>6</v>
      </c>
    </row>
    <row r="42" spans="1:8" x14ac:dyDescent="0.25">
      <c r="A42">
        <v>41</v>
      </c>
      <c r="B42">
        <v>6</v>
      </c>
      <c r="C42" s="2">
        <v>4</v>
      </c>
      <c r="D42" t="s">
        <v>58</v>
      </c>
      <c r="F42" t="b">
        <f>TRUE()</f>
        <v>1</v>
      </c>
      <c r="G42" t="s">
        <v>2431</v>
      </c>
      <c r="H42">
        <v>6</v>
      </c>
    </row>
    <row r="43" spans="1:8" x14ac:dyDescent="0.25">
      <c r="A43">
        <v>42</v>
      </c>
      <c r="B43">
        <v>6</v>
      </c>
      <c r="C43" s="2">
        <v>5</v>
      </c>
      <c r="D43" t="s">
        <v>59</v>
      </c>
      <c r="F43" t="b">
        <f>TRUE()</f>
        <v>1</v>
      </c>
      <c r="G43" t="s">
        <v>2431</v>
      </c>
      <c r="H43">
        <v>6</v>
      </c>
    </row>
    <row r="44" spans="1:8" x14ac:dyDescent="0.25">
      <c r="A44">
        <v>43</v>
      </c>
      <c r="B44">
        <v>7</v>
      </c>
      <c r="C44" s="2">
        <v>1</v>
      </c>
      <c r="D44" t="s">
        <v>55</v>
      </c>
      <c r="F44" t="b">
        <f>TRUE()</f>
        <v>1</v>
      </c>
      <c r="G44" t="s">
        <v>2431</v>
      </c>
      <c r="H44">
        <v>7</v>
      </c>
    </row>
    <row r="45" spans="1:8" x14ac:dyDescent="0.25">
      <c r="A45">
        <v>44</v>
      </c>
      <c r="B45">
        <v>7</v>
      </c>
      <c r="C45" s="2">
        <v>2</v>
      </c>
      <c r="D45" t="s">
        <v>56</v>
      </c>
      <c r="F45" t="b">
        <f>TRUE()</f>
        <v>1</v>
      </c>
      <c r="G45" t="s">
        <v>2431</v>
      </c>
      <c r="H45">
        <v>7</v>
      </c>
    </row>
    <row r="46" spans="1:8" x14ac:dyDescent="0.25">
      <c r="A46">
        <v>45</v>
      </c>
      <c r="B46">
        <v>7</v>
      </c>
      <c r="C46" s="2">
        <v>3</v>
      </c>
      <c r="D46" t="s">
        <v>57</v>
      </c>
      <c r="F46" t="b">
        <f>TRUE()</f>
        <v>1</v>
      </c>
      <c r="G46" t="s">
        <v>2431</v>
      </c>
      <c r="H46">
        <v>7</v>
      </c>
    </row>
    <row r="47" spans="1:8" x14ac:dyDescent="0.25">
      <c r="A47">
        <v>46</v>
      </c>
      <c r="B47">
        <v>7</v>
      </c>
      <c r="C47" s="2">
        <v>4</v>
      </c>
      <c r="D47" t="s">
        <v>58</v>
      </c>
      <c r="F47" t="b">
        <f>TRUE()</f>
        <v>1</v>
      </c>
      <c r="G47" t="s">
        <v>2431</v>
      </c>
      <c r="H47">
        <v>7</v>
      </c>
    </row>
    <row r="48" spans="1:8" x14ac:dyDescent="0.25">
      <c r="A48">
        <v>47</v>
      </c>
      <c r="B48">
        <v>7</v>
      </c>
      <c r="C48" s="2">
        <v>5</v>
      </c>
      <c r="D48" t="s">
        <v>59</v>
      </c>
      <c r="F48" t="b">
        <f>TRUE()</f>
        <v>1</v>
      </c>
      <c r="G48" t="s">
        <v>2431</v>
      </c>
      <c r="H48">
        <v>7</v>
      </c>
    </row>
    <row r="49" spans="1:8" x14ac:dyDescent="0.25">
      <c r="A49">
        <v>48</v>
      </c>
      <c r="B49">
        <v>8</v>
      </c>
      <c r="C49" s="2">
        <v>1</v>
      </c>
      <c r="D49" t="s">
        <v>55</v>
      </c>
      <c r="F49" t="b">
        <f>TRUE()</f>
        <v>1</v>
      </c>
      <c r="G49" t="s">
        <v>2431</v>
      </c>
      <c r="H49">
        <v>8</v>
      </c>
    </row>
    <row r="50" spans="1:8" x14ac:dyDescent="0.25">
      <c r="A50">
        <v>49</v>
      </c>
      <c r="B50">
        <v>8</v>
      </c>
      <c r="C50" s="2">
        <v>2</v>
      </c>
      <c r="D50" t="s">
        <v>56</v>
      </c>
      <c r="F50" t="b">
        <f>TRUE()</f>
        <v>1</v>
      </c>
      <c r="G50" t="s">
        <v>2431</v>
      </c>
      <c r="H50">
        <v>8</v>
      </c>
    </row>
    <row r="51" spans="1:8" x14ac:dyDescent="0.25">
      <c r="A51">
        <v>50</v>
      </c>
      <c r="B51">
        <v>8</v>
      </c>
      <c r="C51" s="2">
        <v>3</v>
      </c>
      <c r="D51" t="s">
        <v>57</v>
      </c>
      <c r="F51" t="b">
        <f>TRUE()</f>
        <v>1</v>
      </c>
      <c r="G51" t="s">
        <v>2431</v>
      </c>
      <c r="H51">
        <v>8</v>
      </c>
    </row>
    <row r="52" spans="1:8" x14ac:dyDescent="0.25">
      <c r="A52">
        <v>51</v>
      </c>
      <c r="B52">
        <v>8</v>
      </c>
      <c r="C52" s="2">
        <v>4</v>
      </c>
      <c r="D52" t="s">
        <v>58</v>
      </c>
      <c r="F52" t="b">
        <f>TRUE()</f>
        <v>1</v>
      </c>
      <c r="G52" t="s">
        <v>2431</v>
      </c>
      <c r="H52">
        <v>8</v>
      </c>
    </row>
    <row r="53" spans="1:8" x14ac:dyDescent="0.25">
      <c r="A53">
        <v>52</v>
      </c>
      <c r="B53">
        <v>8</v>
      </c>
      <c r="C53" s="2">
        <v>5</v>
      </c>
      <c r="D53" t="s">
        <v>59</v>
      </c>
      <c r="F53" t="b">
        <f>TRUE()</f>
        <v>1</v>
      </c>
      <c r="G53" t="s">
        <v>2431</v>
      </c>
      <c r="H53">
        <v>8</v>
      </c>
    </row>
    <row r="54" spans="1:8" x14ac:dyDescent="0.25">
      <c r="A54">
        <v>53</v>
      </c>
      <c r="B54">
        <v>9</v>
      </c>
      <c r="C54" s="2">
        <v>1</v>
      </c>
      <c r="D54" t="s">
        <v>55</v>
      </c>
      <c r="F54" t="b">
        <f>TRUE()</f>
        <v>1</v>
      </c>
      <c r="G54" t="s">
        <v>2431</v>
      </c>
      <c r="H54">
        <v>9</v>
      </c>
    </row>
    <row r="55" spans="1:8" x14ac:dyDescent="0.25">
      <c r="A55">
        <v>54</v>
      </c>
      <c r="B55">
        <v>9</v>
      </c>
      <c r="C55" s="2">
        <v>2</v>
      </c>
      <c r="D55" t="s">
        <v>56</v>
      </c>
      <c r="F55" t="b">
        <f>TRUE()</f>
        <v>1</v>
      </c>
      <c r="G55" t="s">
        <v>2431</v>
      </c>
      <c r="H55">
        <v>9</v>
      </c>
    </row>
    <row r="56" spans="1:8" x14ac:dyDescent="0.25">
      <c r="A56">
        <v>55</v>
      </c>
      <c r="B56">
        <v>9</v>
      </c>
      <c r="C56" s="2">
        <v>3</v>
      </c>
      <c r="D56" t="s">
        <v>57</v>
      </c>
      <c r="F56" t="b">
        <f>TRUE()</f>
        <v>1</v>
      </c>
      <c r="G56" t="s">
        <v>2431</v>
      </c>
      <c r="H56">
        <v>9</v>
      </c>
    </row>
    <row r="57" spans="1:8" x14ac:dyDescent="0.25">
      <c r="A57">
        <v>56</v>
      </c>
      <c r="B57">
        <v>9</v>
      </c>
      <c r="C57" s="2">
        <v>4</v>
      </c>
      <c r="D57" t="s">
        <v>58</v>
      </c>
      <c r="F57" t="b">
        <f>TRUE()</f>
        <v>1</v>
      </c>
      <c r="G57" t="s">
        <v>2431</v>
      </c>
      <c r="H57">
        <v>9</v>
      </c>
    </row>
    <row r="58" spans="1:8" x14ac:dyDescent="0.25">
      <c r="A58">
        <v>57</v>
      </c>
      <c r="B58">
        <v>9</v>
      </c>
      <c r="C58" s="2">
        <v>5</v>
      </c>
      <c r="D58" t="s">
        <v>59</v>
      </c>
      <c r="F58" t="b">
        <f>TRUE()</f>
        <v>1</v>
      </c>
      <c r="G58" t="s">
        <v>2431</v>
      </c>
      <c r="H58">
        <v>9</v>
      </c>
    </row>
    <row r="59" spans="1:8" x14ac:dyDescent="0.25">
      <c r="A59">
        <v>58</v>
      </c>
      <c r="B59">
        <v>10</v>
      </c>
      <c r="C59" s="2">
        <v>1</v>
      </c>
      <c r="D59" t="s">
        <v>55</v>
      </c>
      <c r="F59" t="b">
        <f>TRUE()</f>
        <v>1</v>
      </c>
      <c r="G59" t="s">
        <v>2431</v>
      </c>
      <c r="H59">
        <v>10</v>
      </c>
    </row>
    <row r="60" spans="1:8" x14ac:dyDescent="0.25">
      <c r="A60">
        <v>59</v>
      </c>
      <c r="B60">
        <v>10</v>
      </c>
      <c r="C60" s="2">
        <v>2</v>
      </c>
      <c r="D60" t="s">
        <v>56</v>
      </c>
      <c r="F60" t="b">
        <f>TRUE()</f>
        <v>1</v>
      </c>
      <c r="G60" t="s">
        <v>2431</v>
      </c>
      <c r="H60">
        <v>10</v>
      </c>
    </row>
    <row r="61" spans="1:8" x14ac:dyDescent="0.25">
      <c r="A61">
        <v>60</v>
      </c>
      <c r="B61">
        <v>10</v>
      </c>
      <c r="C61" s="2">
        <v>3</v>
      </c>
      <c r="D61" t="s">
        <v>57</v>
      </c>
      <c r="F61" t="b">
        <f>TRUE()</f>
        <v>1</v>
      </c>
      <c r="G61" t="s">
        <v>2431</v>
      </c>
      <c r="H61">
        <v>10</v>
      </c>
    </row>
    <row r="62" spans="1:8" x14ac:dyDescent="0.25">
      <c r="A62">
        <v>61</v>
      </c>
      <c r="B62">
        <v>10</v>
      </c>
      <c r="C62" s="2">
        <v>4</v>
      </c>
      <c r="D62" t="s">
        <v>58</v>
      </c>
      <c r="F62" t="b">
        <f>TRUE()</f>
        <v>1</v>
      </c>
      <c r="G62" t="s">
        <v>2431</v>
      </c>
      <c r="H62">
        <v>10</v>
      </c>
    </row>
    <row r="63" spans="1:8" x14ac:dyDescent="0.25">
      <c r="A63">
        <v>62</v>
      </c>
      <c r="B63">
        <v>10</v>
      </c>
      <c r="C63" s="2">
        <v>5</v>
      </c>
      <c r="D63" t="s">
        <v>59</v>
      </c>
      <c r="F63" t="b">
        <f>TRUE()</f>
        <v>1</v>
      </c>
      <c r="G63" t="s">
        <v>2431</v>
      </c>
      <c r="H63">
        <v>10</v>
      </c>
    </row>
    <row r="64" spans="1:8" x14ac:dyDescent="0.25">
      <c r="A64">
        <v>63</v>
      </c>
      <c r="B64">
        <v>11</v>
      </c>
      <c r="C64" s="2">
        <v>1</v>
      </c>
      <c r="D64" t="s">
        <v>55</v>
      </c>
      <c r="F64" t="b">
        <f>TRUE()</f>
        <v>1</v>
      </c>
      <c r="G64" t="s">
        <v>2431</v>
      </c>
      <c r="H64">
        <v>11</v>
      </c>
    </row>
    <row r="65" spans="1:8" x14ac:dyDescent="0.25">
      <c r="A65">
        <v>64</v>
      </c>
      <c r="B65">
        <v>11</v>
      </c>
      <c r="C65" s="2">
        <v>2</v>
      </c>
      <c r="D65" t="s">
        <v>56</v>
      </c>
      <c r="F65" t="b">
        <f>TRUE()</f>
        <v>1</v>
      </c>
      <c r="G65" t="s">
        <v>2431</v>
      </c>
      <c r="H65">
        <v>11</v>
      </c>
    </row>
    <row r="66" spans="1:8" x14ac:dyDescent="0.25">
      <c r="A66">
        <v>65</v>
      </c>
      <c r="B66">
        <v>11</v>
      </c>
      <c r="C66" s="2">
        <v>3</v>
      </c>
      <c r="D66" t="s">
        <v>57</v>
      </c>
      <c r="F66" t="b">
        <f>TRUE()</f>
        <v>1</v>
      </c>
      <c r="G66" t="s">
        <v>2431</v>
      </c>
      <c r="H66">
        <v>11</v>
      </c>
    </row>
    <row r="67" spans="1:8" x14ac:dyDescent="0.25">
      <c r="A67">
        <v>66</v>
      </c>
      <c r="B67">
        <v>11</v>
      </c>
      <c r="C67" s="2">
        <v>4</v>
      </c>
      <c r="D67" t="s">
        <v>58</v>
      </c>
      <c r="F67" t="b">
        <f>TRUE()</f>
        <v>1</v>
      </c>
      <c r="G67" t="s">
        <v>2431</v>
      </c>
      <c r="H67">
        <v>11</v>
      </c>
    </row>
    <row r="68" spans="1:8" x14ac:dyDescent="0.25">
      <c r="A68">
        <v>67</v>
      </c>
      <c r="B68">
        <v>11</v>
      </c>
      <c r="C68" s="2">
        <v>5</v>
      </c>
      <c r="D68" t="s">
        <v>59</v>
      </c>
      <c r="F68" t="b">
        <f>TRUE()</f>
        <v>1</v>
      </c>
      <c r="G68" t="s">
        <v>2431</v>
      </c>
      <c r="H68">
        <v>11</v>
      </c>
    </row>
    <row r="69" spans="1:8" x14ac:dyDescent="0.25">
      <c r="A69">
        <v>68</v>
      </c>
      <c r="B69">
        <v>12</v>
      </c>
      <c r="C69" s="2">
        <v>1</v>
      </c>
      <c r="D69" t="s">
        <v>55</v>
      </c>
      <c r="F69" t="b">
        <f>TRUE()</f>
        <v>1</v>
      </c>
      <c r="G69" t="s">
        <v>2431</v>
      </c>
      <c r="H69">
        <v>12</v>
      </c>
    </row>
    <row r="70" spans="1:8" x14ac:dyDescent="0.25">
      <c r="A70">
        <v>69</v>
      </c>
      <c r="B70">
        <v>12</v>
      </c>
      <c r="C70" s="2">
        <v>2</v>
      </c>
      <c r="D70" t="s">
        <v>56</v>
      </c>
      <c r="F70" t="b">
        <f>TRUE()</f>
        <v>1</v>
      </c>
      <c r="G70" t="s">
        <v>2431</v>
      </c>
      <c r="H70">
        <v>12</v>
      </c>
    </row>
    <row r="71" spans="1:8" x14ac:dyDescent="0.25">
      <c r="A71">
        <v>70</v>
      </c>
      <c r="B71">
        <v>12</v>
      </c>
      <c r="C71" s="2">
        <v>3</v>
      </c>
      <c r="D71" t="s">
        <v>57</v>
      </c>
      <c r="F71" t="b">
        <f>TRUE()</f>
        <v>1</v>
      </c>
      <c r="G71" t="s">
        <v>2431</v>
      </c>
      <c r="H71">
        <v>12</v>
      </c>
    </row>
    <row r="72" spans="1:8" x14ac:dyDescent="0.25">
      <c r="A72">
        <v>71</v>
      </c>
      <c r="B72">
        <v>12</v>
      </c>
      <c r="C72" s="2">
        <v>4</v>
      </c>
      <c r="D72" t="s">
        <v>58</v>
      </c>
      <c r="F72" t="b">
        <f>TRUE()</f>
        <v>1</v>
      </c>
      <c r="G72" t="s">
        <v>2431</v>
      </c>
      <c r="H72">
        <v>12</v>
      </c>
    </row>
    <row r="73" spans="1:8" x14ac:dyDescent="0.25">
      <c r="A73">
        <v>72</v>
      </c>
      <c r="B73">
        <v>12</v>
      </c>
      <c r="C73" s="2">
        <v>5</v>
      </c>
      <c r="D73" t="s">
        <v>59</v>
      </c>
      <c r="F73" t="b">
        <f>TRUE()</f>
        <v>1</v>
      </c>
      <c r="G73" t="s">
        <v>2431</v>
      </c>
      <c r="H73">
        <v>12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zoomScaleNormal="100" workbookViewId="0">
      <pane ySplit="1" topLeftCell="A2" activePane="bottomLeft" state="frozen"/>
      <selection pane="bottomLeft" activeCell="B3" sqref="B3"/>
    </sheetView>
  </sheetViews>
  <sheetFormatPr baseColWidth="10" defaultColWidth="9.140625" defaultRowHeight="15" x14ac:dyDescent="0.25"/>
  <cols>
    <col min="2" max="2" width="22.5703125" customWidth="1"/>
  </cols>
  <sheetData>
    <row r="1" spans="1:2" s="1" customFormat="1" x14ac:dyDescent="0.25">
      <c r="A1" s="1" t="s">
        <v>0</v>
      </c>
      <c r="B1" s="1" t="s">
        <v>54</v>
      </c>
    </row>
    <row r="2" spans="1:2" x14ac:dyDescent="0.25">
      <c r="A2" s="2">
        <v>1</v>
      </c>
      <c r="B2" t="s">
        <v>55</v>
      </c>
    </row>
    <row r="3" spans="1:2" x14ac:dyDescent="0.25">
      <c r="A3" s="2">
        <v>2</v>
      </c>
      <c r="B3" t="s">
        <v>56</v>
      </c>
    </row>
    <row r="4" spans="1:2" x14ac:dyDescent="0.25">
      <c r="A4" s="2">
        <v>3</v>
      </c>
      <c r="B4" t="s">
        <v>57</v>
      </c>
    </row>
    <row r="5" spans="1:2" x14ac:dyDescent="0.25">
      <c r="A5" s="2">
        <v>4</v>
      </c>
      <c r="B5" t="s">
        <v>58</v>
      </c>
    </row>
    <row r="6" spans="1:2" x14ac:dyDescent="0.25">
      <c r="A6" s="2">
        <v>5</v>
      </c>
      <c r="B6" t="s">
        <v>59</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zoomScaleNormal="100" workbookViewId="0">
      <selection activeCell="C1" sqref="C1"/>
    </sheetView>
  </sheetViews>
  <sheetFormatPr baseColWidth="10" defaultColWidth="9.140625" defaultRowHeight="15" x14ac:dyDescent="0.25"/>
  <cols>
    <col min="2" max="2" width="11.28515625" customWidth="1"/>
    <col min="3" max="3" width="9.7109375" customWidth="1"/>
    <col min="4" max="4" width="12.28515625" customWidth="1"/>
  </cols>
  <sheetData>
    <row r="1" spans="1:4" s="1" customFormat="1" x14ac:dyDescent="0.25">
      <c r="A1" s="1" t="s">
        <v>0</v>
      </c>
      <c r="B1" s="1" t="s">
        <v>54</v>
      </c>
      <c r="C1" s="1" t="s">
        <v>60</v>
      </c>
      <c r="D1" s="1" t="s">
        <v>61</v>
      </c>
    </row>
    <row r="2" spans="1:4" x14ac:dyDescent="0.25">
      <c r="A2">
        <v>1</v>
      </c>
      <c r="B2" t="s">
        <v>62</v>
      </c>
    </row>
    <row r="3" spans="1:4" x14ac:dyDescent="0.25">
      <c r="A3">
        <v>2</v>
      </c>
      <c r="B3" t="s">
        <v>63</v>
      </c>
      <c r="C3" t="b">
        <f>TRUE()</f>
        <v>1</v>
      </c>
      <c r="D3">
        <v>1</v>
      </c>
    </row>
    <row r="4" spans="1:4" x14ac:dyDescent="0.25">
      <c r="A4">
        <v>3</v>
      </c>
      <c r="B4" t="s">
        <v>64</v>
      </c>
      <c r="C4" t="b">
        <f>TRUE()</f>
        <v>1</v>
      </c>
      <c r="D4">
        <v>1</v>
      </c>
    </row>
    <row r="5" spans="1:4" x14ac:dyDescent="0.25">
      <c r="A5">
        <v>4</v>
      </c>
      <c r="B5" t="s">
        <v>65</v>
      </c>
      <c r="C5" t="b">
        <f>TRUE()</f>
        <v>1</v>
      </c>
      <c r="D5">
        <v>1</v>
      </c>
    </row>
    <row r="6" spans="1:4" x14ac:dyDescent="0.25">
      <c r="A6">
        <v>5</v>
      </c>
      <c r="B6" t="s">
        <v>66</v>
      </c>
      <c r="C6" t="b">
        <f>TRUE()</f>
        <v>1</v>
      </c>
      <c r="D6">
        <v>1</v>
      </c>
    </row>
    <row r="7" spans="1:4" x14ac:dyDescent="0.25">
      <c r="A7">
        <v>6</v>
      </c>
      <c r="B7" t="s">
        <v>67</v>
      </c>
      <c r="C7" t="b">
        <f>TRUE()</f>
        <v>1</v>
      </c>
      <c r="D7">
        <v>1</v>
      </c>
    </row>
    <row r="8" spans="1:4" x14ac:dyDescent="0.25">
      <c r="A8">
        <v>7</v>
      </c>
      <c r="B8" t="s">
        <v>68</v>
      </c>
      <c r="C8" t="b">
        <f>TRUE()</f>
        <v>1</v>
      </c>
      <c r="D8">
        <v>1</v>
      </c>
    </row>
    <row r="9" spans="1:4" x14ac:dyDescent="0.25">
      <c r="A9">
        <v>8</v>
      </c>
      <c r="B9" t="s">
        <v>69</v>
      </c>
      <c r="C9" t="b">
        <f>TRUE()</f>
        <v>1</v>
      </c>
      <c r="D9">
        <v>1</v>
      </c>
    </row>
    <row r="10" spans="1:4" x14ac:dyDescent="0.25">
      <c r="A10">
        <v>9</v>
      </c>
      <c r="B10" t="s">
        <v>70</v>
      </c>
      <c r="C10" t="b">
        <f>TRUE()</f>
        <v>1</v>
      </c>
      <c r="D10">
        <v>1</v>
      </c>
    </row>
    <row r="11" spans="1:4" x14ac:dyDescent="0.25">
      <c r="A11">
        <v>10</v>
      </c>
      <c r="B11" t="s">
        <v>71</v>
      </c>
      <c r="C11" t="b">
        <f>TRUE()</f>
        <v>1</v>
      </c>
      <c r="D11">
        <v>1</v>
      </c>
    </row>
    <row r="12" spans="1:4" x14ac:dyDescent="0.25">
      <c r="A12">
        <v>11</v>
      </c>
      <c r="B12" t="s">
        <v>72</v>
      </c>
      <c r="C12" t="b">
        <f>TRUE()</f>
        <v>1</v>
      </c>
      <c r="D12">
        <v>1</v>
      </c>
    </row>
    <row r="13" spans="1:4" x14ac:dyDescent="0.25">
      <c r="A13">
        <v>12</v>
      </c>
      <c r="B13" t="s">
        <v>73</v>
      </c>
      <c r="C13" t="b">
        <f>TRUE()</f>
        <v>1</v>
      </c>
      <c r="D13">
        <v>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73"/>
  <sheetViews>
    <sheetView topLeftCell="A152" zoomScaleNormal="100" workbookViewId="0">
      <selection activeCell="A165" sqref="A165:XFD165"/>
    </sheetView>
  </sheetViews>
  <sheetFormatPr baseColWidth="10" defaultColWidth="9.140625" defaultRowHeight="15" x14ac:dyDescent="0.25"/>
  <cols>
    <col min="2" max="2" width="79.42578125" customWidth="1"/>
    <col min="3" max="3" width="38.7109375" customWidth="1"/>
  </cols>
  <sheetData>
    <row r="1" spans="1:4" s="1" customFormat="1" x14ac:dyDescent="0.25">
      <c r="A1" s="1" t="s">
        <v>0</v>
      </c>
      <c r="B1" s="1" t="s">
        <v>74</v>
      </c>
      <c r="C1" s="1" t="s">
        <v>75</v>
      </c>
      <c r="D1" s="1" t="s">
        <v>76</v>
      </c>
    </row>
    <row r="2" spans="1:4" x14ac:dyDescent="0.25">
      <c r="A2">
        <v>1</v>
      </c>
      <c r="B2" t="str">
        <f>CONCATENATE("Peut consulter les infos sur les ",Content!D2)</f>
        <v>Peut consulter les infos sur les User</v>
      </c>
      <c r="C2" t="str">
        <f>CONCATENATE(Content!B2,"_",UPPER(Content!D2),"_READ")</f>
        <v>CONF_USER_READ</v>
      </c>
      <c r="D2">
        <f>Content!A2</f>
        <v>1</v>
      </c>
    </row>
    <row r="3" spans="1:4" x14ac:dyDescent="0.25">
      <c r="A3">
        <v>2</v>
      </c>
      <c r="B3" t="str">
        <f>CONCATENATE("Peut consulter les infos sur les ",Content!D3)</f>
        <v>Peut consulter les infos sur les Group</v>
      </c>
      <c r="C3" t="str">
        <f>CONCATENATE(Content!B3,"_",UPPER(Content!D3),"_READ")</f>
        <v>CONF_GROUP_READ</v>
      </c>
      <c r="D3">
        <f>Content!A3</f>
        <v>2</v>
      </c>
    </row>
    <row r="4" spans="1:4" x14ac:dyDescent="0.25">
      <c r="A4">
        <v>3</v>
      </c>
      <c r="B4" t="str">
        <f>CONCATENATE("Peut consulter les infos sur les ",Content!D4)</f>
        <v>Peut consulter les infos sur les Permission</v>
      </c>
      <c r="C4" t="str">
        <f>CONCATENATE(Content!B4,"_",UPPER(Content!D4),"_READ")</f>
        <v>CONF_PERMISSION_READ</v>
      </c>
      <c r="D4">
        <f>Content!A4</f>
        <v>3</v>
      </c>
    </row>
    <row r="5" spans="1:4" x14ac:dyDescent="0.25">
      <c r="A5">
        <v>4</v>
      </c>
      <c r="B5" t="str">
        <f>CONCATENATE("Peut consulter les infos sur les ",Content!D5)</f>
        <v>Peut consulter les infos sur les Perimetre</v>
      </c>
      <c r="C5" t="str">
        <f>CONCATENATE(Content!B5,"_",UPPER(Content!D5),"_READ")</f>
        <v>CONF_PERIMETRE_READ</v>
      </c>
      <c r="D5">
        <f>Content!A5</f>
        <v>4</v>
      </c>
    </row>
    <row r="6" spans="1:4" x14ac:dyDescent="0.25">
      <c r="A6">
        <v>5</v>
      </c>
      <c r="B6" t="str">
        <f>CONCATENATE("Peut consulter les infos sur les ",Content!D6)</f>
        <v>Peut consulter les infos sur les Metier</v>
      </c>
      <c r="C6" t="str">
        <f>CONCATENATE(Content!B6,"_",UPPER(Content!D6),"_READ")</f>
        <v>CONF_METIER_READ</v>
      </c>
      <c r="D6">
        <f>Content!A6</f>
        <v>5</v>
      </c>
    </row>
    <row r="7" spans="1:4" x14ac:dyDescent="0.25">
      <c r="A7">
        <v>6</v>
      </c>
      <c r="B7" t="str">
        <f>CONCATENATE("Peut consulter les infos sur les ",Content!D7)</f>
        <v>Peut consulter les infos sur les Content</v>
      </c>
      <c r="C7" t="str">
        <f>CONCATENATE(Content!B7,"_",UPPER(Content!D7),"_READ")</f>
        <v>CONF_CONTENT_READ</v>
      </c>
      <c r="D7">
        <f>Content!A7</f>
        <v>6</v>
      </c>
    </row>
    <row r="8" spans="1:4" x14ac:dyDescent="0.25">
      <c r="A8">
        <v>7</v>
      </c>
      <c r="B8" t="str">
        <f>CONCATENATE("Peut consulter les infos sur les ",Content!D8)</f>
        <v>Peut consulter les infos sur les Message</v>
      </c>
      <c r="C8" t="str">
        <f>CONCATENATE(Content!B8,"_",UPPER(Content!D8),"_READ")</f>
        <v>CONF_MESSAGE_READ</v>
      </c>
      <c r="D8">
        <f>Content!A8</f>
        <v>7</v>
      </c>
    </row>
    <row r="9" spans="1:4" x14ac:dyDescent="0.25">
      <c r="A9">
        <v>8</v>
      </c>
      <c r="B9" t="str">
        <f>CONCATENATE("Peut consulter les infos sur les ",Content!D9)</f>
        <v>Peut consulter les infos sur les AutoEvaluation</v>
      </c>
      <c r="C9" t="str">
        <f>CONCATENATE(Content!B9,"_",UPPER(Content!D9),"_READ")</f>
        <v>CI_AUTOEVALUATION_READ</v>
      </c>
      <c r="D9">
        <f>Content!A9</f>
        <v>8</v>
      </c>
    </row>
    <row r="10" spans="1:4" x14ac:dyDescent="0.25">
      <c r="A10">
        <v>9</v>
      </c>
      <c r="B10" t="str">
        <f>CONCATENATE("Peut consulter les infos sur les ",Content!D10)</f>
        <v>Peut consulter les infos sur les ControleEvaluation</v>
      </c>
      <c r="C10" t="str">
        <f>CONCATENATE(Content!B10,"_",UPPER(Content!D10),"_READ")</f>
        <v>CI_CONTROLEEVALUATION_READ</v>
      </c>
      <c r="D10">
        <f>Content!A10</f>
        <v>9</v>
      </c>
    </row>
    <row r="11" spans="1:4" x14ac:dyDescent="0.25">
      <c r="A11">
        <v>10</v>
      </c>
      <c r="B11" t="str">
        <f>CONCATENATE("Peut consulter les infos sur les ",Content!D11)</f>
        <v>Peut consulter les infos sur les RevueEvaluation</v>
      </c>
      <c r="C11" t="str">
        <f>CONCATENATE(Content!B11,"_",UPPER(Content!D11),"_READ")</f>
        <v>CI_REVUEEVALUATION_READ</v>
      </c>
      <c r="D11">
        <f>Content!A11</f>
        <v>10</v>
      </c>
    </row>
    <row r="12" spans="1:4" x14ac:dyDescent="0.25">
      <c r="A12">
        <v>11</v>
      </c>
      <c r="B12" t="str">
        <f>CONCATENATE("Peut consulter les infos sur les ",Content!D12)</f>
        <v>Peut consulter les infos sur les Questionnaire</v>
      </c>
      <c r="C12" t="str">
        <f>CONCATENATE(Content!B12,"_",UPPER(Content!D12),"_READ")</f>
        <v>CI_QUESTIONNAIRE_READ</v>
      </c>
      <c r="D12">
        <f>Content!A12</f>
        <v>11</v>
      </c>
    </row>
    <row r="13" spans="1:4" x14ac:dyDescent="0.25">
      <c r="A13">
        <v>12</v>
      </c>
      <c r="B13" t="str">
        <f>CONCATENATE("Peut consulter les infos sur les ",Content!D13)</f>
        <v>Peut consulter les infos sur les Reponse</v>
      </c>
      <c r="C13" t="str">
        <f>CONCATENATE(Content!B13,"_",UPPER(Content!D13),"_READ")</f>
        <v>CI_REPONSE_READ</v>
      </c>
      <c r="D13">
        <f>Content!A13</f>
        <v>12</v>
      </c>
    </row>
    <row r="14" spans="1:4" x14ac:dyDescent="0.25">
      <c r="A14">
        <v>13</v>
      </c>
      <c r="B14" t="str">
        <f>CONCATENATE("Peut consulter les infos sur les ",Content!D14)</f>
        <v>Peut consulter les infos sur les Question</v>
      </c>
      <c r="C14" t="str">
        <f>CONCATENATE(Content!B14,"_",UPPER(Content!D14),"_READ")</f>
        <v>CI_QUESTION_READ</v>
      </c>
      <c r="D14">
        <f>Content!A14</f>
        <v>13</v>
      </c>
    </row>
    <row r="15" spans="1:4" x14ac:dyDescent="0.25">
      <c r="A15">
        <v>14</v>
      </c>
      <c r="B15" t="str">
        <f>CONCATENATE("Peut consulter les infos sur les ",Content!D15)</f>
        <v>Peut consulter les infos sur les ModeleQuestionnaire</v>
      </c>
      <c r="C15" t="str">
        <f>CONCATENATE(Content!B15,"_",UPPER(Content!D15),"_READ")</f>
        <v>CI_MODELEQUESTIONNAIRE_READ</v>
      </c>
      <c r="D15">
        <f>Content!A15</f>
        <v>14</v>
      </c>
    </row>
    <row r="16" spans="1:4" x14ac:dyDescent="0.25">
      <c r="A16">
        <v>15</v>
      </c>
      <c r="B16" t="str">
        <f>CONCATENATE("Peut consulter les infos sur les ",Content!D16)</f>
        <v>Peut consulter les infos sur les DiagnosticFlash</v>
      </c>
      <c r="C16" t="str">
        <f>CONCATENATE(Content!B16,"_",UPPER(Content!D16),"_READ")</f>
        <v>CI_DIAGNOSTICFLASH_READ</v>
      </c>
      <c r="D16">
        <f>Content!A16</f>
        <v>15</v>
      </c>
    </row>
    <row r="17" spans="1:4" x14ac:dyDescent="0.25">
      <c r="A17">
        <v>16</v>
      </c>
      <c r="B17" t="str">
        <f>CONCATENATE("Peut consulter les infos sur les ",Content!D17)</f>
        <v>Peut consulter les infos sur les MatriceEvaluation</v>
      </c>
      <c r="C17" t="str">
        <f>CONCATENATE(Content!B17,"_",UPPER(Content!D17),"_READ")</f>
        <v>CI_MATRICEEVALUATION_READ</v>
      </c>
      <c r="D17">
        <f>Content!A17</f>
        <v>16</v>
      </c>
    </row>
    <row r="18" spans="1:4" x14ac:dyDescent="0.25">
      <c r="A18">
        <v>17</v>
      </c>
      <c r="B18" t="str">
        <f>CONCATENATE("Peut consulter les infos sur les ",Content!D18)</f>
        <v>Peut consulter les infos sur les LigneMatrice</v>
      </c>
      <c r="C18" t="str">
        <f>CONCATENATE(Content!B18,"_",UPPER(Content!D18),"_READ")</f>
        <v>CI_LIGNEMATRICE_READ</v>
      </c>
      <c r="D18">
        <f>Content!A18</f>
        <v>17</v>
      </c>
    </row>
    <row r="19" spans="1:4" x14ac:dyDescent="0.25">
      <c r="A19">
        <v>18</v>
      </c>
      <c r="B19" t="str">
        <f>CONCATENATE("Peut consulter les infos sur les ",Content!D19)</f>
        <v>Peut consulter les infos sur les Rubrique</v>
      </c>
      <c r="C19" t="str">
        <f>CONCATENATE(Content!B19,"_",UPPER(Content!D19),"_READ")</f>
        <v>CI_RUBRIQUE_READ</v>
      </c>
      <c r="D19">
        <f>Content!A19</f>
        <v>18</v>
      </c>
    </row>
    <row r="20" spans="1:4" x14ac:dyDescent="0.25">
      <c r="A20">
        <v>19</v>
      </c>
      <c r="B20" t="str">
        <f>CONCATENATE("Peut consulter les infos sur les ",Content!D20)</f>
        <v>Peut consulter les infos sur les ValidationDiagnostic</v>
      </c>
      <c r="C20" t="str">
        <f>CONCATENATE(Content!B20,"_",UPPER(Content!D20),"_READ")</f>
        <v>CI_VALIDATIONDIAGNOSTIC_READ</v>
      </c>
      <c r="D20">
        <f>Content!A20</f>
        <v>19</v>
      </c>
    </row>
    <row r="21" spans="1:4" x14ac:dyDescent="0.25">
      <c r="A21">
        <v>20</v>
      </c>
      <c r="B21" t="str">
        <f>CONCATENATE("Peut consulter les infos sur les ",Content!D21)</f>
        <v>Peut consulter les infos sur les Mission</v>
      </c>
      <c r="C21" t="str">
        <f>CONCATENATE(Content!B21,"_",UPPER(Content!D21),"_READ")</f>
        <v>AI_MISSION_READ</v>
      </c>
      <c r="D21">
        <f>Content!A21</f>
        <v>20</v>
      </c>
    </row>
    <row r="22" spans="1:4" x14ac:dyDescent="0.25">
      <c r="A22">
        <v>21</v>
      </c>
      <c r="B22" t="str">
        <f>CONCATENATE("Peut consulter les infos sur les ",Content!D22)</f>
        <v>Peut consulter les infos sur les CheckList</v>
      </c>
      <c r="C22" t="str">
        <f>CONCATENATE(Content!B22,"_",UPPER(Content!D22),"_READ")</f>
        <v>AI_CHECKLIST_READ</v>
      </c>
      <c r="D22">
        <f>Content!A22</f>
        <v>21</v>
      </c>
    </row>
    <row r="23" spans="1:4" x14ac:dyDescent="0.25">
      <c r="A23">
        <v>22</v>
      </c>
      <c r="B23" t="str">
        <f>CONCATENATE("Peut consulter les infos sur les ",Content!D23)</f>
        <v>Peut consulter les infos sur les ProgrammeTravail</v>
      </c>
      <c r="C23" t="str">
        <f>CONCATENATE(Content!B23,"_",UPPER(Content!D23),"_READ")</f>
        <v>AI_PROGRAMMETRAVAIL_READ</v>
      </c>
      <c r="D23">
        <f>Content!A23</f>
        <v>22</v>
      </c>
    </row>
    <row r="24" spans="1:4" x14ac:dyDescent="0.25">
      <c r="A24">
        <v>23</v>
      </c>
      <c r="B24" t="str">
        <f>CONCATENATE("Peut consulter les infos sur les ",Content!D24)</f>
        <v>Peut consulter les infos sur les Attente</v>
      </c>
      <c r="C24" t="str">
        <f>CONCATENATE(Content!B24,"_",UPPER(Content!D24),"_READ")</f>
        <v>AI_ATTENTE_READ</v>
      </c>
      <c r="D24">
        <f>Content!A24</f>
        <v>23</v>
      </c>
    </row>
    <row r="25" spans="1:4" x14ac:dyDescent="0.25">
      <c r="A25">
        <v>24</v>
      </c>
      <c r="B25" t="str">
        <f>CONCATENATE("Peut consulter les infos sur les ",Content!D25)</f>
        <v>Peut consulter les infos sur les IdentificationRisque</v>
      </c>
      <c r="C25" t="str">
        <f>CONCATENATE(Content!B25,"_",UPPER(Content!D25),"_READ")</f>
        <v>AI_IDENTIFICATIONRISQUE_READ</v>
      </c>
      <c r="D25">
        <f>Content!A25</f>
        <v>24</v>
      </c>
    </row>
    <row r="26" spans="1:4" x14ac:dyDescent="0.25">
      <c r="A26">
        <v>25</v>
      </c>
      <c r="B26" t="str">
        <f>CONCATENATE("Peut consulter les infos sur les ",Content!D26)</f>
        <v>Peut consulter les infos sur les PlanAction</v>
      </c>
      <c r="C26" t="str">
        <f>CONCATENATE(Content!B26,"_",UPPER(Content!D26),"_READ")</f>
        <v>PA_PLANACTION_READ</v>
      </c>
      <c r="D26">
        <f>Content!A26</f>
        <v>25</v>
      </c>
    </row>
    <row r="27" spans="1:4" x14ac:dyDescent="0.25">
      <c r="A27">
        <v>26</v>
      </c>
      <c r="B27" t="str">
        <f>CONCATENATE("Peut consulter les infos sur les ",Content!D27)</f>
        <v>Peut consulter les infos sur les Action</v>
      </c>
      <c r="C27" t="str">
        <f>CONCATENATE(Content!B27,"_",UPPER(Content!D27),"_READ")</f>
        <v>PA_ACTION_READ</v>
      </c>
      <c r="D27">
        <f>Content!A27</f>
        <v>26</v>
      </c>
    </row>
    <row r="28" spans="1:4" x14ac:dyDescent="0.25">
      <c r="A28">
        <v>27</v>
      </c>
      <c r="B28" t="str">
        <f>CONCATENATE("Peut consulter les infos sur les ",Content!D28)</f>
        <v>Peut consulter les infos sur les Recommandation</v>
      </c>
      <c r="C28" t="str">
        <f>CONCATENATE(Content!B28,"_",UPPER(Content!D28),"_READ")</f>
        <v>PA_RECOMMANDATION_READ</v>
      </c>
      <c r="D28">
        <f>Content!A28</f>
        <v>27</v>
      </c>
    </row>
    <row r="29" spans="1:4" x14ac:dyDescent="0.25">
      <c r="A29">
        <v>28</v>
      </c>
      <c r="B29" t="str">
        <f>CONCATENATE("Peut consulter les infos sur les ",Content!D29)</f>
        <v>Peut consulter les infos sur les Tache</v>
      </c>
      <c r="C29" t="str">
        <f>CONCATENATE(Content!B29,"_",UPPER(Content!D29),"_READ")</f>
        <v>PA_TACHE_READ</v>
      </c>
      <c r="D29">
        <f>Content!A29</f>
        <v>28</v>
      </c>
    </row>
    <row r="30" spans="1:4" x14ac:dyDescent="0.25">
      <c r="A30">
        <v>29</v>
      </c>
      <c r="B30" t="str">
        <f>CONCATENATE("Peut consulter les infos sur les ",Content!D30)</f>
        <v>Peut consulter les infos sur les PlanActionRelatedContent</v>
      </c>
      <c r="C30" t="str">
        <f>CONCATENATE(Content!B30,"_",UPPER(Content!D30),"_READ")</f>
        <v>PA_PLANACTIONRELATEDCONTENT_READ</v>
      </c>
      <c r="D30">
        <f>Content!A30</f>
        <v>29</v>
      </c>
    </row>
    <row r="31" spans="1:4" x14ac:dyDescent="0.25">
      <c r="A31">
        <v>30</v>
      </c>
      <c r="B31" t="str">
        <f>CONCATENATE("Peut consulter les infos sur les ",Content!D31)</f>
        <v>Peut consulter les infos sur les Risque</v>
      </c>
      <c r="C31" t="str">
        <f>CONCATENATE(Content!B31,"_",UPPER(Content!D31),"_READ")</f>
        <v>CR_RISQUE_READ</v>
      </c>
      <c r="D31">
        <f>Content!A31</f>
        <v>30</v>
      </c>
    </row>
    <row r="32" spans="1:4" x14ac:dyDescent="0.25">
      <c r="A32">
        <v>31</v>
      </c>
      <c r="B32" t="str">
        <f>CONCATENATE("Peut consulter les infos sur les ",Content!D32)</f>
        <v>Peut consulter les infos sur les Processus</v>
      </c>
      <c r="C32" t="str">
        <f>CONCATENATE(Content!B32,"_",UPPER(Content!D32),"_READ")</f>
        <v>CR_PROCESSUS_READ</v>
      </c>
      <c r="D32">
        <f>Content!A32</f>
        <v>31</v>
      </c>
    </row>
    <row r="33" spans="1:4" x14ac:dyDescent="0.25">
      <c r="A33">
        <v>32</v>
      </c>
      <c r="B33" t="str">
        <f>CONCATENATE("Peut consulter les infos sur les ",Content!D33)</f>
        <v>Peut consulter les infos sur les Contrôle</v>
      </c>
      <c r="C33" t="str">
        <f>CONCATENATE(Content!B33,"_",UPPER(Content!D33),"_READ")</f>
        <v>CR_CONTRÔLE_READ</v>
      </c>
      <c r="D33">
        <f>Content!A33</f>
        <v>32</v>
      </c>
    </row>
    <row r="34" spans="1:4" x14ac:dyDescent="0.25">
      <c r="A34">
        <v>33</v>
      </c>
      <c r="B34" t="str">
        <f>CONCATENATE("Peut consulter les infos sur les ",Content!D34)</f>
        <v>Peut consulter les infos sur les Document</v>
      </c>
      <c r="C34" t="str">
        <f>CONCATENATE(Content!B34,"_",UPPER(Content!D34),"_READ")</f>
        <v>LIB_DOCUMENT_READ</v>
      </c>
      <c r="D34">
        <f>Content!A34</f>
        <v>33</v>
      </c>
    </row>
    <row r="35" spans="1:4" x14ac:dyDescent="0.25">
      <c r="A35">
        <v>34</v>
      </c>
      <c r="B35" t="str">
        <f>CONCATENATE("Peut consulter les infos sur les ",Content!D35)</f>
        <v>Peut consulter les infos sur les DocumentRelatedContent</v>
      </c>
      <c r="C35" t="str">
        <f>CONCATENATE(Content!B35,"_",UPPER(Content!D35),"_READ")</f>
        <v>LIB_DOCUMENTRELATEDCONTENT_READ</v>
      </c>
      <c r="D35">
        <f>Content!A35</f>
        <v>34</v>
      </c>
    </row>
    <row r="36" spans="1:4" x14ac:dyDescent="0.25">
      <c r="A36">
        <v>35</v>
      </c>
      <c r="B36" t="str">
        <f>CONCATENATE("Peut consulter les infos sur les ",Content!D36)</f>
        <v>Peut consulter les infos sur les Incident</v>
      </c>
      <c r="C36" t="str">
        <f>CONCATENATE(Content!B36,"_",UPPER(Content!D36),"_READ")</f>
        <v>ET_INCIDENT_READ</v>
      </c>
      <c r="D36">
        <f>Content!A36</f>
        <v>35</v>
      </c>
    </row>
    <row r="37" spans="1:4" x14ac:dyDescent="0.25">
      <c r="A37">
        <v>36</v>
      </c>
      <c r="B37" t="str">
        <f>CONCATENATE("Peut consulter les infos sur les ",Content!D37)</f>
        <v>Peut consulter les infos sur les ValidationIncident</v>
      </c>
      <c r="C37" t="str">
        <f>CONCATENATE(Content!B37,"_",UPPER(Content!D37),"_READ")</f>
        <v>ET_VALIDATIONINCIDENT_READ</v>
      </c>
      <c r="D37">
        <f>Content!A37</f>
        <v>36</v>
      </c>
    </row>
    <row r="38" spans="1:4" x14ac:dyDescent="0.25">
      <c r="A38">
        <v>37</v>
      </c>
      <c r="B38" t="str">
        <f>CONCATENATE("Peut créer les infos sur les ",Content!D2)</f>
        <v>Peut créer les infos sur les User</v>
      </c>
      <c r="C38" t="str">
        <f>CONCATENATE(Content!B2,"_",UPPER(Content!D2),"_WRITE")</f>
        <v>CONF_USER_WRITE</v>
      </c>
      <c r="D38">
        <f>Content!A2</f>
        <v>1</v>
      </c>
    </row>
    <row r="39" spans="1:4" x14ac:dyDescent="0.25">
      <c r="A39">
        <v>38</v>
      </c>
      <c r="B39" t="str">
        <f>CONCATENATE("Peut créer les infos sur les ",Content!D3)</f>
        <v>Peut créer les infos sur les Group</v>
      </c>
      <c r="C39" t="str">
        <f>CONCATENATE(Content!B3,"_",UPPER(Content!D3),"_WRITE")</f>
        <v>CONF_GROUP_WRITE</v>
      </c>
      <c r="D39">
        <f>Content!A3</f>
        <v>2</v>
      </c>
    </row>
    <row r="40" spans="1:4" x14ac:dyDescent="0.25">
      <c r="A40">
        <v>39</v>
      </c>
      <c r="B40" t="str">
        <f>CONCATENATE("Peut créer les infos sur les ",Content!D4)</f>
        <v>Peut créer les infos sur les Permission</v>
      </c>
      <c r="C40" t="str">
        <f>CONCATENATE(Content!B4,"_",UPPER(Content!D4),"_WRITE")</f>
        <v>CONF_PERMISSION_WRITE</v>
      </c>
      <c r="D40">
        <f>Content!A4</f>
        <v>3</v>
      </c>
    </row>
    <row r="41" spans="1:4" x14ac:dyDescent="0.25">
      <c r="A41">
        <v>40</v>
      </c>
      <c r="B41" t="str">
        <f>CONCATENATE("Peut créer les infos sur les ",Content!D5)</f>
        <v>Peut créer les infos sur les Perimetre</v>
      </c>
      <c r="C41" t="str">
        <f>CONCATENATE(Content!B5,"_",UPPER(Content!D5),"_WRITE")</f>
        <v>CONF_PERIMETRE_WRITE</v>
      </c>
      <c r="D41">
        <f>Content!A5</f>
        <v>4</v>
      </c>
    </row>
    <row r="42" spans="1:4" x14ac:dyDescent="0.25">
      <c r="A42">
        <v>41</v>
      </c>
      <c r="B42" t="str">
        <f>CONCATENATE("Peut créer les infos sur les ",Content!D6)</f>
        <v>Peut créer les infos sur les Metier</v>
      </c>
      <c r="C42" t="str">
        <f>CONCATENATE(Content!B6,"_",UPPER(Content!D6),"_WRITE")</f>
        <v>CONF_METIER_WRITE</v>
      </c>
      <c r="D42">
        <f>Content!A6</f>
        <v>5</v>
      </c>
    </row>
    <row r="43" spans="1:4" x14ac:dyDescent="0.25">
      <c r="A43">
        <v>42</v>
      </c>
      <c r="B43" t="str">
        <f>CONCATENATE("Peut créer les infos sur les ",Content!D7)</f>
        <v>Peut créer les infos sur les Content</v>
      </c>
      <c r="C43" t="str">
        <f>CONCATENATE(Content!B7,"_",UPPER(Content!D7),"_WRITE")</f>
        <v>CONF_CONTENT_WRITE</v>
      </c>
      <c r="D43">
        <f>Content!A7</f>
        <v>6</v>
      </c>
    </row>
    <row r="44" spans="1:4" x14ac:dyDescent="0.25">
      <c r="A44">
        <v>43</v>
      </c>
      <c r="B44" t="str">
        <f>CONCATENATE("Peut créer les infos sur les ",Content!D8)</f>
        <v>Peut créer les infos sur les Message</v>
      </c>
      <c r="C44" t="str">
        <f>CONCATENATE(Content!B8,"_",UPPER(Content!D8),"_WRITE")</f>
        <v>CONF_MESSAGE_WRITE</v>
      </c>
      <c r="D44">
        <f>Content!A8</f>
        <v>7</v>
      </c>
    </row>
    <row r="45" spans="1:4" x14ac:dyDescent="0.25">
      <c r="A45">
        <v>44</v>
      </c>
      <c r="B45" t="str">
        <f>CONCATENATE("Peut créer les infos sur les ",Content!D9)</f>
        <v>Peut créer les infos sur les AutoEvaluation</v>
      </c>
      <c r="C45" t="str">
        <f>CONCATENATE(Content!B9,"_",UPPER(Content!D9),"_WRITE")</f>
        <v>CI_AUTOEVALUATION_WRITE</v>
      </c>
      <c r="D45">
        <f>Content!A9</f>
        <v>8</v>
      </c>
    </row>
    <row r="46" spans="1:4" x14ac:dyDescent="0.25">
      <c r="A46">
        <v>45</v>
      </c>
      <c r="B46" t="str">
        <f>CONCATENATE("Peut créer les infos sur les ",Content!D10)</f>
        <v>Peut créer les infos sur les ControleEvaluation</v>
      </c>
      <c r="C46" t="str">
        <f>CONCATENATE(Content!B10,"_",UPPER(Content!D10),"_WRITE")</f>
        <v>CI_CONTROLEEVALUATION_WRITE</v>
      </c>
      <c r="D46">
        <f>Content!A10</f>
        <v>9</v>
      </c>
    </row>
    <row r="47" spans="1:4" x14ac:dyDescent="0.25">
      <c r="A47">
        <v>46</v>
      </c>
      <c r="B47" t="str">
        <f>CONCATENATE("Peut créer les infos sur les ",Content!D11)</f>
        <v>Peut créer les infos sur les RevueEvaluation</v>
      </c>
      <c r="C47" t="str">
        <f>CONCATENATE(Content!B11,"_",UPPER(Content!D11),"_WRITE")</f>
        <v>CI_REVUEEVALUATION_WRITE</v>
      </c>
      <c r="D47">
        <f>Content!A11</f>
        <v>10</v>
      </c>
    </row>
    <row r="48" spans="1:4" x14ac:dyDescent="0.25">
      <c r="A48">
        <v>47</v>
      </c>
      <c r="B48" t="str">
        <f>CONCATENATE("Peut créer les infos sur les ",Content!D12)</f>
        <v>Peut créer les infos sur les Questionnaire</v>
      </c>
      <c r="C48" t="str">
        <f>CONCATENATE(Content!B12,"_",UPPER(Content!D12),"_WRITE")</f>
        <v>CI_QUESTIONNAIRE_WRITE</v>
      </c>
      <c r="D48">
        <f>Content!A12</f>
        <v>11</v>
      </c>
    </row>
    <row r="49" spans="1:4" x14ac:dyDescent="0.25">
      <c r="A49">
        <v>48</v>
      </c>
      <c r="B49" t="str">
        <f>CONCATENATE("Peut créer les infos sur les ",Content!D13)</f>
        <v>Peut créer les infos sur les Reponse</v>
      </c>
      <c r="C49" t="str">
        <f>CONCATENATE(Content!B13,"_",UPPER(Content!D13),"_WRITE")</f>
        <v>CI_REPONSE_WRITE</v>
      </c>
      <c r="D49">
        <f>Content!A13</f>
        <v>12</v>
      </c>
    </row>
    <row r="50" spans="1:4" x14ac:dyDescent="0.25">
      <c r="A50">
        <v>49</v>
      </c>
      <c r="B50" t="str">
        <f>CONCATENATE("Peut créer les infos sur les ",Content!D14)</f>
        <v>Peut créer les infos sur les Question</v>
      </c>
      <c r="C50" t="str">
        <f>CONCATENATE(Content!B14,"_",UPPER(Content!D14),"_WRITE")</f>
        <v>CI_QUESTION_WRITE</v>
      </c>
      <c r="D50">
        <f>Content!A14</f>
        <v>13</v>
      </c>
    </row>
    <row r="51" spans="1:4" x14ac:dyDescent="0.25">
      <c r="A51">
        <v>50</v>
      </c>
      <c r="B51" t="str">
        <f>CONCATENATE("Peut créer les infos sur les ",Content!D15)</f>
        <v>Peut créer les infos sur les ModeleQuestionnaire</v>
      </c>
      <c r="C51" t="str">
        <f>CONCATENATE(Content!B15,"_",UPPER(Content!D15),"_WRITE")</f>
        <v>CI_MODELEQUESTIONNAIRE_WRITE</v>
      </c>
      <c r="D51">
        <f>Content!A15</f>
        <v>14</v>
      </c>
    </row>
    <row r="52" spans="1:4" x14ac:dyDescent="0.25">
      <c r="A52">
        <v>51</v>
      </c>
      <c r="B52" t="str">
        <f>CONCATENATE("Peut créer les infos sur les ",Content!D16)</f>
        <v>Peut créer les infos sur les DiagnosticFlash</v>
      </c>
      <c r="C52" t="str">
        <f>CONCATENATE(Content!B16,"_",UPPER(Content!D16),"_WRITE")</f>
        <v>CI_DIAGNOSTICFLASH_WRITE</v>
      </c>
      <c r="D52">
        <f>Content!A16</f>
        <v>15</v>
      </c>
    </row>
    <row r="53" spans="1:4" x14ac:dyDescent="0.25">
      <c r="A53">
        <v>52</v>
      </c>
      <c r="B53" t="str">
        <f>CONCATENATE("Peut créer les infos sur les ",Content!D17)</f>
        <v>Peut créer les infos sur les MatriceEvaluation</v>
      </c>
      <c r="C53" t="str">
        <f>CONCATENATE(Content!B17,"_",UPPER(Content!D17),"_WRITE")</f>
        <v>CI_MATRICEEVALUATION_WRITE</v>
      </c>
      <c r="D53">
        <f>Content!A17</f>
        <v>16</v>
      </c>
    </row>
    <row r="54" spans="1:4" x14ac:dyDescent="0.25">
      <c r="A54">
        <v>53</v>
      </c>
      <c r="B54" t="str">
        <f>CONCATENATE("Peut créer les infos sur les ",Content!D18)</f>
        <v>Peut créer les infos sur les LigneMatrice</v>
      </c>
      <c r="C54" t="str">
        <f>CONCATENATE(Content!B18,"_",UPPER(Content!D18),"_WRITE")</f>
        <v>CI_LIGNEMATRICE_WRITE</v>
      </c>
      <c r="D54">
        <f>Content!A18</f>
        <v>17</v>
      </c>
    </row>
    <row r="55" spans="1:4" x14ac:dyDescent="0.25">
      <c r="A55">
        <v>54</v>
      </c>
      <c r="B55" t="str">
        <f>CONCATENATE("Peut créer les infos sur les ",Content!D19)</f>
        <v>Peut créer les infos sur les Rubrique</v>
      </c>
      <c r="C55" t="str">
        <f>CONCATENATE(Content!B19,"_",UPPER(Content!D19),"_WRITE")</f>
        <v>CI_RUBRIQUE_WRITE</v>
      </c>
      <c r="D55">
        <f>Content!A19</f>
        <v>18</v>
      </c>
    </row>
    <row r="56" spans="1:4" x14ac:dyDescent="0.25">
      <c r="A56">
        <v>55</v>
      </c>
      <c r="B56" t="str">
        <f>CONCATENATE("Peut créer les infos sur les ",Content!D20)</f>
        <v>Peut créer les infos sur les ValidationDiagnostic</v>
      </c>
      <c r="C56" t="str">
        <f>CONCATENATE(Content!B20,"_",UPPER(Content!D20),"_WRITE")</f>
        <v>CI_VALIDATIONDIAGNOSTIC_WRITE</v>
      </c>
      <c r="D56">
        <f>Content!A20</f>
        <v>19</v>
      </c>
    </row>
    <row r="57" spans="1:4" x14ac:dyDescent="0.25">
      <c r="A57">
        <v>56</v>
      </c>
      <c r="B57" t="str">
        <f>CONCATENATE("Peut créer les infos sur les ",Content!D21)</f>
        <v>Peut créer les infos sur les Mission</v>
      </c>
      <c r="C57" t="str">
        <f>CONCATENATE(Content!B21,"_",UPPER(Content!D21),"_WRITE")</f>
        <v>AI_MISSION_WRITE</v>
      </c>
      <c r="D57">
        <f>Content!A21</f>
        <v>20</v>
      </c>
    </row>
    <row r="58" spans="1:4" x14ac:dyDescent="0.25">
      <c r="A58">
        <v>57</v>
      </c>
      <c r="B58" t="str">
        <f>CONCATENATE("Peut créer les infos sur les ",Content!D22)</f>
        <v>Peut créer les infos sur les CheckList</v>
      </c>
      <c r="C58" t="str">
        <f>CONCATENATE(Content!B22,"_",UPPER(Content!D22),"_WRITE")</f>
        <v>AI_CHECKLIST_WRITE</v>
      </c>
      <c r="D58">
        <f>Content!A22</f>
        <v>21</v>
      </c>
    </row>
    <row r="59" spans="1:4" x14ac:dyDescent="0.25">
      <c r="A59">
        <v>58</v>
      </c>
      <c r="B59" t="str">
        <f>CONCATENATE("Peut créer les infos sur les ",Content!D23)</f>
        <v>Peut créer les infos sur les ProgrammeTravail</v>
      </c>
      <c r="C59" t="str">
        <f>CONCATENATE(Content!B23,"_",UPPER(Content!D23),"_WRITE")</f>
        <v>AI_PROGRAMMETRAVAIL_WRITE</v>
      </c>
      <c r="D59">
        <f>Content!A23</f>
        <v>22</v>
      </c>
    </row>
    <row r="60" spans="1:4" x14ac:dyDescent="0.25">
      <c r="A60">
        <v>59</v>
      </c>
      <c r="B60" t="str">
        <f>CONCATENATE("Peut créer les infos sur les ",Content!D24)</f>
        <v>Peut créer les infos sur les Attente</v>
      </c>
      <c r="C60" t="str">
        <f>CONCATENATE(Content!B24,"_",UPPER(Content!D24),"_WRITE")</f>
        <v>AI_ATTENTE_WRITE</v>
      </c>
      <c r="D60">
        <f>Content!A24</f>
        <v>23</v>
      </c>
    </row>
    <row r="61" spans="1:4" x14ac:dyDescent="0.25">
      <c r="A61">
        <v>60</v>
      </c>
      <c r="B61" t="str">
        <f>CONCATENATE("Peut créer les infos sur les ",Content!D25)</f>
        <v>Peut créer les infos sur les IdentificationRisque</v>
      </c>
      <c r="C61" t="str">
        <f>CONCATENATE(Content!B25,"_",UPPER(Content!D25),"_WRITE")</f>
        <v>AI_IDENTIFICATIONRISQUE_WRITE</v>
      </c>
      <c r="D61">
        <f>Content!A25</f>
        <v>24</v>
      </c>
    </row>
    <row r="62" spans="1:4" x14ac:dyDescent="0.25">
      <c r="A62">
        <v>61</v>
      </c>
      <c r="B62" t="str">
        <f>CONCATENATE("Peut créer les infos sur les ",Content!D26)</f>
        <v>Peut créer les infos sur les PlanAction</v>
      </c>
      <c r="C62" t="str">
        <f>CONCATENATE(Content!B26,"_",UPPER(Content!D26),"_WRITE")</f>
        <v>PA_PLANACTION_WRITE</v>
      </c>
      <c r="D62">
        <f>Content!A26</f>
        <v>25</v>
      </c>
    </row>
    <row r="63" spans="1:4" x14ac:dyDescent="0.25">
      <c r="A63">
        <v>62</v>
      </c>
      <c r="B63" t="str">
        <f>CONCATENATE("Peut créer les infos sur les ",Content!D27)</f>
        <v>Peut créer les infos sur les Action</v>
      </c>
      <c r="C63" t="str">
        <f>CONCATENATE(Content!B27,"_",UPPER(Content!D27),"_WRITE")</f>
        <v>PA_ACTION_WRITE</v>
      </c>
      <c r="D63">
        <f>Content!A27</f>
        <v>26</v>
      </c>
    </row>
    <row r="64" spans="1:4" x14ac:dyDescent="0.25">
      <c r="A64">
        <v>63</v>
      </c>
      <c r="B64" t="str">
        <f>CONCATENATE("Peut créer les infos sur les ",Content!D28)</f>
        <v>Peut créer les infos sur les Recommandation</v>
      </c>
      <c r="C64" t="str">
        <f>CONCATENATE(Content!B28,"_",UPPER(Content!D28),"_WRITE")</f>
        <v>PA_RECOMMANDATION_WRITE</v>
      </c>
      <c r="D64">
        <f>Content!A28</f>
        <v>27</v>
      </c>
    </row>
    <row r="65" spans="1:4" x14ac:dyDescent="0.25">
      <c r="A65">
        <v>64</v>
      </c>
      <c r="B65" t="str">
        <f>CONCATENATE("Peut créer les infos sur les ",Content!D29)</f>
        <v>Peut créer les infos sur les Tache</v>
      </c>
      <c r="C65" t="str">
        <f>CONCATENATE(Content!B29,"_",UPPER(Content!D29),"_WRITE")</f>
        <v>PA_TACHE_WRITE</v>
      </c>
      <c r="D65">
        <f>Content!A29</f>
        <v>28</v>
      </c>
    </row>
    <row r="66" spans="1:4" x14ac:dyDescent="0.25">
      <c r="A66">
        <v>65</v>
      </c>
      <c r="B66" t="str">
        <f>CONCATENATE("Peut créer les infos sur les ",Content!D30)</f>
        <v>Peut créer les infos sur les PlanActionRelatedContent</v>
      </c>
      <c r="C66" t="str">
        <f>CONCATENATE(Content!B30,"_",UPPER(Content!D30),"_WRITE")</f>
        <v>PA_PLANACTIONRELATEDCONTENT_WRITE</v>
      </c>
      <c r="D66">
        <f>Content!A30</f>
        <v>29</v>
      </c>
    </row>
    <row r="67" spans="1:4" x14ac:dyDescent="0.25">
      <c r="A67">
        <v>66</v>
      </c>
      <c r="B67" t="str">
        <f>CONCATENATE("Peut créer les infos sur les ",Content!D31)</f>
        <v>Peut créer les infos sur les Risque</v>
      </c>
      <c r="C67" t="str">
        <f>CONCATENATE(Content!B31,"_",UPPER(Content!D31),"_WRITE")</f>
        <v>CR_RISQUE_WRITE</v>
      </c>
      <c r="D67">
        <f>Content!A31</f>
        <v>30</v>
      </c>
    </row>
    <row r="68" spans="1:4" x14ac:dyDescent="0.25">
      <c r="A68">
        <v>67</v>
      </c>
      <c r="B68" t="str">
        <f>CONCATENATE("Peut créer les infos sur les ",Content!D32)</f>
        <v>Peut créer les infos sur les Processus</v>
      </c>
      <c r="C68" t="str">
        <f>CONCATENATE(Content!B32,"_",UPPER(Content!D32),"_WRITE")</f>
        <v>CR_PROCESSUS_WRITE</v>
      </c>
      <c r="D68">
        <f>Content!A32</f>
        <v>31</v>
      </c>
    </row>
    <row r="69" spans="1:4" x14ac:dyDescent="0.25">
      <c r="A69">
        <v>68</v>
      </c>
      <c r="B69" t="str">
        <f>CONCATENATE("Peut créer les infos sur les ",Content!D33)</f>
        <v>Peut créer les infos sur les Contrôle</v>
      </c>
      <c r="C69" t="str">
        <f>CONCATENATE(Content!B33,"_",UPPER(Content!D33),"_WRITE")</f>
        <v>CR_CONTRÔLE_WRITE</v>
      </c>
      <c r="D69">
        <f>Content!A33</f>
        <v>32</v>
      </c>
    </row>
    <row r="70" spans="1:4" x14ac:dyDescent="0.25">
      <c r="A70">
        <v>69</v>
      </c>
      <c r="B70" t="str">
        <f>CONCATENATE("Peut créer les infos sur les ",Content!D34)</f>
        <v>Peut créer les infos sur les Document</v>
      </c>
      <c r="C70" t="str">
        <f>CONCATENATE(Content!B34,"_",UPPER(Content!D34),"_WRITE")</f>
        <v>LIB_DOCUMENT_WRITE</v>
      </c>
      <c r="D70">
        <f>Content!A34</f>
        <v>33</v>
      </c>
    </row>
    <row r="71" spans="1:4" x14ac:dyDescent="0.25">
      <c r="A71">
        <v>70</v>
      </c>
      <c r="B71" t="str">
        <f>CONCATENATE("Peut créer les infos sur les ",Content!D35)</f>
        <v>Peut créer les infos sur les DocumentRelatedContent</v>
      </c>
      <c r="C71" t="str">
        <f>CONCATENATE(Content!B35,"_",UPPER(Content!D35),"_WRITE")</f>
        <v>LIB_DOCUMENTRELATEDCONTENT_WRITE</v>
      </c>
      <c r="D71">
        <f>Content!A35</f>
        <v>34</v>
      </c>
    </row>
    <row r="72" spans="1:4" x14ac:dyDescent="0.25">
      <c r="A72">
        <v>71</v>
      </c>
      <c r="B72" t="str">
        <f>CONCATENATE("Peut créer les infos sur les ",Content!D36)</f>
        <v>Peut créer les infos sur les Incident</v>
      </c>
      <c r="C72" t="str">
        <f>CONCATENATE(Content!B36,"_",UPPER(Content!D36),"_WRITE")</f>
        <v>ET_INCIDENT_WRITE</v>
      </c>
      <c r="D72">
        <f>Content!A36</f>
        <v>35</v>
      </c>
    </row>
    <row r="73" spans="1:4" x14ac:dyDescent="0.25">
      <c r="A73">
        <v>72</v>
      </c>
      <c r="B73" t="str">
        <f>CONCATENATE("Peut créer les infos sur les ",Content!D37)</f>
        <v>Peut créer les infos sur les ValidationIncident</v>
      </c>
      <c r="C73" t="str">
        <f>CONCATENATE(Content!B37,"_",UPPER(Content!D37),"_WRITE")</f>
        <v>ET_VALIDATIONINCIDENT_WRITE</v>
      </c>
      <c r="D73">
        <f>Content!A37</f>
        <v>36</v>
      </c>
    </row>
    <row r="74" spans="1:4" x14ac:dyDescent="0.25">
      <c r="A74">
        <v>73</v>
      </c>
      <c r="B74" t="str">
        <f>CONCATENATE("peut supprimer les infos sur les ",Content!D2)</f>
        <v>peut supprimer les infos sur les User</v>
      </c>
      <c r="C74" t="str">
        <f>CONCATENATE(Content!B2,"_",UPPER(Content!D2),"_DELETE")</f>
        <v>CONF_USER_DELETE</v>
      </c>
      <c r="D74">
        <f>Content!A2</f>
        <v>1</v>
      </c>
    </row>
    <row r="75" spans="1:4" x14ac:dyDescent="0.25">
      <c r="A75">
        <v>74</v>
      </c>
      <c r="B75" t="str">
        <f>CONCATENATE("peut supprimer les infos sur les ",Content!D3)</f>
        <v>peut supprimer les infos sur les Group</v>
      </c>
      <c r="C75" t="str">
        <f>CONCATENATE(Content!B3,"_",UPPER(Content!D3),"_DELETE")</f>
        <v>CONF_GROUP_DELETE</v>
      </c>
      <c r="D75">
        <f>Content!A3</f>
        <v>2</v>
      </c>
    </row>
    <row r="76" spans="1:4" x14ac:dyDescent="0.25">
      <c r="A76">
        <v>75</v>
      </c>
      <c r="B76" t="str">
        <f>CONCATENATE("peut supprimer les infos sur les ",Content!D4)</f>
        <v>peut supprimer les infos sur les Permission</v>
      </c>
      <c r="C76" t="str">
        <f>CONCATENATE(Content!B4,"_",UPPER(Content!D4),"_DELETE")</f>
        <v>CONF_PERMISSION_DELETE</v>
      </c>
      <c r="D76">
        <f>Content!A4</f>
        <v>3</v>
      </c>
    </row>
    <row r="77" spans="1:4" x14ac:dyDescent="0.25">
      <c r="A77">
        <v>76</v>
      </c>
      <c r="B77" t="str">
        <f>CONCATENATE("peut supprimer les infos sur les ",Content!D5)</f>
        <v>peut supprimer les infos sur les Perimetre</v>
      </c>
      <c r="C77" t="str">
        <f>CONCATENATE(Content!B5,"_",UPPER(Content!D5),"_DELETE")</f>
        <v>CONF_PERIMETRE_DELETE</v>
      </c>
      <c r="D77">
        <f>Content!A5</f>
        <v>4</v>
      </c>
    </row>
    <row r="78" spans="1:4" x14ac:dyDescent="0.25">
      <c r="A78">
        <v>77</v>
      </c>
      <c r="B78" t="str">
        <f>CONCATENATE("peut supprimer les infos sur les ",Content!D6)</f>
        <v>peut supprimer les infos sur les Metier</v>
      </c>
      <c r="C78" t="str">
        <f>CONCATENATE(Content!B6,"_",UPPER(Content!D6),"_DELETE")</f>
        <v>CONF_METIER_DELETE</v>
      </c>
      <c r="D78">
        <f>Content!A6</f>
        <v>5</v>
      </c>
    </row>
    <row r="79" spans="1:4" x14ac:dyDescent="0.25">
      <c r="A79">
        <v>78</v>
      </c>
      <c r="B79" t="str">
        <f>CONCATENATE("peut supprimer les infos sur les ",Content!D7)</f>
        <v>peut supprimer les infos sur les Content</v>
      </c>
      <c r="C79" t="str">
        <f>CONCATENATE(Content!B7,"_",UPPER(Content!D7),"_DELETE")</f>
        <v>CONF_CONTENT_DELETE</v>
      </c>
      <c r="D79">
        <f>Content!A7</f>
        <v>6</v>
      </c>
    </row>
    <row r="80" spans="1:4" x14ac:dyDescent="0.25">
      <c r="A80">
        <v>79</v>
      </c>
      <c r="B80" t="str">
        <f>CONCATENATE("peut supprimer les infos sur les ",Content!D8)</f>
        <v>peut supprimer les infos sur les Message</v>
      </c>
      <c r="C80" t="str">
        <f>CONCATENATE(Content!B8,"_",UPPER(Content!D8),"_DELETE")</f>
        <v>CONF_MESSAGE_DELETE</v>
      </c>
      <c r="D80">
        <f>Content!A8</f>
        <v>7</v>
      </c>
    </row>
    <row r="81" spans="1:4" x14ac:dyDescent="0.25">
      <c r="A81">
        <v>80</v>
      </c>
      <c r="B81" t="str">
        <f>CONCATENATE("peut supprimer les infos sur les ",Content!D9)</f>
        <v>peut supprimer les infos sur les AutoEvaluation</v>
      </c>
      <c r="C81" t="str">
        <f>CONCATENATE(Content!B9,"_",UPPER(Content!D9),"_DELETE")</f>
        <v>CI_AUTOEVALUATION_DELETE</v>
      </c>
      <c r="D81">
        <f>Content!A9</f>
        <v>8</v>
      </c>
    </row>
    <row r="82" spans="1:4" x14ac:dyDescent="0.25">
      <c r="A82">
        <v>81</v>
      </c>
      <c r="B82" t="str">
        <f>CONCATENATE("peut supprimer les infos sur les ",Content!D10)</f>
        <v>peut supprimer les infos sur les ControleEvaluation</v>
      </c>
      <c r="C82" t="str">
        <f>CONCATENATE(Content!B10,"_",UPPER(Content!D10),"_DELETE")</f>
        <v>CI_CONTROLEEVALUATION_DELETE</v>
      </c>
      <c r="D82">
        <f>Content!A10</f>
        <v>9</v>
      </c>
    </row>
    <row r="83" spans="1:4" x14ac:dyDescent="0.25">
      <c r="A83">
        <v>82</v>
      </c>
      <c r="B83" t="str">
        <f>CONCATENATE("peut supprimer les infos sur les ",Content!D11)</f>
        <v>peut supprimer les infos sur les RevueEvaluation</v>
      </c>
      <c r="C83" t="str">
        <f>CONCATENATE(Content!B11,"_",UPPER(Content!D11),"_DELETE")</f>
        <v>CI_REVUEEVALUATION_DELETE</v>
      </c>
      <c r="D83">
        <f>Content!A11</f>
        <v>10</v>
      </c>
    </row>
    <row r="84" spans="1:4" x14ac:dyDescent="0.25">
      <c r="A84">
        <v>83</v>
      </c>
      <c r="B84" t="str">
        <f>CONCATENATE("peut supprimer les infos sur les ",Content!D12)</f>
        <v>peut supprimer les infos sur les Questionnaire</v>
      </c>
      <c r="C84" t="str">
        <f>CONCATENATE(Content!B12,"_",UPPER(Content!D12),"_DELETE")</f>
        <v>CI_QUESTIONNAIRE_DELETE</v>
      </c>
      <c r="D84">
        <f>Content!A12</f>
        <v>11</v>
      </c>
    </row>
    <row r="85" spans="1:4" x14ac:dyDescent="0.25">
      <c r="A85">
        <v>84</v>
      </c>
      <c r="B85" t="str">
        <f>CONCATENATE("peut supprimer les infos sur les ",Content!D13)</f>
        <v>peut supprimer les infos sur les Reponse</v>
      </c>
      <c r="C85" t="str">
        <f>CONCATENATE(Content!B13,"_",UPPER(Content!D13),"_DELETE")</f>
        <v>CI_REPONSE_DELETE</v>
      </c>
      <c r="D85">
        <f>Content!A13</f>
        <v>12</v>
      </c>
    </row>
    <row r="86" spans="1:4" x14ac:dyDescent="0.25">
      <c r="A86">
        <v>85</v>
      </c>
      <c r="B86" t="str">
        <f>CONCATENATE("peut supprimer les infos sur les ",Content!D14)</f>
        <v>peut supprimer les infos sur les Question</v>
      </c>
      <c r="C86" t="str">
        <f>CONCATENATE(Content!B14,"_",UPPER(Content!D14),"_DELETE")</f>
        <v>CI_QUESTION_DELETE</v>
      </c>
      <c r="D86">
        <f>Content!A14</f>
        <v>13</v>
      </c>
    </row>
    <row r="87" spans="1:4" x14ac:dyDescent="0.25">
      <c r="A87">
        <v>86</v>
      </c>
      <c r="B87" t="str">
        <f>CONCATENATE("peut supprimer les infos sur les ",Content!D15)</f>
        <v>peut supprimer les infos sur les ModeleQuestionnaire</v>
      </c>
      <c r="C87" t="str">
        <f>CONCATENATE(Content!B15,"_",UPPER(Content!D15),"_DELETE")</f>
        <v>CI_MODELEQUESTIONNAIRE_DELETE</v>
      </c>
      <c r="D87">
        <f>Content!A15</f>
        <v>14</v>
      </c>
    </row>
    <row r="88" spans="1:4" x14ac:dyDescent="0.25">
      <c r="A88">
        <v>87</v>
      </c>
      <c r="B88" t="str">
        <f>CONCATENATE("peut supprimer les infos sur les ",Content!D16)</f>
        <v>peut supprimer les infos sur les DiagnosticFlash</v>
      </c>
      <c r="C88" t="str">
        <f>CONCATENATE(Content!B16,"_",UPPER(Content!D16),"_DELETE")</f>
        <v>CI_DIAGNOSTICFLASH_DELETE</v>
      </c>
      <c r="D88">
        <f>Content!A16</f>
        <v>15</v>
      </c>
    </row>
    <row r="89" spans="1:4" x14ac:dyDescent="0.25">
      <c r="A89">
        <v>88</v>
      </c>
      <c r="B89" t="str">
        <f>CONCATENATE("peut supprimer les infos sur les ",Content!D17)</f>
        <v>peut supprimer les infos sur les MatriceEvaluation</v>
      </c>
      <c r="C89" t="str">
        <f>CONCATENATE(Content!B17,"_",UPPER(Content!D17),"_DELETE")</f>
        <v>CI_MATRICEEVALUATION_DELETE</v>
      </c>
      <c r="D89">
        <f>Content!A17</f>
        <v>16</v>
      </c>
    </row>
    <row r="90" spans="1:4" x14ac:dyDescent="0.25">
      <c r="A90">
        <v>89</v>
      </c>
      <c r="B90" t="str">
        <f>CONCATENATE("peut supprimer les infos sur les ",Content!D18)</f>
        <v>peut supprimer les infos sur les LigneMatrice</v>
      </c>
      <c r="C90" t="str">
        <f>CONCATENATE(Content!B18,"_",UPPER(Content!D18),"_DELETE")</f>
        <v>CI_LIGNEMATRICE_DELETE</v>
      </c>
      <c r="D90">
        <f>Content!A18</f>
        <v>17</v>
      </c>
    </row>
    <row r="91" spans="1:4" x14ac:dyDescent="0.25">
      <c r="A91">
        <v>90</v>
      </c>
      <c r="B91" t="str">
        <f>CONCATENATE("peut supprimer les infos sur les ",Content!D19)</f>
        <v>peut supprimer les infos sur les Rubrique</v>
      </c>
      <c r="C91" t="str">
        <f>CONCATENATE(Content!B19,"_",UPPER(Content!D19),"_DELETE")</f>
        <v>CI_RUBRIQUE_DELETE</v>
      </c>
      <c r="D91">
        <f>Content!A19</f>
        <v>18</v>
      </c>
    </row>
    <row r="92" spans="1:4" x14ac:dyDescent="0.25">
      <c r="A92">
        <v>91</v>
      </c>
      <c r="B92" t="str">
        <f>CONCATENATE("peut supprimer les infos sur les ",Content!D20)</f>
        <v>peut supprimer les infos sur les ValidationDiagnostic</v>
      </c>
      <c r="C92" t="str">
        <f>CONCATENATE(Content!B20,"_",UPPER(Content!D20),"_DELETE")</f>
        <v>CI_VALIDATIONDIAGNOSTIC_DELETE</v>
      </c>
      <c r="D92">
        <f>Content!A20</f>
        <v>19</v>
      </c>
    </row>
    <row r="93" spans="1:4" x14ac:dyDescent="0.25">
      <c r="A93">
        <v>92</v>
      </c>
      <c r="B93" t="str">
        <f>CONCATENATE("peut supprimer les infos sur les ",Content!D21)</f>
        <v>peut supprimer les infos sur les Mission</v>
      </c>
      <c r="C93" t="str">
        <f>CONCATENATE(Content!B21,"_",UPPER(Content!D21),"_DELETE")</f>
        <v>AI_MISSION_DELETE</v>
      </c>
      <c r="D93">
        <f>Content!A21</f>
        <v>20</v>
      </c>
    </row>
    <row r="94" spans="1:4" x14ac:dyDescent="0.25">
      <c r="A94">
        <v>93</v>
      </c>
      <c r="B94" t="str">
        <f>CONCATENATE("peut supprimer les infos sur les ",Content!D22)</f>
        <v>peut supprimer les infos sur les CheckList</v>
      </c>
      <c r="C94" t="str">
        <f>CONCATENATE(Content!B22,"_",UPPER(Content!D22),"_DELETE")</f>
        <v>AI_CHECKLIST_DELETE</v>
      </c>
      <c r="D94">
        <f>Content!A22</f>
        <v>21</v>
      </c>
    </row>
    <row r="95" spans="1:4" x14ac:dyDescent="0.25">
      <c r="A95">
        <v>94</v>
      </c>
      <c r="B95" t="str">
        <f>CONCATENATE("peut supprimer les infos sur les ",Content!D23)</f>
        <v>peut supprimer les infos sur les ProgrammeTravail</v>
      </c>
      <c r="C95" t="str">
        <f>CONCATENATE(Content!B23,"_",UPPER(Content!D23),"_DELETE")</f>
        <v>AI_PROGRAMMETRAVAIL_DELETE</v>
      </c>
      <c r="D95">
        <f>Content!A23</f>
        <v>22</v>
      </c>
    </row>
    <row r="96" spans="1:4" x14ac:dyDescent="0.25">
      <c r="A96">
        <v>95</v>
      </c>
      <c r="B96" t="str">
        <f>CONCATENATE("peut supprimer les infos sur les ",Content!D24)</f>
        <v>peut supprimer les infos sur les Attente</v>
      </c>
      <c r="C96" t="str">
        <f>CONCATENATE(Content!B24,"_",UPPER(Content!D24),"_DELETE")</f>
        <v>AI_ATTENTE_DELETE</v>
      </c>
      <c r="D96">
        <f>Content!A24</f>
        <v>23</v>
      </c>
    </row>
    <row r="97" spans="1:4" x14ac:dyDescent="0.25">
      <c r="A97">
        <v>96</v>
      </c>
      <c r="B97" t="str">
        <f>CONCATENATE("peut supprimer les infos sur les ",Content!D25)</f>
        <v>peut supprimer les infos sur les IdentificationRisque</v>
      </c>
      <c r="C97" t="str">
        <f>CONCATENATE(Content!B25,"_",UPPER(Content!D25),"_DELETE")</f>
        <v>AI_IDENTIFICATIONRISQUE_DELETE</v>
      </c>
      <c r="D97">
        <f>Content!A25</f>
        <v>24</v>
      </c>
    </row>
    <row r="98" spans="1:4" x14ac:dyDescent="0.25">
      <c r="A98">
        <v>97</v>
      </c>
      <c r="B98" t="str">
        <f>CONCATENATE("peut supprimer les infos sur les ",Content!D26)</f>
        <v>peut supprimer les infos sur les PlanAction</v>
      </c>
      <c r="C98" t="str">
        <f>CONCATENATE(Content!B26,"_",UPPER(Content!D26),"_DELETE")</f>
        <v>PA_PLANACTION_DELETE</v>
      </c>
      <c r="D98">
        <f>Content!A26</f>
        <v>25</v>
      </c>
    </row>
    <row r="99" spans="1:4" x14ac:dyDescent="0.25">
      <c r="A99">
        <v>98</v>
      </c>
      <c r="B99" t="str">
        <f>CONCATENATE("peut supprimer les infos sur les ",Content!D27)</f>
        <v>peut supprimer les infos sur les Action</v>
      </c>
      <c r="C99" t="str">
        <f>CONCATENATE(Content!B27,"_",UPPER(Content!D27),"_DELETE")</f>
        <v>PA_ACTION_DELETE</v>
      </c>
      <c r="D99">
        <f>Content!A27</f>
        <v>26</v>
      </c>
    </row>
    <row r="100" spans="1:4" x14ac:dyDescent="0.25">
      <c r="A100">
        <v>99</v>
      </c>
      <c r="B100" t="str">
        <f>CONCATENATE("peut supprimer les infos sur les ",Content!D28)</f>
        <v>peut supprimer les infos sur les Recommandation</v>
      </c>
      <c r="C100" t="str">
        <f>CONCATENATE(Content!B28,"_",UPPER(Content!D28),"_DELETE")</f>
        <v>PA_RECOMMANDATION_DELETE</v>
      </c>
      <c r="D100">
        <f>Content!A28</f>
        <v>27</v>
      </c>
    </row>
    <row r="101" spans="1:4" x14ac:dyDescent="0.25">
      <c r="A101">
        <v>100</v>
      </c>
      <c r="B101" t="str">
        <f>CONCATENATE("peut supprimer les infos sur les ",Content!D29)</f>
        <v>peut supprimer les infos sur les Tache</v>
      </c>
      <c r="C101" t="str">
        <f>CONCATENATE(Content!B29,"_",UPPER(Content!D29),"_DELETE")</f>
        <v>PA_TACHE_DELETE</v>
      </c>
      <c r="D101">
        <f>Content!A29</f>
        <v>28</v>
      </c>
    </row>
    <row r="102" spans="1:4" x14ac:dyDescent="0.25">
      <c r="A102">
        <v>101</v>
      </c>
      <c r="B102" t="str">
        <f>CONCATENATE("peut supprimer les infos sur les ",Content!D30)</f>
        <v>peut supprimer les infos sur les PlanActionRelatedContent</v>
      </c>
      <c r="C102" t="str">
        <f>CONCATENATE(Content!B30,"_",UPPER(Content!D30),"_DELETE")</f>
        <v>PA_PLANACTIONRELATEDCONTENT_DELETE</v>
      </c>
      <c r="D102">
        <f>Content!A30</f>
        <v>29</v>
      </c>
    </row>
    <row r="103" spans="1:4" x14ac:dyDescent="0.25">
      <c r="A103">
        <v>102</v>
      </c>
      <c r="B103" t="str">
        <f>CONCATENATE("peut supprimer les infos sur les ",Content!D31)</f>
        <v>peut supprimer les infos sur les Risque</v>
      </c>
      <c r="C103" t="str">
        <f>CONCATENATE(Content!B31,"_",UPPER(Content!D31),"_DELETE")</f>
        <v>CR_RISQUE_DELETE</v>
      </c>
      <c r="D103">
        <f>Content!A31</f>
        <v>30</v>
      </c>
    </row>
    <row r="104" spans="1:4" x14ac:dyDescent="0.25">
      <c r="A104">
        <v>103</v>
      </c>
      <c r="B104" t="str">
        <f>CONCATENATE("peut supprimer les infos sur les ",Content!D32)</f>
        <v>peut supprimer les infos sur les Processus</v>
      </c>
      <c r="C104" t="str">
        <f>CONCATENATE(Content!B32,"_",UPPER(Content!D32),"_DELETE")</f>
        <v>CR_PROCESSUS_DELETE</v>
      </c>
      <c r="D104">
        <f>Content!A32</f>
        <v>31</v>
      </c>
    </row>
    <row r="105" spans="1:4" x14ac:dyDescent="0.25">
      <c r="A105">
        <v>104</v>
      </c>
      <c r="B105" t="str">
        <f>CONCATENATE("peut supprimer les infos sur les ",Content!D33)</f>
        <v>peut supprimer les infos sur les Contrôle</v>
      </c>
      <c r="C105" t="str">
        <f>CONCATENATE(Content!B33,"_",UPPER(Content!D33),"_DELETE")</f>
        <v>CR_CONTRÔLE_DELETE</v>
      </c>
      <c r="D105">
        <f>Content!A33</f>
        <v>32</v>
      </c>
    </row>
    <row r="106" spans="1:4" x14ac:dyDescent="0.25">
      <c r="A106">
        <v>105</v>
      </c>
      <c r="B106" t="str">
        <f>CONCATENATE("peut supprimer les infos sur les ",Content!D34)</f>
        <v>peut supprimer les infos sur les Document</v>
      </c>
      <c r="C106" t="str">
        <f>CONCATENATE(Content!B34,"_",UPPER(Content!D34),"_DELETE")</f>
        <v>LIB_DOCUMENT_DELETE</v>
      </c>
      <c r="D106">
        <f>Content!A34</f>
        <v>33</v>
      </c>
    </row>
    <row r="107" spans="1:4" x14ac:dyDescent="0.25">
      <c r="A107">
        <v>106</v>
      </c>
      <c r="B107" t="str">
        <f>CONCATENATE("peut supprimer les infos sur les ",Content!D35)</f>
        <v>peut supprimer les infos sur les DocumentRelatedContent</v>
      </c>
      <c r="C107" t="str">
        <f>CONCATENATE(Content!B35,"_",UPPER(Content!D35),"_DELETE")</f>
        <v>LIB_DOCUMENTRELATEDCONTENT_DELETE</v>
      </c>
      <c r="D107">
        <f>Content!A35</f>
        <v>34</v>
      </c>
    </row>
    <row r="108" spans="1:4" x14ac:dyDescent="0.25">
      <c r="A108">
        <v>107</v>
      </c>
      <c r="B108" t="str">
        <f>CONCATENATE("peut supprimer les infos sur les ",Content!D36)</f>
        <v>peut supprimer les infos sur les Incident</v>
      </c>
      <c r="C108" t="str">
        <f>CONCATENATE(Content!B36,"_",UPPER(Content!D36),"_DELETE")</f>
        <v>ET_INCIDENT_DELETE</v>
      </c>
      <c r="D108">
        <f>Content!A36</f>
        <v>35</v>
      </c>
    </row>
    <row r="109" spans="1:4" x14ac:dyDescent="0.25">
      <c r="A109">
        <v>108</v>
      </c>
      <c r="B109" t="str">
        <f>CONCATENATE("peut supprimer les infos sur les ",Content!D37)</f>
        <v>peut supprimer les infos sur les ValidationIncident</v>
      </c>
      <c r="C109" t="str">
        <f>CONCATENATE(Content!B37,"_",UPPER(Content!D37),"_DELETE")</f>
        <v>ET_VALIDATIONINCIDENT_DELETE</v>
      </c>
      <c r="D109">
        <f>Content!A37</f>
        <v>36</v>
      </c>
    </row>
    <row r="110" spans="1:4" x14ac:dyDescent="0.25">
      <c r="A110">
        <v>109</v>
      </c>
      <c r="B110" t="str">
        <f>CONCATENATE("peut modifier les infos sur les ",Content!D2)</f>
        <v>peut modifier les infos sur les User</v>
      </c>
      <c r="C110" t="str">
        <f>CONCATENATE(Content!B2,"_",UPPER(Content!D2),"_UPDATE")</f>
        <v>CONF_USER_UPDATE</v>
      </c>
      <c r="D110">
        <v>1</v>
      </c>
    </row>
    <row r="111" spans="1:4" x14ac:dyDescent="0.25">
      <c r="A111">
        <v>110</v>
      </c>
      <c r="B111" t="str">
        <f>CONCATENATE("peut modifier les infos sur les ",Content!D3)</f>
        <v>peut modifier les infos sur les Group</v>
      </c>
      <c r="C111" t="str">
        <f>CONCATENATE(Content!B3,"_",UPPER(Content!D3),"_UPDATE")</f>
        <v>CONF_GROUP_UPDATE</v>
      </c>
      <c r="D111">
        <v>2</v>
      </c>
    </row>
    <row r="112" spans="1:4" x14ac:dyDescent="0.25">
      <c r="A112">
        <v>111</v>
      </c>
      <c r="B112" t="str">
        <f>CONCATENATE("peut modifier les infos sur les ",Content!D4)</f>
        <v>peut modifier les infos sur les Permission</v>
      </c>
      <c r="C112" t="str">
        <f>CONCATENATE(Content!B4,"_",UPPER(Content!D4),"_UPDATE")</f>
        <v>CONF_PERMISSION_UPDATE</v>
      </c>
      <c r="D112">
        <v>3</v>
      </c>
    </row>
    <row r="113" spans="1:4" x14ac:dyDescent="0.25">
      <c r="A113">
        <v>112</v>
      </c>
      <c r="B113" t="str">
        <f>CONCATENATE("peut modifier les infos sur les ",Content!D5)</f>
        <v>peut modifier les infos sur les Perimetre</v>
      </c>
      <c r="C113" t="str">
        <f>CONCATENATE(Content!B5,"_",UPPER(Content!D5),"_UPDATE")</f>
        <v>CONF_PERIMETRE_UPDATE</v>
      </c>
      <c r="D113">
        <v>4</v>
      </c>
    </row>
    <row r="114" spans="1:4" x14ac:dyDescent="0.25">
      <c r="A114">
        <v>113</v>
      </c>
      <c r="B114" t="str">
        <f>CONCATENATE("peut modifier les infos sur les ",Content!D6)</f>
        <v>peut modifier les infos sur les Metier</v>
      </c>
      <c r="C114" t="str">
        <f>CONCATENATE(Content!B6,"_",UPPER(Content!D6),"_UPDATE")</f>
        <v>CONF_METIER_UPDATE</v>
      </c>
      <c r="D114">
        <v>5</v>
      </c>
    </row>
    <row r="115" spans="1:4" x14ac:dyDescent="0.25">
      <c r="A115">
        <v>114</v>
      </c>
      <c r="B115" t="str">
        <f>CONCATENATE("peut modifier les infos sur les ",Content!D7)</f>
        <v>peut modifier les infos sur les Content</v>
      </c>
      <c r="C115" t="str">
        <f>CONCATENATE(Content!B7,"_",UPPER(Content!D7),"_UPDATE")</f>
        <v>CONF_CONTENT_UPDATE</v>
      </c>
      <c r="D115">
        <v>6</v>
      </c>
    </row>
    <row r="116" spans="1:4" x14ac:dyDescent="0.25">
      <c r="A116">
        <v>115</v>
      </c>
      <c r="B116" t="str">
        <f>CONCATENATE("peut modifier les infos sur les ",Content!D8)</f>
        <v>peut modifier les infos sur les Message</v>
      </c>
      <c r="C116" t="str">
        <f>CONCATENATE(Content!B8,"_",UPPER(Content!D8),"_UPDATE")</f>
        <v>CONF_MESSAGE_UPDATE</v>
      </c>
      <c r="D116">
        <v>7</v>
      </c>
    </row>
    <row r="117" spans="1:4" x14ac:dyDescent="0.25">
      <c r="A117">
        <v>116</v>
      </c>
      <c r="B117" t="str">
        <f>CONCATENATE("peut modifier les infos sur les ",Content!D9)</f>
        <v>peut modifier les infos sur les AutoEvaluation</v>
      </c>
      <c r="C117" t="str">
        <f>CONCATENATE(Content!B9,"_",UPPER(Content!D9),"_UPDATE")</f>
        <v>CI_AUTOEVALUATION_UPDATE</v>
      </c>
      <c r="D117">
        <v>8</v>
      </c>
    </row>
    <row r="118" spans="1:4" x14ac:dyDescent="0.25">
      <c r="A118">
        <v>117</v>
      </c>
      <c r="B118" t="str">
        <f>CONCATENATE("peut modifier les infos sur les ",Content!D10)</f>
        <v>peut modifier les infos sur les ControleEvaluation</v>
      </c>
      <c r="C118" t="str">
        <f>CONCATENATE(Content!B10,"_",UPPER(Content!D10),"_UPDATE")</f>
        <v>CI_CONTROLEEVALUATION_UPDATE</v>
      </c>
      <c r="D118">
        <v>9</v>
      </c>
    </row>
    <row r="119" spans="1:4" x14ac:dyDescent="0.25">
      <c r="A119">
        <v>118</v>
      </c>
      <c r="B119" t="str">
        <f>CONCATENATE("peut modifier les infos sur les ",Content!D11)</f>
        <v>peut modifier les infos sur les RevueEvaluation</v>
      </c>
      <c r="C119" t="str">
        <f>CONCATENATE(Content!B11,"_",UPPER(Content!D11),"_UPDATE")</f>
        <v>CI_REVUEEVALUATION_UPDATE</v>
      </c>
      <c r="D119">
        <v>10</v>
      </c>
    </row>
    <row r="120" spans="1:4" x14ac:dyDescent="0.25">
      <c r="A120">
        <v>119</v>
      </c>
      <c r="B120" t="str">
        <f>CONCATENATE("peut modifier les infos sur les ",Content!D12)</f>
        <v>peut modifier les infos sur les Questionnaire</v>
      </c>
      <c r="C120" t="str">
        <f>CONCATENATE(Content!B12,"_",UPPER(Content!D12),"_UPDATE")</f>
        <v>CI_QUESTIONNAIRE_UPDATE</v>
      </c>
      <c r="D120">
        <v>11</v>
      </c>
    </row>
    <row r="121" spans="1:4" x14ac:dyDescent="0.25">
      <c r="A121">
        <v>120</v>
      </c>
      <c r="B121" t="str">
        <f>CONCATENATE("peut modifier les infos sur les ",Content!D13)</f>
        <v>peut modifier les infos sur les Reponse</v>
      </c>
      <c r="C121" t="str">
        <f>CONCATENATE(Content!B13,"_",UPPER(Content!D13),"_UPDATE")</f>
        <v>CI_REPONSE_UPDATE</v>
      </c>
      <c r="D121">
        <v>12</v>
      </c>
    </row>
    <row r="122" spans="1:4" x14ac:dyDescent="0.25">
      <c r="A122">
        <v>121</v>
      </c>
      <c r="B122" t="str">
        <f>CONCATENATE("peut modifier les infos sur les ",Content!D14)</f>
        <v>peut modifier les infos sur les Question</v>
      </c>
      <c r="C122" t="str">
        <f>CONCATENATE(Content!B14,"_",UPPER(Content!D14),"_UPDATE")</f>
        <v>CI_QUESTION_UPDATE</v>
      </c>
      <c r="D122">
        <v>13</v>
      </c>
    </row>
    <row r="123" spans="1:4" x14ac:dyDescent="0.25">
      <c r="A123">
        <v>122</v>
      </c>
      <c r="B123" t="str">
        <f>CONCATENATE("peut modifier les infos sur les ",Content!D15)</f>
        <v>peut modifier les infos sur les ModeleQuestionnaire</v>
      </c>
      <c r="C123" t="str">
        <f>CONCATENATE(Content!B15,"_",UPPER(Content!D15),"_UPDATE")</f>
        <v>CI_MODELEQUESTIONNAIRE_UPDATE</v>
      </c>
      <c r="D123">
        <v>14</v>
      </c>
    </row>
    <row r="124" spans="1:4" x14ac:dyDescent="0.25">
      <c r="A124">
        <v>123</v>
      </c>
      <c r="B124" t="str">
        <f>CONCATENATE("peut modifier les infos sur les ",Content!D16)</f>
        <v>peut modifier les infos sur les DiagnosticFlash</v>
      </c>
      <c r="C124" t="str">
        <f>CONCATENATE(Content!B16,"_",UPPER(Content!D16),"_UPDATE")</f>
        <v>CI_DIAGNOSTICFLASH_UPDATE</v>
      </c>
      <c r="D124">
        <v>15</v>
      </c>
    </row>
    <row r="125" spans="1:4" x14ac:dyDescent="0.25">
      <c r="A125">
        <v>124</v>
      </c>
      <c r="B125" t="str">
        <f>CONCATENATE("peut modifier les infos sur les ",Content!D17)</f>
        <v>peut modifier les infos sur les MatriceEvaluation</v>
      </c>
      <c r="C125" t="str">
        <f>CONCATENATE(Content!B17,"_",UPPER(Content!D17),"_UPDATE")</f>
        <v>CI_MATRICEEVALUATION_UPDATE</v>
      </c>
      <c r="D125">
        <v>16</v>
      </c>
    </row>
    <row r="126" spans="1:4" x14ac:dyDescent="0.25">
      <c r="A126">
        <v>125</v>
      </c>
      <c r="B126" t="str">
        <f>CONCATENATE("peut modifier les infos sur les ",Content!D18)</f>
        <v>peut modifier les infos sur les LigneMatrice</v>
      </c>
      <c r="C126" t="str">
        <f>CONCATENATE(Content!B18,"_",UPPER(Content!D18),"_UPDATE")</f>
        <v>CI_LIGNEMATRICE_UPDATE</v>
      </c>
      <c r="D126">
        <v>17</v>
      </c>
    </row>
    <row r="127" spans="1:4" x14ac:dyDescent="0.25">
      <c r="A127">
        <v>126</v>
      </c>
      <c r="B127" t="str">
        <f>CONCATENATE("peut modifier les infos sur les ",Content!D19)</f>
        <v>peut modifier les infos sur les Rubrique</v>
      </c>
      <c r="C127" t="str">
        <f>CONCATENATE(Content!B19,"_",UPPER(Content!D19),"_UPDATE")</f>
        <v>CI_RUBRIQUE_UPDATE</v>
      </c>
      <c r="D127">
        <v>18</v>
      </c>
    </row>
    <row r="128" spans="1:4" x14ac:dyDescent="0.25">
      <c r="A128">
        <v>127</v>
      </c>
      <c r="B128" t="str">
        <f>CONCATENATE("peut modifier les infos sur les ",Content!D20)</f>
        <v>peut modifier les infos sur les ValidationDiagnostic</v>
      </c>
      <c r="C128" t="str">
        <f>CONCATENATE(Content!B20,"_",UPPER(Content!D20),"_UPDATE")</f>
        <v>CI_VALIDATIONDIAGNOSTIC_UPDATE</v>
      </c>
      <c r="D128">
        <v>19</v>
      </c>
    </row>
    <row r="129" spans="1:4" x14ac:dyDescent="0.25">
      <c r="A129">
        <v>128</v>
      </c>
      <c r="B129" t="str">
        <f>CONCATENATE("peut modifier les infos sur les ",Content!D21)</f>
        <v>peut modifier les infos sur les Mission</v>
      </c>
      <c r="C129" t="str">
        <f>CONCATENATE(Content!B21,"_",UPPER(Content!D21),"_UPDATE")</f>
        <v>AI_MISSION_UPDATE</v>
      </c>
      <c r="D129">
        <v>20</v>
      </c>
    </row>
    <row r="130" spans="1:4" x14ac:dyDescent="0.25">
      <c r="A130">
        <v>129</v>
      </c>
      <c r="B130" t="str">
        <f>CONCATENATE("peut modifier les infos sur les ",Content!D22)</f>
        <v>peut modifier les infos sur les CheckList</v>
      </c>
      <c r="C130" t="str">
        <f>CONCATENATE(Content!B22,"_",UPPER(Content!D22),"_UPDATE")</f>
        <v>AI_CHECKLIST_UPDATE</v>
      </c>
      <c r="D130">
        <v>21</v>
      </c>
    </row>
    <row r="131" spans="1:4" x14ac:dyDescent="0.25">
      <c r="A131">
        <v>130</v>
      </c>
      <c r="B131" t="str">
        <f>CONCATENATE("peut modifier les infos sur les ",Content!D23)</f>
        <v>peut modifier les infos sur les ProgrammeTravail</v>
      </c>
      <c r="C131" t="str">
        <f>CONCATENATE(Content!B23,"_",UPPER(Content!D23),"_UPDATE")</f>
        <v>AI_PROGRAMMETRAVAIL_UPDATE</v>
      </c>
      <c r="D131">
        <v>22</v>
      </c>
    </row>
    <row r="132" spans="1:4" x14ac:dyDescent="0.25">
      <c r="A132">
        <v>131</v>
      </c>
      <c r="B132" t="str">
        <f>CONCATENATE("peut modifier les infos sur les ",Content!D24)</f>
        <v>peut modifier les infos sur les Attente</v>
      </c>
      <c r="C132" t="str">
        <f>CONCATENATE(Content!B24,"_",UPPER(Content!D24),"_UPDATE")</f>
        <v>AI_ATTENTE_UPDATE</v>
      </c>
      <c r="D132">
        <v>23</v>
      </c>
    </row>
    <row r="133" spans="1:4" x14ac:dyDescent="0.25">
      <c r="A133">
        <v>132</v>
      </c>
      <c r="B133" t="str">
        <f>CONCATENATE("peut modifier les infos sur les ",Content!D25)</f>
        <v>peut modifier les infos sur les IdentificationRisque</v>
      </c>
      <c r="C133" t="str">
        <f>CONCATENATE(Content!B25,"_",UPPER(Content!D25),"_UPDATE")</f>
        <v>AI_IDENTIFICATIONRISQUE_UPDATE</v>
      </c>
      <c r="D133">
        <v>24</v>
      </c>
    </row>
    <row r="134" spans="1:4" x14ac:dyDescent="0.25">
      <c r="A134">
        <v>133</v>
      </c>
      <c r="B134" t="str">
        <f>CONCATENATE("peut modifier les infos sur les ",Content!D26)</f>
        <v>peut modifier les infos sur les PlanAction</v>
      </c>
      <c r="C134" t="str">
        <f>CONCATENATE(Content!B26,"_",UPPER(Content!D26),"_UPDATE")</f>
        <v>PA_PLANACTION_UPDATE</v>
      </c>
      <c r="D134">
        <v>25</v>
      </c>
    </row>
    <row r="135" spans="1:4" x14ac:dyDescent="0.25">
      <c r="A135">
        <v>134</v>
      </c>
      <c r="B135" t="str">
        <f>CONCATENATE("peut modifier les infos sur les ",Content!D27)</f>
        <v>peut modifier les infos sur les Action</v>
      </c>
      <c r="C135" t="str">
        <f>CONCATENATE(Content!B27,"_",UPPER(Content!D27),"_UPDATE")</f>
        <v>PA_ACTION_UPDATE</v>
      </c>
      <c r="D135">
        <v>26</v>
      </c>
    </row>
    <row r="136" spans="1:4" x14ac:dyDescent="0.25">
      <c r="A136">
        <v>135</v>
      </c>
      <c r="B136" t="str">
        <f>CONCATENATE("peut modifier les infos sur les ",Content!D28)</f>
        <v>peut modifier les infos sur les Recommandation</v>
      </c>
      <c r="C136" t="str">
        <f>CONCATENATE(Content!B28,"_",UPPER(Content!D28),"_UPDATE")</f>
        <v>PA_RECOMMANDATION_UPDATE</v>
      </c>
      <c r="D136">
        <v>27</v>
      </c>
    </row>
    <row r="137" spans="1:4" x14ac:dyDescent="0.25">
      <c r="A137">
        <v>136</v>
      </c>
      <c r="B137" t="str">
        <f>CONCATENATE("peut modifier les infos sur les ",Content!D29)</f>
        <v>peut modifier les infos sur les Tache</v>
      </c>
      <c r="C137" t="str">
        <f>CONCATENATE(Content!B29,"_",UPPER(Content!D29),"_UPDATE")</f>
        <v>PA_TACHE_UPDATE</v>
      </c>
      <c r="D137">
        <v>28</v>
      </c>
    </row>
    <row r="138" spans="1:4" x14ac:dyDescent="0.25">
      <c r="A138">
        <v>137</v>
      </c>
      <c r="B138" t="str">
        <f>CONCATENATE("peut modifier les infos sur les ",Content!D30)</f>
        <v>peut modifier les infos sur les PlanActionRelatedContent</v>
      </c>
      <c r="C138" t="str">
        <f>CONCATENATE(Content!B30,"_",UPPER(Content!D30),"_UPDATE")</f>
        <v>PA_PLANACTIONRELATEDCONTENT_UPDATE</v>
      </c>
      <c r="D138">
        <v>29</v>
      </c>
    </row>
    <row r="139" spans="1:4" x14ac:dyDescent="0.25">
      <c r="A139">
        <v>138</v>
      </c>
      <c r="B139" t="str">
        <f>CONCATENATE("peut modifier les infos sur les ",Content!D31)</f>
        <v>peut modifier les infos sur les Risque</v>
      </c>
      <c r="C139" t="str">
        <f>CONCATENATE(Content!B31,"_",UPPER(Content!D31),"_UPDATE")</f>
        <v>CR_RISQUE_UPDATE</v>
      </c>
      <c r="D139">
        <v>30</v>
      </c>
    </row>
    <row r="140" spans="1:4" x14ac:dyDescent="0.25">
      <c r="A140">
        <v>139</v>
      </c>
      <c r="B140" t="str">
        <f>CONCATENATE("peut modifier les infos sur les ",Content!D32)</f>
        <v>peut modifier les infos sur les Processus</v>
      </c>
      <c r="C140" t="str">
        <f>CONCATENATE(Content!B32,"_",UPPER(Content!D32),"_UPDATE")</f>
        <v>CR_PROCESSUS_UPDATE</v>
      </c>
      <c r="D140">
        <v>31</v>
      </c>
    </row>
    <row r="141" spans="1:4" x14ac:dyDescent="0.25">
      <c r="A141">
        <v>140</v>
      </c>
      <c r="B141" t="str">
        <f>CONCATENATE("peut modifier les infos sur les ",Content!D33)</f>
        <v>peut modifier les infos sur les Contrôle</v>
      </c>
      <c r="C141" t="str">
        <f>CONCATENATE(Content!B33,"_",UPPER(Content!D33),"_UPDATE")</f>
        <v>CR_CONTRÔLE_UPDATE</v>
      </c>
      <c r="D141">
        <v>32</v>
      </c>
    </row>
    <row r="142" spans="1:4" x14ac:dyDescent="0.25">
      <c r="A142">
        <v>141</v>
      </c>
      <c r="B142" t="str">
        <f>CONCATENATE("peut modifier les infos sur les ",Content!D34)</f>
        <v>peut modifier les infos sur les Document</v>
      </c>
      <c r="C142" t="str">
        <f>CONCATENATE(Content!B34,"_",UPPER(Content!D34),"_UPDATE")</f>
        <v>LIB_DOCUMENT_UPDATE</v>
      </c>
      <c r="D142">
        <v>33</v>
      </c>
    </row>
    <row r="143" spans="1:4" x14ac:dyDescent="0.25">
      <c r="A143">
        <v>142</v>
      </c>
      <c r="B143" t="str">
        <f>CONCATENATE("peut modifier les infos sur les ",Content!D35)</f>
        <v>peut modifier les infos sur les DocumentRelatedContent</v>
      </c>
      <c r="C143" t="str">
        <f>CONCATENATE(Content!B35,"_",UPPER(Content!D35),"_UPDATE")</f>
        <v>LIB_DOCUMENTRELATEDCONTENT_UPDATE</v>
      </c>
      <c r="D143">
        <v>34</v>
      </c>
    </row>
    <row r="144" spans="1:4" x14ac:dyDescent="0.25">
      <c r="A144">
        <v>143</v>
      </c>
      <c r="B144" t="str">
        <f>CONCATENATE("peut modifier les infos sur les ",Content!D36)</f>
        <v>peut modifier les infos sur les Incident</v>
      </c>
      <c r="C144" t="str">
        <f>CONCATENATE(Content!B36,"_",UPPER(Content!D36),"_UPDATE")</f>
        <v>ET_INCIDENT_UPDATE</v>
      </c>
      <c r="D144">
        <v>35</v>
      </c>
    </row>
    <row r="145" spans="1:4" x14ac:dyDescent="0.25">
      <c r="A145">
        <v>144</v>
      </c>
      <c r="B145" t="str">
        <f>CONCATENATE("peut modifier les infos sur les ",Content!D37)</f>
        <v>peut modifier les infos sur les ValidationIncident</v>
      </c>
      <c r="C145" t="str">
        <f>CONCATENATE(Content!B37,"_",UPPER(Content!D37),"_UPDATE")</f>
        <v>ET_VALIDATIONINCIDENT_UPDATE</v>
      </c>
      <c r="D145">
        <v>36</v>
      </c>
    </row>
    <row r="146" spans="1:4" x14ac:dyDescent="0.25">
      <c r="A146">
        <v>145</v>
      </c>
      <c r="B146" t="s">
        <v>77</v>
      </c>
      <c r="C146" t="s">
        <v>78</v>
      </c>
      <c r="D146">
        <v>37</v>
      </c>
    </row>
    <row r="147" spans="1:4" x14ac:dyDescent="0.25">
      <c r="A147">
        <v>146</v>
      </c>
      <c r="B147" t="s">
        <v>79</v>
      </c>
      <c r="C147" t="s">
        <v>80</v>
      </c>
      <c r="D147">
        <v>38</v>
      </c>
    </row>
    <row r="148" spans="1:4" x14ac:dyDescent="0.25">
      <c r="A148">
        <v>147</v>
      </c>
      <c r="B148" t="s">
        <v>81</v>
      </c>
      <c r="C148" t="s">
        <v>82</v>
      </c>
      <c r="D148">
        <v>39</v>
      </c>
    </row>
    <row r="149" spans="1:4" x14ac:dyDescent="0.25">
      <c r="A149">
        <v>148</v>
      </c>
      <c r="B149" t="s">
        <v>83</v>
      </c>
      <c r="C149" t="s">
        <v>84</v>
      </c>
      <c r="D149">
        <v>40</v>
      </c>
    </row>
    <row r="150" spans="1:4" x14ac:dyDescent="0.25">
      <c r="A150">
        <v>149</v>
      </c>
      <c r="B150" t="s">
        <v>85</v>
      </c>
      <c r="C150" t="s">
        <v>86</v>
      </c>
      <c r="D150">
        <v>41</v>
      </c>
    </row>
    <row r="151" spans="1:4" x14ac:dyDescent="0.25">
      <c r="A151">
        <v>150</v>
      </c>
      <c r="B151" t="s">
        <v>87</v>
      </c>
      <c r="C151" t="s">
        <v>88</v>
      </c>
      <c r="D151">
        <v>42</v>
      </c>
    </row>
    <row r="152" spans="1:4" x14ac:dyDescent="0.25">
      <c r="A152">
        <v>151</v>
      </c>
      <c r="B152" t="s">
        <v>89</v>
      </c>
      <c r="C152" t="s">
        <v>90</v>
      </c>
      <c r="D152">
        <v>43</v>
      </c>
    </row>
    <row r="153" spans="1:4" x14ac:dyDescent="0.25">
      <c r="A153">
        <v>152</v>
      </c>
      <c r="B153" t="s">
        <v>2434</v>
      </c>
      <c r="C153" t="s">
        <v>2441</v>
      </c>
      <c r="D153">
        <v>44</v>
      </c>
    </row>
    <row r="154" spans="1:4" x14ac:dyDescent="0.25">
      <c r="A154">
        <v>153</v>
      </c>
      <c r="B154" t="s">
        <v>2435</v>
      </c>
      <c r="C154" t="s">
        <v>2442</v>
      </c>
      <c r="D154">
        <v>45</v>
      </c>
    </row>
    <row r="155" spans="1:4" x14ac:dyDescent="0.25">
      <c r="A155">
        <v>154</v>
      </c>
      <c r="B155" t="s">
        <v>2436</v>
      </c>
      <c r="C155" t="s">
        <v>2443</v>
      </c>
      <c r="D155">
        <v>46</v>
      </c>
    </row>
    <row r="156" spans="1:4" x14ac:dyDescent="0.25">
      <c r="A156">
        <v>155</v>
      </c>
      <c r="B156" t="s">
        <v>2437</v>
      </c>
      <c r="C156" t="s">
        <v>2444</v>
      </c>
      <c r="D156">
        <v>47</v>
      </c>
    </row>
    <row r="157" spans="1:4" x14ac:dyDescent="0.25">
      <c r="A157">
        <v>156</v>
      </c>
      <c r="B157" t="s">
        <v>2438</v>
      </c>
      <c r="C157" t="s">
        <v>2445</v>
      </c>
      <c r="D157">
        <v>48</v>
      </c>
    </row>
    <row r="158" spans="1:4" x14ac:dyDescent="0.25">
      <c r="A158">
        <v>157</v>
      </c>
      <c r="B158" t="s">
        <v>2439</v>
      </c>
      <c r="C158" t="s">
        <v>2446</v>
      </c>
      <c r="D158">
        <v>49</v>
      </c>
    </row>
    <row r="159" spans="1:4" x14ac:dyDescent="0.25">
      <c r="A159">
        <v>158</v>
      </c>
      <c r="B159" t="s">
        <v>2440</v>
      </c>
      <c r="C159" t="s">
        <v>2447</v>
      </c>
      <c r="D159">
        <v>50</v>
      </c>
    </row>
    <row r="160" spans="1:4" x14ac:dyDescent="0.25">
      <c r="A160">
        <v>159</v>
      </c>
      <c r="B160" t="s">
        <v>2448</v>
      </c>
      <c r="C160" t="s">
        <v>2462</v>
      </c>
      <c r="D160">
        <v>51</v>
      </c>
    </row>
    <row r="161" spans="1:4" x14ac:dyDescent="0.25">
      <c r="A161">
        <v>160</v>
      </c>
      <c r="B161" t="s">
        <v>2449</v>
      </c>
      <c r="C161" t="s">
        <v>2463</v>
      </c>
      <c r="D161">
        <v>52</v>
      </c>
    </row>
    <row r="162" spans="1:4" x14ac:dyDescent="0.25">
      <c r="A162">
        <v>161</v>
      </c>
      <c r="B162" t="s">
        <v>2450</v>
      </c>
      <c r="C162" t="s">
        <v>2464</v>
      </c>
      <c r="D162">
        <v>53</v>
      </c>
    </row>
    <row r="163" spans="1:4" x14ac:dyDescent="0.25">
      <c r="A163">
        <v>162</v>
      </c>
      <c r="B163" t="s">
        <v>2451</v>
      </c>
      <c r="C163" t="s">
        <v>2465</v>
      </c>
      <c r="D163">
        <v>54</v>
      </c>
    </row>
    <row r="164" spans="1:4" x14ac:dyDescent="0.25">
      <c r="A164">
        <v>163</v>
      </c>
      <c r="B164" t="s">
        <v>2452</v>
      </c>
      <c r="C164" t="s">
        <v>2466</v>
      </c>
      <c r="D164">
        <v>55</v>
      </c>
    </row>
    <row r="165" spans="1:4" x14ac:dyDescent="0.25">
      <c r="A165">
        <v>164</v>
      </c>
      <c r="B165" t="s">
        <v>2453</v>
      </c>
      <c r="C165" t="s">
        <v>2467</v>
      </c>
      <c r="D165">
        <v>56</v>
      </c>
    </row>
    <row r="166" spans="1:4" x14ac:dyDescent="0.25">
      <c r="A166">
        <v>165</v>
      </c>
      <c r="B166" t="s">
        <v>2454</v>
      </c>
      <c r="C166" t="s">
        <v>2468</v>
      </c>
      <c r="D166">
        <v>57</v>
      </c>
    </row>
    <row r="167" spans="1:4" x14ac:dyDescent="0.25">
      <c r="A167">
        <v>166</v>
      </c>
      <c r="B167" t="s">
        <v>2455</v>
      </c>
      <c r="C167" t="s">
        <v>91</v>
      </c>
      <c r="D167">
        <v>58</v>
      </c>
    </row>
    <row r="168" spans="1:4" x14ac:dyDescent="0.25">
      <c r="A168">
        <v>167</v>
      </c>
      <c r="B168" t="s">
        <v>2456</v>
      </c>
      <c r="C168" t="s">
        <v>92</v>
      </c>
      <c r="D168">
        <v>59</v>
      </c>
    </row>
    <row r="169" spans="1:4" x14ac:dyDescent="0.25">
      <c r="A169">
        <v>168</v>
      </c>
      <c r="B169" t="s">
        <v>2457</v>
      </c>
      <c r="C169" t="s">
        <v>93</v>
      </c>
      <c r="D169">
        <v>60</v>
      </c>
    </row>
    <row r="170" spans="1:4" x14ac:dyDescent="0.25">
      <c r="A170">
        <v>169</v>
      </c>
      <c r="B170" t="s">
        <v>2458</v>
      </c>
      <c r="C170" t="s">
        <v>94</v>
      </c>
      <c r="D170">
        <v>61</v>
      </c>
    </row>
    <row r="171" spans="1:4" x14ac:dyDescent="0.25">
      <c r="A171">
        <v>170</v>
      </c>
      <c r="B171" t="s">
        <v>2459</v>
      </c>
      <c r="C171" t="s">
        <v>95</v>
      </c>
      <c r="D171">
        <v>62</v>
      </c>
    </row>
    <row r="172" spans="1:4" x14ac:dyDescent="0.25">
      <c r="A172">
        <v>171</v>
      </c>
      <c r="B172" t="s">
        <v>2460</v>
      </c>
      <c r="C172" t="s">
        <v>96</v>
      </c>
      <c r="D172">
        <v>63</v>
      </c>
    </row>
    <row r="173" spans="1:4" x14ac:dyDescent="0.25">
      <c r="A173">
        <v>172</v>
      </c>
      <c r="B173" t="s">
        <v>2461</v>
      </c>
      <c r="C173" t="s">
        <v>97</v>
      </c>
      <c r="D173">
        <v>64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zoomScaleNormal="100" workbookViewId="0">
      <selection activeCell="C3" sqref="C3"/>
    </sheetView>
  </sheetViews>
  <sheetFormatPr baseColWidth="10" defaultColWidth="9.140625" defaultRowHeight="15" x14ac:dyDescent="0.25"/>
  <cols>
    <col min="2" max="2" width="17.5703125" customWidth="1"/>
    <col min="3" max="3" width="54.7109375" customWidth="1"/>
  </cols>
  <sheetData>
    <row r="1" spans="1:3" s="1" customFormat="1" x14ac:dyDescent="0.25">
      <c r="A1" s="1" t="s">
        <v>0</v>
      </c>
      <c r="B1" s="1" t="s">
        <v>54</v>
      </c>
      <c r="C1" s="1" t="s">
        <v>98</v>
      </c>
    </row>
    <row r="2" spans="1:3" x14ac:dyDescent="0.25">
      <c r="A2">
        <v>1</v>
      </c>
      <c r="B2" t="s">
        <v>99</v>
      </c>
      <c r="C2" t="str">
        <f>CONCATENATE(Permission!A146,",",Permission!A147,",",Permission!A148,",",Permission!A149,",",Permission!A150,",",Permission!A151,",",Permission!A152,",",Permission!A153,",",Permission!A154,",",Permission!A155,",",Permission!A156,",",Permission!A157,",",Permission!A158,",",Permission!A159,",",Permission!A160,",",Permission!A161,",",Permission!A162,",",Permission!A163,",",Permission!A164,",",Permission!A165,",",Permission!A166,",",Permission!A167,",",Permission!A168,",",Permission!A169,",",Permission!A170,",",Permission!A171,",",Permission!A172,",",Permission!A173)</f>
        <v>145,146,147,148,149,150,151,152,153,154,155,156,157,158,159,160,161,162,163,164,165,166,167,168,169,170,171,172</v>
      </c>
    </row>
    <row r="3" spans="1:3" x14ac:dyDescent="0.25">
      <c r="A3">
        <v>2</v>
      </c>
      <c r="B3" t="s">
        <v>100</v>
      </c>
      <c r="C3" t="str">
        <f>CONCATENATE(Permission!A146,",",Permission!A147,",",Permission!A148,",",Permission!A149,",",Permission!A150,",",Permission!A151,",",Permission!A152,",",Permission!A153,",",Permission!A154,",",Permission!A155,",",Permission!A156,",",Permission!A157,",",Permission!A158,",",Permission!A159,",",Permission!A160,",",Permission!A161,",",Permission!A162,",",Permission!A163,",",Permission!A164,",",Permission!A165,",",Permission!A166,",",Permission!A167,",",Permission!A168,",",Permission!A169,",",Permission!A170,",",Permission!A171,",",Permission!A172,",",Permission!A173)</f>
        <v>145,146,147,148,149,150,151,152,153,154,155,156,157,158,159,160,161,162,163,164,165,166,167,168,169,170,171,172</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
  <sheetViews>
    <sheetView tabSelected="1" zoomScale="120" zoomScaleNormal="120" workbookViewId="0">
      <selection activeCell="C6" sqref="C6"/>
    </sheetView>
  </sheetViews>
  <sheetFormatPr baseColWidth="10" defaultColWidth="9.140625" defaultRowHeight="15" x14ac:dyDescent="0.25"/>
  <cols>
    <col min="1" max="1" width="2.7109375" customWidth="1"/>
    <col min="2" max="2" width="8.85546875" customWidth="1"/>
    <col min="3" max="3" width="30.28515625" customWidth="1"/>
    <col min="4" max="4" width="13.42578125" customWidth="1"/>
    <col min="5" max="5" width="9.42578125" customWidth="1"/>
    <col min="6" max="6" width="8" customWidth="1"/>
    <col min="7" max="7" width="11.5703125" customWidth="1"/>
    <col min="8" max="8" width="9.42578125" customWidth="1"/>
    <col min="9" max="9" width="30.85546875" customWidth="1"/>
    <col min="10" max="10" width="7" customWidth="1"/>
    <col min="11" max="11" width="11.7109375" customWidth="1"/>
    <col min="12" max="12" width="22.7109375" customWidth="1"/>
    <col min="13" max="13" width="11.42578125" customWidth="1"/>
    <col min="14" max="14" width="30.85546875" customWidth="1"/>
  </cols>
  <sheetData>
    <row r="1" spans="1:13" s="1" customFormat="1" x14ac:dyDescent="0.25">
      <c r="A1" s="1" t="s">
        <v>0</v>
      </c>
      <c r="B1" s="1" t="s">
        <v>101</v>
      </c>
      <c r="C1" s="1" t="s">
        <v>102</v>
      </c>
      <c r="D1" s="1" t="s">
        <v>103</v>
      </c>
      <c r="E1" s="1" t="s">
        <v>104</v>
      </c>
      <c r="F1" s="1" t="s">
        <v>105</v>
      </c>
      <c r="G1" s="1" t="s">
        <v>106</v>
      </c>
      <c r="H1" s="1" t="s">
        <v>107</v>
      </c>
      <c r="I1" s="1" t="s">
        <v>108</v>
      </c>
      <c r="J1" s="1" t="s">
        <v>109</v>
      </c>
      <c r="K1" s="1" t="s">
        <v>98</v>
      </c>
      <c r="L1" s="1" t="s">
        <v>110</v>
      </c>
      <c r="M1" s="1" t="s">
        <v>111</v>
      </c>
    </row>
    <row r="2" spans="1:13" x14ac:dyDescent="0.25">
      <c r="A2">
        <v>1</v>
      </c>
      <c r="C2" s="3" t="s">
        <v>112</v>
      </c>
      <c r="D2" t="s">
        <v>113</v>
      </c>
      <c r="E2" t="s">
        <v>114</v>
      </c>
      <c r="F2" t="b">
        <f>TRUE()</f>
        <v>1</v>
      </c>
      <c r="G2" t="b">
        <f>TRUE()</f>
        <v>1</v>
      </c>
      <c r="I2" t="s">
        <v>115</v>
      </c>
      <c r="J2">
        <v>1</v>
      </c>
      <c r="L2" t="str">
        <f>CONCATENATE(Perimetre!A2,",",Perimetre!A3,",",Perimetre!A4,",",Perimetre!A5,",",Perimetre!A6,",",Perimetre!A7,",",Perimetre!A8,",",Perimetre!A9,",",Perimetre!A10,",",Perimetre!A11,",",Perimetre!A12,",",Perimetre!A13)</f>
        <v>1,2,3,4,5,6,7,8,9,10,11,12</v>
      </c>
      <c r="M2" t="str">
        <f>CONCATENATE(Metier!A2,",",Metier!A3,",",Metier!A4,",",Metier!A5,",",Metier!A6)</f>
        <v>1,2,3,4,5</v>
      </c>
    </row>
    <row r="3" spans="1:13" x14ac:dyDescent="0.25">
      <c r="A3">
        <v>2</v>
      </c>
      <c r="C3" s="3" t="s">
        <v>116</v>
      </c>
      <c r="D3" t="s">
        <v>117</v>
      </c>
      <c r="E3" t="s">
        <v>7</v>
      </c>
      <c r="F3" t="b">
        <f>TRUE()</f>
        <v>1</v>
      </c>
      <c r="G3" t="b">
        <f>FALSE()</f>
        <v>0</v>
      </c>
      <c r="I3" t="s">
        <v>118</v>
      </c>
      <c r="J3">
        <v>1</v>
      </c>
      <c r="L3" t="str">
        <f>CONCATENATE(Perimetre!A2,",",Perimetre!A3,",",Perimetre!A4,",",Perimetre!A5,",",Perimetre!A6,",",Perimetre!A7,",",Perimetre!A8,",",Perimetre!A9,",",Perimetre!A10,",",Perimetre!A11,",",Perimetre!A12,",",Perimetre!A13)</f>
        <v>1,2,3,4,5,6,7,8,9,10,11,12</v>
      </c>
      <c r="M3" t="str">
        <f>CONCATENATE(Metier!A2,",",Metier!A3,",",Metier!A4,",",Metier!A5,",",Metier!A6)</f>
        <v>1,2,3,4,5</v>
      </c>
    </row>
    <row r="4" spans="1:13" x14ac:dyDescent="0.25">
      <c r="A4">
        <v>3</v>
      </c>
      <c r="C4" s="3" t="s">
        <v>119</v>
      </c>
      <c r="D4" t="s">
        <v>117</v>
      </c>
      <c r="E4" t="s">
        <v>120</v>
      </c>
      <c r="F4" t="b">
        <f>TRUE()</f>
        <v>1</v>
      </c>
      <c r="G4" t="b">
        <f>FALSE()</f>
        <v>0</v>
      </c>
      <c r="I4" t="s">
        <v>121</v>
      </c>
      <c r="J4">
        <v>2</v>
      </c>
      <c r="L4" t="str">
        <f>CONCATENATE(Perimetre!A4,",")</f>
        <v>3,</v>
      </c>
      <c r="M4" t="str">
        <f>CONCATENATE(Metier!A2,",",Metier!A3,",",Metier!A4,",",Metier!A5,",",Metier!A6)</f>
        <v>1,2,3,4,5</v>
      </c>
    </row>
    <row r="5" spans="1:13" x14ac:dyDescent="0.25">
      <c r="A5">
        <v>4</v>
      </c>
      <c r="C5" s="13" t="s">
        <v>2469</v>
      </c>
      <c r="D5" t="s">
        <v>113</v>
      </c>
      <c r="E5" t="s">
        <v>2432</v>
      </c>
      <c r="F5" t="b">
        <f>TRUE()</f>
        <v>1</v>
      </c>
      <c r="G5" t="b">
        <f>TRUE()</f>
        <v>1</v>
      </c>
      <c r="I5" t="s">
        <v>2433</v>
      </c>
      <c r="J5">
        <v>1</v>
      </c>
      <c r="L5" t="str">
        <f>CONCATENATE(Perimetre!A2,",",Perimetre!A3,",",Perimetre!A4,",",Perimetre!A5,",",Perimetre!A6,",",Perimetre!A7,",",Perimetre!A8,",",Perimetre!A9,",",Perimetre!A10,",",Perimetre!A11,",",Perimetre!A12,",",Perimetre!A13)</f>
        <v>1,2,3,4,5,6,7,8,9,10,11,12</v>
      </c>
      <c r="M5" t="str">
        <f>CONCATENATE(Metier!A2,",",Metier!A3,",",Metier!A4,",",Metier!A5,",",Metier!A6)</f>
        <v>1,2,3,4,5</v>
      </c>
    </row>
  </sheetData>
  <hyperlinks>
    <hyperlink ref="C2" r:id="rId1" xr:uid="{00000000-0004-0000-0500-000000000000}"/>
    <hyperlink ref="C3" r:id="rId2" xr:uid="{00000000-0004-0000-0500-000001000000}"/>
    <hyperlink ref="C4" r:id="rId3" xr:uid="{00000000-0004-0000-0500-000002000000}"/>
    <hyperlink ref="C5" r:id="rId4" xr:uid="{A9191B6F-CB2C-45D1-95DE-49AC9FED479B}"/>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65"/>
  <sheetViews>
    <sheetView zoomScaleNormal="100" workbookViewId="0"/>
  </sheetViews>
  <sheetFormatPr baseColWidth="10" defaultColWidth="9.140625" defaultRowHeight="15" x14ac:dyDescent="0.25"/>
  <cols>
    <col min="1" max="1" width="2.7109375" customWidth="1"/>
    <col min="2" max="2" width="5.28515625" customWidth="1"/>
    <col min="3" max="3" width="72.85546875" customWidth="1"/>
    <col min="4" max="4" width="25.5703125" customWidth="1"/>
    <col min="5" max="5" width="85" customWidth="1"/>
    <col min="6" max="6" width="11" customWidth="1"/>
    <col min="7" max="7" width="6.5703125" customWidth="1"/>
    <col min="9" max="9" width="11.7109375" customWidth="1"/>
    <col min="10" max="10" width="8.7109375" customWidth="1"/>
    <col min="11" max="11" width="9.7109375" customWidth="1"/>
    <col min="12" max="12" width="9.28515625" customWidth="1"/>
  </cols>
  <sheetData>
    <row r="1" spans="1:12" s="1" customFormat="1" x14ac:dyDescent="0.25">
      <c r="A1" s="1" t="s">
        <v>0</v>
      </c>
      <c r="B1" s="1" t="s">
        <v>75</v>
      </c>
      <c r="C1" s="1" t="s">
        <v>122</v>
      </c>
      <c r="D1" s="1" t="s">
        <v>123</v>
      </c>
      <c r="E1" s="1" t="s">
        <v>124</v>
      </c>
      <c r="F1" s="1" t="s">
        <v>74</v>
      </c>
      <c r="G1" s="1" t="s">
        <v>125</v>
      </c>
      <c r="H1" s="1" t="s">
        <v>126</v>
      </c>
      <c r="I1" s="1" t="s">
        <v>127</v>
      </c>
      <c r="J1" s="1" t="s">
        <v>128</v>
      </c>
      <c r="K1" s="1" t="s">
        <v>129</v>
      </c>
      <c r="L1" s="1" t="s">
        <v>130</v>
      </c>
    </row>
    <row r="2" spans="1:12" x14ac:dyDescent="0.25">
      <c r="A2">
        <v>1</v>
      </c>
      <c r="B2" t="s">
        <v>131</v>
      </c>
      <c r="C2" t="s">
        <v>132</v>
      </c>
      <c r="D2" t="s">
        <v>133</v>
      </c>
      <c r="E2" t="s">
        <v>134</v>
      </c>
      <c r="G2" t="b">
        <f>TRUE()</f>
        <v>1</v>
      </c>
    </row>
    <row r="3" spans="1:12" x14ac:dyDescent="0.25">
      <c r="A3">
        <v>2</v>
      </c>
      <c r="B3" t="s">
        <v>135</v>
      </c>
      <c r="C3" t="s">
        <v>132</v>
      </c>
      <c r="D3" t="s">
        <v>133</v>
      </c>
      <c r="E3" t="s">
        <v>136</v>
      </c>
      <c r="G3" t="b">
        <f>TRUE()</f>
        <v>1</v>
      </c>
    </row>
    <row r="4" spans="1:12" x14ac:dyDescent="0.25">
      <c r="A4">
        <v>3</v>
      </c>
      <c r="B4" t="s">
        <v>137</v>
      </c>
      <c r="C4" t="s">
        <v>132</v>
      </c>
      <c r="D4" t="s">
        <v>133</v>
      </c>
      <c r="E4" t="s">
        <v>138</v>
      </c>
      <c r="G4" t="b">
        <f>TRUE()</f>
        <v>1</v>
      </c>
    </row>
    <row r="5" spans="1:12" x14ac:dyDescent="0.25">
      <c r="A5">
        <v>4</v>
      </c>
      <c r="B5" t="s">
        <v>139</v>
      </c>
      <c r="C5" t="s">
        <v>132</v>
      </c>
      <c r="D5" t="s">
        <v>133</v>
      </c>
      <c r="E5" t="s">
        <v>140</v>
      </c>
      <c r="G5" t="b">
        <f>TRUE()</f>
        <v>1</v>
      </c>
    </row>
    <row r="6" spans="1:12" x14ac:dyDescent="0.25">
      <c r="A6">
        <v>5</v>
      </c>
      <c r="B6" t="s">
        <v>141</v>
      </c>
      <c r="C6" t="s">
        <v>132</v>
      </c>
      <c r="D6" t="s">
        <v>133</v>
      </c>
      <c r="E6" t="s">
        <v>142</v>
      </c>
      <c r="G6" t="b">
        <f>TRUE()</f>
        <v>1</v>
      </c>
    </row>
    <row r="7" spans="1:12" x14ac:dyDescent="0.25">
      <c r="A7">
        <v>6</v>
      </c>
      <c r="B7" t="s">
        <v>143</v>
      </c>
      <c r="C7" t="s">
        <v>144</v>
      </c>
      <c r="D7" t="s">
        <v>133</v>
      </c>
      <c r="E7" t="s">
        <v>145</v>
      </c>
      <c r="G7" t="b">
        <f>TRUE()</f>
        <v>1</v>
      </c>
    </row>
    <row r="8" spans="1:12" x14ac:dyDescent="0.25">
      <c r="A8">
        <v>7</v>
      </c>
      <c r="B8" t="s">
        <v>146</v>
      </c>
      <c r="C8" t="s">
        <v>144</v>
      </c>
      <c r="D8" t="s">
        <v>133</v>
      </c>
      <c r="E8" t="s">
        <v>147</v>
      </c>
      <c r="G8" t="b">
        <f>TRUE()</f>
        <v>1</v>
      </c>
    </row>
    <row r="9" spans="1:12" x14ac:dyDescent="0.25">
      <c r="A9">
        <v>8</v>
      </c>
      <c r="B9" t="s">
        <v>148</v>
      </c>
      <c r="C9" t="s">
        <v>144</v>
      </c>
      <c r="D9" t="s">
        <v>133</v>
      </c>
      <c r="E9" t="s">
        <v>149</v>
      </c>
      <c r="G9" t="b">
        <f>TRUE()</f>
        <v>1</v>
      </c>
    </row>
    <row r="10" spans="1:12" x14ac:dyDescent="0.25">
      <c r="A10">
        <v>9</v>
      </c>
      <c r="B10" t="s">
        <v>150</v>
      </c>
      <c r="C10" t="s">
        <v>144</v>
      </c>
      <c r="D10" t="s">
        <v>133</v>
      </c>
      <c r="E10" t="s">
        <v>151</v>
      </c>
      <c r="G10" t="b">
        <f>TRUE()</f>
        <v>1</v>
      </c>
    </row>
    <row r="11" spans="1:12" x14ac:dyDescent="0.25">
      <c r="A11">
        <v>10</v>
      </c>
      <c r="B11" t="s">
        <v>152</v>
      </c>
      <c r="C11" t="s">
        <v>144</v>
      </c>
      <c r="D11" t="s">
        <v>133</v>
      </c>
      <c r="E11" t="s">
        <v>153</v>
      </c>
      <c r="G11" t="b">
        <f>TRUE()</f>
        <v>1</v>
      </c>
    </row>
    <row r="12" spans="1:12" x14ac:dyDescent="0.25">
      <c r="A12">
        <v>11</v>
      </c>
      <c r="B12" t="s">
        <v>154</v>
      </c>
      <c r="C12" t="s">
        <v>144</v>
      </c>
      <c r="D12" t="s">
        <v>133</v>
      </c>
      <c r="E12" t="s">
        <v>155</v>
      </c>
      <c r="G12" t="b">
        <f>TRUE()</f>
        <v>1</v>
      </c>
    </row>
    <row r="13" spans="1:12" x14ac:dyDescent="0.25">
      <c r="A13">
        <v>12</v>
      </c>
      <c r="B13" t="s">
        <v>156</v>
      </c>
      <c r="C13" t="s">
        <v>144</v>
      </c>
      <c r="D13" t="s">
        <v>133</v>
      </c>
      <c r="E13" t="s">
        <v>157</v>
      </c>
      <c r="G13" t="b">
        <f>TRUE()</f>
        <v>1</v>
      </c>
    </row>
    <row r="14" spans="1:12" x14ac:dyDescent="0.25">
      <c r="A14">
        <v>13</v>
      </c>
      <c r="B14" t="s">
        <v>158</v>
      </c>
      <c r="C14" t="s">
        <v>159</v>
      </c>
      <c r="D14" t="s">
        <v>133</v>
      </c>
      <c r="E14" t="s">
        <v>160</v>
      </c>
      <c r="G14" t="b">
        <f>TRUE()</f>
        <v>1</v>
      </c>
    </row>
    <row r="15" spans="1:12" x14ac:dyDescent="0.25">
      <c r="A15">
        <v>14</v>
      </c>
      <c r="B15" t="s">
        <v>161</v>
      </c>
      <c r="C15" t="s">
        <v>159</v>
      </c>
      <c r="D15" t="s">
        <v>133</v>
      </c>
      <c r="E15" t="s">
        <v>162</v>
      </c>
      <c r="G15" t="b">
        <f>TRUE()</f>
        <v>1</v>
      </c>
    </row>
    <row r="16" spans="1:12" x14ac:dyDescent="0.25">
      <c r="A16">
        <v>15</v>
      </c>
      <c r="B16" t="s">
        <v>163</v>
      </c>
      <c r="C16" t="s">
        <v>159</v>
      </c>
      <c r="D16" t="s">
        <v>133</v>
      </c>
      <c r="E16" t="s">
        <v>164</v>
      </c>
      <c r="G16" t="b">
        <f>TRUE()</f>
        <v>1</v>
      </c>
    </row>
    <row r="17" spans="1:7" x14ac:dyDescent="0.25">
      <c r="A17">
        <v>16</v>
      </c>
      <c r="B17" t="s">
        <v>165</v>
      </c>
      <c r="C17" t="s">
        <v>166</v>
      </c>
      <c r="D17" t="s">
        <v>167</v>
      </c>
      <c r="E17" t="s">
        <v>168</v>
      </c>
      <c r="G17" t="b">
        <f>TRUE()</f>
        <v>1</v>
      </c>
    </row>
    <row r="18" spans="1:7" x14ac:dyDescent="0.25">
      <c r="A18">
        <v>17</v>
      </c>
      <c r="B18" t="s">
        <v>169</v>
      </c>
      <c r="C18" t="s">
        <v>166</v>
      </c>
      <c r="D18" t="s">
        <v>167</v>
      </c>
      <c r="E18" t="s">
        <v>170</v>
      </c>
      <c r="G18" t="b">
        <f>TRUE()</f>
        <v>1</v>
      </c>
    </row>
    <row r="19" spans="1:7" x14ac:dyDescent="0.25">
      <c r="A19">
        <v>18</v>
      </c>
      <c r="B19" t="s">
        <v>171</v>
      </c>
      <c r="C19" t="s">
        <v>166</v>
      </c>
      <c r="D19" t="s">
        <v>167</v>
      </c>
      <c r="E19" t="s">
        <v>172</v>
      </c>
      <c r="G19" t="b">
        <f>TRUE()</f>
        <v>1</v>
      </c>
    </row>
    <row r="20" spans="1:7" x14ac:dyDescent="0.25">
      <c r="A20">
        <v>19</v>
      </c>
      <c r="B20" t="s">
        <v>173</v>
      </c>
      <c r="C20" t="s">
        <v>166</v>
      </c>
      <c r="D20" t="s">
        <v>167</v>
      </c>
      <c r="E20" t="s">
        <v>174</v>
      </c>
      <c r="G20" t="b">
        <f>TRUE()</f>
        <v>1</v>
      </c>
    </row>
    <row r="21" spans="1:7" x14ac:dyDescent="0.25">
      <c r="A21">
        <v>20</v>
      </c>
      <c r="B21" t="s">
        <v>175</v>
      </c>
      <c r="C21" t="s">
        <v>166</v>
      </c>
      <c r="D21" t="s">
        <v>167</v>
      </c>
      <c r="E21" t="s">
        <v>176</v>
      </c>
      <c r="G21" t="b">
        <f>TRUE()</f>
        <v>1</v>
      </c>
    </row>
    <row r="22" spans="1:7" x14ac:dyDescent="0.25">
      <c r="A22">
        <v>21</v>
      </c>
      <c r="B22" t="s">
        <v>177</v>
      </c>
      <c r="C22" t="s">
        <v>166</v>
      </c>
      <c r="D22" t="s">
        <v>167</v>
      </c>
      <c r="E22" t="s">
        <v>178</v>
      </c>
      <c r="G22" t="b">
        <f>TRUE()</f>
        <v>1</v>
      </c>
    </row>
    <row r="23" spans="1:7" x14ac:dyDescent="0.25">
      <c r="A23">
        <v>22</v>
      </c>
      <c r="B23" t="s">
        <v>179</v>
      </c>
      <c r="C23" t="s">
        <v>166</v>
      </c>
      <c r="D23" t="s">
        <v>167</v>
      </c>
      <c r="E23" t="s">
        <v>180</v>
      </c>
      <c r="G23" t="b">
        <f>TRUE()</f>
        <v>1</v>
      </c>
    </row>
    <row r="24" spans="1:7" x14ac:dyDescent="0.25">
      <c r="A24">
        <v>23</v>
      </c>
      <c r="B24" t="s">
        <v>181</v>
      </c>
      <c r="C24" t="s">
        <v>166</v>
      </c>
      <c r="D24" t="s">
        <v>167</v>
      </c>
      <c r="E24" t="s">
        <v>182</v>
      </c>
      <c r="G24" t="b">
        <f>TRUE()</f>
        <v>1</v>
      </c>
    </row>
    <row r="25" spans="1:7" x14ac:dyDescent="0.25">
      <c r="A25">
        <v>24</v>
      </c>
      <c r="B25" t="s">
        <v>183</v>
      </c>
      <c r="C25" t="s">
        <v>166</v>
      </c>
      <c r="D25" t="s">
        <v>167</v>
      </c>
      <c r="E25" t="s">
        <v>184</v>
      </c>
      <c r="G25" t="b">
        <f>TRUE()</f>
        <v>1</v>
      </c>
    </row>
    <row r="26" spans="1:7" x14ac:dyDescent="0.25">
      <c r="A26">
        <v>25</v>
      </c>
      <c r="B26" t="s">
        <v>185</v>
      </c>
      <c r="C26" t="s">
        <v>186</v>
      </c>
      <c r="D26" t="s">
        <v>167</v>
      </c>
      <c r="E26" t="s">
        <v>187</v>
      </c>
      <c r="G26" t="b">
        <f>TRUE()</f>
        <v>1</v>
      </c>
    </row>
    <row r="27" spans="1:7" x14ac:dyDescent="0.25">
      <c r="A27">
        <v>26</v>
      </c>
      <c r="B27" t="s">
        <v>188</v>
      </c>
      <c r="C27" t="s">
        <v>186</v>
      </c>
      <c r="D27" t="s">
        <v>167</v>
      </c>
      <c r="E27" t="s">
        <v>186</v>
      </c>
      <c r="G27" t="b">
        <f>TRUE()</f>
        <v>1</v>
      </c>
    </row>
    <row r="28" spans="1:7" x14ac:dyDescent="0.25">
      <c r="A28">
        <v>27</v>
      </c>
      <c r="B28" t="s">
        <v>189</v>
      </c>
      <c r="C28" t="s">
        <v>186</v>
      </c>
      <c r="D28" t="s">
        <v>167</v>
      </c>
      <c r="E28" t="s">
        <v>186</v>
      </c>
      <c r="G28" t="b">
        <f>TRUE()</f>
        <v>1</v>
      </c>
    </row>
    <row r="29" spans="1:7" x14ac:dyDescent="0.25">
      <c r="A29">
        <v>28</v>
      </c>
      <c r="B29" t="s">
        <v>190</v>
      </c>
      <c r="C29" t="s">
        <v>186</v>
      </c>
      <c r="D29" t="s">
        <v>167</v>
      </c>
      <c r="E29" t="s">
        <v>191</v>
      </c>
      <c r="G29" t="b">
        <f>TRUE()</f>
        <v>1</v>
      </c>
    </row>
    <row r="30" spans="1:7" x14ac:dyDescent="0.25">
      <c r="A30">
        <v>29</v>
      </c>
      <c r="B30" t="s">
        <v>192</v>
      </c>
      <c r="C30" t="s">
        <v>193</v>
      </c>
      <c r="D30" t="s">
        <v>167</v>
      </c>
      <c r="E30" t="s">
        <v>194</v>
      </c>
      <c r="G30" t="b">
        <f>TRUE()</f>
        <v>1</v>
      </c>
    </row>
    <row r="31" spans="1:7" x14ac:dyDescent="0.25">
      <c r="A31">
        <v>30</v>
      </c>
      <c r="B31" t="s">
        <v>195</v>
      </c>
      <c r="C31" t="s">
        <v>193</v>
      </c>
      <c r="D31" t="s">
        <v>167</v>
      </c>
      <c r="E31" t="s">
        <v>196</v>
      </c>
      <c r="G31" t="b">
        <f>TRUE()</f>
        <v>1</v>
      </c>
    </row>
    <row r="32" spans="1:7" x14ac:dyDescent="0.25">
      <c r="A32">
        <v>31</v>
      </c>
      <c r="B32" t="s">
        <v>197</v>
      </c>
      <c r="C32" t="s">
        <v>198</v>
      </c>
      <c r="D32" t="s">
        <v>167</v>
      </c>
      <c r="E32" t="s">
        <v>199</v>
      </c>
      <c r="G32" t="b">
        <f>TRUE()</f>
        <v>1</v>
      </c>
    </row>
    <row r="33" spans="1:7" x14ac:dyDescent="0.25">
      <c r="A33">
        <v>32</v>
      </c>
      <c r="B33" t="s">
        <v>200</v>
      </c>
      <c r="C33" t="s">
        <v>198</v>
      </c>
      <c r="D33" t="s">
        <v>167</v>
      </c>
      <c r="E33" t="s">
        <v>201</v>
      </c>
      <c r="G33" t="b">
        <f>TRUE()</f>
        <v>1</v>
      </c>
    </row>
    <row r="34" spans="1:7" x14ac:dyDescent="0.25">
      <c r="A34">
        <v>33</v>
      </c>
      <c r="B34" t="s">
        <v>202</v>
      </c>
      <c r="C34" t="s">
        <v>198</v>
      </c>
      <c r="D34" t="s">
        <v>167</v>
      </c>
      <c r="E34" t="s">
        <v>203</v>
      </c>
      <c r="G34" t="b">
        <f>TRUE()</f>
        <v>1</v>
      </c>
    </row>
    <row r="35" spans="1:7" x14ac:dyDescent="0.25">
      <c r="A35">
        <v>34</v>
      </c>
      <c r="B35" t="s">
        <v>204</v>
      </c>
      <c r="C35" t="s">
        <v>205</v>
      </c>
      <c r="D35" t="s">
        <v>167</v>
      </c>
      <c r="E35" t="s">
        <v>206</v>
      </c>
      <c r="G35" t="b">
        <f>TRUE()</f>
        <v>1</v>
      </c>
    </row>
    <row r="36" spans="1:7" x14ac:dyDescent="0.25">
      <c r="A36">
        <v>35</v>
      </c>
      <c r="B36" t="s">
        <v>207</v>
      </c>
      <c r="C36" t="s">
        <v>205</v>
      </c>
      <c r="D36" t="s">
        <v>167</v>
      </c>
      <c r="E36" t="s">
        <v>208</v>
      </c>
      <c r="G36" t="b">
        <f>TRUE()</f>
        <v>1</v>
      </c>
    </row>
    <row r="37" spans="1:7" x14ac:dyDescent="0.25">
      <c r="A37">
        <v>36</v>
      </c>
      <c r="B37" t="s">
        <v>209</v>
      </c>
      <c r="C37" t="s">
        <v>210</v>
      </c>
      <c r="D37" t="s">
        <v>167</v>
      </c>
      <c r="E37" t="s">
        <v>211</v>
      </c>
      <c r="G37" t="b">
        <f>TRUE()</f>
        <v>1</v>
      </c>
    </row>
    <row r="38" spans="1:7" x14ac:dyDescent="0.25">
      <c r="A38">
        <v>37</v>
      </c>
      <c r="B38" t="s">
        <v>212</v>
      </c>
      <c r="C38" t="s">
        <v>210</v>
      </c>
      <c r="D38" t="s">
        <v>167</v>
      </c>
      <c r="E38" t="s">
        <v>213</v>
      </c>
      <c r="G38" t="b">
        <f>TRUE()</f>
        <v>1</v>
      </c>
    </row>
    <row r="39" spans="1:7" x14ac:dyDescent="0.25">
      <c r="A39">
        <v>38</v>
      </c>
      <c r="B39" t="s">
        <v>214</v>
      </c>
      <c r="C39" t="s">
        <v>210</v>
      </c>
      <c r="D39" t="s">
        <v>167</v>
      </c>
      <c r="E39" t="s">
        <v>215</v>
      </c>
      <c r="G39" t="b">
        <f>TRUE()</f>
        <v>1</v>
      </c>
    </row>
    <row r="40" spans="1:7" x14ac:dyDescent="0.25">
      <c r="A40">
        <v>39</v>
      </c>
      <c r="B40" t="s">
        <v>216</v>
      </c>
      <c r="C40" t="s">
        <v>217</v>
      </c>
      <c r="D40" t="s">
        <v>167</v>
      </c>
      <c r="E40" t="s">
        <v>218</v>
      </c>
      <c r="G40" t="b">
        <f>TRUE()</f>
        <v>1</v>
      </c>
    </row>
    <row r="41" spans="1:7" x14ac:dyDescent="0.25">
      <c r="A41">
        <v>40</v>
      </c>
      <c r="B41" t="s">
        <v>219</v>
      </c>
      <c r="C41" t="s">
        <v>217</v>
      </c>
      <c r="D41" t="s">
        <v>167</v>
      </c>
      <c r="E41" t="s">
        <v>220</v>
      </c>
      <c r="G41" t="b">
        <f>TRUE()</f>
        <v>1</v>
      </c>
    </row>
    <row r="42" spans="1:7" x14ac:dyDescent="0.25">
      <c r="A42">
        <v>41</v>
      </c>
      <c r="B42" t="s">
        <v>221</v>
      </c>
      <c r="C42" t="s">
        <v>222</v>
      </c>
      <c r="D42" t="s">
        <v>167</v>
      </c>
      <c r="E42" t="s">
        <v>223</v>
      </c>
      <c r="G42" t="b">
        <f>TRUE()</f>
        <v>1</v>
      </c>
    </row>
    <row r="43" spans="1:7" x14ac:dyDescent="0.25">
      <c r="A43">
        <v>42</v>
      </c>
      <c r="B43" t="s">
        <v>224</v>
      </c>
      <c r="C43" t="s">
        <v>222</v>
      </c>
      <c r="D43" t="s">
        <v>167</v>
      </c>
      <c r="E43" t="s">
        <v>225</v>
      </c>
      <c r="G43" t="b">
        <f>TRUE()</f>
        <v>1</v>
      </c>
    </row>
    <row r="44" spans="1:7" x14ac:dyDescent="0.25">
      <c r="A44">
        <v>43</v>
      </c>
      <c r="B44" t="s">
        <v>226</v>
      </c>
      <c r="C44" t="s">
        <v>222</v>
      </c>
      <c r="D44" t="s">
        <v>167</v>
      </c>
      <c r="E44" t="s">
        <v>227</v>
      </c>
      <c r="G44" t="b">
        <f>TRUE()</f>
        <v>1</v>
      </c>
    </row>
    <row r="45" spans="1:7" x14ac:dyDescent="0.25">
      <c r="A45">
        <v>44</v>
      </c>
      <c r="B45" t="s">
        <v>228</v>
      </c>
      <c r="C45" t="s">
        <v>222</v>
      </c>
      <c r="D45" t="s">
        <v>167</v>
      </c>
      <c r="E45" t="s">
        <v>229</v>
      </c>
      <c r="G45" t="b">
        <f>TRUE()</f>
        <v>1</v>
      </c>
    </row>
    <row r="46" spans="1:7" x14ac:dyDescent="0.25">
      <c r="A46">
        <v>45</v>
      </c>
      <c r="B46" t="s">
        <v>230</v>
      </c>
      <c r="C46" t="s">
        <v>231</v>
      </c>
      <c r="D46" t="s">
        <v>232</v>
      </c>
      <c r="E46" t="s">
        <v>233</v>
      </c>
      <c r="G46" t="b">
        <f>TRUE()</f>
        <v>1</v>
      </c>
    </row>
    <row r="47" spans="1:7" x14ac:dyDescent="0.25">
      <c r="A47">
        <v>46</v>
      </c>
      <c r="B47" t="s">
        <v>234</v>
      </c>
      <c r="C47" t="s">
        <v>231</v>
      </c>
      <c r="D47" t="s">
        <v>232</v>
      </c>
      <c r="E47" t="s">
        <v>235</v>
      </c>
      <c r="G47" t="b">
        <f>TRUE()</f>
        <v>1</v>
      </c>
    </row>
    <row r="48" spans="1:7" x14ac:dyDescent="0.25">
      <c r="A48">
        <v>47</v>
      </c>
      <c r="B48" t="s">
        <v>236</v>
      </c>
      <c r="C48" t="s">
        <v>231</v>
      </c>
      <c r="D48" t="s">
        <v>232</v>
      </c>
      <c r="E48" t="s">
        <v>237</v>
      </c>
      <c r="G48" t="b">
        <f>TRUE()</f>
        <v>1</v>
      </c>
    </row>
    <row r="49" spans="1:7" x14ac:dyDescent="0.25">
      <c r="A49">
        <v>48</v>
      </c>
      <c r="B49" t="s">
        <v>238</v>
      </c>
      <c r="C49" t="s">
        <v>239</v>
      </c>
      <c r="D49" t="s">
        <v>232</v>
      </c>
      <c r="E49" t="s">
        <v>240</v>
      </c>
      <c r="G49" t="b">
        <f>TRUE()</f>
        <v>1</v>
      </c>
    </row>
    <row r="50" spans="1:7" x14ac:dyDescent="0.25">
      <c r="A50">
        <v>49</v>
      </c>
      <c r="B50" t="s">
        <v>241</v>
      </c>
      <c r="C50" t="s">
        <v>239</v>
      </c>
      <c r="D50" t="s">
        <v>232</v>
      </c>
      <c r="E50" t="s">
        <v>242</v>
      </c>
      <c r="G50" t="b">
        <f>TRUE()</f>
        <v>1</v>
      </c>
    </row>
    <row r="51" spans="1:7" x14ac:dyDescent="0.25">
      <c r="A51">
        <v>50</v>
      </c>
      <c r="B51" t="s">
        <v>243</v>
      </c>
      <c r="C51" t="s">
        <v>244</v>
      </c>
      <c r="D51" t="s">
        <v>232</v>
      </c>
      <c r="E51" t="s">
        <v>245</v>
      </c>
      <c r="G51" t="b">
        <f>TRUE()</f>
        <v>1</v>
      </c>
    </row>
    <row r="52" spans="1:7" x14ac:dyDescent="0.25">
      <c r="A52">
        <v>51</v>
      </c>
      <c r="B52" t="s">
        <v>246</v>
      </c>
      <c r="C52" t="s">
        <v>244</v>
      </c>
      <c r="D52" t="s">
        <v>232</v>
      </c>
      <c r="E52" t="s">
        <v>247</v>
      </c>
      <c r="G52" t="b">
        <f>TRUE()</f>
        <v>1</v>
      </c>
    </row>
    <row r="53" spans="1:7" x14ac:dyDescent="0.25">
      <c r="A53">
        <v>52</v>
      </c>
      <c r="B53" t="s">
        <v>248</v>
      </c>
      <c r="C53" t="s">
        <v>244</v>
      </c>
      <c r="D53" t="s">
        <v>232</v>
      </c>
      <c r="E53" t="s">
        <v>249</v>
      </c>
      <c r="G53" t="b">
        <f>TRUE()</f>
        <v>1</v>
      </c>
    </row>
    <row r="54" spans="1:7" x14ac:dyDescent="0.25">
      <c r="A54">
        <v>53</v>
      </c>
      <c r="B54" t="s">
        <v>250</v>
      </c>
      <c r="C54" t="s">
        <v>244</v>
      </c>
      <c r="D54" t="s">
        <v>232</v>
      </c>
      <c r="E54" t="s">
        <v>251</v>
      </c>
      <c r="G54" t="b">
        <f>TRUE()</f>
        <v>1</v>
      </c>
    </row>
    <row r="55" spans="1:7" x14ac:dyDescent="0.25">
      <c r="A55">
        <v>54</v>
      </c>
      <c r="B55" t="s">
        <v>252</v>
      </c>
      <c r="C55" t="s">
        <v>253</v>
      </c>
      <c r="D55" t="s">
        <v>232</v>
      </c>
      <c r="E55" t="s">
        <v>254</v>
      </c>
      <c r="G55" t="b">
        <f>TRUE()</f>
        <v>1</v>
      </c>
    </row>
    <row r="56" spans="1:7" x14ac:dyDescent="0.25">
      <c r="A56">
        <v>55</v>
      </c>
      <c r="B56" t="s">
        <v>255</v>
      </c>
      <c r="C56" t="s">
        <v>253</v>
      </c>
      <c r="D56" t="s">
        <v>232</v>
      </c>
      <c r="E56" t="s">
        <v>256</v>
      </c>
      <c r="G56" t="b">
        <f>TRUE()</f>
        <v>1</v>
      </c>
    </row>
    <row r="57" spans="1:7" x14ac:dyDescent="0.25">
      <c r="A57">
        <v>56</v>
      </c>
      <c r="B57" t="s">
        <v>257</v>
      </c>
      <c r="C57" t="s">
        <v>253</v>
      </c>
      <c r="D57" t="s">
        <v>232</v>
      </c>
      <c r="E57" t="s">
        <v>258</v>
      </c>
      <c r="G57" t="b">
        <f>TRUE()</f>
        <v>1</v>
      </c>
    </row>
    <row r="58" spans="1:7" x14ac:dyDescent="0.25">
      <c r="A58">
        <v>57</v>
      </c>
      <c r="B58" t="s">
        <v>259</v>
      </c>
      <c r="C58" t="s">
        <v>260</v>
      </c>
      <c r="D58" t="s">
        <v>232</v>
      </c>
      <c r="E58" t="s">
        <v>261</v>
      </c>
      <c r="G58" t="b">
        <f>TRUE()</f>
        <v>1</v>
      </c>
    </row>
    <row r="59" spans="1:7" x14ac:dyDescent="0.25">
      <c r="A59">
        <v>58</v>
      </c>
      <c r="B59" t="s">
        <v>262</v>
      </c>
      <c r="C59" t="s">
        <v>260</v>
      </c>
      <c r="D59" t="s">
        <v>232</v>
      </c>
      <c r="E59" t="s">
        <v>263</v>
      </c>
      <c r="G59" t="b">
        <f>TRUE()</f>
        <v>1</v>
      </c>
    </row>
    <row r="60" spans="1:7" x14ac:dyDescent="0.25">
      <c r="A60">
        <v>59</v>
      </c>
      <c r="B60" t="s">
        <v>264</v>
      </c>
      <c r="C60" t="s">
        <v>260</v>
      </c>
      <c r="D60" t="s">
        <v>232</v>
      </c>
      <c r="E60" t="s">
        <v>265</v>
      </c>
      <c r="G60" t="b">
        <f>TRUE()</f>
        <v>1</v>
      </c>
    </row>
    <row r="61" spans="1:7" x14ac:dyDescent="0.25">
      <c r="A61">
        <v>60</v>
      </c>
      <c r="B61" t="s">
        <v>266</v>
      </c>
      <c r="C61" t="s">
        <v>260</v>
      </c>
      <c r="D61" t="s">
        <v>232</v>
      </c>
      <c r="E61" t="s">
        <v>267</v>
      </c>
      <c r="G61" t="b">
        <f>TRUE()</f>
        <v>1</v>
      </c>
    </row>
    <row r="62" spans="1:7" x14ac:dyDescent="0.25">
      <c r="A62">
        <v>61</v>
      </c>
      <c r="B62" t="s">
        <v>268</v>
      </c>
      <c r="C62" t="s">
        <v>269</v>
      </c>
      <c r="D62" t="s">
        <v>232</v>
      </c>
      <c r="E62" t="s">
        <v>270</v>
      </c>
      <c r="G62" t="b">
        <f>TRUE()</f>
        <v>1</v>
      </c>
    </row>
    <row r="63" spans="1:7" x14ac:dyDescent="0.25">
      <c r="A63">
        <v>62</v>
      </c>
      <c r="B63" t="s">
        <v>271</v>
      </c>
      <c r="C63" t="s">
        <v>269</v>
      </c>
      <c r="D63" t="s">
        <v>232</v>
      </c>
      <c r="E63" t="s">
        <v>272</v>
      </c>
      <c r="G63" t="b">
        <f>TRUE()</f>
        <v>1</v>
      </c>
    </row>
    <row r="64" spans="1:7" x14ac:dyDescent="0.25">
      <c r="A64">
        <v>63</v>
      </c>
      <c r="B64" t="s">
        <v>273</v>
      </c>
      <c r="C64" t="s">
        <v>274</v>
      </c>
      <c r="D64" t="s">
        <v>232</v>
      </c>
      <c r="E64" t="s">
        <v>275</v>
      </c>
      <c r="G64" t="b">
        <f>TRUE()</f>
        <v>1</v>
      </c>
    </row>
    <row r="65" spans="1:7" x14ac:dyDescent="0.25">
      <c r="A65">
        <v>64</v>
      </c>
      <c r="B65" t="s">
        <v>276</v>
      </c>
      <c r="C65" t="s">
        <v>274</v>
      </c>
      <c r="D65" t="s">
        <v>232</v>
      </c>
      <c r="E65" t="s">
        <v>277</v>
      </c>
      <c r="G65" t="b">
        <f>TRUE()</f>
        <v>1</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6"/>
  <sheetViews>
    <sheetView zoomScaleNormal="100" workbookViewId="0">
      <selection activeCell="A22" sqref="A22"/>
    </sheetView>
  </sheetViews>
  <sheetFormatPr baseColWidth="10" defaultColWidth="9.140625" defaultRowHeight="15" x14ac:dyDescent="0.25"/>
  <cols>
    <col min="2" max="2" width="36.28515625" customWidth="1"/>
  </cols>
  <sheetData>
    <row r="1" spans="1:3" s="1" customFormat="1" x14ac:dyDescent="0.25">
      <c r="A1" s="1" t="s">
        <v>0</v>
      </c>
      <c r="B1" s="1" t="s">
        <v>74</v>
      </c>
      <c r="C1" s="1" t="s">
        <v>278</v>
      </c>
    </row>
    <row r="2" spans="1:3" x14ac:dyDescent="0.25">
      <c r="A2">
        <v>1</v>
      </c>
      <c r="B2" t="s">
        <v>279</v>
      </c>
    </row>
    <row r="3" spans="1:3" x14ac:dyDescent="0.25">
      <c r="A3">
        <v>2</v>
      </c>
      <c r="B3" t="s">
        <v>280</v>
      </c>
    </row>
    <row r="4" spans="1:3" x14ac:dyDescent="0.25">
      <c r="A4">
        <v>3</v>
      </c>
      <c r="B4" t="s">
        <v>281</v>
      </c>
    </row>
    <row r="5" spans="1:3" x14ac:dyDescent="0.25">
      <c r="A5">
        <v>4</v>
      </c>
      <c r="B5" t="s">
        <v>282</v>
      </c>
    </row>
    <row r="6" spans="1:3" x14ac:dyDescent="0.25">
      <c r="A6">
        <v>5</v>
      </c>
      <c r="B6" t="s">
        <v>283</v>
      </c>
    </row>
    <row r="7" spans="1:3" x14ac:dyDescent="0.25">
      <c r="A7">
        <v>6</v>
      </c>
      <c r="B7" t="s">
        <v>284</v>
      </c>
    </row>
    <row r="8" spans="1:3" x14ac:dyDescent="0.25">
      <c r="A8">
        <v>7</v>
      </c>
      <c r="B8" t="s">
        <v>285</v>
      </c>
    </row>
    <row r="9" spans="1:3" x14ac:dyDescent="0.25">
      <c r="A9">
        <v>8</v>
      </c>
      <c r="B9" t="s">
        <v>286</v>
      </c>
    </row>
    <row r="10" spans="1:3" x14ac:dyDescent="0.25">
      <c r="A10">
        <v>9</v>
      </c>
      <c r="B10" t="s">
        <v>287</v>
      </c>
    </row>
    <row r="11" spans="1:3" x14ac:dyDescent="0.25">
      <c r="A11">
        <v>10</v>
      </c>
      <c r="B11" t="s">
        <v>288</v>
      </c>
    </row>
    <row r="12" spans="1:3" x14ac:dyDescent="0.25">
      <c r="A12">
        <v>11</v>
      </c>
      <c r="B12" t="s">
        <v>289</v>
      </c>
    </row>
    <row r="13" spans="1:3" x14ac:dyDescent="0.25">
      <c r="A13">
        <v>12</v>
      </c>
      <c r="B13" t="s">
        <v>290</v>
      </c>
    </row>
    <row r="14" spans="1:3" x14ac:dyDescent="0.25">
      <c r="A14">
        <v>13</v>
      </c>
      <c r="B14" t="s">
        <v>291</v>
      </c>
    </row>
    <row r="15" spans="1:3" x14ac:dyDescent="0.25">
      <c r="A15">
        <v>14</v>
      </c>
      <c r="B15" t="s">
        <v>292</v>
      </c>
    </row>
    <row r="16" spans="1:3" x14ac:dyDescent="0.25">
      <c r="A16">
        <v>15</v>
      </c>
      <c r="B16" t="s">
        <v>293</v>
      </c>
    </row>
    <row r="17" spans="1:2" x14ac:dyDescent="0.25">
      <c r="A17">
        <v>16</v>
      </c>
      <c r="B17" t="s">
        <v>294</v>
      </c>
    </row>
    <row r="18" spans="1:2" x14ac:dyDescent="0.25">
      <c r="A18">
        <v>17</v>
      </c>
      <c r="B18" t="s">
        <v>295</v>
      </c>
    </row>
    <row r="19" spans="1:2" x14ac:dyDescent="0.25">
      <c r="A19">
        <v>18</v>
      </c>
      <c r="B19" t="s">
        <v>280</v>
      </c>
    </row>
    <row r="20" spans="1:2" x14ac:dyDescent="0.25">
      <c r="A20">
        <v>19</v>
      </c>
      <c r="B20" t="s">
        <v>296</v>
      </c>
    </row>
    <row r="21" spans="1:2" x14ac:dyDescent="0.25">
      <c r="A21">
        <v>20</v>
      </c>
      <c r="B21" t="s">
        <v>297</v>
      </c>
    </row>
    <row r="22" spans="1:2" x14ac:dyDescent="0.25">
      <c r="A22">
        <v>21</v>
      </c>
      <c r="B22" t="s">
        <v>298</v>
      </c>
    </row>
    <row r="23" spans="1:2" x14ac:dyDescent="0.25">
      <c r="A23">
        <v>22</v>
      </c>
      <c r="B23" t="s">
        <v>299</v>
      </c>
    </row>
    <row r="24" spans="1:2" x14ac:dyDescent="0.25">
      <c r="A24">
        <v>23</v>
      </c>
      <c r="B24" t="s">
        <v>300</v>
      </c>
    </row>
    <row r="25" spans="1:2" x14ac:dyDescent="0.25">
      <c r="A25">
        <v>24</v>
      </c>
      <c r="B25" t="s">
        <v>301</v>
      </c>
    </row>
    <row r="26" spans="1:2" x14ac:dyDescent="0.25">
      <c r="A26">
        <v>25</v>
      </c>
      <c r="B26" t="s">
        <v>302</v>
      </c>
    </row>
    <row r="27" spans="1:2" x14ac:dyDescent="0.25">
      <c r="A27">
        <v>26</v>
      </c>
      <c r="B27" t="s">
        <v>303</v>
      </c>
    </row>
    <row r="28" spans="1:2" x14ac:dyDescent="0.25">
      <c r="A28">
        <v>27</v>
      </c>
      <c r="B28" t="s">
        <v>304</v>
      </c>
    </row>
    <row r="29" spans="1:2" x14ac:dyDescent="0.25">
      <c r="A29">
        <v>28</v>
      </c>
      <c r="B29" t="s">
        <v>284</v>
      </c>
    </row>
    <row r="30" spans="1:2" x14ac:dyDescent="0.25">
      <c r="A30">
        <v>29</v>
      </c>
      <c r="B30" t="s">
        <v>305</v>
      </c>
    </row>
    <row r="31" spans="1:2" x14ac:dyDescent="0.25">
      <c r="A31">
        <v>30</v>
      </c>
      <c r="B31" t="s">
        <v>306</v>
      </c>
    </row>
    <row r="32" spans="1:2" x14ac:dyDescent="0.25">
      <c r="A32">
        <v>31</v>
      </c>
      <c r="B32" t="s">
        <v>307</v>
      </c>
    </row>
    <row r="33" spans="1:2" x14ac:dyDescent="0.25">
      <c r="A33">
        <v>32</v>
      </c>
      <c r="B33" t="s">
        <v>308</v>
      </c>
    </row>
    <row r="34" spans="1:2" x14ac:dyDescent="0.25">
      <c r="A34">
        <v>33</v>
      </c>
      <c r="B34" t="s">
        <v>309</v>
      </c>
    </row>
    <row r="35" spans="1:2" x14ac:dyDescent="0.25">
      <c r="A35">
        <v>34</v>
      </c>
      <c r="B35" t="s">
        <v>310</v>
      </c>
    </row>
    <row r="36" spans="1:2" x14ac:dyDescent="0.25">
      <c r="A36">
        <v>35</v>
      </c>
      <c r="B36" t="s">
        <v>311</v>
      </c>
    </row>
    <row r="37" spans="1:2" x14ac:dyDescent="0.25">
      <c r="A37">
        <v>36</v>
      </c>
      <c r="B37" t="s">
        <v>312</v>
      </c>
    </row>
    <row r="38" spans="1:2" x14ac:dyDescent="0.25">
      <c r="A38">
        <v>37</v>
      </c>
      <c r="B38" t="s">
        <v>313</v>
      </c>
    </row>
    <row r="39" spans="1:2" x14ac:dyDescent="0.25">
      <c r="A39">
        <v>38</v>
      </c>
      <c r="B39" t="s">
        <v>314</v>
      </c>
    </row>
    <row r="40" spans="1:2" x14ac:dyDescent="0.25">
      <c r="A40">
        <v>39</v>
      </c>
      <c r="B40" t="s">
        <v>315</v>
      </c>
    </row>
    <row r="41" spans="1:2" x14ac:dyDescent="0.25">
      <c r="A41">
        <v>40</v>
      </c>
      <c r="B41" t="s">
        <v>316</v>
      </c>
    </row>
    <row r="42" spans="1:2" x14ac:dyDescent="0.25">
      <c r="A42">
        <v>41</v>
      </c>
      <c r="B42" t="s">
        <v>317</v>
      </c>
    </row>
    <row r="43" spans="1:2" x14ac:dyDescent="0.25">
      <c r="A43">
        <v>42</v>
      </c>
      <c r="B43" t="s">
        <v>318</v>
      </c>
    </row>
    <row r="44" spans="1:2" x14ac:dyDescent="0.25">
      <c r="A44">
        <v>43</v>
      </c>
      <c r="B44" t="s">
        <v>303</v>
      </c>
    </row>
    <row r="45" spans="1:2" x14ac:dyDescent="0.25">
      <c r="A45">
        <v>44</v>
      </c>
      <c r="B45" t="s">
        <v>319</v>
      </c>
    </row>
    <row r="46" spans="1:2" x14ac:dyDescent="0.25">
      <c r="A46">
        <v>45</v>
      </c>
      <c r="B46" t="s">
        <v>320</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21"/>
  <sheetViews>
    <sheetView zoomScaleNormal="100" workbookViewId="0">
      <pane ySplit="1" topLeftCell="A2" activePane="bottomLeft" state="frozen"/>
      <selection pane="bottomLeft" activeCell="F9" sqref="F9"/>
    </sheetView>
  </sheetViews>
  <sheetFormatPr baseColWidth="10" defaultColWidth="9.140625" defaultRowHeight="15" x14ac:dyDescent="0.25"/>
  <cols>
    <col min="1" max="1" width="4" customWidth="1"/>
    <col min="2" max="2" width="58.140625" customWidth="1"/>
    <col min="3" max="3" width="19.140625" customWidth="1"/>
    <col min="4" max="4" width="11.7109375" customWidth="1"/>
    <col min="5" max="5" width="8.7109375" customWidth="1"/>
    <col min="6" max="6" width="11.42578125" customWidth="1"/>
    <col min="7" max="7" width="7.42578125" customWidth="1"/>
    <col min="8" max="8" width="19.85546875" customWidth="1"/>
    <col min="9" max="9" width="11" customWidth="1"/>
    <col min="10" max="10" width="10.140625" customWidth="1"/>
    <col min="11" max="11" width="17.7109375" customWidth="1"/>
    <col min="12" max="12" width="17.28515625" customWidth="1"/>
    <col min="13" max="13" width="9.28515625" customWidth="1"/>
    <col min="14" max="14" width="10.140625" customWidth="1"/>
    <col min="15" max="15" width="23.140625" customWidth="1"/>
  </cols>
  <sheetData>
    <row r="1" spans="1:15" s="1" customFormat="1" x14ac:dyDescent="0.25">
      <c r="A1" s="1" t="s">
        <v>0</v>
      </c>
      <c r="B1" s="1" t="s">
        <v>321</v>
      </c>
      <c r="C1" s="1" t="s">
        <v>322</v>
      </c>
      <c r="D1" s="1" t="s">
        <v>127</v>
      </c>
      <c r="E1" s="1" t="s">
        <v>128</v>
      </c>
      <c r="F1" s="1" t="s">
        <v>323</v>
      </c>
      <c r="G1" s="1" t="s">
        <v>324</v>
      </c>
      <c r="H1" s="1" t="s">
        <v>325</v>
      </c>
      <c r="I1" s="1" t="s">
        <v>74</v>
      </c>
      <c r="J1" s="1" t="s">
        <v>326</v>
      </c>
      <c r="K1" s="1" t="s">
        <v>327</v>
      </c>
      <c r="L1" s="1" t="s">
        <v>328</v>
      </c>
      <c r="M1" s="1" t="s">
        <v>329</v>
      </c>
      <c r="N1" s="1" t="s">
        <v>330</v>
      </c>
      <c r="O1" s="1" t="s">
        <v>331</v>
      </c>
    </row>
    <row r="2" spans="1:15" ht="409.5" x14ac:dyDescent="0.25">
      <c r="A2">
        <v>1</v>
      </c>
      <c r="B2" t="s">
        <v>332</v>
      </c>
      <c r="C2" t="s">
        <v>333</v>
      </c>
      <c r="E2">
        <v>2</v>
      </c>
      <c r="F2">
        <v>1</v>
      </c>
      <c r="H2" t="s">
        <v>334</v>
      </c>
      <c r="I2" s="4" t="s">
        <v>335</v>
      </c>
      <c r="J2" t="s">
        <v>336</v>
      </c>
      <c r="K2" t="s">
        <v>337</v>
      </c>
      <c r="L2" t="s">
        <v>338</v>
      </c>
      <c r="M2" t="s">
        <v>339</v>
      </c>
      <c r="N2" t="s">
        <v>340</v>
      </c>
      <c r="O2" t="s">
        <v>341</v>
      </c>
    </row>
    <row r="3" spans="1:15" ht="409.5" x14ac:dyDescent="0.25">
      <c r="A3">
        <v>2</v>
      </c>
      <c r="B3" t="s">
        <v>342</v>
      </c>
      <c r="C3" t="s">
        <v>343</v>
      </c>
      <c r="E3">
        <v>2</v>
      </c>
      <c r="F3">
        <v>1</v>
      </c>
      <c r="H3" t="s">
        <v>344</v>
      </c>
      <c r="I3" s="4" t="s">
        <v>345</v>
      </c>
      <c r="J3" t="s">
        <v>336</v>
      </c>
      <c r="K3" t="s">
        <v>337</v>
      </c>
      <c r="L3" t="s">
        <v>346</v>
      </c>
      <c r="M3" t="s">
        <v>347</v>
      </c>
      <c r="N3" t="s">
        <v>340</v>
      </c>
      <c r="O3" t="s">
        <v>348</v>
      </c>
    </row>
    <row r="4" spans="1:15" ht="409.5" x14ac:dyDescent="0.25">
      <c r="A4">
        <v>3</v>
      </c>
      <c r="B4" t="s">
        <v>349</v>
      </c>
      <c r="C4" t="s">
        <v>350</v>
      </c>
      <c r="E4">
        <v>2</v>
      </c>
      <c r="F4">
        <v>2</v>
      </c>
      <c r="H4" t="s">
        <v>351</v>
      </c>
      <c r="I4" s="4" t="s">
        <v>352</v>
      </c>
      <c r="J4" t="s">
        <v>336</v>
      </c>
      <c r="K4" t="s">
        <v>353</v>
      </c>
      <c r="L4" t="s">
        <v>354</v>
      </c>
      <c r="M4" t="s">
        <v>347</v>
      </c>
      <c r="N4" t="s">
        <v>340</v>
      </c>
      <c r="O4" t="s">
        <v>355</v>
      </c>
    </row>
    <row r="5" spans="1:15" ht="409.5" x14ac:dyDescent="0.25">
      <c r="A5">
        <v>4</v>
      </c>
      <c r="B5" t="s">
        <v>356</v>
      </c>
      <c r="C5" t="s">
        <v>357</v>
      </c>
      <c r="E5">
        <v>2</v>
      </c>
      <c r="F5">
        <v>1</v>
      </c>
      <c r="H5" t="s">
        <v>358</v>
      </c>
      <c r="I5" s="4" t="s">
        <v>359</v>
      </c>
      <c r="J5" t="s">
        <v>360</v>
      </c>
      <c r="K5" t="s">
        <v>361</v>
      </c>
      <c r="L5" t="s">
        <v>362</v>
      </c>
      <c r="M5" t="s">
        <v>339</v>
      </c>
      <c r="N5" t="s">
        <v>340</v>
      </c>
      <c r="O5" t="s">
        <v>341</v>
      </c>
    </row>
    <row r="6" spans="1:15" ht="409.5" x14ac:dyDescent="0.25">
      <c r="A6">
        <v>5</v>
      </c>
      <c r="B6" t="s">
        <v>363</v>
      </c>
      <c r="C6" t="s">
        <v>364</v>
      </c>
      <c r="E6">
        <v>2</v>
      </c>
      <c r="F6">
        <v>3</v>
      </c>
      <c r="H6" t="s">
        <v>365</v>
      </c>
      <c r="I6" s="4" t="s">
        <v>366</v>
      </c>
      <c r="J6" t="s">
        <v>367</v>
      </c>
      <c r="K6" t="s">
        <v>368</v>
      </c>
      <c r="L6" t="s">
        <v>369</v>
      </c>
      <c r="M6" t="s">
        <v>339</v>
      </c>
      <c r="N6" t="s">
        <v>340</v>
      </c>
      <c r="O6" t="s">
        <v>341</v>
      </c>
    </row>
    <row r="7" spans="1:15" ht="409.5" x14ac:dyDescent="0.25">
      <c r="A7">
        <v>6</v>
      </c>
      <c r="B7" t="s">
        <v>370</v>
      </c>
      <c r="C7" t="s">
        <v>371</v>
      </c>
      <c r="E7">
        <v>2</v>
      </c>
      <c r="F7">
        <v>3</v>
      </c>
      <c r="H7" t="s">
        <v>372</v>
      </c>
      <c r="I7" s="4" t="s">
        <v>373</v>
      </c>
      <c r="J7" t="s">
        <v>367</v>
      </c>
      <c r="K7" t="s">
        <v>374</v>
      </c>
      <c r="L7" t="s">
        <v>375</v>
      </c>
      <c r="M7" t="s">
        <v>339</v>
      </c>
      <c r="N7" t="s">
        <v>340</v>
      </c>
      <c r="O7" t="s">
        <v>376</v>
      </c>
    </row>
    <row r="8" spans="1:15" ht="409.5" x14ac:dyDescent="0.25">
      <c r="A8">
        <v>7</v>
      </c>
      <c r="B8" t="s">
        <v>377</v>
      </c>
      <c r="C8" t="s">
        <v>378</v>
      </c>
      <c r="E8">
        <v>2</v>
      </c>
      <c r="F8">
        <v>4</v>
      </c>
      <c r="H8" t="s">
        <v>379</v>
      </c>
      <c r="I8" s="4" t="s">
        <v>380</v>
      </c>
      <c r="J8" t="s">
        <v>381</v>
      </c>
      <c r="K8" t="s">
        <v>382</v>
      </c>
      <c r="L8" t="s">
        <v>383</v>
      </c>
      <c r="M8" t="s">
        <v>339</v>
      </c>
      <c r="N8" t="s">
        <v>340</v>
      </c>
      <c r="O8" t="s">
        <v>341</v>
      </c>
    </row>
    <row r="9" spans="1:15" ht="409.5" x14ac:dyDescent="0.25">
      <c r="A9">
        <v>8</v>
      </c>
      <c r="B9" t="s">
        <v>384</v>
      </c>
      <c r="C9" t="s">
        <v>385</v>
      </c>
      <c r="E9">
        <v>2</v>
      </c>
      <c r="F9">
        <v>4</v>
      </c>
      <c r="H9" t="s">
        <v>386</v>
      </c>
      <c r="I9" s="4" t="s">
        <v>387</v>
      </c>
      <c r="J9" t="s">
        <v>381</v>
      </c>
      <c r="K9" t="s">
        <v>382</v>
      </c>
      <c r="L9" t="s">
        <v>388</v>
      </c>
      <c r="M9" t="s">
        <v>339</v>
      </c>
      <c r="N9" t="s">
        <v>340</v>
      </c>
      <c r="O9" t="s">
        <v>376</v>
      </c>
    </row>
    <row r="10" spans="1:15" ht="409.5" x14ac:dyDescent="0.25">
      <c r="A10">
        <v>9</v>
      </c>
      <c r="B10" t="s">
        <v>389</v>
      </c>
      <c r="C10" t="s">
        <v>390</v>
      </c>
      <c r="E10">
        <v>2</v>
      </c>
      <c r="F10">
        <v>4</v>
      </c>
      <c r="H10" t="s">
        <v>391</v>
      </c>
      <c r="I10" s="4" t="s">
        <v>392</v>
      </c>
      <c r="J10" t="s">
        <v>381</v>
      </c>
      <c r="K10" t="s">
        <v>382</v>
      </c>
      <c r="L10" t="s">
        <v>393</v>
      </c>
      <c r="M10" t="s">
        <v>347</v>
      </c>
      <c r="N10" t="s">
        <v>340</v>
      </c>
      <c r="O10" t="s">
        <v>341</v>
      </c>
    </row>
    <row r="11" spans="1:15" ht="409.5" x14ac:dyDescent="0.25">
      <c r="A11">
        <v>10</v>
      </c>
      <c r="B11" t="s">
        <v>394</v>
      </c>
      <c r="C11" t="s">
        <v>395</v>
      </c>
      <c r="E11">
        <v>2</v>
      </c>
      <c r="F11">
        <v>5</v>
      </c>
      <c r="H11" t="s">
        <v>396</v>
      </c>
      <c r="I11" s="4" t="s">
        <v>397</v>
      </c>
      <c r="J11" t="s">
        <v>398</v>
      </c>
      <c r="K11" t="s">
        <v>399</v>
      </c>
      <c r="L11" t="s">
        <v>400</v>
      </c>
      <c r="M11" t="s">
        <v>347</v>
      </c>
      <c r="N11" t="s">
        <v>340</v>
      </c>
      <c r="O11" t="s">
        <v>376</v>
      </c>
    </row>
    <row r="12" spans="1:15" ht="409.5" x14ac:dyDescent="0.25">
      <c r="A12">
        <v>11</v>
      </c>
      <c r="B12" t="s">
        <v>401</v>
      </c>
      <c r="C12" t="s">
        <v>402</v>
      </c>
      <c r="E12">
        <v>2</v>
      </c>
      <c r="F12">
        <v>5</v>
      </c>
      <c r="H12" t="s">
        <v>403</v>
      </c>
      <c r="I12" s="4" t="s">
        <v>404</v>
      </c>
      <c r="J12" t="s">
        <v>405</v>
      </c>
      <c r="K12" t="s">
        <v>406</v>
      </c>
      <c r="L12" t="s">
        <v>407</v>
      </c>
      <c r="M12" t="s">
        <v>339</v>
      </c>
      <c r="N12" t="s">
        <v>340</v>
      </c>
      <c r="O12" t="s">
        <v>341</v>
      </c>
    </row>
    <row r="13" spans="1:15" ht="409.5" x14ac:dyDescent="0.25">
      <c r="A13">
        <v>12</v>
      </c>
      <c r="B13" t="s">
        <v>408</v>
      </c>
      <c r="C13" t="s">
        <v>409</v>
      </c>
      <c r="E13">
        <v>2</v>
      </c>
      <c r="F13">
        <v>6</v>
      </c>
      <c r="H13" t="s">
        <v>410</v>
      </c>
      <c r="I13" s="4" t="s">
        <v>411</v>
      </c>
      <c r="J13" t="s">
        <v>412</v>
      </c>
      <c r="K13" t="s">
        <v>413</v>
      </c>
      <c r="L13" t="s">
        <v>414</v>
      </c>
      <c r="M13" t="s">
        <v>339</v>
      </c>
      <c r="N13" t="s">
        <v>340</v>
      </c>
      <c r="O13" t="s">
        <v>415</v>
      </c>
    </row>
    <row r="14" spans="1:15" ht="409.5" x14ac:dyDescent="0.25">
      <c r="A14">
        <v>13</v>
      </c>
      <c r="B14" t="s">
        <v>416</v>
      </c>
      <c r="C14" t="s">
        <v>417</v>
      </c>
      <c r="E14">
        <v>2</v>
      </c>
      <c r="F14">
        <v>7</v>
      </c>
      <c r="H14" t="s">
        <v>418</v>
      </c>
      <c r="I14" s="4" t="s">
        <v>419</v>
      </c>
      <c r="J14" t="s">
        <v>420</v>
      </c>
      <c r="K14" t="s">
        <v>421</v>
      </c>
      <c r="L14" t="s">
        <v>422</v>
      </c>
      <c r="M14" t="s">
        <v>339</v>
      </c>
      <c r="N14" t="s">
        <v>340</v>
      </c>
      <c r="O14" t="s">
        <v>423</v>
      </c>
    </row>
    <row r="15" spans="1:15" ht="75" x14ac:dyDescent="0.25">
      <c r="A15">
        <v>14</v>
      </c>
      <c r="B15" t="s">
        <v>424</v>
      </c>
      <c r="C15" t="s">
        <v>425</v>
      </c>
      <c r="E15">
        <v>1</v>
      </c>
      <c r="F15">
        <v>8</v>
      </c>
      <c r="H15" s="4" t="s">
        <v>426</v>
      </c>
      <c r="I15" t="s">
        <v>427</v>
      </c>
      <c r="J15" t="s">
        <v>381</v>
      </c>
      <c r="K15" t="s">
        <v>428</v>
      </c>
      <c r="L15" t="s">
        <v>429</v>
      </c>
      <c r="M15" t="s">
        <v>347</v>
      </c>
      <c r="N15" t="s">
        <v>340</v>
      </c>
      <c r="O15" t="s">
        <v>430</v>
      </c>
    </row>
    <row r="16" spans="1:15" ht="409.5" x14ac:dyDescent="0.25">
      <c r="A16">
        <v>15</v>
      </c>
      <c r="B16" t="s">
        <v>431</v>
      </c>
      <c r="C16" t="s">
        <v>432</v>
      </c>
      <c r="E16">
        <v>1</v>
      </c>
      <c r="F16">
        <v>9</v>
      </c>
      <c r="H16" s="4" t="s">
        <v>433</v>
      </c>
      <c r="I16" s="4" t="s">
        <v>434</v>
      </c>
      <c r="J16" t="s">
        <v>381</v>
      </c>
      <c r="K16" t="s">
        <v>435</v>
      </c>
      <c r="L16" t="s">
        <v>436</v>
      </c>
      <c r="M16" t="s">
        <v>347</v>
      </c>
      <c r="N16" t="s">
        <v>437</v>
      </c>
      <c r="O16" t="s">
        <v>438</v>
      </c>
    </row>
    <row r="17" spans="1:15" ht="150" x14ac:dyDescent="0.25">
      <c r="A17">
        <v>16</v>
      </c>
      <c r="B17" t="s">
        <v>439</v>
      </c>
      <c r="C17" t="s">
        <v>440</v>
      </c>
      <c r="E17">
        <v>1</v>
      </c>
      <c r="F17">
        <v>9</v>
      </c>
      <c r="H17" s="4" t="s">
        <v>441</v>
      </c>
      <c r="I17" t="s">
        <v>442</v>
      </c>
      <c r="J17" t="s">
        <v>381</v>
      </c>
      <c r="K17" t="s">
        <v>337</v>
      </c>
      <c r="L17" t="s">
        <v>443</v>
      </c>
      <c r="M17" t="s">
        <v>347</v>
      </c>
      <c r="N17" t="s">
        <v>340</v>
      </c>
      <c r="O17" t="s">
        <v>444</v>
      </c>
    </row>
    <row r="18" spans="1:15" x14ac:dyDescent="0.25">
      <c r="A18">
        <v>17</v>
      </c>
      <c r="B18" t="s">
        <v>445</v>
      </c>
      <c r="C18" t="s">
        <v>446</v>
      </c>
      <c r="E18">
        <v>1</v>
      </c>
      <c r="F18">
        <v>9</v>
      </c>
      <c r="H18" t="s">
        <v>447</v>
      </c>
      <c r="I18" t="s">
        <v>448</v>
      </c>
      <c r="J18" t="s">
        <v>381</v>
      </c>
      <c r="K18" t="s">
        <v>449</v>
      </c>
      <c r="L18" t="s">
        <v>450</v>
      </c>
      <c r="M18" t="s">
        <v>347</v>
      </c>
      <c r="N18" t="s">
        <v>340</v>
      </c>
      <c r="O18" t="s">
        <v>444</v>
      </c>
    </row>
    <row r="19" spans="1:15" x14ac:dyDescent="0.25">
      <c r="A19">
        <v>18</v>
      </c>
      <c r="B19" t="s">
        <v>451</v>
      </c>
      <c r="C19" t="s">
        <v>452</v>
      </c>
      <c r="E19">
        <v>1</v>
      </c>
      <c r="F19">
        <v>9</v>
      </c>
      <c r="H19" t="s">
        <v>453</v>
      </c>
      <c r="I19" t="s">
        <v>454</v>
      </c>
      <c r="J19" t="s">
        <v>455</v>
      </c>
      <c r="K19" t="s">
        <v>456</v>
      </c>
      <c r="L19" t="s">
        <v>457</v>
      </c>
      <c r="M19" t="s">
        <v>339</v>
      </c>
      <c r="N19" t="s">
        <v>340</v>
      </c>
      <c r="O19" t="s">
        <v>458</v>
      </c>
    </row>
    <row r="20" spans="1:15" ht="135" x14ac:dyDescent="0.25">
      <c r="A20">
        <v>19</v>
      </c>
      <c r="B20" t="s">
        <v>459</v>
      </c>
      <c r="C20" t="s">
        <v>460</v>
      </c>
      <c r="E20">
        <v>1</v>
      </c>
      <c r="F20">
        <v>9</v>
      </c>
      <c r="H20" s="4" t="s">
        <v>461</v>
      </c>
      <c r="I20" t="s">
        <v>462</v>
      </c>
      <c r="J20" t="s">
        <v>463</v>
      </c>
      <c r="K20" t="s">
        <v>464</v>
      </c>
      <c r="L20" t="s">
        <v>465</v>
      </c>
      <c r="M20" t="s">
        <v>339</v>
      </c>
      <c r="N20" t="s">
        <v>340</v>
      </c>
      <c r="O20" t="s">
        <v>458</v>
      </c>
    </row>
    <row r="21" spans="1:15" ht="409.5" x14ac:dyDescent="0.25">
      <c r="A21">
        <v>20</v>
      </c>
      <c r="B21" t="s">
        <v>466</v>
      </c>
      <c r="C21" t="s">
        <v>467</v>
      </c>
      <c r="E21">
        <v>1</v>
      </c>
      <c r="F21">
        <v>8</v>
      </c>
      <c r="H21" s="4" t="s">
        <v>468</v>
      </c>
      <c r="I21" s="4" t="s">
        <v>469</v>
      </c>
      <c r="J21" t="s">
        <v>470</v>
      </c>
      <c r="K21" t="s">
        <v>471</v>
      </c>
      <c r="L21" t="s">
        <v>472</v>
      </c>
      <c r="M21" t="s">
        <v>347</v>
      </c>
      <c r="N21" t="s">
        <v>340</v>
      </c>
      <c r="O21" t="s">
        <v>458</v>
      </c>
    </row>
    <row r="22" spans="1:15" ht="150" x14ac:dyDescent="0.25">
      <c r="A22">
        <v>21</v>
      </c>
      <c r="B22" t="s">
        <v>473</v>
      </c>
      <c r="C22" t="s">
        <v>474</v>
      </c>
      <c r="E22">
        <v>1</v>
      </c>
      <c r="F22">
        <v>8</v>
      </c>
      <c r="H22" s="4" t="s">
        <v>475</v>
      </c>
      <c r="I22" t="s">
        <v>476</v>
      </c>
      <c r="J22" t="s">
        <v>477</v>
      </c>
      <c r="K22" t="s">
        <v>478</v>
      </c>
      <c r="L22" t="s">
        <v>479</v>
      </c>
      <c r="M22" t="s">
        <v>347</v>
      </c>
      <c r="N22" t="s">
        <v>340</v>
      </c>
      <c r="O22" t="s">
        <v>458</v>
      </c>
    </row>
    <row r="23" spans="1:15" ht="409.5" x14ac:dyDescent="0.25">
      <c r="A23">
        <v>22</v>
      </c>
      <c r="B23" t="s">
        <v>480</v>
      </c>
      <c r="C23" t="s">
        <v>481</v>
      </c>
      <c r="E23">
        <v>1</v>
      </c>
      <c r="F23">
        <v>10</v>
      </c>
      <c r="H23" s="4" t="s">
        <v>482</v>
      </c>
      <c r="I23" s="4" t="s">
        <v>483</v>
      </c>
      <c r="J23" t="s">
        <v>381</v>
      </c>
      <c r="K23" t="s">
        <v>484</v>
      </c>
      <c r="L23" t="s">
        <v>485</v>
      </c>
      <c r="M23" t="s">
        <v>347</v>
      </c>
      <c r="N23" t="s">
        <v>340</v>
      </c>
      <c r="O23" t="s">
        <v>486</v>
      </c>
    </row>
    <row r="24" spans="1:15" ht="409.5" x14ac:dyDescent="0.25">
      <c r="A24">
        <v>23</v>
      </c>
      <c r="B24" t="s">
        <v>487</v>
      </c>
      <c r="C24" t="s">
        <v>488</v>
      </c>
      <c r="E24">
        <v>1</v>
      </c>
      <c r="F24">
        <v>10</v>
      </c>
      <c r="H24" s="4" t="s">
        <v>489</v>
      </c>
      <c r="I24" s="4" t="s">
        <v>490</v>
      </c>
      <c r="J24" t="s">
        <v>381</v>
      </c>
      <c r="K24" t="s">
        <v>491</v>
      </c>
      <c r="L24" t="s">
        <v>492</v>
      </c>
      <c r="M24" t="s">
        <v>347</v>
      </c>
      <c r="N24" t="s">
        <v>340</v>
      </c>
      <c r="O24" t="s">
        <v>486</v>
      </c>
    </row>
    <row r="25" spans="1:15" ht="120" x14ac:dyDescent="0.25">
      <c r="A25">
        <v>24</v>
      </c>
      <c r="B25" t="s">
        <v>493</v>
      </c>
      <c r="C25" t="s">
        <v>494</v>
      </c>
      <c r="E25">
        <v>1</v>
      </c>
      <c r="F25">
        <v>11</v>
      </c>
      <c r="H25" s="4" t="s">
        <v>495</v>
      </c>
      <c r="I25" t="s">
        <v>496</v>
      </c>
      <c r="J25" t="s">
        <v>497</v>
      </c>
      <c r="K25" t="s">
        <v>498</v>
      </c>
      <c r="L25" t="s">
        <v>499</v>
      </c>
      <c r="M25" t="s">
        <v>347</v>
      </c>
      <c r="N25" t="s">
        <v>340</v>
      </c>
      <c r="O25" t="s">
        <v>444</v>
      </c>
    </row>
    <row r="26" spans="1:15" ht="409.5" x14ac:dyDescent="0.25">
      <c r="A26">
        <v>25</v>
      </c>
      <c r="B26" t="s">
        <v>500</v>
      </c>
      <c r="C26" t="s">
        <v>501</v>
      </c>
      <c r="E26">
        <v>1</v>
      </c>
      <c r="F26">
        <v>11</v>
      </c>
      <c r="H26" s="4" t="s">
        <v>502</v>
      </c>
      <c r="I26" s="4" t="s">
        <v>503</v>
      </c>
      <c r="J26" t="s">
        <v>504</v>
      </c>
      <c r="K26" t="s">
        <v>505</v>
      </c>
      <c r="L26" t="s">
        <v>506</v>
      </c>
      <c r="M26" t="s">
        <v>347</v>
      </c>
      <c r="N26" t="s">
        <v>340</v>
      </c>
      <c r="O26" t="s">
        <v>507</v>
      </c>
    </row>
    <row r="27" spans="1:15" ht="409.5" x14ac:dyDescent="0.25">
      <c r="A27">
        <v>26</v>
      </c>
      <c r="B27" t="s">
        <v>508</v>
      </c>
      <c r="C27" t="s">
        <v>509</v>
      </c>
      <c r="E27">
        <v>1</v>
      </c>
      <c r="F27">
        <v>11</v>
      </c>
      <c r="H27" t="s">
        <v>510</v>
      </c>
      <c r="I27" s="4" t="s">
        <v>511</v>
      </c>
      <c r="J27" t="s">
        <v>512</v>
      </c>
      <c r="K27" t="s">
        <v>513</v>
      </c>
      <c r="L27" t="s">
        <v>514</v>
      </c>
      <c r="M27" t="s">
        <v>339</v>
      </c>
      <c r="N27" t="s">
        <v>340</v>
      </c>
      <c r="O27" t="s">
        <v>515</v>
      </c>
    </row>
    <row r="28" spans="1:15" ht="409.5" x14ac:dyDescent="0.25">
      <c r="A28">
        <v>27</v>
      </c>
      <c r="B28" t="s">
        <v>516</v>
      </c>
      <c r="C28" t="s">
        <v>517</v>
      </c>
      <c r="E28">
        <v>1</v>
      </c>
      <c r="F28">
        <v>11</v>
      </c>
      <c r="H28" t="s">
        <v>518</v>
      </c>
      <c r="I28" s="4" t="s">
        <v>519</v>
      </c>
      <c r="J28" t="s">
        <v>336</v>
      </c>
      <c r="K28" t="s">
        <v>520</v>
      </c>
      <c r="L28" t="s">
        <v>521</v>
      </c>
      <c r="M28" t="s">
        <v>339</v>
      </c>
      <c r="N28" t="s">
        <v>437</v>
      </c>
      <c r="O28" t="s">
        <v>458</v>
      </c>
    </row>
    <row r="29" spans="1:15" ht="409.5" x14ac:dyDescent="0.25">
      <c r="A29">
        <v>28</v>
      </c>
      <c r="B29" t="s">
        <v>522</v>
      </c>
      <c r="C29" t="s">
        <v>523</v>
      </c>
      <c r="E29">
        <v>1</v>
      </c>
      <c r="F29">
        <v>12</v>
      </c>
      <c r="H29" s="4" t="s">
        <v>524</v>
      </c>
      <c r="I29" s="4" t="s">
        <v>525</v>
      </c>
      <c r="J29" t="s">
        <v>526</v>
      </c>
      <c r="K29" t="s">
        <v>527</v>
      </c>
      <c r="L29" t="s">
        <v>528</v>
      </c>
      <c r="M29" t="s">
        <v>347</v>
      </c>
      <c r="N29" t="s">
        <v>340</v>
      </c>
      <c r="O29" t="s">
        <v>507</v>
      </c>
    </row>
    <row r="30" spans="1:15" ht="409.5" x14ac:dyDescent="0.25">
      <c r="A30">
        <v>29</v>
      </c>
      <c r="B30" t="s">
        <v>529</v>
      </c>
      <c r="C30" t="s">
        <v>530</v>
      </c>
      <c r="E30">
        <v>1</v>
      </c>
      <c r="F30">
        <v>12</v>
      </c>
      <c r="H30" s="4" t="s">
        <v>531</v>
      </c>
      <c r="I30" s="4" t="s">
        <v>532</v>
      </c>
      <c r="J30" t="s">
        <v>533</v>
      </c>
      <c r="K30" t="s">
        <v>534</v>
      </c>
      <c r="L30" t="s">
        <v>535</v>
      </c>
      <c r="M30" t="s">
        <v>347</v>
      </c>
      <c r="N30" t="s">
        <v>340</v>
      </c>
      <c r="O30" t="s">
        <v>444</v>
      </c>
    </row>
    <row r="31" spans="1:15" ht="409.5" x14ac:dyDescent="0.25">
      <c r="A31">
        <v>30</v>
      </c>
      <c r="B31" t="s">
        <v>536</v>
      </c>
      <c r="C31" t="s">
        <v>537</v>
      </c>
      <c r="E31">
        <v>1</v>
      </c>
      <c r="F31">
        <v>12</v>
      </c>
      <c r="H31" s="4" t="s">
        <v>538</v>
      </c>
      <c r="I31" s="4" t="s">
        <v>539</v>
      </c>
      <c r="J31" t="s">
        <v>381</v>
      </c>
      <c r="K31" t="s">
        <v>540</v>
      </c>
      <c r="L31" t="s">
        <v>541</v>
      </c>
      <c r="M31" t="s">
        <v>347</v>
      </c>
      <c r="N31" t="s">
        <v>340</v>
      </c>
      <c r="O31" t="s">
        <v>444</v>
      </c>
    </row>
    <row r="32" spans="1:15" ht="270" x14ac:dyDescent="0.25">
      <c r="A32">
        <v>31</v>
      </c>
      <c r="B32" t="s">
        <v>542</v>
      </c>
      <c r="C32" t="s">
        <v>543</v>
      </c>
      <c r="E32">
        <v>1</v>
      </c>
      <c r="F32">
        <v>12</v>
      </c>
      <c r="H32" s="4" t="s">
        <v>544</v>
      </c>
      <c r="I32" s="4" t="s">
        <v>545</v>
      </c>
      <c r="J32" t="s">
        <v>546</v>
      </c>
      <c r="K32" t="s">
        <v>547</v>
      </c>
      <c r="L32" t="s">
        <v>548</v>
      </c>
      <c r="M32" t="s">
        <v>347</v>
      </c>
      <c r="N32" t="s">
        <v>340</v>
      </c>
      <c r="O32" t="s">
        <v>549</v>
      </c>
    </row>
    <row r="33" spans="1:15" ht="375" x14ac:dyDescent="0.25">
      <c r="A33">
        <v>32</v>
      </c>
      <c r="B33" t="s">
        <v>550</v>
      </c>
      <c r="C33" t="s">
        <v>551</v>
      </c>
      <c r="E33">
        <v>1</v>
      </c>
      <c r="F33">
        <v>12</v>
      </c>
      <c r="H33" t="s">
        <v>552</v>
      </c>
      <c r="I33" s="4" t="s">
        <v>553</v>
      </c>
      <c r="J33" t="s">
        <v>554</v>
      </c>
      <c r="K33" t="s">
        <v>555</v>
      </c>
      <c r="L33" t="s">
        <v>556</v>
      </c>
      <c r="M33" t="s">
        <v>339</v>
      </c>
      <c r="N33" t="s">
        <v>340</v>
      </c>
      <c r="O33" t="s">
        <v>458</v>
      </c>
    </row>
    <row r="34" spans="1:15" ht="409.5" x14ac:dyDescent="0.25">
      <c r="A34">
        <v>33</v>
      </c>
      <c r="B34" t="s">
        <v>557</v>
      </c>
      <c r="C34" t="s">
        <v>558</v>
      </c>
      <c r="E34">
        <v>1</v>
      </c>
      <c r="F34">
        <v>12</v>
      </c>
      <c r="H34" t="s">
        <v>559</v>
      </c>
      <c r="I34" s="4" t="s">
        <v>560</v>
      </c>
      <c r="J34" t="s">
        <v>561</v>
      </c>
      <c r="K34" t="s">
        <v>562</v>
      </c>
      <c r="L34" t="s">
        <v>563</v>
      </c>
      <c r="M34" t="s">
        <v>339</v>
      </c>
      <c r="N34" t="s">
        <v>340</v>
      </c>
      <c r="O34" t="s">
        <v>564</v>
      </c>
    </row>
    <row r="35" spans="1:15" ht="409.5" x14ac:dyDescent="0.25">
      <c r="A35">
        <v>34</v>
      </c>
      <c r="B35" t="s">
        <v>565</v>
      </c>
      <c r="C35" t="s">
        <v>566</v>
      </c>
      <c r="E35">
        <v>1</v>
      </c>
      <c r="F35">
        <v>12</v>
      </c>
      <c r="H35" t="s">
        <v>567</v>
      </c>
      <c r="I35" s="4" t="s">
        <v>568</v>
      </c>
      <c r="J35" t="s">
        <v>569</v>
      </c>
      <c r="K35" t="s">
        <v>570</v>
      </c>
      <c r="L35" t="s">
        <v>571</v>
      </c>
      <c r="M35" t="s">
        <v>339</v>
      </c>
      <c r="N35" t="s">
        <v>340</v>
      </c>
      <c r="O35" t="s">
        <v>564</v>
      </c>
    </row>
    <row r="36" spans="1:15" ht="409.5" x14ac:dyDescent="0.25">
      <c r="A36">
        <v>35</v>
      </c>
      <c r="B36" t="s">
        <v>572</v>
      </c>
      <c r="C36" t="s">
        <v>573</v>
      </c>
      <c r="E36">
        <v>1</v>
      </c>
      <c r="F36">
        <v>12</v>
      </c>
      <c r="H36" t="s">
        <v>574</v>
      </c>
      <c r="I36" s="4" t="s">
        <v>575</v>
      </c>
      <c r="J36" t="s">
        <v>576</v>
      </c>
      <c r="K36" t="s">
        <v>577</v>
      </c>
      <c r="L36" t="s">
        <v>578</v>
      </c>
      <c r="M36" t="s">
        <v>339</v>
      </c>
      <c r="N36" t="s">
        <v>340</v>
      </c>
      <c r="O36" t="s">
        <v>564</v>
      </c>
    </row>
    <row r="37" spans="1:15" x14ac:dyDescent="0.25">
      <c r="A37">
        <v>36</v>
      </c>
      <c r="B37" t="s">
        <v>579</v>
      </c>
      <c r="C37" t="s">
        <v>580</v>
      </c>
      <c r="E37">
        <v>1</v>
      </c>
      <c r="F37">
        <v>12</v>
      </c>
      <c r="H37" t="s">
        <v>581</v>
      </c>
      <c r="I37" t="s">
        <v>582</v>
      </c>
      <c r="J37" t="s">
        <v>546</v>
      </c>
      <c r="K37" t="s">
        <v>583</v>
      </c>
      <c r="L37" t="s">
        <v>584</v>
      </c>
      <c r="M37" t="s">
        <v>339</v>
      </c>
      <c r="N37" t="s">
        <v>340</v>
      </c>
      <c r="O37" t="s">
        <v>585</v>
      </c>
    </row>
    <row r="38" spans="1:15" ht="409.5" x14ac:dyDescent="0.25">
      <c r="A38">
        <v>37</v>
      </c>
      <c r="B38" t="s">
        <v>586</v>
      </c>
      <c r="C38" t="s">
        <v>587</v>
      </c>
      <c r="E38">
        <v>1</v>
      </c>
      <c r="F38">
        <v>13</v>
      </c>
      <c r="H38" s="4" t="s">
        <v>588</v>
      </c>
      <c r="I38" s="4" t="s">
        <v>589</v>
      </c>
      <c r="J38" t="s">
        <v>590</v>
      </c>
      <c r="K38" t="s">
        <v>591</v>
      </c>
      <c r="L38" t="s">
        <v>592</v>
      </c>
      <c r="M38" t="s">
        <v>347</v>
      </c>
      <c r="N38" t="s">
        <v>340</v>
      </c>
      <c r="O38" t="s">
        <v>444</v>
      </c>
    </row>
    <row r="39" spans="1:15" ht="409.5" x14ac:dyDescent="0.25">
      <c r="A39">
        <v>38</v>
      </c>
      <c r="B39" t="s">
        <v>593</v>
      </c>
      <c r="C39" t="s">
        <v>594</v>
      </c>
      <c r="E39">
        <v>1</v>
      </c>
      <c r="F39">
        <v>13</v>
      </c>
      <c r="H39" t="s">
        <v>595</v>
      </c>
      <c r="I39" s="4" t="s">
        <v>596</v>
      </c>
      <c r="J39" t="s">
        <v>336</v>
      </c>
      <c r="K39" t="s">
        <v>597</v>
      </c>
      <c r="L39" t="s">
        <v>598</v>
      </c>
      <c r="M39" t="s">
        <v>339</v>
      </c>
      <c r="N39" t="s">
        <v>340</v>
      </c>
      <c r="O39" t="s">
        <v>458</v>
      </c>
    </row>
    <row r="40" spans="1:15" ht="409.5" x14ac:dyDescent="0.25">
      <c r="A40">
        <v>39</v>
      </c>
      <c r="B40" t="s">
        <v>599</v>
      </c>
      <c r="C40" t="s">
        <v>600</v>
      </c>
      <c r="E40">
        <v>1</v>
      </c>
      <c r="F40">
        <v>13</v>
      </c>
      <c r="H40" t="s">
        <v>601</v>
      </c>
      <c r="I40" s="4" t="s">
        <v>602</v>
      </c>
      <c r="J40" t="s">
        <v>336</v>
      </c>
      <c r="K40" t="s">
        <v>603</v>
      </c>
      <c r="L40" t="s">
        <v>604</v>
      </c>
      <c r="M40" t="s">
        <v>347</v>
      </c>
      <c r="N40" t="s">
        <v>340</v>
      </c>
      <c r="O40" t="s">
        <v>564</v>
      </c>
    </row>
    <row r="41" spans="1:15" ht="409.5" x14ac:dyDescent="0.25">
      <c r="A41">
        <v>40</v>
      </c>
      <c r="B41" t="s">
        <v>605</v>
      </c>
      <c r="C41" t="s">
        <v>606</v>
      </c>
      <c r="E41">
        <v>1</v>
      </c>
      <c r="F41">
        <v>14</v>
      </c>
      <c r="H41" s="4" t="s">
        <v>607</v>
      </c>
      <c r="I41" s="4" t="s">
        <v>608</v>
      </c>
      <c r="J41" t="s">
        <v>609</v>
      </c>
      <c r="K41" t="s">
        <v>610</v>
      </c>
      <c r="L41" t="s">
        <v>611</v>
      </c>
      <c r="M41" t="s">
        <v>339</v>
      </c>
      <c r="N41" t="s">
        <v>340</v>
      </c>
      <c r="O41" t="s">
        <v>444</v>
      </c>
    </row>
    <row r="42" spans="1:15" ht="409.5" x14ac:dyDescent="0.25">
      <c r="A42">
        <v>41</v>
      </c>
      <c r="B42" t="s">
        <v>612</v>
      </c>
      <c r="C42" t="s">
        <v>613</v>
      </c>
      <c r="E42">
        <v>1</v>
      </c>
      <c r="F42">
        <v>14</v>
      </c>
      <c r="H42" s="4" t="s">
        <v>614</v>
      </c>
      <c r="I42" s="4" t="s">
        <v>615</v>
      </c>
      <c r="J42" t="s">
        <v>609</v>
      </c>
      <c r="K42" t="s">
        <v>616</v>
      </c>
      <c r="L42" t="s">
        <v>611</v>
      </c>
      <c r="M42" t="s">
        <v>339</v>
      </c>
      <c r="N42" t="s">
        <v>340</v>
      </c>
      <c r="O42" t="s">
        <v>444</v>
      </c>
    </row>
    <row r="43" spans="1:15" ht="409.5" x14ac:dyDescent="0.25">
      <c r="A43">
        <v>42</v>
      </c>
      <c r="B43" t="s">
        <v>617</v>
      </c>
      <c r="C43" t="s">
        <v>618</v>
      </c>
      <c r="E43">
        <v>1</v>
      </c>
      <c r="F43">
        <v>14</v>
      </c>
      <c r="H43" s="4" t="s">
        <v>619</v>
      </c>
      <c r="I43" s="4" t="s">
        <v>620</v>
      </c>
      <c r="J43" t="s">
        <v>381</v>
      </c>
      <c r="K43" t="s">
        <v>621</v>
      </c>
      <c r="L43" t="s">
        <v>622</v>
      </c>
      <c r="M43" t="s">
        <v>347</v>
      </c>
      <c r="N43" t="s">
        <v>340</v>
      </c>
      <c r="O43" t="s">
        <v>444</v>
      </c>
    </row>
    <row r="44" spans="1:15" ht="409.5" x14ac:dyDescent="0.25">
      <c r="A44">
        <v>43</v>
      </c>
      <c r="B44" t="s">
        <v>623</v>
      </c>
      <c r="C44" t="s">
        <v>624</v>
      </c>
      <c r="E44">
        <v>1</v>
      </c>
      <c r="F44">
        <v>14</v>
      </c>
      <c r="H44" t="s">
        <v>625</v>
      </c>
      <c r="I44" s="4" t="s">
        <v>626</v>
      </c>
      <c r="J44" t="s">
        <v>381</v>
      </c>
      <c r="K44" t="s">
        <v>627</v>
      </c>
      <c r="L44" t="s">
        <v>628</v>
      </c>
      <c r="M44" t="s">
        <v>347</v>
      </c>
      <c r="N44" t="s">
        <v>340</v>
      </c>
      <c r="O44" t="s">
        <v>444</v>
      </c>
    </row>
    <row r="45" spans="1:15" ht="409.5" x14ac:dyDescent="0.25">
      <c r="A45">
        <v>44</v>
      </c>
      <c r="B45" t="s">
        <v>629</v>
      </c>
      <c r="C45" t="s">
        <v>630</v>
      </c>
      <c r="E45">
        <v>1</v>
      </c>
      <c r="F45">
        <v>14</v>
      </c>
      <c r="H45" s="4" t="s">
        <v>631</v>
      </c>
      <c r="I45" s="4" t="s">
        <v>632</v>
      </c>
      <c r="J45" t="s">
        <v>381</v>
      </c>
      <c r="K45" t="s">
        <v>633</v>
      </c>
      <c r="L45" t="s">
        <v>634</v>
      </c>
      <c r="M45" t="s">
        <v>347</v>
      </c>
      <c r="N45" t="s">
        <v>340</v>
      </c>
      <c r="O45" t="s">
        <v>444</v>
      </c>
    </row>
    <row r="46" spans="1:15" x14ac:dyDescent="0.25">
      <c r="A46">
        <v>45</v>
      </c>
      <c r="B46" t="s">
        <v>635</v>
      </c>
      <c r="C46" t="s">
        <v>636</v>
      </c>
      <c r="E46">
        <v>1</v>
      </c>
      <c r="F46">
        <v>14</v>
      </c>
      <c r="H46" t="s">
        <v>637</v>
      </c>
      <c r="I46" t="s">
        <v>638</v>
      </c>
      <c r="J46" t="s">
        <v>381</v>
      </c>
      <c r="K46" t="s">
        <v>639</v>
      </c>
      <c r="L46" t="s">
        <v>640</v>
      </c>
      <c r="M46" t="s">
        <v>347</v>
      </c>
      <c r="N46" t="s">
        <v>340</v>
      </c>
      <c r="O46" t="s">
        <v>444</v>
      </c>
    </row>
    <row r="47" spans="1:15" ht="409.5" x14ac:dyDescent="0.25">
      <c r="A47">
        <v>46</v>
      </c>
      <c r="B47" t="s">
        <v>641</v>
      </c>
      <c r="C47" t="s">
        <v>642</v>
      </c>
      <c r="E47">
        <v>1</v>
      </c>
      <c r="F47">
        <v>14</v>
      </c>
      <c r="H47" t="s">
        <v>643</v>
      </c>
      <c r="I47" s="4" t="s">
        <v>644</v>
      </c>
      <c r="J47" t="s">
        <v>645</v>
      </c>
      <c r="K47" t="s">
        <v>646</v>
      </c>
      <c r="L47" t="s">
        <v>647</v>
      </c>
      <c r="M47" t="s">
        <v>347</v>
      </c>
      <c r="N47" t="s">
        <v>340</v>
      </c>
      <c r="O47" t="s">
        <v>444</v>
      </c>
    </row>
    <row r="48" spans="1:15" ht="409.5" x14ac:dyDescent="0.25">
      <c r="A48">
        <v>47</v>
      </c>
      <c r="B48" t="s">
        <v>648</v>
      </c>
      <c r="C48" t="s">
        <v>649</v>
      </c>
      <c r="E48">
        <v>1</v>
      </c>
      <c r="F48">
        <v>14</v>
      </c>
      <c r="H48" t="s">
        <v>650</v>
      </c>
      <c r="I48" s="4" t="s">
        <v>651</v>
      </c>
      <c r="J48" t="s">
        <v>497</v>
      </c>
      <c r="K48" t="s">
        <v>652</v>
      </c>
      <c r="L48" t="s">
        <v>653</v>
      </c>
      <c r="M48" t="s">
        <v>347</v>
      </c>
      <c r="N48" t="s">
        <v>340</v>
      </c>
      <c r="O48" t="s">
        <v>458</v>
      </c>
    </row>
    <row r="49" spans="1:15" ht="180" x14ac:dyDescent="0.25">
      <c r="A49">
        <v>48</v>
      </c>
      <c r="B49" t="s">
        <v>654</v>
      </c>
      <c r="C49" t="s">
        <v>655</v>
      </c>
      <c r="E49">
        <v>1</v>
      </c>
      <c r="F49">
        <v>14</v>
      </c>
      <c r="H49" s="4" t="s">
        <v>656</v>
      </c>
      <c r="I49" t="s">
        <v>657</v>
      </c>
      <c r="J49" t="s">
        <v>497</v>
      </c>
      <c r="K49" t="s">
        <v>658</v>
      </c>
      <c r="L49" t="s">
        <v>654</v>
      </c>
      <c r="M49" t="s">
        <v>347</v>
      </c>
      <c r="N49" t="s">
        <v>340</v>
      </c>
      <c r="O49" t="s">
        <v>507</v>
      </c>
    </row>
    <row r="50" spans="1:15" ht="135" x14ac:dyDescent="0.25">
      <c r="A50">
        <v>49</v>
      </c>
      <c r="B50" t="s">
        <v>659</v>
      </c>
      <c r="C50" t="s">
        <v>660</v>
      </c>
      <c r="E50">
        <v>1</v>
      </c>
      <c r="F50">
        <v>14</v>
      </c>
      <c r="H50" s="4" t="s">
        <v>661</v>
      </c>
      <c r="I50" t="s">
        <v>662</v>
      </c>
      <c r="J50" t="s">
        <v>381</v>
      </c>
      <c r="K50" t="s">
        <v>663</v>
      </c>
      <c r="L50" t="s">
        <v>664</v>
      </c>
      <c r="M50" t="s">
        <v>347</v>
      </c>
      <c r="N50" t="s">
        <v>340</v>
      </c>
      <c r="O50" t="s">
        <v>507</v>
      </c>
    </row>
    <row r="51" spans="1:15" ht="150" x14ac:dyDescent="0.25">
      <c r="A51">
        <v>50</v>
      </c>
      <c r="B51" t="s">
        <v>665</v>
      </c>
      <c r="C51" t="s">
        <v>666</v>
      </c>
      <c r="E51">
        <v>1</v>
      </c>
      <c r="F51">
        <v>14</v>
      </c>
      <c r="H51" s="4" t="s">
        <v>667</v>
      </c>
      <c r="I51" t="s">
        <v>668</v>
      </c>
      <c r="J51" t="s">
        <v>576</v>
      </c>
      <c r="K51" t="s">
        <v>669</v>
      </c>
      <c r="L51" t="s">
        <v>670</v>
      </c>
      <c r="M51" t="s">
        <v>347</v>
      </c>
      <c r="N51" t="s">
        <v>340</v>
      </c>
      <c r="O51" t="s">
        <v>507</v>
      </c>
    </row>
    <row r="52" spans="1:15" ht="409.5" x14ac:dyDescent="0.25">
      <c r="A52">
        <v>51</v>
      </c>
      <c r="B52" t="s">
        <v>671</v>
      </c>
      <c r="C52" t="s">
        <v>672</v>
      </c>
      <c r="E52">
        <v>1</v>
      </c>
      <c r="F52">
        <v>14</v>
      </c>
      <c r="H52" t="s">
        <v>673</v>
      </c>
      <c r="I52" s="4" t="s">
        <v>674</v>
      </c>
      <c r="J52" t="s">
        <v>463</v>
      </c>
      <c r="K52" t="s">
        <v>675</v>
      </c>
      <c r="L52" t="s">
        <v>676</v>
      </c>
      <c r="M52" t="s">
        <v>347</v>
      </c>
      <c r="N52" t="s">
        <v>340</v>
      </c>
      <c r="O52" t="s">
        <v>458</v>
      </c>
    </row>
    <row r="53" spans="1:15" ht="409.5" x14ac:dyDescent="0.25">
      <c r="A53">
        <v>52</v>
      </c>
      <c r="B53" t="s">
        <v>677</v>
      </c>
      <c r="C53" t="s">
        <v>678</v>
      </c>
      <c r="E53">
        <v>1</v>
      </c>
      <c r="F53">
        <v>14</v>
      </c>
      <c r="H53" t="s">
        <v>679</v>
      </c>
      <c r="I53" s="4" t="s">
        <v>680</v>
      </c>
      <c r="J53" t="s">
        <v>681</v>
      </c>
      <c r="K53" t="s">
        <v>682</v>
      </c>
      <c r="L53" t="s">
        <v>683</v>
      </c>
      <c r="M53" t="s">
        <v>339</v>
      </c>
      <c r="N53" t="s">
        <v>340</v>
      </c>
      <c r="O53" t="s">
        <v>684</v>
      </c>
    </row>
    <row r="54" spans="1:15" ht="150" x14ac:dyDescent="0.25">
      <c r="A54">
        <v>53</v>
      </c>
      <c r="B54" t="s">
        <v>685</v>
      </c>
      <c r="C54" t="s">
        <v>686</v>
      </c>
      <c r="E54">
        <v>1</v>
      </c>
      <c r="F54">
        <v>15</v>
      </c>
      <c r="H54" s="4" t="s">
        <v>687</v>
      </c>
      <c r="I54" t="s">
        <v>688</v>
      </c>
      <c r="J54" t="s">
        <v>336</v>
      </c>
      <c r="K54" t="s">
        <v>689</v>
      </c>
      <c r="L54" t="s">
        <v>690</v>
      </c>
      <c r="M54" t="s">
        <v>347</v>
      </c>
      <c r="N54" t="s">
        <v>340</v>
      </c>
      <c r="O54" t="s">
        <v>691</v>
      </c>
    </row>
    <row r="55" spans="1:15" ht="409.5" x14ac:dyDescent="0.25">
      <c r="A55">
        <v>54</v>
      </c>
      <c r="B55" t="s">
        <v>692</v>
      </c>
      <c r="C55" t="s">
        <v>693</v>
      </c>
      <c r="E55">
        <v>1</v>
      </c>
      <c r="F55">
        <v>16</v>
      </c>
      <c r="H55" s="4" t="s">
        <v>694</v>
      </c>
      <c r="I55" s="4" t="s">
        <v>695</v>
      </c>
      <c r="J55" t="s">
        <v>336</v>
      </c>
      <c r="K55" t="s">
        <v>696</v>
      </c>
      <c r="L55" t="s">
        <v>697</v>
      </c>
      <c r="M55" t="s">
        <v>347</v>
      </c>
      <c r="N55" t="s">
        <v>340</v>
      </c>
      <c r="O55" t="s">
        <v>458</v>
      </c>
    </row>
    <row r="56" spans="1:15" ht="409.5" x14ac:dyDescent="0.25">
      <c r="A56">
        <v>55</v>
      </c>
      <c r="B56" t="s">
        <v>698</v>
      </c>
      <c r="C56" t="s">
        <v>699</v>
      </c>
      <c r="E56">
        <v>4</v>
      </c>
      <c r="F56">
        <v>17</v>
      </c>
      <c r="H56" t="s">
        <v>700</v>
      </c>
      <c r="I56" s="4" t="s">
        <v>701</v>
      </c>
      <c r="J56" t="s">
        <v>702</v>
      </c>
      <c r="K56" t="s">
        <v>703</v>
      </c>
      <c r="L56" t="s">
        <v>704</v>
      </c>
      <c r="M56" t="s">
        <v>339</v>
      </c>
      <c r="N56" t="s">
        <v>437</v>
      </c>
      <c r="O56" t="s">
        <v>705</v>
      </c>
    </row>
    <row r="57" spans="1:15" ht="409.5" x14ac:dyDescent="0.25">
      <c r="A57">
        <v>56</v>
      </c>
      <c r="B57" t="s">
        <v>706</v>
      </c>
      <c r="C57" t="s">
        <v>707</v>
      </c>
      <c r="E57">
        <v>4</v>
      </c>
      <c r="F57">
        <v>18</v>
      </c>
      <c r="H57" t="s">
        <v>708</v>
      </c>
      <c r="I57" s="4" t="s">
        <v>709</v>
      </c>
      <c r="J57" t="s">
        <v>710</v>
      </c>
      <c r="K57" t="s">
        <v>711</v>
      </c>
      <c r="L57" t="s">
        <v>712</v>
      </c>
      <c r="M57" t="s">
        <v>339</v>
      </c>
      <c r="N57" t="s">
        <v>340</v>
      </c>
      <c r="O57" t="s">
        <v>713</v>
      </c>
    </row>
    <row r="58" spans="1:15" ht="375" x14ac:dyDescent="0.25">
      <c r="A58">
        <v>57</v>
      </c>
      <c r="B58" t="s">
        <v>714</v>
      </c>
      <c r="C58" t="s">
        <v>715</v>
      </c>
      <c r="E58">
        <v>4</v>
      </c>
      <c r="F58">
        <v>19</v>
      </c>
      <c r="H58" t="s">
        <v>716</v>
      </c>
      <c r="I58" s="4" t="s">
        <v>717</v>
      </c>
      <c r="J58" t="s">
        <v>381</v>
      </c>
      <c r="K58" t="s">
        <v>718</v>
      </c>
      <c r="L58" t="s">
        <v>719</v>
      </c>
      <c r="M58" t="s">
        <v>347</v>
      </c>
      <c r="N58" t="s">
        <v>437</v>
      </c>
      <c r="O58" t="s">
        <v>705</v>
      </c>
    </row>
    <row r="59" spans="1:15" ht="409.5" x14ac:dyDescent="0.25">
      <c r="A59">
        <v>58</v>
      </c>
      <c r="B59" t="s">
        <v>720</v>
      </c>
      <c r="C59" t="s">
        <v>721</v>
      </c>
      <c r="E59">
        <v>4</v>
      </c>
      <c r="F59">
        <v>19</v>
      </c>
      <c r="H59" t="s">
        <v>722</v>
      </c>
      <c r="I59" s="4" t="s">
        <v>723</v>
      </c>
      <c r="J59" t="s">
        <v>381</v>
      </c>
      <c r="K59" t="s">
        <v>724</v>
      </c>
      <c r="L59" t="s">
        <v>725</v>
      </c>
      <c r="M59" t="s">
        <v>339</v>
      </c>
      <c r="N59" t="s">
        <v>340</v>
      </c>
      <c r="O59" t="s">
        <v>726</v>
      </c>
    </row>
    <row r="60" spans="1:15" ht="409.5" x14ac:dyDescent="0.25">
      <c r="A60">
        <v>59</v>
      </c>
      <c r="B60" t="s">
        <v>727</v>
      </c>
      <c r="C60" t="s">
        <v>728</v>
      </c>
      <c r="E60">
        <v>4</v>
      </c>
      <c r="F60">
        <v>20</v>
      </c>
      <c r="H60" t="s">
        <v>729</v>
      </c>
      <c r="I60" s="4" t="s">
        <v>730</v>
      </c>
      <c r="J60" t="s">
        <v>576</v>
      </c>
      <c r="K60" t="s">
        <v>731</v>
      </c>
      <c r="L60" t="s">
        <v>732</v>
      </c>
      <c r="M60" t="s">
        <v>347</v>
      </c>
      <c r="N60" t="s">
        <v>340</v>
      </c>
      <c r="O60" t="s">
        <v>733</v>
      </c>
    </row>
    <row r="61" spans="1:15" ht="409.5" x14ac:dyDescent="0.25">
      <c r="A61">
        <v>60</v>
      </c>
      <c r="B61" t="s">
        <v>734</v>
      </c>
      <c r="C61" t="s">
        <v>735</v>
      </c>
      <c r="E61">
        <v>4</v>
      </c>
      <c r="F61">
        <v>20</v>
      </c>
      <c r="H61" t="s">
        <v>736</v>
      </c>
      <c r="I61" s="4" t="s">
        <v>737</v>
      </c>
      <c r="J61" t="s">
        <v>738</v>
      </c>
      <c r="K61" t="s">
        <v>739</v>
      </c>
      <c r="L61" t="s">
        <v>740</v>
      </c>
      <c r="M61" t="s">
        <v>339</v>
      </c>
      <c r="N61" t="s">
        <v>340</v>
      </c>
      <c r="O61" t="s">
        <v>741</v>
      </c>
    </row>
    <row r="62" spans="1:15" ht="409.5" x14ac:dyDescent="0.25">
      <c r="A62">
        <v>61</v>
      </c>
      <c r="B62" t="s">
        <v>742</v>
      </c>
      <c r="C62" t="s">
        <v>743</v>
      </c>
      <c r="E62">
        <v>4</v>
      </c>
      <c r="F62">
        <v>21</v>
      </c>
      <c r="H62" t="s">
        <v>744</v>
      </c>
      <c r="I62" s="4" t="s">
        <v>745</v>
      </c>
      <c r="J62" t="s">
        <v>746</v>
      </c>
      <c r="K62" t="s">
        <v>747</v>
      </c>
      <c r="L62" t="s">
        <v>748</v>
      </c>
      <c r="M62" t="s">
        <v>347</v>
      </c>
      <c r="N62" t="s">
        <v>340</v>
      </c>
      <c r="O62" t="s">
        <v>749</v>
      </c>
    </row>
    <row r="63" spans="1:15" ht="409.5" x14ac:dyDescent="0.25">
      <c r="A63">
        <v>62</v>
      </c>
      <c r="B63" t="s">
        <v>750</v>
      </c>
      <c r="C63" t="s">
        <v>751</v>
      </c>
      <c r="E63">
        <v>4</v>
      </c>
      <c r="F63">
        <v>22</v>
      </c>
      <c r="H63" t="s">
        <v>752</v>
      </c>
      <c r="I63" s="4" t="s">
        <v>753</v>
      </c>
      <c r="J63" t="s">
        <v>381</v>
      </c>
      <c r="K63" t="s">
        <v>754</v>
      </c>
      <c r="L63" t="s">
        <v>755</v>
      </c>
      <c r="M63" t="s">
        <v>339</v>
      </c>
      <c r="N63" t="s">
        <v>340</v>
      </c>
      <c r="O63" t="s">
        <v>726</v>
      </c>
    </row>
    <row r="64" spans="1:15" x14ac:dyDescent="0.25">
      <c r="A64">
        <v>63</v>
      </c>
      <c r="B64" t="s">
        <v>756</v>
      </c>
      <c r="C64" t="s">
        <v>757</v>
      </c>
      <c r="E64">
        <v>4</v>
      </c>
      <c r="F64">
        <v>22</v>
      </c>
      <c r="H64" t="s">
        <v>758</v>
      </c>
      <c r="I64" t="s">
        <v>758</v>
      </c>
      <c r="J64" t="s">
        <v>758</v>
      </c>
      <c r="K64" t="s">
        <v>758</v>
      </c>
      <c r="L64" t="s">
        <v>758</v>
      </c>
      <c r="M64" t="s">
        <v>758</v>
      </c>
      <c r="N64" t="s">
        <v>758</v>
      </c>
      <c r="O64" t="s">
        <v>758</v>
      </c>
    </row>
    <row r="65" spans="1:15" ht="409.5" x14ac:dyDescent="0.25">
      <c r="A65">
        <v>64</v>
      </c>
      <c r="B65" t="s">
        <v>759</v>
      </c>
      <c r="C65" t="s">
        <v>760</v>
      </c>
      <c r="E65">
        <v>4</v>
      </c>
      <c r="F65">
        <v>22</v>
      </c>
      <c r="H65" t="s">
        <v>761</v>
      </c>
      <c r="I65" s="4" t="s">
        <v>762</v>
      </c>
      <c r="J65" t="s">
        <v>763</v>
      </c>
      <c r="K65" t="s">
        <v>764</v>
      </c>
      <c r="L65" t="s">
        <v>765</v>
      </c>
      <c r="M65" t="s">
        <v>339</v>
      </c>
      <c r="N65" t="s">
        <v>437</v>
      </c>
      <c r="O65" t="s">
        <v>741</v>
      </c>
    </row>
    <row r="66" spans="1:15" ht="409.5" x14ac:dyDescent="0.25">
      <c r="A66">
        <v>65</v>
      </c>
      <c r="B66" t="s">
        <v>766</v>
      </c>
      <c r="C66" t="s">
        <v>767</v>
      </c>
      <c r="E66">
        <v>4</v>
      </c>
      <c r="F66">
        <v>23</v>
      </c>
      <c r="H66" t="s">
        <v>768</v>
      </c>
      <c r="I66" s="4" t="s">
        <v>769</v>
      </c>
      <c r="J66" t="s">
        <v>336</v>
      </c>
      <c r="K66" t="s">
        <v>770</v>
      </c>
      <c r="L66" t="s">
        <v>771</v>
      </c>
      <c r="M66" t="s">
        <v>347</v>
      </c>
      <c r="N66" t="s">
        <v>340</v>
      </c>
      <c r="O66" t="s">
        <v>772</v>
      </c>
    </row>
    <row r="67" spans="1:15" ht="409.5" x14ac:dyDescent="0.25">
      <c r="A67">
        <v>66</v>
      </c>
      <c r="B67" t="s">
        <v>773</v>
      </c>
      <c r="C67" t="s">
        <v>774</v>
      </c>
      <c r="E67">
        <v>4</v>
      </c>
      <c r="F67">
        <v>24</v>
      </c>
      <c r="H67" t="s">
        <v>775</v>
      </c>
      <c r="I67" s="4" t="s">
        <v>776</v>
      </c>
      <c r="J67" t="s">
        <v>381</v>
      </c>
      <c r="K67" t="s">
        <v>777</v>
      </c>
      <c r="L67" t="s">
        <v>778</v>
      </c>
      <c r="M67" t="s">
        <v>339</v>
      </c>
      <c r="N67" t="s">
        <v>340</v>
      </c>
      <c r="O67" t="s">
        <v>726</v>
      </c>
    </row>
    <row r="68" spans="1:15" ht="409.5" x14ac:dyDescent="0.25">
      <c r="A68">
        <v>67</v>
      </c>
      <c r="B68" t="s">
        <v>779</v>
      </c>
      <c r="C68" t="s">
        <v>780</v>
      </c>
      <c r="E68">
        <v>4</v>
      </c>
      <c r="F68">
        <v>24</v>
      </c>
      <c r="H68" t="s">
        <v>781</v>
      </c>
      <c r="I68" s="4" t="s">
        <v>782</v>
      </c>
      <c r="J68" t="s">
        <v>381</v>
      </c>
      <c r="K68" t="s">
        <v>783</v>
      </c>
      <c r="L68" t="s">
        <v>784</v>
      </c>
      <c r="M68" t="s">
        <v>347</v>
      </c>
      <c r="N68" t="s">
        <v>340</v>
      </c>
      <c r="O68" t="s">
        <v>785</v>
      </c>
    </row>
    <row r="69" spans="1:15" ht="409.5" x14ac:dyDescent="0.25">
      <c r="A69">
        <v>68</v>
      </c>
      <c r="B69" t="s">
        <v>786</v>
      </c>
      <c r="C69" t="s">
        <v>787</v>
      </c>
      <c r="E69">
        <v>4</v>
      </c>
      <c r="F69">
        <v>25</v>
      </c>
      <c r="H69" t="s">
        <v>788</v>
      </c>
      <c r="I69" s="4" t="s">
        <v>789</v>
      </c>
      <c r="J69" t="s">
        <v>381</v>
      </c>
      <c r="K69" t="s">
        <v>790</v>
      </c>
      <c r="L69" t="s">
        <v>791</v>
      </c>
      <c r="M69" t="s">
        <v>347</v>
      </c>
      <c r="N69" t="s">
        <v>340</v>
      </c>
      <c r="O69" t="s">
        <v>726</v>
      </c>
    </row>
    <row r="70" spans="1:15" ht="409.5" x14ac:dyDescent="0.25">
      <c r="A70">
        <v>69</v>
      </c>
      <c r="B70" t="s">
        <v>792</v>
      </c>
      <c r="C70" t="s">
        <v>793</v>
      </c>
      <c r="E70">
        <v>4</v>
      </c>
      <c r="F70">
        <v>26</v>
      </c>
      <c r="H70" t="s">
        <v>794</v>
      </c>
      <c r="I70" s="4" t="s">
        <v>795</v>
      </c>
      <c r="J70" t="s">
        <v>381</v>
      </c>
      <c r="K70" t="s">
        <v>796</v>
      </c>
      <c r="L70" t="s">
        <v>797</v>
      </c>
      <c r="M70" t="s">
        <v>347</v>
      </c>
      <c r="N70" t="s">
        <v>340</v>
      </c>
      <c r="O70" t="s">
        <v>705</v>
      </c>
    </row>
    <row r="71" spans="1:15" ht="390" x14ac:dyDescent="0.25">
      <c r="A71">
        <v>70</v>
      </c>
      <c r="B71" t="s">
        <v>798</v>
      </c>
      <c r="C71" t="s">
        <v>799</v>
      </c>
      <c r="E71">
        <v>4</v>
      </c>
      <c r="F71">
        <v>26</v>
      </c>
      <c r="H71" t="s">
        <v>800</v>
      </c>
      <c r="I71" s="4" t="s">
        <v>801</v>
      </c>
      <c r="J71" t="s">
        <v>336</v>
      </c>
      <c r="K71" t="s">
        <v>802</v>
      </c>
      <c r="L71" t="s">
        <v>803</v>
      </c>
      <c r="M71" t="s">
        <v>347</v>
      </c>
      <c r="N71" t="s">
        <v>437</v>
      </c>
      <c r="O71" t="s">
        <v>705</v>
      </c>
    </row>
    <row r="72" spans="1:15" ht="409.5" x14ac:dyDescent="0.25">
      <c r="A72">
        <v>71</v>
      </c>
      <c r="B72" t="s">
        <v>804</v>
      </c>
      <c r="C72" s="4" t="s">
        <v>805</v>
      </c>
      <c r="E72">
        <v>3</v>
      </c>
      <c r="F72">
        <v>27</v>
      </c>
      <c r="H72" t="s">
        <v>806</v>
      </c>
      <c r="I72" s="4" t="s">
        <v>807</v>
      </c>
      <c r="J72" t="s">
        <v>533</v>
      </c>
      <c r="K72" t="s">
        <v>808</v>
      </c>
      <c r="L72" t="s">
        <v>809</v>
      </c>
      <c r="M72" t="s">
        <v>347</v>
      </c>
      <c r="N72" t="s">
        <v>340</v>
      </c>
      <c r="O72" t="s">
        <v>810</v>
      </c>
    </row>
    <row r="73" spans="1:15" ht="409.5" x14ac:dyDescent="0.25">
      <c r="A73">
        <v>72</v>
      </c>
      <c r="B73" t="s">
        <v>811</v>
      </c>
      <c r="C73" t="s">
        <v>812</v>
      </c>
      <c r="E73">
        <v>3</v>
      </c>
      <c r="F73">
        <v>27</v>
      </c>
      <c r="H73" t="s">
        <v>813</v>
      </c>
      <c r="I73" s="4" t="s">
        <v>814</v>
      </c>
      <c r="J73" t="s">
        <v>533</v>
      </c>
      <c r="K73" t="s">
        <v>815</v>
      </c>
      <c r="L73" t="s">
        <v>816</v>
      </c>
      <c r="M73" t="s">
        <v>339</v>
      </c>
      <c r="N73" t="s">
        <v>340</v>
      </c>
      <c r="O73" t="s">
        <v>817</v>
      </c>
    </row>
    <row r="74" spans="1:15" ht="409.5" x14ac:dyDescent="0.25">
      <c r="A74">
        <v>73</v>
      </c>
      <c r="B74" t="s">
        <v>818</v>
      </c>
      <c r="C74" s="4" t="s">
        <v>819</v>
      </c>
      <c r="E74">
        <v>3</v>
      </c>
      <c r="F74">
        <v>27</v>
      </c>
      <c r="H74" t="s">
        <v>820</v>
      </c>
      <c r="I74" s="4" t="s">
        <v>821</v>
      </c>
      <c r="J74" t="s">
        <v>533</v>
      </c>
      <c r="K74" t="s">
        <v>822</v>
      </c>
      <c r="L74" t="s">
        <v>823</v>
      </c>
      <c r="M74" t="s">
        <v>347</v>
      </c>
      <c r="N74" t="s">
        <v>340</v>
      </c>
      <c r="O74" t="s">
        <v>824</v>
      </c>
    </row>
    <row r="75" spans="1:15" ht="409.5" x14ac:dyDescent="0.25">
      <c r="A75">
        <v>74</v>
      </c>
      <c r="B75" t="s">
        <v>825</v>
      </c>
      <c r="C75" t="s">
        <v>826</v>
      </c>
      <c r="E75">
        <v>3</v>
      </c>
      <c r="F75">
        <v>28</v>
      </c>
      <c r="H75" t="s">
        <v>410</v>
      </c>
      <c r="I75" s="4" t="s">
        <v>827</v>
      </c>
      <c r="J75" t="s">
        <v>828</v>
      </c>
      <c r="K75" t="s">
        <v>829</v>
      </c>
      <c r="L75" t="s">
        <v>830</v>
      </c>
      <c r="M75" t="s">
        <v>339</v>
      </c>
      <c r="N75" t="s">
        <v>340</v>
      </c>
      <c r="O75" t="s">
        <v>831</v>
      </c>
    </row>
    <row r="76" spans="1:15" ht="409.5" x14ac:dyDescent="0.25">
      <c r="A76">
        <v>75</v>
      </c>
      <c r="B76" t="s">
        <v>832</v>
      </c>
      <c r="C76" t="s">
        <v>833</v>
      </c>
      <c r="E76">
        <v>3</v>
      </c>
      <c r="F76">
        <v>28</v>
      </c>
      <c r="H76" t="s">
        <v>834</v>
      </c>
      <c r="I76" s="4" t="s">
        <v>835</v>
      </c>
      <c r="J76" t="s">
        <v>836</v>
      </c>
      <c r="K76" t="s">
        <v>837</v>
      </c>
      <c r="L76" t="s">
        <v>838</v>
      </c>
      <c r="M76" t="s">
        <v>339</v>
      </c>
      <c r="N76" t="s">
        <v>340</v>
      </c>
      <c r="O76" t="s">
        <v>831</v>
      </c>
    </row>
    <row r="77" spans="1:15" ht="409.5" x14ac:dyDescent="0.25">
      <c r="A77">
        <v>76</v>
      </c>
      <c r="B77" t="s">
        <v>839</v>
      </c>
      <c r="C77" t="s">
        <v>840</v>
      </c>
      <c r="E77">
        <v>3</v>
      </c>
      <c r="F77">
        <v>28</v>
      </c>
      <c r="H77" t="s">
        <v>841</v>
      </c>
      <c r="I77" s="4" t="s">
        <v>842</v>
      </c>
      <c r="J77" t="s">
        <v>828</v>
      </c>
      <c r="K77" t="s">
        <v>843</v>
      </c>
      <c r="L77" t="s">
        <v>844</v>
      </c>
      <c r="M77" t="s">
        <v>339</v>
      </c>
      <c r="N77" t="s">
        <v>340</v>
      </c>
      <c r="O77" t="s">
        <v>845</v>
      </c>
    </row>
    <row r="78" spans="1:15" ht="409.5" x14ac:dyDescent="0.25">
      <c r="A78">
        <v>77</v>
      </c>
      <c r="B78" t="s">
        <v>846</v>
      </c>
      <c r="C78" t="s">
        <v>847</v>
      </c>
      <c r="E78">
        <v>3</v>
      </c>
      <c r="F78">
        <v>28</v>
      </c>
      <c r="H78" t="s">
        <v>848</v>
      </c>
      <c r="I78" s="4" t="s">
        <v>849</v>
      </c>
      <c r="J78" t="s">
        <v>850</v>
      </c>
      <c r="K78" t="s">
        <v>851</v>
      </c>
      <c r="L78" t="s">
        <v>852</v>
      </c>
      <c r="M78" t="s">
        <v>339</v>
      </c>
      <c r="N78" t="s">
        <v>340</v>
      </c>
      <c r="O78" t="s">
        <v>853</v>
      </c>
    </row>
    <row r="79" spans="1:15" ht="409.5" x14ac:dyDescent="0.25">
      <c r="A79">
        <v>78</v>
      </c>
      <c r="B79" t="s">
        <v>854</v>
      </c>
      <c r="C79" s="4" t="s">
        <v>855</v>
      </c>
      <c r="E79">
        <v>3</v>
      </c>
      <c r="F79">
        <v>29</v>
      </c>
      <c r="H79" t="s">
        <v>856</v>
      </c>
      <c r="I79" s="4" t="s">
        <v>857</v>
      </c>
      <c r="J79" t="s">
        <v>858</v>
      </c>
      <c r="K79" t="s">
        <v>859</v>
      </c>
      <c r="L79" t="s">
        <v>860</v>
      </c>
      <c r="M79" t="s">
        <v>347</v>
      </c>
      <c r="N79" t="s">
        <v>340</v>
      </c>
      <c r="O79" t="s">
        <v>861</v>
      </c>
    </row>
    <row r="80" spans="1:15" ht="409.5" x14ac:dyDescent="0.25">
      <c r="A80">
        <v>79</v>
      </c>
      <c r="B80" t="s">
        <v>862</v>
      </c>
      <c r="C80" s="4" t="s">
        <v>863</v>
      </c>
      <c r="E80">
        <v>3</v>
      </c>
      <c r="F80">
        <v>29</v>
      </c>
      <c r="H80" t="s">
        <v>864</v>
      </c>
      <c r="I80" s="4" t="s">
        <v>865</v>
      </c>
      <c r="J80" t="s">
        <v>866</v>
      </c>
      <c r="K80" t="s">
        <v>867</v>
      </c>
      <c r="L80" t="s">
        <v>868</v>
      </c>
      <c r="M80" t="s">
        <v>347</v>
      </c>
      <c r="N80" t="s">
        <v>437</v>
      </c>
      <c r="O80" t="s">
        <v>869</v>
      </c>
    </row>
    <row r="81" spans="1:15" ht="409.5" x14ac:dyDescent="0.25">
      <c r="A81">
        <v>80</v>
      </c>
      <c r="B81" t="s">
        <v>870</v>
      </c>
      <c r="C81" t="s">
        <v>871</v>
      </c>
      <c r="E81">
        <v>3</v>
      </c>
      <c r="F81">
        <v>30</v>
      </c>
      <c r="H81" t="s">
        <v>872</v>
      </c>
      <c r="I81" s="4" t="s">
        <v>873</v>
      </c>
      <c r="J81" t="s">
        <v>874</v>
      </c>
      <c r="K81" t="s">
        <v>875</v>
      </c>
      <c r="L81" t="s">
        <v>876</v>
      </c>
      <c r="M81" t="s">
        <v>339</v>
      </c>
      <c r="N81" t="s">
        <v>340</v>
      </c>
      <c r="O81" t="s">
        <v>877</v>
      </c>
    </row>
    <row r="82" spans="1:15" ht="409.5" x14ac:dyDescent="0.25">
      <c r="A82">
        <v>81</v>
      </c>
      <c r="B82" t="s">
        <v>878</v>
      </c>
      <c r="C82" t="s">
        <v>879</v>
      </c>
      <c r="E82">
        <v>3</v>
      </c>
      <c r="F82">
        <v>31</v>
      </c>
      <c r="H82" t="s">
        <v>880</v>
      </c>
      <c r="I82" s="4" t="s">
        <v>881</v>
      </c>
      <c r="J82" t="s">
        <v>882</v>
      </c>
      <c r="K82" t="s">
        <v>883</v>
      </c>
      <c r="L82" t="s">
        <v>884</v>
      </c>
      <c r="M82" t="s">
        <v>347</v>
      </c>
      <c r="N82" t="s">
        <v>340</v>
      </c>
      <c r="O82" t="s">
        <v>885</v>
      </c>
    </row>
    <row r="83" spans="1:15" ht="409.5" x14ac:dyDescent="0.25">
      <c r="A83">
        <v>82</v>
      </c>
      <c r="B83" t="s">
        <v>886</v>
      </c>
      <c r="C83" t="s">
        <v>887</v>
      </c>
      <c r="E83">
        <v>3</v>
      </c>
      <c r="F83">
        <v>31</v>
      </c>
      <c r="H83" t="s">
        <v>888</v>
      </c>
      <c r="I83" s="4" t="s">
        <v>889</v>
      </c>
      <c r="J83" t="s">
        <v>381</v>
      </c>
      <c r="K83" t="s">
        <v>890</v>
      </c>
      <c r="L83" t="s">
        <v>891</v>
      </c>
      <c r="M83" t="s">
        <v>347</v>
      </c>
      <c r="N83" t="s">
        <v>340</v>
      </c>
      <c r="O83" t="s">
        <v>885</v>
      </c>
    </row>
    <row r="84" spans="1:15" ht="409.5" x14ac:dyDescent="0.25">
      <c r="A84">
        <v>83</v>
      </c>
      <c r="B84" t="s">
        <v>892</v>
      </c>
      <c r="C84" t="s">
        <v>893</v>
      </c>
      <c r="E84">
        <v>3</v>
      </c>
      <c r="F84">
        <v>32</v>
      </c>
      <c r="H84" t="s">
        <v>894</v>
      </c>
      <c r="I84" s="4" t="s">
        <v>895</v>
      </c>
      <c r="J84" t="s">
        <v>381</v>
      </c>
      <c r="K84" t="s">
        <v>896</v>
      </c>
      <c r="L84" t="s">
        <v>731</v>
      </c>
      <c r="M84" t="s">
        <v>347</v>
      </c>
      <c r="N84" t="s">
        <v>437</v>
      </c>
      <c r="O84" t="s">
        <v>897</v>
      </c>
    </row>
    <row r="85" spans="1:15" ht="409.5" x14ac:dyDescent="0.25">
      <c r="A85">
        <v>84</v>
      </c>
      <c r="B85" t="s">
        <v>898</v>
      </c>
      <c r="C85" t="s">
        <v>899</v>
      </c>
      <c r="E85">
        <v>3</v>
      </c>
      <c r="F85">
        <v>32</v>
      </c>
      <c r="H85" t="s">
        <v>900</v>
      </c>
      <c r="I85" s="4" t="s">
        <v>901</v>
      </c>
      <c r="J85" t="s">
        <v>336</v>
      </c>
      <c r="K85" t="s">
        <v>902</v>
      </c>
      <c r="L85" t="s">
        <v>903</v>
      </c>
      <c r="M85" t="s">
        <v>347</v>
      </c>
      <c r="N85" t="s">
        <v>340</v>
      </c>
      <c r="O85" t="s">
        <v>904</v>
      </c>
    </row>
    <row r="86" spans="1:15" ht="409.5" x14ac:dyDescent="0.25">
      <c r="A86">
        <v>85</v>
      </c>
      <c r="B86" t="s">
        <v>905</v>
      </c>
      <c r="C86" t="s">
        <v>906</v>
      </c>
      <c r="E86">
        <v>3</v>
      </c>
      <c r="F86">
        <v>31</v>
      </c>
      <c r="H86" t="s">
        <v>907</v>
      </c>
      <c r="I86" s="4" t="s">
        <v>908</v>
      </c>
      <c r="J86" t="s">
        <v>381</v>
      </c>
      <c r="K86" t="s">
        <v>909</v>
      </c>
      <c r="L86" t="s">
        <v>910</v>
      </c>
      <c r="M86" t="s">
        <v>347</v>
      </c>
      <c r="N86" t="s">
        <v>340</v>
      </c>
      <c r="O86" t="s">
        <v>911</v>
      </c>
    </row>
    <row r="87" spans="1:15" ht="409.5" x14ac:dyDescent="0.25">
      <c r="A87">
        <v>86</v>
      </c>
      <c r="B87" t="s">
        <v>912</v>
      </c>
      <c r="C87" s="4" t="s">
        <v>913</v>
      </c>
      <c r="E87">
        <v>3</v>
      </c>
      <c r="F87">
        <v>33</v>
      </c>
      <c r="H87" t="s">
        <v>914</v>
      </c>
      <c r="I87" s="4" t="s">
        <v>915</v>
      </c>
      <c r="J87" t="s">
        <v>882</v>
      </c>
      <c r="K87" t="s">
        <v>916</v>
      </c>
      <c r="L87" t="s">
        <v>917</v>
      </c>
      <c r="M87" t="s">
        <v>347</v>
      </c>
      <c r="N87" t="s">
        <v>437</v>
      </c>
      <c r="O87" t="s">
        <v>918</v>
      </c>
    </row>
    <row r="88" spans="1:15" ht="409.5" x14ac:dyDescent="0.25">
      <c r="A88">
        <v>87</v>
      </c>
      <c r="B88" t="s">
        <v>919</v>
      </c>
      <c r="C88" t="s">
        <v>920</v>
      </c>
      <c r="E88">
        <v>3</v>
      </c>
      <c r="F88">
        <v>33</v>
      </c>
      <c r="H88" t="s">
        <v>921</v>
      </c>
      <c r="I88" s="4" t="s">
        <v>922</v>
      </c>
      <c r="J88" t="s">
        <v>923</v>
      </c>
      <c r="K88" t="s">
        <v>924</v>
      </c>
      <c r="L88" t="s">
        <v>917</v>
      </c>
      <c r="M88" t="s">
        <v>347</v>
      </c>
      <c r="N88" t="s">
        <v>340</v>
      </c>
      <c r="O88" t="s">
        <v>918</v>
      </c>
    </row>
    <row r="89" spans="1:15" ht="409.5" x14ac:dyDescent="0.25">
      <c r="A89">
        <v>88</v>
      </c>
      <c r="B89" t="s">
        <v>925</v>
      </c>
      <c r="C89" t="s">
        <v>926</v>
      </c>
      <c r="E89">
        <v>3</v>
      </c>
      <c r="F89">
        <v>33</v>
      </c>
      <c r="H89" t="s">
        <v>927</v>
      </c>
      <c r="I89" s="4" t="s">
        <v>928</v>
      </c>
      <c r="J89" t="s">
        <v>381</v>
      </c>
      <c r="K89" t="s">
        <v>929</v>
      </c>
      <c r="L89" t="s">
        <v>930</v>
      </c>
      <c r="M89" t="s">
        <v>347</v>
      </c>
      <c r="N89" t="s">
        <v>340</v>
      </c>
      <c r="O89" t="s">
        <v>931</v>
      </c>
    </row>
    <row r="90" spans="1:15" ht="409.5" x14ac:dyDescent="0.25">
      <c r="A90">
        <v>89</v>
      </c>
      <c r="B90" t="s">
        <v>932</v>
      </c>
      <c r="C90" t="s">
        <v>933</v>
      </c>
      <c r="E90">
        <v>3</v>
      </c>
      <c r="F90">
        <v>34</v>
      </c>
      <c r="H90" t="s">
        <v>934</v>
      </c>
      <c r="I90" s="4" t="s">
        <v>935</v>
      </c>
      <c r="J90" t="s">
        <v>882</v>
      </c>
      <c r="K90" t="s">
        <v>936</v>
      </c>
      <c r="L90" t="s">
        <v>937</v>
      </c>
      <c r="M90" t="s">
        <v>347</v>
      </c>
      <c r="N90" t="s">
        <v>340</v>
      </c>
      <c r="O90" t="s">
        <v>938</v>
      </c>
    </row>
    <row r="91" spans="1:15" ht="409.5" x14ac:dyDescent="0.25">
      <c r="A91">
        <v>90</v>
      </c>
      <c r="B91" t="s">
        <v>939</v>
      </c>
      <c r="C91" s="4" t="s">
        <v>940</v>
      </c>
      <c r="E91">
        <v>3</v>
      </c>
      <c r="F91">
        <v>33</v>
      </c>
      <c r="H91" t="s">
        <v>941</v>
      </c>
      <c r="I91" s="4" t="s">
        <v>942</v>
      </c>
      <c r="J91" t="s">
        <v>381</v>
      </c>
      <c r="K91" t="s">
        <v>943</v>
      </c>
      <c r="L91" t="s">
        <v>944</v>
      </c>
      <c r="M91" t="s">
        <v>347</v>
      </c>
      <c r="N91" t="s">
        <v>340</v>
      </c>
      <c r="O91" t="s">
        <v>918</v>
      </c>
    </row>
    <row r="92" spans="1:15" ht="409.5" x14ac:dyDescent="0.25">
      <c r="A92">
        <v>91</v>
      </c>
      <c r="B92" t="s">
        <v>945</v>
      </c>
      <c r="C92" s="4" t="s">
        <v>946</v>
      </c>
      <c r="E92">
        <v>3</v>
      </c>
      <c r="F92">
        <v>35</v>
      </c>
      <c r="H92" t="s">
        <v>947</v>
      </c>
      <c r="I92" s="4" t="s">
        <v>948</v>
      </c>
      <c r="J92" t="s">
        <v>381</v>
      </c>
      <c r="K92" t="s">
        <v>949</v>
      </c>
      <c r="L92" t="s">
        <v>950</v>
      </c>
      <c r="M92" t="s">
        <v>339</v>
      </c>
      <c r="N92" t="s">
        <v>340</v>
      </c>
      <c r="O92" t="s">
        <v>951</v>
      </c>
    </row>
    <row r="93" spans="1:15" ht="409.5" x14ac:dyDescent="0.25">
      <c r="A93">
        <v>92</v>
      </c>
      <c r="B93" t="s">
        <v>952</v>
      </c>
      <c r="C93" s="4" t="s">
        <v>953</v>
      </c>
      <c r="E93">
        <v>3</v>
      </c>
      <c r="F93">
        <v>35</v>
      </c>
      <c r="H93" t="s">
        <v>954</v>
      </c>
      <c r="I93" s="4" t="s">
        <v>955</v>
      </c>
      <c r="J93" t="s">
        <v>381</v>
      </c>
      <c r="K93" t="s">
        <v>949</v>
      </c>
      <c r="L93" t="s">
        <v>950</v>
      </c>
      <c r="M93" t="s">
        <v>339</v>
      </c>
      <c r="N93" t="s">
        <v>340</v>
      </c>
      <c r="O93" t="s">
        <v>956</v>
      </c>
    </row>
    <row r="94" spans="1:15" ht="409.5" x14ac:dyDescent="0.25">
      <c r="A94">
        <v>93</v>
      </c>
      <c r="B94" t="s">
        <v>957</v>
      </c>
      <c r="C94" s="4" t="s">
        <v>958</v>
      </c>
      <c r="E94">
        <v>3</v>
      </c>
      <c r="F94">
        <v>35</v>
      </c>
      <c r="H94" t="s">
        <v>959</v>
      </c>
      <c r="I94" s="4" t="s">
        <v>960</v>
      </c>
      <c r="J94" t="s">
        <v>381</v>
      </c>
      <c r="K94" t="s">
        <v>961</v>
      </c>
      <c r="L94" t="s">
        <v>962</v>
      </c>
      <c r="M94" t="s">
        <v>347</v>
      </c>
      <c r="N94" t="s">
        <v>340</v>
      </c>
      <c r="O94" t="s">
        <v>963</v>
      </c>
    </row>
    <row r="95" spans="1:15" ht="409.5" x14ac:dyDescent="0.25">
      <c r="A95">
        <v>94</v>
      </c>
      <c r="B95" t="s">
        <v>964</v>
      </c>
      <c r="C95" s="4" t="s">
        <v>965</v>
      </c>
      <c r="E95">
        <v>3</v>
      </c>
      <c r="F95">
        <v>35</v>
      </c>
      <c r="H95" t="s">
        <v>966</v>
      </c>
      <c r="I95" s="4" t="s">
        <v>967</v>
      </c>
      <c r="J95" t="s">
        <v>381</v>
      </c>
      <c r="K95" t="s">
        <v>961</v>
      </c>
      <c r="L95" t="s">
        <v>962</v>
      </c>
      <c r="M95" t="s">
        <v>347</v>
      </c>
      <c r="N95" t="s">
        <v>340</v>
      </c>
      <c r="O95" t="s">
        <v>824</v>
      </c>
    </row>
    <row r="96" spans="1:15" ht="409.5" x14ac:dyDescent="0.25">
      <c r="A96">
        <v>95</v>
      </c>
      <c r="B96" t="s">
        <v>282</v>
      </c>
      <c r="C96" s="4" t="s">
        <v>968</v>
      </c>
      <c r="E96">
        <v>3</v>
      </c>
      <c r="F96">
        <v>35</v>
      </c>
      <c r="H96" t="s">
        <v>969</v>
      </c>
      <c r="I96" s="4" t="s">
        <v>970</v>
      </c>
      <c r="J96" t="s">
        <v>533</v>
      </c>
      <c r="K96" t="s">
        <v>971</v>
      </c>
      <c r="L96" t="s">
        <v>917</v>
      </c>
      <c r="M96" t="s">
        <v>347</v>
      </c>
      <c r="N96" t="s">
        <v>340</v>
      </c>
      <c r="O96" t="s">
        <v>963</v>
      </c>
    </row>
    <row r="97" spans="1:15" ht="409.5" x14ac:dyDescent="0.25">
      <c r="A97">
        <v>96</v>
      </c>
      <c r="B97" t="s">
        <v>972</v>
      </c>
      <c r="C97" t="s">
        <v>973</v>
      </c>
      <c r="E97">
        <v>3</v>
      </c>
      <c r="F97">
        <v>35</v>
      </c>
      <c r="H97" t="s">
        <v>974</v>
      </c>
      <c r="I97" s="4" t="s">
        <v>975</v>
      </c>
      <c r="J97" t="s">
        <v>381</v>
      </c>
      <c r="K97" t="s">
        <v>972</v>
      </c>
      <c r="L97" t="s">
        <v>976</v>
      </c>
      <c r="M97" t="s">
        <v>347</v>
      </c>
      <c r="N97" t="s">
        <v>437</v>
      </c>
      <c r="O97" t="s">
        <v>977</v>
      </c>
    </row>
    <row r="98" spans="1:15" ht="409.5" x14ac:dyDescent="0.25">
      <c r="A98">
        <v>97</v>
      </c>
      <c r="B98" t="s">
        <v>978</v>
      </c>
      <c r="C98" t="s">
        <v>979</v>
      </c>
      <c r="E98">
        <v>5</v>
      </c>
      <c r="F98">
        <v>36</v>
      </c>
      <c r="H98" t="s">
        <v>980</v>
      </c>
      <c r="I98" s="4" t="s">
        <v>981</v>
      </c>
      <c r="J98" t="s">
        <v>336</v>
      </c>
      <c r="K98" t="s">
        <v>982</v>
      </c>
      <c r="L98" t="s">
        <v>983</v>
      </c>
      <c r="M98" t="s">
        <v>339</v>
      </c>
      <c r="N98" t="s">
        <v>340</v>
      </c>
      <c r="O98" t="s">
        <v>984</v>
      </c>
    </row>
    <row r="99" spans="1:15" ht="409.5" x14ac:dyDescent="0.25">
      <c r="A99">
        <v>98</v>
      </c>
      <c r="B99" t="s">
        <v>985</v>
      </c>
      <c r="C99" t="s">
        <v>986</v>
      </c>
      <c r="E99">
        <v>5</v>
      </c>
      <c r="F99">
        <v>36</v>
      </c>
      <c r="H99" t="s">
        <v>987</v>
      </c>
      <c r="I99" s="4" t="s">
        <v>988</v>
      </c>
      <c r="J99" t="s">
        <v>336</v>
      </c>
      <c r="K99" t="s">
        <v>989</v>
      </c>
      <c r="L99" t="s">
        <v>990</v>
      </c>
      <c r="M99" t="s">
        <v>339</v>
      </c>
      <c r="N99" t="s">
        <v>340</v>
      </c>
      <c r="O99" t="s">
        <v>991</v>
      </c>
    </row>
    <row r="100" spans="1:15" ht="409.5" x14ac:dyDescent="0.25">
      <c r="A100">
        <v>99</v>
      </c>
      <c r="B100" t="s">
        <v>992</v>
      </c>
      <c r="C100" t="s">
        <v>993</v>
      </c>
      <c r="E100">
        <v>5</v>
      </c>
      <c r="F100">
        <v>36</v>
      </c>
      <c r="H100" t="s">
        <v>994</v>
      </c>
      <c r="I100" s="4" t="s">
        <v>995</v>
      </c>
      <c r="J100" t="s">
        <v>996</v>
      </c>
      <c r="K100" t="s">
        <v>997</v>
      </c>
      <c r="L100" t="s">
        <v>998</v>
      </c>
      <c r="M100" t="s">
        <v>339</v>
      </c>
      <c r="N100" t="s">
        <v>340</v>
      </c>
      <c r="O100" t="s">
        <v>991</v>
      </c>
    </row>
    <row r="101" spans="1:15" ht="409.5" x14ac:dyDescent="0.25">
      <c r="A101">
        <v>100</v>
      </c>
      <c r="B101" t="s">
        <v>999</v>
      </c>
      <c r="C101" t="s">
        <v>1000</v>
      </c>
      <c r="E101">
        <v>5</v>
      </c>
      <c r="F101">
        <v>36</v>
      </c>
      <c r="H101" t="s">
        <v>1001</v>
      </c>
      <c r="I101" s="4" t="s">
        <v>1002</v>
      </c>
      <c r="J101" t="s">
        <v>996</v>
      </c>
      <c r="K101" t="s">
        <v>1003</v>
      </c>
      <c r="L101" t="s">
        <v>1004</v>
      </c>
      <c r="M101" t="s">
        <v>339</v>
      </c>
      <c r="N101" t="s">
        <v>340</v>
      </c>
      <c r="O101" t="s">
        <v>991</v>
      </c>
    </row>
    <row r="102" spans="1:15" ht="409.5" x14ac:dyDescent="0.25">
      <c r="A102">
        <v>101</v>
      </c>
      <c r="B102" t="s">
        <v>1005</v>
      </c>
      <c r="C102" t="s">
        <v>1006</v>
      </c>
      <c r="E102">
        <v>5</v>
      </c>
      <c r="F102">
        <v>36</v>
      </c>
      <c r="H102" t="s">
        <v>1007</v>
      </c>
      <c r="I102" s="4" t="s">
        <v>1008</v>
      </c>
      <c r="J102" t="s">
        <v>996</v>
      </c>
      <c r="K102" t="s">
        <v>1009</v>
      </c>
      <c r="L102" t="s">
        <v>1010</v>
      </c>
      <c r="M102" t="s">
        <v>339</v>
      </c>
      <c r="N102" t="s">
        <v>340</v>
      </c>
      <c r="O102" t="s">
        <v>991</v>
      </c>
    </row>
    <row r="103" spans="1:15" ht="270" x14ac:dyDescent="0.25">
      <c r="A103">
        <v>102</v>
      </c>
      <c r="B103" t="s">
        <v>1011</v>
      </c>
      <c r="C103" t="s">
        <v>1012</v>
      </c>
      <c r="E103">
        <v>5</v>
      </c>
      <c r="F103">
        <v>36</v>
      </c>
      <c r="H103" t="s">
        <v>1013</v>
      </c>
      <c r="I103" s="4" t="s">
        <v>1014</v>
      </c>
      <c r="J103" t="s">
        <v>996</v>
      </c>
      <c r="K103" t="s">
        <v>1015</v>
      </c>
      <c r="L103" t="s">
        <v>406</v>
      </c>
      <c r="M103" t="s">
        <v>347</v>
      </c>
      <c r="N103" t="s">
        <v>437</v>
      </c>
      <c r="O103" t="s">
        <v>991</v>
      </c>
    </row>
    <row r="104" spans="1:15" ht="315" x14ac:dyDescent="0.25">
      <c r="A104">
        <v>103</v>
      </c>
      <c r="B104" t="s">
        <v>1016</v>
      </c>
      <c r="C104" t="s">
        <v>1017</v>
      </c>
      <c r="E104">
        <v>5</v>
      </c>
      <c r="F104">
        <v>37</v>
      </c>
      <c r="H104" t="s">
        <v>1018</v>
      </c>
      <c r="I104" s="4" t="s">
        <v>1019</v>
      </c>
      <c r="J104" t="s">
        <v>381</v>
      </c>
      <c r="K104" t="s">
        <v>1020</v>
      </c>
      <c r="L104" t="s">
        <v>1021</v>
      </c>
      <c r="M104" t="s">
        <v>347</v>
      </c>
      <c r="N104" t="s">
        <v>340</v>
      </c>
      <c r="O104" t="s">
        <v>1022</v>
      </c>
    </row>
    <row r="105" spans="1:15" ht="409.5" x14ac:dyDescent="0.25">
      <c r="A105">
        <v>104</v>
      </c>
      <c r="B105" t="s">
        <v>1023</v>
      </c>
      <c r="C105" t="s">
        <v>1024</v>
      </c>
      <c r="E105">
        <v>5</v>
      </c>
      <c r="F105">
        <v>37</v>
      </c>
      <c r="H105" t="s">
        <v>1025</v>
      </c>
      <c r="I105" s="4" t="s">
        <v>1026</v>
      </c>
      <c r="J105" t="s">
        <v>381</v>
      </c>
      <c r="K105" t="s">
        <v>1027</v>
      </c>
      <c r="L105" t="s">
        <v>1028</v>
      </c>
      <c r="M105" t="s">
        <v>347</v>
      </c>
      <c r="N105" t="s">
        <v>340</v>
      </c>
      <c r="O105" t="s">
        <v>991</v>
      </c>
    </row>
    <row r="106" spans="1:15" ht="409.5" x14ac:dyDescent="0.25">
      <c r="A106">
        <v>105</v>
      </c>
      <c r="B106" t="s">
        <v>1029</v>
      </c>
      <c r="C106" t="s">
        <v>1030</v>
      </c>
      <c r="E106">
        <v>5</v>
      </c>
      <c r="F106">
        <v>37</v>
      </c>
      <c r="H106" t="s">
        <v>1031</v>
      </c>
      <c r="I106" s="4" t="s">
        <v>1032</v>
      </c>
      <c r="J106" t="s">
        <v>381</v>
      </c>
      <c r="K106" t="s">
        <v>1033</v>
      </c>
      <c r="L106" t="s">
        <v>1034</v>
      </c>
      <c r="M106" t="s">
        <v>347</v>
      </c>
      <c r="N106" t="s">
        <v>340</v>
      </c>
      <c r="O106" t="s">
        <v>1035</v>
      </c>
    </row>
    <row r="107" spans="1:15" ht="409.5" x14ac:dyDescent="0.25">
      <c r="A107">
        <v>106</v>
      </c>
      <c r="B107" t="s">
        <v>1036</v>
      </c>
      <c r="C107" t="s">
        <v>1037</v>
      </c>
      <c r="E107">
        <v>5</v>
      </c>
      <c r="F107">
        <v>38</v>
      </c>
      <c r="H107" t="s">
        <v>1038</v>
      </c>
      <c r="I107" s="4" t="s">
        <v>1039</v>
      </c>
      <c r="J107" t="s">
        <v>576</v>
      </c>
      <c r="K107" t="s">
        <v>1040</v>
      </c>
      <c r="L107" t="s">
        <v>1041</v>
      </c>
      <c r="M107" t="s">
        <v>347</v>
      </c>
      <c r="N107" t="s">
        <v>437</v>
      </c>
      <c r="O107" t="s">
        <v>1022</v>
      </c>
    </row>
    <row r="108" spans="1:15" ht="409.5" x14ac:dyDescent="0.25">
      <c r="A108">
        <v>107</v>
      </c>
      <c r="B108" t="s">
        <v>1042</v>
      </c>
      <c r="C108" t="s">
        <v>1043</v>
      </c>
      <c r="E108">
        <v>5</v>
      </c>
      <c r="F108">
        <v>39</v>
      </c>
      <c r="H108" t="s">
        <v>1044</v>
      </c>
      <c r="I108" s="4" t="s">
        <v>1045</v>
      </c>
      <c r="J108" t="s">
        <v>1046</v>
      </c>
      <c r="K108" t="s">
        <v>1047</v>
      </c>
      <c r="L108" t="s">
        <v>1048</v>
      </c>
      <c r="M108" t="s">
        <v>339</v>
      </c>
      <c r="N108" t="s">
        <v>340</v>
      </c>
      <c r="O108" t="s">
        <v>1049</v>
      </c>
    </row>
    <row r="109" spans="1:15" ht="409.5" x14ac:dyDescent="0.25">
      <c r="A109">
        <v>108</v>
      </c>
      <c r="B109" t="s">
        <v>1050</v>
      </c>
      <c r="C109" t="s">
        <v>1051</v>
      </c>
      <c r="E109">
        <v>5</v>
      </c>
      <c r="F109">
        <v>40</v>
      </c>
      <c r="H109" t="s">
        <v>1052</v>
      </c>
      <c r="I109" s="4" t="s">
        <v>1053</v>
      </c>
      <c r="J109" t="s">
        <v>381</v>
      </c>
      <c r="K109" t="s">
        <v>1054</v>
      </c>
      <c r="L109" t="s">
        <v>1055</v>
      </c>
      <c r="M109" t="s">
        <v>339</v>
      </c>
      <c r="N109" t="s">
        <v>340</v>
      </c>
      <c r="O109" t="s">
        <v>991</v>
      </c>
    </row>
    <row r="110" spans="1:15" ht="409.5" x14ac:dyDescent="0.25">
      <c r="A110">
        <v>109</v>
      </c>
      <c r="B110" t="s">
        <v>1056</v>
      </c>
      <c r="C110" s="4" t="s">
        <v>1057</v>
      </c>
      <c r="E110">
        <v>5</v>
      </c>
      <c r="F110">
        <v>41</v>
      </c>
      <c r="H110" t="s">
        <v>1058</v>
      </c>
      <c r="I110" s="4" t="s">
        <v>1059</v>
      </c>
      <c r="J110" t="s">
        <v>336</v>
      </c>
      <c r="K110" t="s">
        <v>1060</v>
      </c>
      <c r="L110" t="s">
        <v>1061</v>
      </c>
      <c r="M110" t="s">
        <v>339</v>
      </c>
      <c r="N110" t="s">
        <v>437</v>
      </c>
      <c r="O110" t="s">
        <v>991</v>
      </c>
    </row>
    <row r="111" spans="1:15" ht="409.5" x14ac:dyDescent="0.25">
      <c r="A111">
        <v>110</v>
      </c>
      <c r="B111" t="s">
        <v>1062</v>
      </c>
      <c r="C111" t="s">
        <v>1063</v>
      </c>
      <c r="E111">
        <v>5</v>
      </c>
      <c r="F111">
        <v>41</v>
      </c>
      <c r="H111" t="s">
        <v>1064</v>
      </c>
      <c r="I111" s="4" t="s">
        <v>1065</v>
      </c>
      <c r="J111" t="s">
        <v>336</v>
      </c>
      <c r="K111" t="s">
        <v>1066</v>
      </c>
      <c r="L111" t="s">
        <v>1067</v>
      </c>
      <c r="M111" t="s">
        <v>339</v>
      </c>
      <c r="N111" t="s">
        <v>437</v>
      </c>
      <c r="O111" t="s">
        <v>991</v>
      </c>
    </row>
    <row r="112" spans="1:15" ht="409.5" x14ac:dyDescent="0.25">
      <c r="A112">
        <v>111</v>
      </c>
      <c r="B112" t="s">
        <v>1068</v>
      </c>
      <c r="C112" t="s">
        <v>1069</v>
      </c>
      <c r="E112">
        <v>5</v>
      </c>
      <c r="F112">
        <v>42</v>
      </c>
      <c r="H112" t="s">
        <v>1070</v>
      </c>
      <c r="I112" s="4" t="s">
        <v>1071</v>
      </c>
      <c r="J112" t="s">
        <v>576</v>
      </c>
      <c r="K112" t="s">
        <v>1072</v>
      </c>
      <c r="L112" t="s">
        <v>1073</v>
      </c>
      <c r="M112" t="s">
        <v>347</v>
      </c>
      <c r="N112" t="s">
        <v>340</v>
      </c>
      <c r="O112" t="s">
        <v>991</v>
      </c>
    </row>
    <row r="113" spans="1:15" ht="409.5" x14ac:dyDescent="0.25">
      <c r="A113">
        <v>112</v>
      </c>
      <c r="B113" t="s">
        <v>1074</v>
      </c>
      <c r="C113" t="s">
        <v>1075</v>
      </c>
      <c r="E113">
        <v>5</v>
      </c>
      <c r="F113">
        <v>43</v>
      </c>
      <c r="H113" t="s">
        <v>1076</v>
      </c>
      <c r="I113" s="4" t="s">
        <v>1077</v>
      </c>
      <c r="J113" t="s">
        <v>1078</v>
      </c>
      <c r="K113" t="s">
        <v>1079</v>
      </c>
      <c r="L113" t="s">
        <v>1073</v>
      </c>
      <c r="M113" t="s">
        <v>347</v>
      </c>
      <c r="N113" t="s">
        <v>437</v>
      </c>
      <c r="O113" t="s">
        <v>991</v>
      </c>
    </row>
    <row r="114" spans="1:15" ht="409.5" x14ac:dyDescent="0.25">
      <c r="A114">
        <v>113</v>
      </c>
      <c r="B114" t="s">
        <v>1080</v>
      </c>
      <c r="C114" t="s">
        <v>1081</v>
      </c>
      <c r="E114">
        <v>5</v>
      </c>
      <c r="F114">
        <v>43</v>
      </c>
      <c r="H114" t="s">
        <v>1082</v>
      </c>
      <c r="I114" s="4" t="s">
        <v>1083</v>
      </c>
      <c r="J114" t="s">
        <v>336</v>
      </c>
      <c r="K114" t="s">
        <v>1084</v>
      </c>
      <c r="L114" t="s">
        <v>1085</v>
      </c>
      <c r="M114" t="s">
        <v>347</v>
      </c>
      <c r="N114" t="s">
        <v>340</v>
      </c>
      <c r="O114" t="s">
        <v>991</v>
      </c>
    </row>
    <row r="115" spans="1:15" ht="409.5" x14ac:dyDescent="0.25">
      <c r="A115">
        <v>114</v>
      </c>
      <c r="B115" t="s">
        <v>1086</v>
      </c>
      <c r="C115" t="s">
        <v>1087</v>
      </c>
      <c r="E115">
        <v>5</v>
      </c>
      <c r="F115">
        <v>43</v>
      </c>
      <c r="H115" t="s">
        <v>1088</v>
      </c>
      <c r="I115" s="4" t="s">
        <v>1089</v>
      </c>
      <c r="J115" t="s">
        <v>336</v>
      </c>
      <c r="K115" t="s">
        <v>1090</v>
      </c>
      <c r="L115" t="s">
        <v>1091</v>
      </c>
      <c r="M115" t="s">
        <v>339</v>
      </c>
      <c r="N115" t="s">
        <v>340</v>
      </c>
      <c r="O115" t="s">
        <v>991</v>
      </c>
    </row>
    <row r="116" spans="1:15" ht="360" x14ac:dyDescent="0.25">
      <c r="A116">
        <v>115</v>
      </c>
      <c r="B116" t="s">
        <v>1092</v>
      </c>
      <c r="C116" s="4" t="s">
        <v>1093</v>
      </c>
      <c r="E116">
        <v>5</v>
      </c>
      <c r="F116">
        <v>43</v>
      </c>
      <c r="H116" t="s">
        <v>1094</v>
      </c>
      <c r="I116" s="4" t="s">
        <v>1095</v>
      </c>
      <c r="J116" t="s">
        <v>336</v>
      </c>
      <c r="K116" t="s">
        <v>1096</v>
      </c>
      <c r="L116" t="s">
        <v>1097</v>
      </c>
      <c r="M116" t="s">
        <v>347</v>
      </c>
      <c r="N116" t="s">
        <v>340</v>
      </c>
      <c r="O116" t="s">
        <v>991</v>
      </c>
    </row>
    <row r="117" spans="1:15" ht="375" x14ac:dyDescent="0.25">
      <c r="A117">
        <v>116</v>
      </c>
      <c r="B117" t="s">
        <v>1098</v>
      </c>
      <c r="C117" t="s">
        <v>1099</v>
      </c>
      <c r="E117">
        <v>5</v>
      </c>
      <c r="F117">
        <v>43</v>
      </c>
      <c r="H117" t="s">
        <v>1100</v>
      </c>
      <c r="I117" s="4" t="s">
        <v>1101</v>
      </c>
      <c r="J117" t="s">
        <v>1102</v>
      </c>
      <c r="K117" t="s">
        <v>1103</v>
      </c>
      <c r="L117" t="s">
        <v>1104</v>
      </c>
      <c r="M117" t="s">
        <v>347</v>
      </c>
      <c r="N117" t="s">
        <v>437</v>
      </c>
      <c r="O117" t="s">
        <v>991</v>
      </c>
    </row>
    <row r="118" spans="1:15" ht="409.5" x14ac:dyDescent="0.25">
      <c r="A118">
        <v>117</v>
      </c>
      <c r="B118" t="s">
        <v>1105</v>
      </c>
      <c r="C118" t="s">
        <v>1106</v>
      </c>
      <c r="E118">
        <v>5</v>
      </c>
      <c r="F118">
        <v>44</v>
      </c>
      <c r="H118" t="s">
        <v>1107</v>
      </c>
      <c r="I118" s="4" t="s">
        <v>1108</v>
      </c>
      <c r="J118" t="s">
        <v>1102</v>
      </c>
      <c r="K118" t="s">
        <v>506</v>
      </c>
      <c r="L118" t="s">
        <v>1109</v>
      </c>
      <c r="M118" t="s">
        <v>347</v>
      </c>
      <c r="N118" t="s">
        <v>437</v>
      </c>
      <c r="O118" t="s">
        <v>991</v>
      </c>
    </row>
    <row r="119" spans="1:15" ht="409.5" x14ac:dyDescent="0.25">
      <c r="A119">
        <v>118</v>
      </c>
      <c r="B119" t="s">
        <v>1110</v>
      </c>
      <c r="C119" t="s">
        <v>1111</v>
      </c>
      <c r="E119">
        <v>5</v>
      </c>
      <c r="F119">
        <v>45</v>
      </c>
      <c r="H119" t="s">
        <v>1112</v>
      </c>
      <c r="I119" s="4" t="s">
        <v>1113</v>
      </c>
      <c r="J119" t="s">
        <v>1114</v>
      </c>
      <c r="K119" t="s">
        <v>1115</v>
      </c>
      <c r="L119" t="s">
        <v>1116</v>
      </c>
      <c r="M119" t="s">
        <v>339</v>
      </c>
      <c r="N119" t="s">
        <v>340</v>
      </c>
      <c r="O119" t="s">
        <v>991</v>
      </c>
    </row>
    <row r="120" spans="1:15" ht="409.5" x14ac:dyDescent="0.25">
      <c r="A120">
        <v>119</v>
      </c>
      <c r="B120" t="s">
        <v>1117</v>
      </c>
      <c r="C120" t="s">
        <v>1118</v>
      </c>
      <c r="E120">
        <v>5</v>
      </c>
      <c r="F120">
        <v>45</v>
      </c>
      <c r="H120" t="s">
        <v>1119</v>
      </c>
      <c r="I120" s="4" t="s">
        <v>1120</v>
      </c>
      <c r="J120" t="s">
        <v>1121</v>
      </c>
      <c r="K120" t="s">
        <v>1122</v>
      </c>
      <c r="L120" t="s">
        <v>1123</v>
      </c>
      <c r="M120" t="s">
        <v>339</v>
      </c>
      <c r="N120" t="s">
        <v>340</v>
      </c>
      <c r="O120" t="s">
        <v>991</v>
      </c>
    </row>
    <row r="121" spans="1:15" ht="409.5" x14ac:dyDescent="0.25">
      <c r="A121">
        <v>120</v>
      </c>
      <c r="B121" t="s">
        <v>1124</v>
      </c>
      <c r="C121" t="s">
        <v>1125</v>
      </c>
      <c r="E121">
        <v>5</v>
      </c>
      <c r="F121">
        <v>45</v>
      </c>
      <c r="H121" t="s">
        <v>1126</v>
      </c>
      <c r="I121" s="4" t="s">
        <v>1127</v>
      </c>
      <c r="J121" t="s">
        <v>576</v>
      </c>
      <c r="K121" t="s">
        <v>1128</v>
      </c>
      <c r="L121" t="s">
        <v>1129</v>
      </c>
      <c r="M121" t="s">
        <v>347</v>
      </c>
      <c r="N121" t="s">
        <v>437</v>
      </c>
      <c r="O121" t="s">
        <v>984</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Content</vt:lpstr>
      <vt:lpstr>Metier</vt:lpstr>
      <vt:lpstr>Perimetre</vt:lpstr>
      <vt:lpstr>Permission</vt:lpstr>
      <vt:lpstr>Groupe</vt:lpstr>
      <vt:lpstr>User</vt:lpstr>
      <vt:lpstr>Risques</vt:lpstr>
      <vt:lpstr>Processus</vt:lpstr>
      <vt:lpstr>Controle</vt:lpstr>
      <vt:lpstr>Question</vt:lpstr>
      <vt:lpstr>ModeleQuestionnaire</vt:lpstr>
      <vt:lpstr>MatriceEvaluation</vt:lpstr>
      <vt:lpstr>LigneMatrice</vt:lpstr>
      <vt:lpstr>Rubrique</vt:lpstr>
      <vt:lpstr>Document</vt:lpstr>
      <vt:lpstr>Question!_FilterDatabase</vt:lpstr>
      <vt:lpstr>Rubrique!_FilterDatabase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Herbin TSOBENG</dc:creator>
  <dc:description/>
  <cp:lastModifiedBy>maximilien</cp:lastModifiedBy>
  <cp:revision>0</cp:revision>
  <dcterms:created xsi:type="dcterms:W3CDTF">2023-04-24T07:33:47Z</dcterms:created>
  <dcterms:modified xsi:type="dcterms:W3CDTF">2023-09-15T12:00:48Z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