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patrickemedom/Desktop/Levy Lab/queue-modeling/"/>
    </mc:Choice>
  </mc:AlternateContent>
  <bookViews>
    <workbookView xWindow="15440" yWindow="2060" windowWidth="12360" windowHeight="13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G17" i="1"/>
  <c r="G18" i="1"/>
  <c r="G16" i="1"/>
  <c r="G4" i="1"/>
  <c r="G5" i="1"/>
  <c r="G6" i="1"/>
  <c r="G7" i="1"/>
  <c r="G8" i="1"/>
  <c r="G9" i="1"/>
  <c r="G3" i="1"/>
  <c r="G2" i="1"/>
  <c r="E16" i="1"/>
  <c r="E17" i="1"/>
  <c r="E18" i="1"/>
  <c r="C16" i="1"/>
  <c r="C17" i="1"/>
  <c r="C18" i="1"/>
  <c r="E2" i="1"/>
  <c r="E3" i="1"/>
  <c r="E4" i="1"/>
  <c r="E5" i="1"/>
  <c r="E6" i="1"/>
  <c r="E7" i="1"/>
  <c r="E8" i="1"/>
  <c r="E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<sst xmlns="http://schemas.openxmlformats.org/spreadsheetml/2006/main" count="19" uniqueCount="10">
  <si>
    <t>Alpha Prime</t>
  </si>
  <si>
    <t>Mu</t>
  </si>
  <si>
    <t>L - M/M/1</t>
  </si>
  <si>
    <t xml:space="preserve">Target Customers: </t>
  </si>
  <si>
    <t>WarmUp Customers:</t>
  </si>
  <si>
    <t>W- M/M/1</t>
  </si>
  <si>
    <t>W - SIM*</t>
  </si>
  <si>
    <t>L - SIM*</t>
  </si>
  <si>
    <t xml:space="preserve">*Beta = 0 for these simulations 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</si>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</sst>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9" totalsRowShown="0">
  <autoFilter ref="A1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lpha Prime"/>
    <tableColumn id="2" name="Mu"/>
    <tableColumn id="3" name="W- M/M/1" dataDxfId="5">
      <calculatedColumnFormula xml:space="preserve"> (1 / (B2:B9 - A2:A9))</calculatedColumnFormula>
    </tableColumn>
    <tableColumn id="4" name="W - SIM*"/>
    <tableColumn id="5" name="L - M/M/1" dataDxfId="4">
      <calculatedColumnFormula xml:space="preserve"> ( A2:A9 / (B2:B9 - A2:A9))</calculatedColumnFormula>
    </tableColumn>
    <tableColumn id="6" name="L - SIM*"/>
    <tableColumn id="7" name="Rho" dataDxfId="3">
      <calculatedColumnFormula>(A2:A9 / B2:B9)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G24" totalsRowShown="0">
  <autoFilter ref="A15:G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lpha Prime"/>
    <tableColumn id="2" name="Mu"/>
    <tableColumn id="3" name="W- M/M/1" dataDxfId="2">
      <calculatedColumnFormula xml:space="preserve"> (1 / (B16:B23 - A16:A23))</calculatedColumnFormula>
    </tableColumn>
    <tableColumn id="4" name="W - SIM*"/>
    <tableColumn id="5" name="L - M/M/1" dataDxfId="1">
      <calculatedColumnFormula xml:space="preserve"> (A16:A24 / (B16:B24 - A16:A24))</calculatedColumnFormula>
    </tableColumn>
    <tableColumn id="6" name="L - SIM*"/>
    <tableColumn id="7" name="Rho" dataDxfId="0">
      <calculatedColumnFormula xml:space="preserve"> ROUND((A16:A24 / B16:B24), 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95" zoomScaleNormal="95" zoomScalePageLayoutView="95" workbookViewId="0">
      <selection activeCell="C25" sqref="C25"/>
    </sheetView>
  </sheetViews>
  <sheetFormatPr baseColWidth="10" defaultRowHeight="16" x14ac:dyDescent="0.2"/>
  <cols>
    <col min="1" max="1" width="17.6640625" customWidth="1"/>
    <col min="2" max="2" width="12.83203125" customWidth="1"/>
    <col min="3" max="3" width="14" customWidth="1"/>
    <col min="4" max="4" width="11" customWidth="1"/>
    <col min="5" max="5" width="13" customWidth="1"/>
    <col min="6" max="6" width="13.1640625" customWidth="1"/>
    <col min="7" max="7" width="12.5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7</v>
      </c>
      <c r="G1" t="s">
        <v>9</v>
      </c>
    </row>
    <row r="2" spans="1:7" x14ac:dyDescent="0.2">
      <c r="A2">
        <v>20</v>
      </c>
      <c r="B2">
        <v>30</v>
      </c>
      <c r="C2">
        <f t="shared" ref="C2:C7" si="0" xml:space="preserve"> (1 / (B2:B9 - A2:A9))</f>
        <v>0.1</v>
      </c>
      <c r="D2">
        <v>9.7299999999999998E-2</v>
      </c>
      <c r="E2">
        <f t="shared" ref="E2:E7" si="1" xml:space="preserve"> ( A2:A9 / (B2:B9 - A2:A9))</f>
        <v>2</v>
      </c>
      <c r="F2">
        <v>1.9430000000000001</v>
      </c>
      <c r="G2">
        <f>ROUND((A2:A9 / B2:B9), 3)</f>
        <v>0.66700000000000004</v>
      </c>
    </row>
    <row r="3" spans="1:7" x14ac:dyDescent="0.2">
      <c r="A3">
        <v>25</v>
      </c>
      <c r="B3">
        <v>27</v>
      </c>
      <c r="C3">
        <f t="shared" si="0"/>
        <v>0.5</v>
      </c>
      <c r="D3">
        <v>0.32700000000000001</v>
      </c>
      <c r="E3">
        <f t="shared" si="1"/>
        <v>12.5</v>
      </c>
      <c r="F3">
        <v>7.319</v>
      </c>
      <c r="G3">
        <f>ROUND((A3:A10 / B3:B10), 3)</f>
        <v>0.92600000000000005</v>
      </c>
    </row>
    <row r="4" spans="1:7" x14ac:dyDescent="0.2">
      <c r="A4">
        <v>30</v>
      </c>
      <c r="B4">
        <v>35</v>
      </c>
      <c r="C4">
        <f t="shared" si="0"/>
        <v>0.2</v>
      </c>
      <c r="D4">
        <v>0.16300000000000001</v>
      </c>
      <c r="E4">
        <f t="shared" si="1"/>
        <v>6</v>
      </c>
      <c r="F4">
        <v>4.452</v>
      </c>
      <c r="G4">
        <f t="shared" ref="G4:G9" si="2">ROUND((A4:A11 / B4:B11), 3)</f>
        <v>0.85699999999999998</v>
      </c>
    </row>
    <row r="5" spans="1:7" x14ac:dyDescent="0.2">
      <c r="A5">
        <v>35</v>
      </c>
      <c r="B5">
        <v>40</v>
      </c>
      <c r="C5">
        <f t="shared" si="0"/>
        <v>0.2</v>
      </c>
      <c r="D5">
        <v>0.15659999999999999</v>
      </c>
      <c r="E5">
        <f t="shared" si="1"/>
        <v>7</v>
      </c>
      <c r="F5">
        <v>4.952</v>
      </c>
      <c r="G5">
        <f t="shared" si="2"/>
        <v>0.875</v>
      </c>
    </row>
    <row r="6" spans="1:7" x14ac:dyDescent="0.2">
      <c r="A6">
        <v>30</v>
      </c>
      <c r="B6">
        <v>40</v>
      </c>
      <c r="C6">
        <f t="shared" si="0"/>
        <v>0.1</v>
      </c>
      <c r="D6">
        <v>9.4E-2</v>
      </c>
      <c r="E6">
        <f t="shared" si="1"/>
        <v>3</v>
      </c>
      <c r="F6">
        <v>2.6949999999999998</v>
      </c>
      <c r="G6">
        <f t="shared" si="2"/>
        <v>0.75</v>
      </c>
    </row>
    <row r="7" spans="1:7" x14ac:dyDescent="0.2">
      <c r="A7">
        <v>45</v>
      </c>
      <c r="B7">
        <v>50</v>
      </c>
      <c r="C7">
        <f t="shared" si="0"/>
        <v>0.2</v>
      </c>
      <c r="D7">
        <v>0.14549999999999999</v>
      </c>
      <c r="E7">
        <f t="shared" si="1"/>
        <v>9</v>
      </c>
      <c r="F7">
        <v>5.875</v>
      </c>
      <c r="G7">
        <f t="shared" si="2"/>
        <v>0.9</v>
      </c>
    </row>
    <row r="8" spans="1:7" x14ac:dyDescent="0.2">
      <c r="A8">
        <v>50</v>
      </c>
      <c r="B8">
        <v>60</v>
      </c>
      <c r="C8">
        <f xml:space="preserve"> (1 / (B8:B16 - A8:A16))</f>
        <v>0.1</v>
      </c>
      <c r="D8">
        <v>8.5199999999999998E-2</v>
      </c>
      <c r="E8">
        <f xml:space="preserve"> ( A8:A16 / (B8:B16 - A8:A16))</f>
        <v>5</v>
      </c>
      <c r="F8">
        <v>3.907</v>
      </c>
      <c r="G8">
        <f t="shared" si="2"/>
        <v>0.83299999999999996</v>
      </c>
    </row>
    <row r="9" spans="1:7" x14ac:dyDescent="0.2">
      <c r="A9">
        <v>55</v>
      </c>
      <c r="B9">
        <v>60</v>
      </c>
      <c r="C9">
        <f xml:space="preserve"> (1 / (B9:B17 - A9:A17))</f>
        <v>0.2</v>
      </c>
      <c r="D9">
        <v>0.13600000000000001</v>
      </c>
      <c r="E9">
        <f xml:space="preserve"> ( A9:A17 / (B9:B17 - A9:A17))</f>
        <v>11</v>
      </c>
      <c r="F9">
        <v>6.726</v>
      </c>
      <c r="G9">
        <f t="shared" si="2"/>
        <v>0.91700000000000004</v>
      </c>
    </row>
    <row r="11" spans="1:7" x14ac:dyDescent="0.2">
      <c r="A11" t="s">
        <v>3</v>
      </c>
      <c r="B11">
        <v>10000</v>
      </c>
      <c r="D11" t="s">
        <v>8</v>
      </c>
    </row>
    <row r="12" spans="1:7" x14ac:dyDescent="0.2">
      <c r="A12" t="s">
        <v>4</v>
      </c>
      <c r="B12">
        <v>1000</v>
      </c>
    </row>
    <row r="15" spans="1:7" x14ac:dyDescent="0.2">
      <c r="A15" t="s">
        <v>0</v>
      </c>
      <c r="B15" t="s">
        <v>1</v>
      </c>
      <c r="C15" t="s">
        <v>5</v>
      </c>
      <c r="D15" t="s">
        <v>6</v>
      </c>
      <c r="E15" t="s">
        <v>2</v>
      </c>
      <c r="F15" t="s">
        <v>7</v>
      </c>
      <c r="G15" t="s">
        <v>9</v>
      </c>
    </row>
    <row r="16" spans="1:7" x14ac:dyDescent="0.2">
      <c r="A16">
        <v>20</v>
      </c>
      <c r="B16">
        <v>30</v>
      </c>
      <c r="C16">
        <f t="shared" ref="C16:C24" si="3" xml:space="preserve"> (1 / (B16:B23 - A16:A23))</f>
        <v>0.1</v>
      </c>
      <c r="D16">
        <v>9.7799999999999998E-2</v>
      </c>
      <c r="E16">
        <f t="shared" ref="E16:E24" si="4" xml:space="preserve"> (A16:A24 / (B16:B24 - A16:A24))</f>
        <v>2</v>
      </c>
      <c r="F16">
        <v>1.956</v>
      </c>
      <c r="G16">
        <f t="shared" ref="G16:G24" si="5" xml:space="preserve"> ROUND((A16:A24 / B16:B24), 3)</f>
        <v>0.66700000000000004</v>
      </c>
    </row>
    <row r="17" spans="1:7" x14ac:dyDescent="0.2">
      <c r="A17">
        <v>25</v>
      </c>
      <c r="B17">
        <v>27</v>
      </c>
      <c r="C17">
        <f t="shared" si="3"/>
        <v>0.5</v>
      </c>
      <c r="D17">
        <v>0.45250000000000001</v>
      </c>
      <c r="E17">
        <f t="shared" si="4"/>
        <v>12.5</v>
      </c>
      <c r="F17">
        <v>11.3125</v>
      </c>
      <c r="G17">
        <f t="shared" si="5"/>
        <v>0.92600000000000005</v>
      </c>
    </row>
    <row r="18" spans="1:7" x14ac:dyDescent="0.2">
      <c r="A18">
        <v>30</v>
      </c>
      <c r="B18">
        <v>35</v>
      </c>
      <c r="C18">
        <f t="shared" si="3"/>
        <v>0.2</v>
      </c>
      <c r="D18">
        <v>0.19620000000000001</v>
      </c>
      <c r="E18">
        <f t="shared" si="4"/>
        <v>6</v>
      </c>
      <c r="F18">
        <v>5.883</v>
      </c>
      <c r="G18">
        <f t="shared" si="5"/>
        <v>0.85699999999999998</v>
      </c>
    </row>
    <row r="19" spans="1:7" x14ac:dyDescent="0.2">
      <c r="A19">
        <v>35</v>
      </c>
      <c r="B19">
        <v>40</v>
      </c>
      <c r="C19">
        <f t="shared" si="3"/>
        <v>0.2</v>
      </c>
      <c r="E19">
        <f t="shared" si="4"/>
        <v>7</v>
      </c>
      <c r="G19">
        <f t="shared" si="5"/>
        <v>0.875</v>
      </c>
    </row>
    <row r="20" spans="1:7" x14ac:dyDescent="0.2">
      <c r="A20">
        <v>30</v>
      </c>
      <c r="B20">
        <v>40</v>
      </c>
      <c r="C20">
        <f t="shared" si="3"/>
        <v>0.1</v>
      </c>
      <c r="E20">
        <f t="shared" si="4"/>
        <v>3</v>
      </c>
      <c r="G20">
        <f t="shared" si="5"/>
        <v>0.75</v>
      </c>
    </row>
    <row r="21" spans="1:7" x14ac:dyDescent="0.2">
      <c r="A21">
        <v>45</v>
      </c>
      <c r="B21">
        <v>50</v>
      </c>
      <c r="C21">
        <f t="shared" si="3"/>
        <v>0.2</v>
      </c>
      <c r="E21">
        <f t="shared" si="4"/>
        <v>9</v>
      </c>
      <c r="G21">
        <f t="shared" si="5"/>
        <v>0.9</v>
      </c>
    </row>
    <row r="22" spans="1:7" x14ac:dyDescent="0.2">
      <c r="A22">
        <v>50</v>
      </c>
      <c r="B22">
        <v>60</v>
      </c>
      <c r="C22">
        <f t="shared" si="3"/>
        <v>0.1</v>
      </c>
      <c r="E22">
        <f t="shared" si="4"/>
        <v>5</v>
      </c>
      <c r="G22">
        <f t="shared" si="5"/>
        <v>0.83299999999999996</v>
      </c>
    </row>
    <row r="23" spans="1:7" x14ac:dyDescent="0.2">
      <c r="A23">
        <v>55</v>
      </c>
      <c r="B23">
        <v>60</v>
      </c>
      <c r="C23">
        <f t="shared" si="3"/>
        <v>0.2</v>
      </c>
      <c r="E23">
        <f t="shared" si="4"/>
        <v>11</v>
      </c>
      <c r="G23">
        <f t="shared" si="5"/>
        <v>0.91700000000000004</v>
      </c>
    </row>
    <row r="24" spans="1:7" x14ac:dyDescent="0.2">
      <c r="A24">
        <v>55</v>
      </c>
      <c r="B24">
        <v>57</v>
      </c>
      <c r="C24">
        <f t="shared" si="3"/>
        <v>0.5</v>
      </c>
      <c r="E24">
        <f t="shared" si="4"/>
        <v>27.5</v>
      </c>
      <c r="G24">
        <f t="shared" si="5"/>
        <v>0.96499999999999997</v>
      </c>
    </row>
    <row r="26" spans="1:7" x14ac:dyDescent="0.2">
      <c r="A26" t="s">
        <v>3</v>
      </c>
      <c r="B26">
        <v>80000</v>
      </c>
    </row>
    <row r="27" spans="1:7" x14ac:dyDescent="0.2">
      <c r="A27" t="s">
        <v>4</v>
      </c>
      <c r="B27">
        <v>50000</v>
      </c>
    </row>
  </sheetData>
  <phoneticPr fontId="1" type="noConversion"/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2017-04-19T15:24:31Z</cp:lastPrinted>
  <dcterms:created xsi:type="dcterms:W3CDTF">2017-03-27T16:44:56Z</dcterms:created>
  <dcterms:modified xsi:type="dcterms:W3CDTF">2017-04-19T15:24:35Z</dcterms:modified>
</cp:coreProperties>
</file>