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NP6\facilities\haigerloch\"/>
    </mc:Choice>
  </mc:AlternateContent>
  <xr:revisionPtr revIDLastSave="0" documentId="13_ncr:1_{AA6F6BB9-9966-490F-BABA-9033ADC3B536}" xr6:coauthVersionLast="47" xr6:coauthVersionMax="47" xr10:uidLastSave="{00000000-0000-0000-0000-000000000000}"/>
  <bookViews>
    <workbookView xWindow="-120" yWindow="-120" windowWidth="29040" windowHeight="16440" xr2:uid="{DC12915E-B1A7-564D-949D-4967E0B73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6" i="1" l="1"/>
  <c r="C125" i="1"/>
  <c r="C127" i="1"/>
  <c r="C128" i="1"/>
  <c r="C129" i="1"/>
  <c r="C130" i="1"/>
  <c r="C123" i="1"/>
  <c r="C12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09" i="1"/>
  <c r="C110" i="1"/>
  <c r="C111" i="1"/>
  <c r="C112" i="1"/>
  <c r="C113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79" i="1"/>
</calcChain>
</file>

<file path=xl/sharedStrings.xml><?xml version="1.0" encoding="utf-8"?>
<sst xmlns="http://schemas.openxmlformats.org/spreadsheetml/2006/main" count="264" uniqueCount="65">
  <si>
    <t>-</t>
  </si>
  <si>
    <t>A</t>
  </si>
  <si>
    <t>Uranium Properties</t>
  </si>
  <si>
    <t>Core Properties</t>
  </si>
  <si>
    <t>Cubes</t>
  </si>
  <si>
    <t>Fuel rings</t>
  </si>
  <si>
    <t>Chains per Ring</t>
  </si>
  <si>
    <t>Ring Radii</t>
  </si>
  <si>
    <t>Inner tank H cm</t>
  </si>
  <si>
    <t>Inner tank R cm</t>
  </si>
  <si>
    <t>Chain A</t>
  </si>
  <si>
    <t>Chain B</t>
  </si>
  <si>
    <t>Axial Interval cm</t>
  </si>
  <si>
    <t>1st cube offset cm</t>
  </si>
  <si>
    <t>Purity</t>
  </si>
  <si>
    <t>D2O</t>
  </si>
  <si>
    <t>Graphite</t>
  </si>
  <si>
    <t>Density</t>
  </si>
  <si>
    <t>Core Code</t>
  </si>
  <si>
    <t>Test</t>
  </si>
  <si>
    <t>Variation of uranium density</t>
  </si>
  <si>
    <t>6, 12, 16, 20, 24</t>
  </si>
  <si>
    <t>U-235 at%</t>
  </si>
  <si>
    <t>Differences from Pesic paper</t>
  </si>
  <si>
    <t>No boron content in U-- his source is from a personal email that I cannot corroborate with existing sources</t>
  </si>
  <si>
    <t>Keff</t>
  </si>
  <si>
    <t>±1σ</t>
  </si>
  <si>
    <t>Output</t>
  </si>
  <si>
    <t>KCODE</t>
  </si>
  <si>
    <t>Timestamp</t>
  </si>
  <si>
    <t>Core</t>
  </si>
  <si>
    <t>Code</t>
  </si>
  <si>
    <t>Number</t>
  </si>
  <si>
    <t>Temp C</t>
  </si>
  <si>
    <t>B</t>
  </si>
  <si>
    <t>% thermal fissions</t>
  </si>
  <si>
    <t>Moderator temperature</t>
  </si>
  <si>
    <t>C</t>
  </si>
  <si>
    <t>E</t>
  </si>
  <si>
    <t>F</t>
  </si>
  <si>
    <t>D</t>
  </si>
  <si>
    <t>increase cube interval but keep tank dimensions</t>
  </si>
  <si>
    <t>increase chain radii but keep tank dimensions</t>
  </si>
  <si>
    <t>fix cube intervals and increase tank height as necessary</t>
  </si>
  <si>
    <t>Cube length</t>
  </si>
  <si>
    <t>G</t>
  </si>
  <si>
    <t>same as E but decrease cube volume to 75% by reducing length from 5 to 4.54 cm</t>
  </si>
  <si>
    <t>EA</t>
  </si>
  <si>
    <t>EB</t>
  </si>
  <si>
    <t>EC</t>
  </si>
  <si>
    <t>ED</t>
  </si>
  <si>
    <t>EE</t>
  </si>
  <si>
    <t>6, 12, 16, 20, 25</t>
  </si>
  <si>
    <t>6, 12, 16, 20, 26</t>
  </si>
  <si>
    <t>6, 12, 16, 20, 27</t>
  </si>
  <si>
    <t>6, 12, 16, 20, 28</t>
  </si>
  <si>
    <t>Cube vol</t>
  </si>
  <si>
    <t>6, 12, 16, 20, 29</t>
  </si>
  <si>
    <t>6, 12, 16, 20, 30</t>
  </si>
  <si>
    <t>6, 12, 16, 20, 31</t>
  </si>
  <si>
    <t>6, 12, 16, 20, 32</t>
  </si>
  <si>
    <t>6, 12, 16, 20, 33</t>
  </si>
  <si>
    <t xml:space="preserve"> </t>
  </si>
  <si>
    <t>increase # cubes per chain but keep tank dimensions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</si>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</sst>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15" applyNumberFormat="0" applyAlignment="0" applyProtection="0"/>
    <xf numFmtId="0" fontId="15" fillId="13" borderId="16" applyNumberFormat="0" applyAlignment="0" applyProtection="0"/>
    <xf numFmtId="0" fontId="16" fillId="13" borderId="15" applyNumberFormat="0" applyAlignment="0" applyProtection="0"/>
    <xf numFmtId="0" fontId="17" fillId="0" borderId="17" applyNumberFormat="0" applyFill="0" applyAlignment="0" applyProtection="0"/>
    <xf numFmtId="0" fontId="18" fillId="14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103">
    <xf numFmtId="0" fontId="0" fillId="0" borderId="0" xfId="0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2" fillId="0" borderId="0" xfId="0" applyFont="1"/>
    <xf numFmtId="0" fontId="3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3" fillId="6" borderId="0" xfId="0" applyFont="1" applyFill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2" fontId="3" fillId="0" borderId="2" xfId="0" applyNumberFormat="1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3" fillId="0" borderId="3" xfId="0" quotePrefix="1" applyFont="1" applyBorder="1" applyAlignment="1">
      <alignment horizontal="right"/>
    </xf>
    <xf numFmtId="0" fontId="3" fillId="0" borderId="3" xfId="0" applyFont="1" applyBorder="1"/>
    <xf numFmtId="2" fontId="3" fillId="0" borderId="3" xfId="0" applyNumberFormat="1" applyFont="1" applyBorder="1"/>
    <xf numFmtId="10" fontId="3" fillId="0" borderId="3" xfId="0" applyNumberFormat="1" applyFont="1" applyBorder="1"/>
    <xf numFmtId="0" fontId="4" fillId="0" borderId="2" xfId="0" applyFont="1" applyBorder="1"/>
    <xf numFmtId="2" fontId="2" fillId="7" borderId="2" xfId="0" applyNumberFormat="1" applyFont="1" applyFill="1" applyBorder="1"/>
    <xf numFmtId="2" fontId="2" fillId="7" borderId="0" xfId="0" applyNumberFormat="1" applyFont="1" applyFill="1"/>
    <xf numFmtId="2" fontId="2" fillId="7" borderId="1" xfId="0" applyNumberFormat="1" applyFont="1" applyFill="1" applyBorder="1"/>
    <xf numFmtId="0" fontId="2" fillId="7" borderId="2" xfId="0" applyFont="1" applyFill="1" applyBorder="1"/>
    <xf numFmtId="0" fontId="2" fillId="7" borderId="0" xfId="0" applyFont="1" applyFill="1"/>
    <xf numFmtId="0" fontId="2" fillId="5" borderId="4" xfId="0" applyFont="1" applyFill="1" applyBorder="1"/>
    <xf numFmtId="0" fontId="2" fillId="6" borderId="5" xfId="0" applyFont="1" applyFill="1" applyBorder="1"/>
    <xf numFmtId="0" fontId="2" fillId="5" borderId="6" xfId="0" applyFont="1" applyFill="1" applyBorder="1"/>
    <xf numFmtId="0" fontId="2" fillId="6" borderId="7" xfId="0" applyFont="1" applyFill="1" applyBorder="1"/>
    <xf numFmtId="2" fontId="3" fillId="0" borderId="8" xfId="0" applyNumberFormat="1" applyFont="1" applyBorder="1"/>
    <xf numFmtId="0" fontId="3" fillId="0" borderId="9" xfId="0" applyFont="1" applyBorder="1"/>
    <xf numFmtId="2" fontId="3" fillId="0" borderId="10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5" xfId="0" applyFont="1" applyBorder="1"/>
    <xf numFmtId="2" fontId="3" fillId="0" borderId="1" xfId="0" applyNumberFormat="1" applyFont="1" applyBorder="1"/>
    <xf numFmtId="0" fontId="2" fillId="7" borderId="1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Border="1"/>
    <xf numFmtId="0" fontId="3" fillId="0" borderId="0" xfId="0" applyFont="1" applyFill="1"/>
    <xf numFmtId="165" fontId="2" fillId="7" borderId="0" xfId="0" applyNumberFormat="1" applyFont="1" applyFill="1"/>
    <xf numFmtId="0" fontId="3" fillId="0" borderId="0" xfId="0" applyFont="1" applyAlignment="1">
      <alignment horizontal="center"/>
    </xf>
    <xf numFmtId="165" fontId="2" fillId="7" borderId="1" xfId="0" applyNumberFormat="1" applyFont="1" applyFill="1" applyBorder="1"/>
    <xf numFmtId="0" fontId="3" fillId="0" borderId="1" xfId="0" applyFont="1" applyBorder="1" applyAlignment="1">
      <alignment horizontal="center"/>
    </xf>
    <xf numFmtId="164" fontId="2" fillId="0" borderId="11" xfId="0" applyNumberFormat="1" applyFont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7" xfId="0" applyFont="1" applyBorder="1"/>
    <xf numFmtId="0" fontId="2" fillId="8" borderId="0" xfId="0" applyFont="1" applyFill="1"/>
    <xf numFmtId="0" fontId="3" fillId="8" borderId="0" xfId="0" applyFont="1" applyFill="1" applyBorder="1" applyAlignment="1">
      <alignment horizontal="right"/>
    </xf>
    <xf numFmtId="0" fontId="3" fillId="8" borderId="0" xfId="0" applyFont="1" applyFill="1" applyBorder="1"/>
    <xf numFmtId="0" fontId="3" fillId="8" borderId="0" xfId="0" applyFont="1" applyFill="1"/>
    <xf numFmtId="2" fontId="3" fillId="8" borderId="0" xfId="0" applyNumberFormat="1" applyFont="1" applyFill="1"/>
    <xf numFmtId="2" fontId="3" fillId="8" borderId="4" xfId="0" applyNumberFormat="1" applyFont="1" applyFill="1" applyBorder="1"/>
    <xf numFmtId="2" fontId="2" fillId="8" borderId="0" xfId="0" applyNumberFormat="1" applyFont="1" applyFill="1"/>
    <xf numFmtId="0" fontId="4" fillId="8" borderId="0" xfId="0" applyFont="1" applyFill="1"/>
    <xf numFmtId="164" fontId="2" fillId="8" borderId="5" xfId="0" applyNumberFormat="1" applyFont="1" applyFill="1" applyBorder="1"/>
    <xf numFmtId="0" fontId="4" fillId="0" borderId="0" xfId="0" applyFont="1" applyFill="1"/>
    <xf numFmtId="2" fontId="3" fillId="0" borderId="4" xfId="0" applyNumberFormat="1" applyFont="1" applyFill="1" applyBorder="1"/>
    <xf numFmtId="2" fontId="3" fillId="0" borderId="0" xfId="0" applyNumberFormat="1" applyFont="1" applyFill="1"/>
    <xf numFmtId="0" fontId="6" fillId="7" borderId="0" xfId="0" applyFont="1" applyFill="1"/>
    <xf numFmtId="164" fontId="3" fillId="0" borderId="0" xfId="0" applyNumberFormat="1" applyFont="1"/>
    <xf numFmtId="164" fontId="2" fillId="8" borderId="0" xfId="0" applyNumberFormat="1" applyFont="1" applyFill="1"/>
    <xf numFmtId="164" fontId="2" fillId="0" borderId="0" xfId="0" applyNumberFormat="1" applyFont="1" applyFill="1"/>
    <xf numFmtId="0" fontId="6" fillId="7" borderId="1" xfId="0" applyFont="1" applyFill="1" applyBorder="1"/>
    <xf numFmtId="2" fontId="3" fillId="0" borderId="1" xfId="0" applyNumberFormat="1" applyFont="1" applyFill="1" applyBorder="1"/>
    <xf numFmtId="0" fontId="4" fillId="0" borderId="1" xfId="0" applyFont="1" applyFill="1" applyBorder="1"/>
    <xf numFmtId="2" fontId="3" fillId="0" borderId="6" xfId="0" applyNumberFormat="1" applyFont="1" applyFill="1" applyBorder="1"/>
    <xf numFmtId="164" fontId="2" fillId="0" borderId="1" xfId="0" applyNumberFormat="1" applyFont="1" applyFill="1" applyBorder="1"/>
    <xf numFmtId="164" fontId="3" fillId="0" borderId="1" xfId="0" applyNumberFormat="1" applyFont="1" applyBorder="1"/>
    <xf numFmtId="0" fontId="3" fillId="0" borderId="6" xfId="0" applyFont="1" applyBorder="1"/>
    <xf numFmtId="0" fontId="3" fillId="0" borderId="0" xfId="41" applyFont="1"/>
    <xf numFmtId="0" fontId="3" fillId="8" borderId="0" xfId="41" applyFont="1" applyFill="1"/>
    <xf numFmtId="0" fontId="3" fillId="0" borderId="1" xfId="41" applyFont="1" applyBorder="1"/>
    <xf numFmtId="0" fontId="2" fillId="0" borderId="0" xfId="41" applyFont="1"/>
    <xf numFmtId="0" fontId="2" fillId="8" borderId="0" xfId="41" applyFont="1" applyFill="1"/>
    <xf numFmtId="0" fontId="2" fillId="0" borderId="1" xfId="41" applyFont="1" applyBorder="1"/>
    <xf numFmtId="0" fontId="2" fillId="7" borderId="0" xfId="41" applyFont="1" applyFill="1"/>
    <xf numFmtId="0" fontId="2" fillId="7" borderId="1" xfId="41" applyFont="1" applyFill="1" applyBorder="1"/>
    <xf numFmtId="9" fontId="6" fillId="7" borderId="0" xfId="0" applyNumberFormat="1" applyFont="1" applyFill="1"/>
    <xf numFmtId="9" fontId="6" fillId="7" borderId="1" xfId="0" applyNumberFormat="1" applyFont="1" applyFill="1" applyBorder="1"/>
    <xf numFmtId="9" fontId="2" fillId="7" borderId="0" xfId="0" applyNumberFormat="1" applyFont="1" applyFill="1"/>
    <xf numFmtId="9" fontId="2" fillId="7" borderId="1" xfId="0" applyNumberFormat="1" applyFont="1" applyFill="1" applyBorder="1"/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EBC10895-3973-4C69-99EC-2A23FC08F281}"/>
    <cellStyle name="Note 2" xfId="42" xr:uid="{656EEE9A-6062-4627-92C0-3266BDC408C4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Sheet1!$M$82:$M$89</c:f>
              <c:numCache>
                <c:formatCode>General</c:formatCode>
                <c:ptCount val="8"/>
                <c:pt idx="0">
                  <c:v>7.75</c:v>
                </c:pt>
                <c:pt idx="1">
                  <c:v>6.17</c:v>
                </c:pt>
                <c:pt idx="2">
                  <c:v>4.91</c:v>
                </c:pt>
                <c:pt idx="3">
                  <c:v>3.88</c:v>
                </c:pt>
                <c:pt idx="4">
                  <c:v>3.02</c:v>
                </c:pt>
                <c:pt idx="5">
                  <c:v>2.2999999999999998</c:v>
                </c:pt>
                <c:pt idx="6">
                  <c:v>1.67</c:v>
                </c:pt>
                <c:pt idx="7">
                  <c:v>1.1299999999999999</c:v>
                </c:pt>
              </c:numCache>
            </c:numRef>
          </c:xVal>
          <c:yVal>
            <c:numRef>
              <c:f>Sheet1!$T$82:$T$89</c:f>
              <c:numCache>
                <c:formatCode>0.00000</c:formatCode>
                <c:ptCount val="8"/>
                <c:pt idx="0">
                  <c:v>0.95416999999999996</c:v>
                </c:pt>
                <c:pt idx="1">
                  <c:v>0.96079999999999999</c:v>
                </c:pt>
                <c:pt idx="2">
                  <c:v>0.96512999999999904</c:v>
                </c:pt>
                <c:pt idx="3">
                  <c:v>0.96558999999999995</c:v>
                </c:pt>
                <c:pt idx="4">
                  <c:v>0.96437999999999902</c:v>
                </c:pt>
                <c:pt idx="5">
                  <c:v>0.96189999999999998</c:v>
                </c:pt>
                <c:pt idx="6">
                  <c:v>0.95728999999999997</c:v>
                </c:pt>
                <c:pt idx="7">
                  <c:v>0.95304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4-4DDF-B312-B1F93AED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97023"/>
        <c:axId val="1399499935"/>
      </c:scatterChart>
      <c:valAx>
        <c:axId val="13994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99935"/>
        <c:crosses val="autoZero"/>
        <c:crossBetween val="midCat"/>
      </c:valAx>
      <c:valAx>
        <c:axId val="13994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Keff as function of cube volume, 100%=original, Cores EA-EE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(Sheet1!$E$80,Sheet1!$E$84,Sheet1!$E$92,Sheet1!$E$99,Sheet1!$E$110)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</c:numCache>
            </c:numRef>
          </c:xVal>
          <c:yVal>
            <c:numRef>
              <c:f>(Sheet1!$T$80,Sheet1!$T$84,Sheet1!$T$92,Sheet1!$T$99,Sheet1!$T$110)</c:f>
              <c:numCache>
                <c:formatCode>0.00000</c:formatCode>
                <c:ptCount val="5"/>
                <c:pt idx="0" formatCode="General">
                  <c:v>0.96536999999999995</c:v>
                </c:pt>
                <c:pt idx="1">
                  <c:v>0.96512999999999904</c:v>
                </c:pt>
                <c:pt idx="2" formatCode="General">
                  <c:v>0.96548999999999996</c:v>
                </c:pt>
                <c:pt idx="3" formatCode="General">
                  <c:v>0.96533999999999998</c:v>
                </c:pt>
                <c:pt idx="4" formatCode="General">
                  <c:v>0.96509999999999996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8-4A9C-BC0F-FE1176C2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31823"/>
        <c:axId val="1544432239"/>
      </c:scatterChart>
      <c:valAx>
        <c:axId val="15444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32239"/>
        <c:crosses val="autoZero"/>
        <c:crossBetween val="midCat"/>
      </c:valAx>
      <c:valAx>
        <c:axId val="15444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617221</xdr:colOff>
      <xdr:row>81</xdr:row>
      <xdr:rowOff>58831</xdr:rowOff>
    </xdr:from>
    <xdr:to>
      <xdr:col>26</xdr:col>
      <xdr:colOff>615315</xdr:colOff>
      <xdr:row>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4441D-C628-4513-920D-C3EF2284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881062</xdr:colOff>
      <xdr:row>91</xdr:row>
      <xdr:rowOff>61912</xdr:rowOff>
    </xdr:from>
    <xdr:to>
      <xdr:col>18</xdr:col>
      <xdr:colOff>185737</xdr:colOff>
      <xdr:row>108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041856-8A47-4A9F-865F-5B911996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560-47DA-4149-838D-4182D0CCAB92}">
  <dimension ref="A3:X131"/>
  <sheetViews>
    <sheetView tabSelected="1" zoomScaleNormal="100" workbookViewId="0">
      <pane ySplit="14" topLeftCell="A84" activePane="bottomLeft" state="frozen"/>
      <selection activeCell="C1" sqref="C1"/>
      <selection pane="bottomLeft" activeCell="P5" sqref="P5"/>
    </sheetView>
  </sheetViews>
  <sheetFormatPr defaultColWidth="11" defaultRowHeight="12.75" x14ac:dyDescent="0.2"/>
  <cols>
    <col min="1" max="1" width="11" style="1"/>
    <col min="2" max="3" width="11.125" style="1" bestFit="1" customWidth="1"/>
    <col min="4" max="5" width="11.125" style="1" customWidth="1"/>
    <col min="6" max="6" width="11.125" style="1" bestFit="1" customWidth="1"/>
    <col min="7" max="7" width="14.625" style="1" customWidth="1"/>
    <col min="8" max="8" width="11" style="1"/>
    <col min="9" max="13" width="11.125" style="1" bestFit="1" customWidth="1"/>
    <col min="14" max="14" width="13.625" style="1" bestFit="1" customWidth="1"/>
    <col min="15" max="18" width="11.125" style="1" bestFit="1" customWidth="1"/>
    <col min="19" max="19" width="11.125" style="51" bestFit="1" customWidth="1"/>
    <col min="20" max="20" width="11.125" style="43" bestFit="1" customWidth="1"/>
    <col min="21" max="22" width="11.125" style="1" bestFit="1" customWidth="1"/>
    <col min="23" max="16384" width="11" style="1"/>
  </cols>
  <sheetData>
    <row r="3" spans="1:24" x14ac:dyDescent="0.2">
      <c r="A3" s="4" t="s">
        <v>18</v>
      </c>
      <c r="B3" s="4" t="s">
        <v>19</v>
      </c>
      <c r="H3" s="4" t="s">
        <v>23</v>
      </c>
    </row>
    <row r="4" spans="1:24" x14ac:dyDescent="0.2">
      <c r="A4" s="1" t="s">
        <v>1</v>
      </c>
      <c r="B4" s="1" t="s">
        <v>20</v>
      </c>
      <c r="H4" s="1" t="s">
        <v>24</v>
      </c>
    </row>
    <row r="5" spans="1:24" x14ac:dyDescent="0.2">
      <c r="A5" s="1" t="s">
        <v>34</v>
      </c>
      <c r="B5" s="1" t="s">
        <v>36</v>
      </c>
    </row>
    <row r="6" spans="1:24" x14ac:dyDescent="0.2">
      <c r="A6" s="1" t="s">
        <v>37</v>
      </c>
      <c r="B6" s="1" t="s">
        <v>41</v>
      </c>
      <c r="G6" s="1" t="s">
        <v>62</v>
      </c>
    </row>
    <row r="7" spans="1:24" x14ac:dyDescent="0.2">
      <c r="A7" s="1" t="s">
        <v>40</v>
      </c>
      <c r="B7" s="1" t="s">
        <v>42</v>
      </c>
    </row>
    <row r="8" spans="1:24" x14ac:dyDescent="0.2">
      <c r="A8" s="1" t="s">
        <v>38</v>
      </c>
      <c r="B8" s="1" t="s">
        <v>63</v>
      </c>
    </row>
    <row r="9" spans="1:24" x14ac:dyDescent="0.2">
      <c r="A9" s="1" t="s">
        <v>39</v>
      </c>
      <c r="B9" s="1" t="s">
        <v>43</v>
      </c>
    </row>
    <row r="10" spans="1:24" x14ac:dyDescent="0.2">
      <c r="A10" s="1" t="s">
        <v>45</v>
      </c>
      <c r="B10" s="1" t="s">
        <v>46</v>
      </c>
    </row>
    <row r="12" spans="1:24" x14ac:dyDescent="0.2">
      <c r="H12" s="52"/>
      <c r="M12" s="52"/>
    </row>
    <row r="13" spans="1:24" x14ac:dyDescent="0.2">
      <c r="A13" s="4" t="s">
        <v>30</v>
      </c>
      <c r="C13" s="2" t="s">
        <v>3</v>
      </c>
      <c r="D13" s="2"/>
      <c r="E13" s="2"/>
      <c r="F13" s="5"/>
      <c r="G13" s="5"/>
      <c r="H13" s="5"/>
      <c r="I13" s="5"/>
      <c r="J13" s="5"/>
      <c r="K13" s="5"/>
      <c r="L13" s="5"/>
      <c r="M13" s="5"/>
      <c r="N13" s="5"/>
      <c r="O13" s="6" t="s">
        <v>2</v>
      </c>
      <c r="P13" s="7"/>
      <c r="Q13" s="8" t="s">
        <v>15</v>
      </c>
      <c r="R13" s="8"/>
      <c r="S13" s="34" t="s">
        <v>16</v>
      </c>
      <c r="T13" s="35" t="s">
        <v>27</v>
      </c>
      <c r="U13" s="9"/>
      <c r="V13" s="10"/>
      <c r="W13" s="10"/>
      <c r="X13" s="10"/>
    </row>
    <row r="14" spans="1:24" s="14" customFormat="1" x14ac:dyDescent="0.2">
      <c r="A14" s="19" t="s">
        <v>31</v>
      </c>
      <c r="B14" s="19" t="s">
        <v>32</v>
      </c>
      <c r="C14" s="20" t="s">
        <v>4</v>
      </c>
      <c r="D14" s="20" t="s">
        <v>44</v>
      </c>
      <c r="E14" s="20" t="s">
        <v>56</v>
      </c>
      <c r="F14" s="20" t="s">
        <v>5</v>
      </c>
      <c r="G14" s="20" t="s">
        <v>6</v>
      </c>
      <c r="H14" s="20" t="s">
        <v>7</v>
      </c>
      <c r="I14" s="20" t="s">
        <v>8</v>
      </c>
      <c r="J14" s="20" t="s">
        <v>9</v>
      </c>
      <c r="K14" s="20" t="s">
        <v>10</v>
      </c>
      <c r="L14" s="20" t="s">
        <v>11</v>
      </c>
      <c r="M14" s="20" t="s">
        <v>12</v>
      </c>
      <c r="N14" s="20" t="s">
        <v>13</v>
      </c>
      <c r="O14" s="21" t="s">
        <v>22</v>
      </c>
      <c r="P14" s="21" t="s">
        <v>17</v>
      </c>
      <c r="Q14" s="22" t="s">
        <v>14</v>
      </c>
      <c r="R14" s="22" t="s">
        <v>33</v>
      </c>
      <c r="S14" s="36" t="s">
        <v>17</v>
      </c>
      <c r="T14" s="37" t="s">
        <v>25</v>
      </c>
      <c r="U14" s="23" t="s">
        <v>26</v>
      </c>
      <c r="V14" s="23" t="s">
        <v>35</v>
      </c>
      <c r="W14" s="23" t="s">
        <v>28</v>
      </c>
      <c r="X14" s="23" t="s">
        <v>29</v>
      </c>
    </row>
    <row r="15" spans="1:24" s="25" customFormat="1" x14ac:dyDescent="0.2">
      <c r="A15" s="24" t="s">
        <v>0</v>
      </c>
      <c r="B15" s="25">
        <v>0</v>
      </c>
      <c r="C15" s="25">
        <v>663</v>
      </c>
      <c r="D15" s="25">
        <v>5</v>
      </c>
      <c r="F15" s="98">
        <v>5</v>
      </c>
      <c r="G15" s="25" t="s">
        <v>21</v>
      </c>
      <c r="I15" s="25">
        <v>164</v>
      </c>
      <c r="J15" s="25">
        <v>62</v>
      </c>
      <c r="K15" s="25">
        <v>8</v>
      </c>
      <c r="L15" s="25">
        <v>9</v>
      </c>
      <c r="M15" s="25">
        <v>5.5</v>
      </c>
      <c r="N15" s="25">
        <v>5.5</v>
      </c>
      <c r="O15" s="25">
        <v>0.71099999999999997</v>
      </c>
      <c r="P15" s="26">
        <v>19.05</v>
      </c>
      <c r="Q15" s="25">
        <v>96.8</v>
      </c>
      <c r="R15" s="25">
        <v>20</v>
      </c>
      <c r="S15" s="38">
        <v>1.8</v>
      </c>
      <c r="T15" s="39"/>
      <c r="V15" s="27">
        <v>0.87590000000000001</v>
      </c>
    </row>
    <row r="16" spans="1:24" s="17" customFormat="1" x14ac:dyDescent="0.2">
      <c r="A16" s="16" t="s">
        <v>1</v>
      </c>
      <c r="B16" s="17">
        <v>1</v>
      </c>
      <c r="C16" s="1">
        <f t="shared" ref="C16:C78" si="0">78/2*(K16+L16)</f>
        <v>663</v>
      </c>
      <c r="D16" s="28">
        <v>5</v>
      </c>
      <c r="E16" s="28"/>
      <c r="F16" s="99">
        <v>5</v>
      </c>
      <c r="G16" s="28" t="s">
        <v>21</v>
      </c>
      <c r="H16" s="28"/>
      <c r="I16" s="28">
        <v>164</v>
      </c>
      <c r="J16" s="28">
        <v>62</v>
      </c>
      <c r="K16" s="28">
        <v>8</v>
      </c>
      <c r="L16" s="28">
        <v>9</v>
      </c>
      <c r="M16" s="28">
        <v>5.5</v>
      </c>
      <c r="N16" s="28">
        <v>5.5</v>
      </c>
      <c r="O16" s="17">
        <v>0.71099999999999997</v>
      </c>
      <c r="P16" s="29">
        <v>18</v>
      </c>
      <c r="Q16" s="28">
        <v>96.8</v>
      </c>
      <c r="R16" s="17">
        <v>20</v>
      </c>
      <c r="S16" s="40">
        <v>1.8</v>
      </c>
      <c r="T16" s="57">
        <v>0.95672999999999997</v>
      </c>
      <c r="U16" s="17">
        <v>1.6000000000000001E-4</v>
      </c>
    </row>
    <row r="17" spans="1:21" x14ac:dyDescent="0.2">
      <c r="A17" s="12" t="s">
        <v>1</v>
      </c>
      <c r="B17" s="1">
        <v>2</v>
      </c>
      <c r="C17" s="1">
        <f t="shared" si="0"/>
        <v>663</v>
      </c>
      <c r="D17" s="3">
        <v>5</v>
      </c>
      <c r="E17" s="3"/>
      <c r="F17" s="100">
        <v>5</v>
      </c>
      <c r="G17" s="3" t="s">
        <v>21</v>
      </c>
      <c r="H17" s="3"/>
      <c r="I17" s="3">
        <v>164</v>
      </c>
      <c r="J17" s="3">
        <v>62</v>
      </c>
      <c r="K17" s="3">
        <v>8</v>
      </c>
      <c r="L17" s="3">
        <v>9</v>
      </c>
      <c r="M17" s="3">
        <v>5.5</v>
      </c>
      <c r="N17" s="3">
        <v>5.5</v>
      </c>
      <c r="O17" s="1">
        <v>0.71099999999999997</v>
      </c>
      <c r="P17" s="30">
        <v>18.05</v>
      </c>
      <c r="Q17" s="3">
        <v>96.8</v>
      </c>
      <c r="R17" s="1">
        <v>20</v>
      </c>
      <c r="S17" s="41">
        <v>1.8</v>
      </c>
      <c r="T17" s="58">
        <v>0.95696999999999999</v>
      </c>
      <c r="U17" s="1">
        <v>1.7000000000000001E-4</v>
      </c>
    </row>
    <row r="18" spans="1:21" x14ac:dyDescent="0.2">
      <c r="A18" s="12" t="s">
        <v>1</v>
      </c>
      <c r="B18" s="1">
        <v>3</v>
      </c>
      <c r="C18" s="1">
        <f t="shared" si="0"/>
        <v>663</v>
      </c>
      <c r="D18" s="3">
        <v>5</v>
      </c>
      <c r="E18" s="3"/>
      <c r="F18" s="100">
        <v>5</v>
      </c>
      <c r="G18" s="3" t="s">
        <v>21</v>
      </c>
      <c r="H18" s="3"/>
      <c r="I18" s="3">
        <v>164</v>
      </c>
      <c r="J18" s="3">
        <v>62</v>
      </c>
      <c r="K18" s="3">
        <v>8</v>
      </c>
      <c r="L18" s="3">
        <v>9</v>
      </c>
      <c r="M18" s="3">
        <v>5.5</v>
      </c>
      <c r="N18" s="3">
        <v>5.5</v>
      </c>
      <c r="O18" s="1">
        <v>0.71099999999999997</v>
      </c>
      <c r="P18" s="30">
        <v>18.100000000000001</v>
      </c>
      <c r="Q18" s="3">
        <v>96.8</v>
      </c>
      <c r="R18" s="1">
        <v>20</v>
      </c>
      <c r="S18" s="41">
        <v>1.8</v>
      </c>
      <c r="T18" s="58">
        <v>0.95687999999999995</v>
      </c>
      <c r="U18" s="1">
        <v>1.4999999999999999E-4</v>
      </c>
    </row>
    <row r="19" spans="1:21" x14ac:dyDescent="0.2">
      <c r="A19" s="12" t="s">
        <v>1</v>
      </c>
      <c r="B19" s="1">
        <v>4</v>
      </c>
      <c r="C19" s="1">
        <f t="shared" si="0"/>
        <v>663</v>
      </c>
      <c r="D19" s="3">
        <v>5</v>
      </c>
      <c r="E19" s="3"/>
      <c r="F19" s="100">
        <v>5</v>
      </c>
      <c r="G19" s="3" t="s">
        <v>21</v>
      </c>
      <c r="H19" s="3"/>
      <c r="I19" s="3">
        <v>164</v>
      </c>
      <c r="J19" s="3">
        <v>62</v>
      </c>
      <c r="K19" s="3">
        <v>8</v>
      </c>
      <c r="L19" s="3">
        <v>9</v>
      </c>
      <c r="M19" s="3">
        <v>5.5</v>
      </c>
      <c r="N19" s="3">
        <v>5.5</v>
      </c>
      <c r="O19" s="1">
        <v>0.71099999999999997</v>
      </c>
      <c r="P19" s="30">
        <v>18.149999999999999</v>
      </c>
      <c r="Q19" s="3">
        <v>96.8</v>
      </c>
      <c r="R19" s="1">
        <v>20</v>
      </c>
      <c r="S19" s="41">
        <v>1.8</v>
      </c>
      <c r="T19" s="58">
        <v>0.95706000000000002</v>
      </c>
      <c r="U19" s="1">
        <v>1.4999999999999999E-4</v>
      </c>
    </row>
    <row r="20" spans="1:21" x14ac:dyDescent="0.2">
      <c r="A20" s="12" t="s">
        <v>1</v>
      </c>
      <c r="B20" s="1">
        <v>5</v>
      </c>
      <c r="C20" s="1">
        <f t="shared" si="0"/>
        <v>663</v>
      </c>
      <c r="D20" s="3">
        <v>5</v>
      </c>
      <c r="E20" s="3"/>
      <c r="F20" s="100">
        <v>5</v>
      </c>
      <c r="G20" s="3" t="s">
        <v>21</v>
      </c>
      <c r="H20" s="3"/>
      <c r="I20" s="3">
        <v>164</v>
      </c>
      <c r="J20" s="3">
        <v>62</v>
      </c>
      <c r="K20" s="3">
        <v>8</v>
      </c>
      <c r="L20" s="3">
        <v>9</v>
      </c>
      <c r="M20" s="3">
        <v>5.5</v>
      </c>
      <c r="N20" s="3">
        <v>5.5</v>
      </c>
      <c r="O20" s="1">
        <v>0.71099999999999997</v>
      </c>
      <c r="P20" s="30">
        <v>18.2</v>
      </c>
      <c r="Q20" s="3">
        <v>96.8</v>
      </c>
      <c r="R20" s="1">
        <v>20</v>
      </c>
      <c r="S20" s="41">
        <v>1.8</v>
      </c>
      <c r="T20" s="58">
        <v>0.95679000000000003</v>
      </c>
      <c r="U20" s="1">
        <v>1.4999999999999999E-4</v>
      </c>
    </row>
    <row r="21" spans="1:21" x14ac:dyDescent="0.2">
      <c r="A21" s="12" t="s">
        <v>1</v>
      </c>
      <c r="B21" s="1">
        <v>6</v>
      </c>
      <c r="C21" s="1">
        <f t="shared" si="0"/>
        <v>663</v>
      </c>
      <c r="D21" s="3">
        <v>5</v>
      </c>
      <c r="E21" s="3"/>
      <c r="F21" s="100">
        <v>5</v>
      </c>
      <c r="G21" s="3" t="s">
        <v>21</v>
      </c>
      <c r="H21" s="3"/>
      <c r="I21" s="3">
        <v>164</v>
      </c>
      <c r="J21" s="3">
        <v>62</v>
      </c>
      <c r="K21" s="3">
        <v>8</v>
      </c>
      <c r="L21" s="3">
        <v>9</v>
      </c>
      <c r="M21" s="3">
        <v>5.5</v>
      </c>
      <c r="N21" s="3">
        <v>5.5</v>
      </c>
      <c r="O21" s="1">
        <v>0.71099999999999997</v>
      </c>
      <c r="P21" s="30">
        <v>18.25</v>
      </c>
      <c r="Q21" s="3">
        <v>96.8</v>
      </c>
      <c r="R21" s="1">
        <v>20</v>
      </c>
      <c r="S21" s="41">
        <v>1.8</v>
      </c>
      <c r="T21" s="58">
        <v>0.95723000000000003</v>
      </c>
      <c r="U21" s="1">
        <v>1.6000000000000001E-4</v>
      </c>
    </row>
    <row r="22" spans="1:21" x14ac:dyDescent="0.2">
      <c r="A22" s="12" t="s">
        <v>1</v>
      </c>
      <c r="B22" s="1">
        <v>7</v>
      </c>
      <c r="C22" s="1">
        <f t="shared" si="0"/>
        <v>663</v>
      </c>
      <c r="D22" s="3">
        <v>5</v>
      </c>
      <c r="E22" s="3"/>
      <c r="F22" s="100">
        <v>5</v>
      </c>
      <c r="G22" s="3" t="s">
        <v>21</v>
      </c>
      <c r="H22" s="3"/>
      <c r="I22" s="3">
        <v>164</v>
      </c>
      <c r="J22" s="3">
        <v>62</v>
      </c>
      <c r="K22" s="3">
        <v>8</v>
      </c>
      <c r="L22" s="3">
        <v>9</v>
      </c>
      <c r="M22" s="3">
        <v>5.5</v>
      </c>
      <c r="N22" s="3">
        <v>5.5</v>
      </c>
      <c r="O22" s="1">
        <v>0.71099999999999997</v>
      </c>
      <c r="P22" s="30">
        <v>18.3</v>
      </c>
      <c r="Q22" s="3">
        <v>96.8</v>
      </c>
      <c r="R22" s="1">
        <v>20</v>
      </c>
      <c r="S22" s="41">
        <v>1.8</v>
      </c>
      <c r="T22" s="58">
        <v>0.95699999999999996</v>
      </c>
      <c r="U22" s="1">
        <v>1.8000000000000001E-4</v>
      </c>
    </row>
    <row r="23" spans="1:21" x14ac:dyDescent="0.2">
      <c r="A23" s="12" t="s">
        <v>1</v>
      </c>
      <c r="B23" s="1">
        <v>8</v>
      </c>
      <c r="C23" s="1">
        <f t="shared" si="0"/>
        <v>663</v>
      </c>
      <c r="D23" s="3">
        <v>5</v>
      </c>
      <c r="E23" s="3"/>
      <c r="F23" s="100">
        <v>5</v>
      </c>
      <c r="G23" s="3" t="s">
        <v>21</v>
      </c>
      <c r="H23" s="3"/>
      <c r="I23" s="3">
        <v>164</v>
      </c>
      <c r="J23" s="3">
        <v>62</v>
      </c>
      <c r="K23" s="3">
        <v>8</v>
      </c>
      <c r="L23" s="3">
        <v>9</v>
      </c>
      <c r="M23" s="3">
        <v>5.5</v>
      </c>
      <c r="N23" s="3">
        <v>5.5</v>
      </c>
      <c r="O23" s="1">
        <v>0.71099999999999997</v>
      </c>
      <c r="P23" s="30">
        <v>18.350000000000001</v>
      </c>
      <c r="Q23" s="3">
        <v>96.8</v>
      </c>
      <c r="R23" s="1">
        <v>20</v>
      </c>
      <c r="S23" s="41">
        <v>1.8</v>
      </c>
      <c r="T23" s="58">
        <v>0.95720000000000005</v>
      </c>
      <c r="U23" s="1">
        <v>1.6000000000000001E-4</v>
      </c>
    </row>
    <row r="24" spans="1:21" x14ac:dyDescent="0.2">
      <c r="A24" s="12" t="s">
        <v>1</v>
      </c>
      <c r="B24" s="1">
        <v>9</v>
      </c>
      <c r="C24" s="1">
        <f t="shared" si="0"/>
        <v>663</v>
      </c>
      <c r="D24" s="3">
        <v>5</v>
      </c>
      <c r="E24" s="3"/>
      <c r="F24" s="100">
        <v>5</v>
      </c>
      <c r="G24" s="3" t="s">
        <v>21</v>
      </c>
      <c r="H24" s="3"/>
      <c r="I24" s="3">
        <v>164</v>
      </c>
      <c r="J24" s="3">
        <v>62</v>
      </c>
      <c r="K24" s="3">
        <v>8</v>
      </c>
      <c r="L24" s="3">
        <v>9</v>
      </c>
      <c r="M24" s="3">
        <v>5.5</v>
      </c>
      <c r="N24" s="3">
        <v>5.5</v>
      </c>
      <c r="O24" s="1">
        <v>0.71099999999999997</v>
      </c>
      <c r="P24" s="30">
        <v>18.399999999999999</v>
      </c>
      <c r="Q24" s="3">
        <v>96.8</v>
      </c>
      <c r="R24" s="1">
        <v>20</v>
      </c>
      <c r="S24" s="41">
        <v>1.8</v>
      </c>
      <c r="T24" s="58">
        <v>0.95725000000000005</v>
      </c>
      <c r="U24" s="1">
        <v>1.4999999999999999E-4</v>
      </c>
    </row>
    <row r="25" spans="1:21" x14ac:dyDescent="0.2">
      <c r="A25" s="12" t="s">
        <v>1</v>
      </c>
      <c r="B25" s="1">
        <v>10</v>
      </c>
      <c r="C25" s="1">
        <f t="shared" si="0"/>
        <v>663</v>
      </c>
      <c r="D25" s="3">
        <v>5</v>
      </c>
      <c r="E25" s="3"/>
      <c r="F25" s="100">
        <v>5</v>
      </c>
      <c r="G25" s="3" t="s">
        <v>21</v>
      </c>
      <c r="H25" s="3"/>
      <c r="I25" s="3">
        <v>164</v>
      </c>
      <c r="J25" s="3">
        <v>62</v>
      </c>
      <c r="K25" s="3">
        <v>8</v>
      </c>
      <c r="L25" s="3">
        <v>9</v>
      </c>
      <c r="M25" s="3">
        <v>5.5</v>
      </c>
      <c r="N25" s="3">
        <v>5.5</v>
      </c>
      <c r="O25" s="1">
        <v>0.71099999999999997</v>
      </c>
      <c r="P25" s="30">
        <v>18.45</v>
      </c>
      <c r="Q25" s="3">
        <v>96.8</v>
      </c>
      <c r="R25" s="1">
        <v>20</v>
      </c>
      <c r="S25" s="41">
        <v>1.8</v>
      </c>
      <c r="T25" s="58">
        <v>0.95759000000000005</v>
      </c>
      <c r="U25" s="1">
        <v>1.4999999999999999E-4</v>
      </c>
    </row>
    <row r="26" spans="1:21" x14ac:dyDescent="0.2">
      <c r="A26" s="12" t="s">
        <v>1</v>
      </c>
      <c r="B26" s="1">
        <v>11</v>
      </c>
      <c r="C26" s="1">
        <f t="shared" si="0"/>
        <v>663</v>
      </c>
      <c r="D26" s="3">
        <v>5</v>
      </c>
      <c r="E26" s="3"/>
      <c r="F26" s="100">
        <v>5</v>
      </c>
      <c r="G26" s="3" t="s">
        <v>21</v>
      </c>
      <c r="H26" s="3"/>
      <c r="I26" s="3">
        <v>164</v>
      </c>
      <c r="J26" s="3">
        <v>62</v>
      </c>
      <c r="K26" s="3">
        <v>8</v>
      </c>
      <c r="L26" s="3">
        <v>9</v>
      </c>
      <c r="M26" s="3">
        <v>5.5</v>
      </c>
      <c r="N26" s="3">
        <v>5.5</v>
      </c>
      <c r="O26" s="1">
        <v>0.71099999999999997</v>
      </c>
      <c r="P26" s="30">
        <v>18.5</v>
      </c>
      <c r="Q26" s="3">
        <v>96.8</v>
      </c>
      <c r="R26" s="1">
        <v>20</v>
      </c>
      <c r="S26" s="41">
        <v>1.8</v>
      </c>
      <c r="T26" s="58">
        <v>0.95752999999999999</v>
      </c>
      <c r="U26" s="1">
        <v>1.3999999999999999E-4</v>
      </c>
    </row>
    <row r="27" spans="1:21" x14ac:dyDescent="0.2">
      <c r="A27" s="12" t="s">
        <v>1</v>
      </c>
      <c r="B27" s="1">
        <v>12</v>
      </c>
      <c r="C27" s="1">
        <f t="shared" si="0"/>
        <v>663</v>
      </c>
      <c r="D27" s="3">
        <v>5</v>
      </c>
      <c r="E27" s="3"/>
      <c r="F27" s="100">
        <v>5</v>
      </c>
      <c r="G27" s="3" t="s">
        <v>21</v>
      </c>
      <c r="H27" s="3"/>
      <c r="I27" s="3">
        <v>164</v>
      </c>
      <c r="J27" s="3">
        <v>62</v>
      </c>
      <c r="K27" s="3">
        <v>8</v>
      </c>
      <c r="L27" s="3">
        <v>9</v>
      </c>
      <c r="M27" s="3">
        <v>5.5</v>
      </c>
      <c r="N27" s="3">
        <v>5.5</v>
      </c>
      <c r="O27" s="1">
        <v>0.71099999999999997</v>
      </c>
      <c r="P27" s="69">
        <v>18.55</v>
      </c>
      <c r="Q27" s="70">
        <v>96.8</v>
      </c>
      <c r="R27" s="66">
        <v>20</v>
      </c>
      <c r="S27" s="68">
        <v>1.8</v>
      </c>
      <c r="T27" s="71">
        <v>0.95767000000000002</v>
      </c>
      <c r="U27" s="1">
        <v>1.6000000000000001E-4</v>
      </c>
    </row>
    <row r="28" spans="1:21" x14ac:dyDescent="0.2">
      <c r="A28" s="12" t="s">
        <v>1</v>
      </c>
      <c r="B28" s="1">
        <v>13</v>
      </c>
      <c r="C28" s="1">
        <f t="shared" si="0"/>
        <v>663</v>
      </c>
      <c r="D28" s="3">
        <v>5</v>
      </c>
      <c r="E28" s="3"/>
      <c r="F28" s="100">
        <v>5</v>
      </c>
      <c r="G28" s="3" t="s">
        <v>21</v>
      </c>
      <c r="H28" s="3"/>
      <c r="I28" s="3">
        <v>164</v>
      </c>
      <c r="J28" s="3">
        <v>62</v>
      </c>
      <c r="K28" s="3">
        <v>8</v>
      </c>
      <c r="L28" s="3">
        <v>9</v>
      </c>
      <c r="M28" s="3">
        <v>5.5</v>
      </c>
      <c r="N28" s="3">
        <v>5.5</v>
      </c>
      <c r="O28" s="1">
        <v>0.71099999999999997</v>
      </c>
      <c r="P28" s="30">
        <v>18.600000000000001</v>
      </c>
      <c r="Q28" s="3">
        <v>96.8</v>
      </c>
      <c r="R28" s="1">
        <v>20</v>
      </c>
      <c r="S28" s="41">
        <v>1.8</v>
      </c>
      <c r="T28" s="58">
        <v>0.95765999999999996</v>
      </c>
      <c r="U28" s="1">
        <v>1.4999999999999999E-4</v>
      </c>
    </row>
    <row r="29" spans="1:21" x14ac:dyDescent="0.2">
      <c r="A29" s="12" t="s">
        <v>1</v>
      </c>
      <c r="B29" s="1">
        <v>14</v>
      </c>
      <c r="C29" s="1">
        <f t="shared" si="0"/>
        <v>663</v>
      </c>
      <c r="D29" s="3">
        <v>5</v>
      </c>
      <c r="E29" s="3"/>
      <c r="F29" s="100">
        <v>5</v>
      </c>
      <c r="G29" s="3" t="s">
        <v>21</v>
      </c>
      <c r="H29" s="3"/>
      <c r="I29" s="3">
        <v>164</v>
      </c>
      <c r="J29" s="3">
        <v>62</v>
      </c>
      <c r="K29" s="3">
        <v>8</v>
      </c>
      <c r="L29" s="3">
        <v>9</v>
      </c>
      <c r="M29" s="3">
        <v>5.5</v>
      </c>
      <c r="N29" s="3">
        <v>5.5</v>
      </c>
      <c r="O29" s="1">
        <v>0.71099999999999997</v>
      </c>
      <c r="P29" s="30">
        <v>18.649999999999999</v>
      </c>
      <c r="Q29" s="3">
        <v>96.8</v>
      </c>
      <c r="R29" s="1">
        <v>20</v>
      </c>
      <c r="S29" s="41">
        <v>1.8</v>
      </c>
      <c r="T29" s="58">
        <v>0.95777000000000001</v>
      </c>
      <c r="U29" s="1">
        <v>1.3999999999999999E-4</v>
      </c>
    </row>
    <row r="30" spans="1:21" x14ac:dyDescent="0.2">
      <c r="A30" s="12" t="s">
        <v>1</v>
      </c>
      <c r="B30" s="1">
        <v>15</v>
      </c>
      <c r="C30" s="1">
        <f t="shared" si="0"/>
        <v>663</v>
      </c>
      <c r="D30" s="3">
        <v>5</v>
      </c>
      <c r="E30" s="3"/>
      <c r="F30" s="100">
        <v>5</v>
      </c>
      <c r="G30" s="3" t="s">
        <v>21</v>
      </c>
      <c r="H30" s="3"/>
      <c r="I30" s="3">
        <v>164</v>
      </c>
      <c r="J30" s="3">
        <v>62</v>
      </c>
      <c r="K30" s="3">
        <v>8</v>
      </c>
      <c r="L30" s="3">
        <v>9</v>
      </c>
      <c r="M30" s="3">
        <v>5.5</v>
      </c>
      <c r="N30" s="3">
        <v>5.5</v>
      </c>
      <c r="O30" s="1">
        <v>0.71099999999999997</v>
      </c>
      <c r="P30" s="30">
        <v>18.7</v>
      </c>
      <c r="Q30" s="3">
        <v>96.8</v>
      </c>
      <c r="R30" s="1">
        <v>20</v>
      </c>
      <c r="S30" s="41">
        <v>1.8</v>
      </c>
      <c r="T30" s="58">
        <v>0.95777999999999996</v>
      </c>
      <c r="U30" s="1">
        <v>1.6000000000000001E-4</v>
      </c>
    </row>
    <row r="31" spans="1:21" x14ac:dyDescent="0.2">
      <c r="A31" s="12" t="s">
        <v>1</v>
      </c>
      <c r="B31" s="1">
        <v>16</v>
      </c>
      <c r="C31" s="1">
        <f t="shared" si="0"/>
        <v>663</v>
      </c>
      <c r="D31" s="3">
        <v>5</v>
      </c>
      <c r="E31" s="3"/>
      <c r="F31" s="100">
        <v>5</v>
      </c>
      <c r="G31" s="3" t="s">
        <v>21</v>
      </c>
      <c r="H31" s="3"/>
      <c r="I31" s="3">
        <v>164</v>
      </c>
      <c r="J31" s="3">
        <v>62</v>
      </c>
      <c r="K31" s="3">
        <v>8</v>
      </c>
      <c r="L31" s="3">
        <v>9</v>
      </c>
      <c r="M31" s="3">
        <v>5.5</v>
      </c>
      <c r="N31" s="3">
        <v>5.5</v>
      </c>
      <c r="O31" s="1">
        <v>0.71099999999999997</v>
      </c>
      <c r="P31" s="30">
        <v>18.75</v>
      </c>
      <c r="Q31" s="3">
        <v>96.8</v>
      </c>
      <c r="R31" s="1">
        <v>20</v>
      </c>
      <c r="S31" s="41">
        <v>1.8</v>
      </c>
      <c r="T31" s="58">
        <v>0.95796000000000003</v>
      </c>
      <c r="U31" s="1">
        <v>1.3999999999999999E-4</v>
      </c>
    </row>
    <row r="32" spans="1:21" x14ac:dyDescent="0.2">
      <c r="A32" s="12" t="s">
        <v>1</v>
      </c>
      <c r="B32" s="1">
        <v>17</v>
      </c>
      <c r="C32" s="1">
        <f t="shared" si="0"/>
        <v>663</v>
      </c>
      <c r="D32" s="3">
        <v>5</v>
      </c>
      <c r="E32" s="3"/>
      <c r="F32" s="100">
        <v>5</v>
      </c>
      <c r="G32" s="3" t="s">
        <v>21</v>
      </c>
      <c r="H32" s="3"/>
      <c r="I32" s="3">
        <v>164</v>
      </c>
      <c r="J32" s="3">
        <v>62</v>
      </c>
      <c r="K32" s="3">
        <v>8</v>
      </c>
      <c r="L32" s="3">
        <v>9</v>
      </c>
      <c r="M32" s="3">
        <v>5.5</v>
      </c>
      <c r="N32" s="3">
        <v>5.5</v>
      </c>
      <c r="O32" s="1">
        <v>0.71099999999999997</v>
      </c>
      <c r="P32" s="30">
        <v>18.8</v>
      </c>
      <c r="Q32" s="3">
        <v>96.8</v>
      </c>
      <c r="R32" s="1">
        <v>20</v>
      </c>
      <c r="S32" s="41">
        <v>1.8</v>
      </c>
      <c r="T32" s="58">
        <v>0.95804</v>
      </c>
      <c r="U32" s="1">
        <v>1.4999999999999999E-4</v>
      </c>
    </row>
    <row r="33" spans="1:22" x14ac:dyDescent="0.2">
      <c r="A33" s="12" t="s">
        <v>1</v>
      </c>
      <c r="B33" s="1">
        <v>18</v>
      </c>
      <c r="C33" s="1">
        <f t="shared" si="0"/>
        <v>663</v>
      </c>
      <c r="D33" s="3">
        <v>5</v>
      </c>
      <c r="E33" s="3"/>
      <c r="F33" s="100">
        <v>5</v>
      </c>
      <c r="G33" s="3" t="s">
        <v>21</v>
      </c>
      <c r="H33" s="3"/>
      <c r="I33" s="3">
        <v>164</v>
      </c>
      <c r="J33" s="3">
        <v>62</v>
      </c>
      <c r="K33" s="3">
        <v>8</v>
      </c>
      <c r="L33" s="3">
        <v>9</v>
      </c>
      <c r="M33" s="3">
        <v>5.5</v>
      </c>
      <c r="N33" s="3">
        <v>5.5</v>
      </c>
      <c r="O33" s="1">
        <v>0.71099999999999997</v>
      </c>
      <c r="P33" s="30">
        <v>18.850000000000001</v>
      </c>
      <c r="Q33" s="3">
        <v>96.8</v>
      </c>
      <c r="R33" s="1">
        <v>20</v>
      </c>
      <c r="S33" s="41">
        <v>1.8</v>
      </c>
      <c r="T33" s="58">
        <v>0.95789999999999997</v>
      </c>
      <c r="U33" s="1">
        <v>1.6000000000000001E-4</v>
      </c>
    </row>
    <row r="34" spans="1:22" x14ac:dyDescent="0.2">
      <c r="A34" s="12" t="s">
        <v>1</v>
      </c>
      <c r="B34" s="1">
        <v>19</v>
      </c>
      <c r="C34" s="1">
        <f t="shared" si="0"/>
        <v>663</v>
      </c>
      <c r="D34" s="3">
        <v>5</v>
      </c>
      <c r="E34" s="3"/>
      <c r="F34" s="100">
        <v>5</v>
      </c>
      <c r="G34" s="3" t="s">
        <v>21</v>
      </c>
      <c r="H34" s="3"/>
      <c r="I34" s="3">
        <v>164</v>
      </c>
      <c r="J34" s="3">
        <v>62</v>
      </c>
      <c r="K34" s="3">
        <v>8</v>
      </c>
      <c r="L34" s="3">
        <v>9</v>
      </c>
      <c r="M34" s="3">
        <v>5.5</v>
      </c>
      <c r="N34" s="3">
        <v>5.5</v>
      </c>
      <c r="O34" s="1">
        <v>0.71099999999999997</v>
      </c>
      <c r="P34" s="30">
        <v>18.899999999999999</v>
      </c>
      <c r="Q34" s="3">
        <v>96.8</v>
      </c>
      <c r="R34" s="1">
        <v>20</v>
      </c>
      <c r="S34" s="41">
        <v>1.8</v>
      </c>
      <c r="T34" s="58">
        <v>0.95742000000000005</v>
      </c>
      <c r="U34" s="1">
        <v>1.8000000000000001E-4</v>
      </c>
    </row>
    <row r="35" spans="1:22" x14ac:dyDescent="0.2">
      <c r="A35" s="12" t="s">
        <v>1</v>
      </c>
      <c r="B35" s="1">
        <v>20</v>
      </c>
      <c r="C35" s="1">
        <f t="shared" si="0"/>
        <v>663</v>
      </c>
      <c r="D35" s="3">
        <v>5</v>
      </c>
      <c r="E35" s="3"/>
      <c r="F35" s="100">
        <v>5</v>
      </c>
      <c r="G35" s="3" t="s">
        <v>21</v>
      </c>
      <c r="H35" s="3"/>
      <c r="I35" s="3">
        <v>164</v>
      </c>
      <c r="J35" s="3">
        <v>62</v>
      </c>
      <c r="K35" s="3">
        <v>8</v>
      </c>
      <c r="L35" s="3">
        <v>9</v>
      </c>
      <c r="M35" s="3">
        <v>5.5</v>
      </c>
      <c r="N35" s="3">
        <v>5.5</v>
      </c>
      <c r="O35" s="1">
        <v>0.71099999999999997</v>
      </c>
      <c r="P35" s="30">
        <v>18.95</v>
      </c>
      <c r="Q35" s="3">
        <v>96.8</v>
      </c>
      <c r="R35" s="1">
        <v>20</v>
      </c>
      <c r="S35" s="41">
        <v>1.8</v>
      </c>
      <c r="T35" s="58">
        <v>0.95786000000000004</v>
      </c>
      <c r="U35" s="1">
        <v>1.7000000000000001E-4</v>
      </c>
    </row>
    <row r="36" spans="1:22" x14ac:dyDescent="0.2">
      <c r="A36" s="12" t="s">
        <v>1</v>
      </c>
      <c r="B36" s="1">
        <v>21</v>
      </c>
      <c r="C36" s="1">
        <f t="shared" si="0"/>
        <v>663</v>
      </c>
      <c r="D36" s="3">
        <v>5</v>
      </c>
      <c r="E36" s="3"/>
      <c r="F36" s="100">
        <v>5</v>
      </c>
      <c r="G36" s="3" t="s">
        <v>21</v>
      </c>
      <c r="H36" s="3"/>
      <c r="I36" s="3">
        <v>164</v>
      </c>
      <c r="J36" s="3">
        <v>62</v>
      </c>
      <c r="K36" s="3">
        <v>8</v>
      </c>
      <c r="L36" s="3">
        <v>9</v>
      </c>
      <c r="M36" s="3">
        <v>5.5</v>
      </c>
      <c r="N36" s="3">
        <v>5.5</v>
      </c>
      <c r="O36" s="1">
        <v>0.71099999999999997</v>
      </c>
      <c r="P36" s="30">
        <v>19</v>
      </c>
      <c r="Q36" s="3">
        <v>96.8</v>
      </c>
      <c r="R36" s="1">
        <v>20</v>
      </c>
      <c r="S36" s="41">
        <v>1.8</v>
      </c>
      <c r="T36" s="58">
        <v>0.95809999999999995</v>
      </c>
      <c r="U36" s="1">
        <v>1.3999999999999999E-4</v>
      </c>
    </row>
    <row r="37" spans="1:22" x14ac:dyDescent="0.2">
      <c r="A37" s="12" t="s">
        <v>1</v>
      </c>
      <c r="B37" s="1">
        <v>22</v>
      </c>
      <c r="C37" s="1">
        <f t="shared" si="0"/>
        <v>663</v>
      </c>
      <c r="D37" s="3">
        <v>5</v>
      </c>
      <c r="E37" s="3"/>
      <c r="F37" s="100">
        <v>5</v>
      </c>
      <c r="G37" s="3" t="s">
        <v>21</v>
      </c>
      <c r="H37" s="3"/>
      <c r="I37" s="3">
        <v>164</v>
      </c>
      <c r="J37" s="3">
        <v>62</v>
      </c>
      <c r="K37" s="3">
        <v>8</v>
      </c>
      <c r="L37" s="3">
        <v>9</v>
      </c>
      <c r="M37" s="3">
        <v>5.5</v>
      </c>
      <c r="N37" s="3">
        <v>5.5</v>
      </c>
      <c r="O37" s="1">
        <v>0.71099999999999997</v>
      </c>
      <c r="P37" s="30">
        <v>19.05</v>
      </c>
      <c r="Q37" s="3">
        <v>96.8</v>
      </c>
      <c r="R37" s="1">
        <v>20</v>
      </c>
      <c r="S37" s="41">
        <v>1.8</v>
      </c>
      <c r="T37" s="58">
        <v>0.95791000000000004</v>
      </c>
      <c r="U37" s="1">
        <v>1.6000000000000001E-4</v>
      </c>
    </row>
    <row r="38" spans="1:22" x14ac:dyDescent="0.2">
      <c r="A38" s="12" t="s">
        <v>1</v>
      </c>
      <c r="B38" s="1">
        <v>23</v>
      </c>
      <c r="C38" s="1">
        <f t="shared" si="0"/>
        <v>663</v>
      </c>
      <c r="D38" s="3">
        <v>5</v>
      </c>
      <c r="E38" s="3"/>
      <c r="F38" s="100">
        <v>5</v>
      </c>
      <c r="G38" s="3" t="s">
        <v>21</v>
      </c>
      <c r="H38" s="3"/>
      <c r="I38" s="3">
        <v>164</v>
      </c>
      <c r="J38" s="3">
        <v>62</v>
      </c>
      <c r="K38" s="3">
        <v>8</v>
      </c>
      <c r="L38" s="3">
        <v>9</v>
      </c>
      <c r="M38" s="3">
        <v>5.5</v>
      </c>
      <c r="N38" s="3">
        <v>5.5</v>
      </c>
      <c r="O38" s="1">
        <v>0.71099999999999997</v>
      </c>
      <c r="P38" s="30">
        <v>19.100000000000001</v>
      </c>
      <c r="Q38" s="3">
        <v>96.8</v>
      </c>
      <c r="R38" s="1">
        <v>20</v>
      </c>
      <c r="S38" s="41">
        <v>1.8</v>
      </c>
      <c r="T38" s="58">
        <v>0.95825000000000005</v>
      </c>
      <c r="U38" s="1">
        <v>1.4999999999999999E-4</v>
      </c>
    </row>
    <row r="39" spans="1:22" x14ac:dyDescent="0.2">
      <c r="A39" s="12" t="s">
        <v>1</v>
      </c>
      <c r="B39" s="1">
        <v>24</v>
      </c>
      <c r="C39" s="1">
        <f t="shared" si="0"/>
        <v>663</v>
      </c>
      <c r="D39" s="3">
        <v>5</v>
      </c>
      <c r="E39" s="3"/>
      <c r="F39" s="100">
        <v>5</v>
      </c>
      <c r="G39" s="3" t="s">
        <v>21</v>
      </c>
      <c r="H39" s="3"/>
      <c r="I39" s="3">
        <v>164</v>
      </c>
      <c r="J39" s="3">
        <v>62</v>
      </c>
      <c r="K39" s="3">
        <v>8</v>
      </c>
      <c r="L39" s="3">
        <v>9</v>
      </c>
      <c r="M39" s="3">
        <v>5.5</v>
      </c>
      <c r="N39" s="3">
        <v>5.5</v>
      </c>
      <c r="O39" s="1">
        <v>0.71099999999999997</v>
      </c>
      <c r="P39" s="30">
        <v>19.149999999999999</v>
      </c>
      <c r="Q39" s="3">
        <v>96.8</v>
      </c>
      <c r="R39" s="1">
        <v>20</v>
      </c>
      <c r="S39" s="41">
        <v>1.8</v>
      </c>
      <c r="T39" s="58">
        <v>0.95789999999999997</v>
      </c>
      <c r="U39" s="1">
        <v>1.4999999999999999E-4</v>
      </c>
    </row>
    <row r="40" spans="1:22" x14ac:dyDescent="0.2">
      <c r="A40" s="12" t="s">
        <v>1</v>
      </c>
      <c r="B40" s="1">
        <v>25</v>
      </c>
      <c r="C40" s="1">
        <f t="shared" si="0"/>
        <v>663</v>
      </c>
      <c r="D40" s="3">
        <v>5</v>
      </c>
      <c r="E40" s="3"/>
      <c r="F40" s="100">
        <v>5</v>
      </c>
      <c r="G40" s="3" t="s">
        <v>21</v>
      </c>
      <c r="H40" s="3"/>
      <c r="I40" s="3">
        <v>164</v>
      </c>
      <c r="J40" s="3">
        <v>62</v>
      </c>
      <c r="K40" s="3">
        <v>8</v>
      </c>
      <c r="L40" s="3">
        <v>9</v>
      </c>
      <c r="M40" s="3">
        <v>5.5</v>
      </c>
      <c r="N40" s="3">
        <v>5.5</v>
      </c>
      <c r="O40" s="1">
        <v>0.71099999999999997</v>
      </c>
      <c r="P40" s="30">
        <v>19.2</v>
      </c>
      <c r="Q40" s="3">
        <v>96.8</v>
      </c>
      <c r="R40" s="1">
        <v>20</v>
      </c>
      <c r="S40" s="41">
        <v>1.8</v>
      </c>
      <c r="T40" s="58">
        <v>0.95848999999999995</v>
      </c>
      <c r="U40" s="1">
        <v>1.3999999999999999E-4</v>
      </c>
    </row>
    <row r="41" spans="1:22" x14ac:dyDescent="0.2">
      <c r="A41" s="12" t="s">
        <v>1</v>
      </c>
      <c r="B41" s="1">
        <v>26</v>
      </c>
      <c r="C41" s="1">
        <f t="shared" si="0"/>
        <v>663</v>
      </c>
      <c r="D41" s="3">
        <v>5</v>
      </c>
      <c r="E41" s="3"/>
      <c r="F41" s="100">
        <v>5</v>
      </c>
      <c r="G41" s="3" t="s">
        <v>21</v>
      </c>
      <c r="H41" s="3"/>
      <c r="I41" s="3">
        <v>164</v>
      </c>
      <c r="J41" s="3">
        <v>62</v>
      </c>
      <c r="K41" s="3">
        <v>8</v>
      </c>
      <c r="L41" s="3">
        <v>9</v>
      </c>
      <c r="M41" s="3">
        <v>5.5</v>
      </c>
      <c r="N41" s="3">
        <v>5.5</v>
      </c>
      <c r="O41" s="1">
        <v>0.71099999999999997</v>
      </c>
      <c r="P41" s="30">
        <v>19.25</v>
      </c>
      <c r="Q41" s="3">
        <v>96.8</v>
      </c>
      <c r="R41" s="1">
        <v>20</v>
      </c>
      <c r="S41" s="41">
        <v>1.8</v>
      </c>
      <c r="T41" s="58">
        <v>0.95804999999999996</v>
      </c>
      <c r="U41" s="1">
        <v>1.6000000000000001E-4</v>
      </c>
    </row>
    <row r="42" spans="1:22" s="14" customFormat="1" x14ac:dyDescent="0.2">
      <c r="A42" s="13" t="s">
        <v>1</v>
      </c>
      <c r="B42" s="14">
        <v>27</v>
      </c>
      <c r="C42" s="1">
        <f t="shared" si="0"/>
        <v>663</v>
      </c>
      <c r="D42" s="3">
        <v>5</v>
      </c>
      <c r="E42" s="3"/>
      <c r="F42" s="101">
        <v>5</v>
      </c>
      <c r="G42" s="15" t="s">
        <v>21</v>
      </c>
      <c r="H42" s="15"/>
      <c r="I42" s="15">
        <v>164</v>
      </c>
      <c r="J42" s="15">
        <v>62</v>
      </c>
      <c r="K42" s="15">
        <v>8</v>
      </c>
      <c r="L42" s="15">
        <v>9</v>
      </c>
      <c r="M42" s="15">
        <v>5.5</v>
      </c>
      <c r="N42" s="15">
        <v>5.5</v>
      </c>
      <c r="O42" s="14">
        <v>0.71099999999999997</v>
      </c>
      <c r="P42" s="31">
        <v>19.3</v>
      </c>
      <c r="Q42" s="15">
        <v>96.8</v>
      </c>
      <c r="R42" s="14">
        <v>20</v>
      </c>
      <c r="S42" s="42">
        <v>1.8</v>
      </c>
      <c r="T42" s="59">
        <v>0.95796000000000003</v>
      </c>
      <c r="U42" s="14">
        <v>1.7000000000000001E-4</v>
      </c>
    </row>
    <row r="43" spans="1:22" s="17" customFormat="1" x14ac:dyDescent="0.2">
      <c r="A43" s="16" t="s">
        <v>34</v>
      </c>
      <c r="B43" s="17">
        <v>1</v>
      </c>
      <c r="C43" s="1">
        <f t="shared" si="0"/>
        <v>663</v>
      </c>
      <c r="D43" s="17">
        <v>5</v>
      </c>
      <c r="F43" s="102">
        <v>5</v>
      </c>
      <c r="G43" s="17" t="s">
        <v>21</v>
      </c>
      <c r="I43" s="17">
        <v>164</v>
      </c>
      <c r="J43" s="17">
        <v>62</v>
      </c>
      <c r="K43" s="17">
        <v>8</v>
      </c>
      <c r="L43" s="17">
        <v>9</v>
      </c>
      <c r="M43" s="17">
        <v>5.5</v>
      </c>
      <c r="N43" s="17">
        <v>5.5</v>
      </c>
      <c r="O43" s="17">
        <v>0.71099999999999997</v>
      </c>
      <c r="P43" s="18">
        <v>19.05</v>
      </c>
      <c r="Q43" s="17">
        <v>96.8</v>
      </c>
      <c r="R43" s="32">
        <v>1</v>
      </c>
      <c r="S43" s="40">
        <v>1.8</v>
      </c>
      <c r="T43" s="60">
        <v>0.95840000000000003</v>
      </c>
      <c r="U43" s="17">
        <v>2.5999999999999998E-4</v>
      </c>
      <c r="V43" s="17">
        <v>87.59</v>
      </c>
    </row>
    <row r="44" spans="1:22" x14ac:dyDescent="0.2">
      <c r="A44" s="12" t="s">
        <v>34</v>
      </c>
      <c r="B44" s="1">
        <v>2</v>
      </c>
      <c r="C44" s="1">
        <f t="shared" si="0"/>
        <v>663</v>
      </c>
      <c r="D44" s="1">
        <v>5</v>
      </c>
      <c r="F44" s="54">
        <v>5</v>
      </c>
      <c r="G44" s="1" t="s">
        <v>21</v>
      </c>
      <c r="I44" s="1">
        <v>164</v>
      </c>
      <c r="J44" s="1">
        <v>62</v>
      </c>
      <c r="K44" s="1">
        <v>8</v>
      </c>
      <c r="L44" s="1">
        <v>9</v>
      </c>
      <c r="M44" s="1">
        <v>5.5</v>
      </c>
      <c r="N44" s="1">
        <v>5.5</v>
      </c>
      <c r="O44" s="1">
        <v>0.71099999999999997</v>
      </c>
      <c r="P44" s="11">
        <v>19.05</v>
      </c>
      <c r="Q44" s="1">
        <v>96.8</v>
      </c>
      <c r="R44" s="33">
        <v>5</v>
      </c>
      <c r="S44" s="41">
        <v>1.8</v>
      </c>
      <c r="T44" s="61">
        <v>0.95820000000000005</v>
      </c>
      <c r="U44" s="1">
        <v>2.39999999999999E-4</v>
      </c>
      <c r="V44" s="1">
        <v>87.57</v>
      </c>
    </row>
    <row r="45" spans="1:22" x14ac:dyDescent="0.2">
      <c r="A45" s="12" t="s">
        <v>34</v>
      </c>
      <c r="B45" s="1">
        <v>3</v>
      </c>
      <c r="C45" s="1">
        <f t="shared" si="0"/>
        <v>663</v>
      </c>
      <c r="D45" s="1">
        <v>5</v>
      </c>
      <c r="F45" s="54">
        <v>5</v>
      </c>
      <c r="G45" s="1" t="s">
        <v>21</v>
      </c>
      <c r="I45" s="1">
        <v>164</v>
      </c>
      <c r="J45" s="1">
        <v>62</v>
      </c>
      <c r="K45" s="1">
        <v>8</v>
      </c>
      <c r="L45" s="1">
        <v>9</v>
      </c>
      <c r="M45" s="1">
        <v>5.5</v>
      </c>
      <c r="N45" s="1">
        <v>5.5</v>
      </c>
      <c r="O45" s="1">
        <v>0.71099999999999997</v>
      </c>
      <c r="P45" s="11">
        <v>19.05</v>
      </c>
      <c r="Q45" s="1">
        <v>96.8</v>
      </c>
      <c r="R45" s="33">
        <v>10</v>
      </c>
      <c r="S45" s="41">
        <v>1.8</v>
      </c>
      <c r="T45" s="61">
        <v>0.95811999999999997</v>
      </c>
      <c r="U45" s="1">
        <v>2.7999999999999998E-4</v>
      </c>
      <c r="V45" s="1">
        <v>87.58</v>
      </c>
    </row>
    <row r="46" spans="1:22" x14ac:dyDescent="0.2">
      <c r="A46" s="12" t="s">
        <v>34</v>
      </c>
      <c r="B46" s="1">
        <v>4</v>
      </c>
      <c r="C46" s="1">
        <f t="shared" si="0"/>
        <v>663</v>
      </c>
      <c r="D46" s="1">
        <v>5</v>
      </c>
      <c r="F46" s="54">
        <v>5</v>
      </c>
      <c r="G46" s="1" t="s">
        <v>21</v>
      </c>
      <c r="I46" s="1">
        <v>164</v>
      </c>
      <c r="J46" s="1">
        <v>62</v>
      </c>
      <c r="K46" s="1">
        <v>8</v>
      </c>
      <c r="L46" s="1">
        <v>9</v>
      </c>
      <c r="M46" s="1">
        <v>5.5</v>
      </c>
      <c r="N46" s="1">
        <v>5.5</v>
      </c>
      <c r="O46" s="1">
        <v>0.71099999999999997</v>
      </c>
      <c r="P46" s="11">
        <v>19.05</v>
      </c>
      <c r="Q46" s="1">
        <v>96.8</v>
      </c>
      <c r="R46" s="33">
        <v>15</v>
      </c>
      <c r="S46" s="41">
        <v>1.8</v>
      </c>
      <c r="T46" s="61">
        <v>0.95831999999999995</v>
      </c>
      <c r="U46" s="1">
        <v>2.7E-4</v>
      </c>
      <c r="V46" s="1">
        <v>87.57</v>
      </c>
    </row>
    <row r="47" spans="1:22" x14ac:dyDescent="0.2">
      <c r="A47" s="12" t="s">
        <v>34</v>
      </c>
      <c r="B47" s="1">
        <v>5</v>
      </c>
      <c r="C47" s="1">
        <f t="shared" si="0"/>
        <v>663</v>
      </c>
      <c r="D47" s="1">
        <v>5</v>
      </c>
      <c r="F47" s="54">
        <v>5</v>
      </c>
      <c r="G47" s="1" t="s">
        <v>21</v>
      </c>
      <c r="I47" s="1">
        <v>164</v>
      </c>
      <c r="J47" s="1">
        <v>62</v>
      </c>
      <c r="K47" s="1">
        <v>8</v>
      </c>
      <c r="L47" s="1">
        <v>9</v>
      </c>
      <c r="M47" s="1">
        <v>5.5</v>
      </c>
      <c r="N47" s="1">
        <v>5.5</v>
      </c>
      <c r="O47" s="1">
        <v>0.71099999999999997</v>
      </c>
      <c r="P47" s="11">
        <v>19.05</v>
      </c>
      <c r="Q47" s="1">
        <v>96.8</v>
      </c>
      <c r="R47" s="33">
        <v>20</v>
      </c>
      <c r="S47" s="41">
        <v>1.8</v>
      </c>
      <c r="T47" s="61">
        <v>0.95820000000000005</v>
      </c>
      <c r="U47" s="1">
        <v>1.4999999999999999E-4</v>
      </c>
      <c r="V47" s="1">
        <v>87.57</v>
      </c>
    </row>
    <row r="48" spans="1:22" x14ac:dyDescent="0.2">
      <c r="A48" s="12" t="s">
        <v>34</v>
      </c>
      <c r="B48" s="1">
        <v>6</v>
      </c>
      <c r="C48" s="1">
        <f t="shared" si="0"/>
        <v>663</v>
      </c>
      <c r="D48" s="1">
        <v>5</v>
      </c>
      <c r="F48" s="54">
        <v>5</v>
      </c>
      <c r="G48" s="1" t="s">
        <v>21</v>
      </c>
      <c r="I48" s="1">
        <v>164</v>
      </c>
      <c r="J48" s="1">
        <v>62</v>
      </c>
      <c r="K48" s="1">
        <v>8</v>
      </c>
      <c r="L48" s="1">
        <v>9</v>
      </c>
      <c r="M48" s="1">
        <v>5.5</v>
      </c>
      <c r="N48" s="1">
        <v>5.5</v>
      </c>
      <c r="O48" s="1">
        <v>0.71099999999999997</v>
      </c>
      <c r="P48" s="11">
        <v>19.05</v>
      </c>
      <c r="Q48" s="1">
        <v>96.8</v>
      </c>
      <c r="R48" s="33">
        <v>25</v>
      </c>
      <c r="S48" s="41">
        <v>1.8</v>
      </c>
      <c r="T48" s="61">
        <v>0.95777999999999996</v>
      </c>
      <c r="U48" s="1">
        <v>2.7E-4</v>
      </c>
      <c r="V48" s="1">
        <v>87.56</v>
      </c>
    </row>
    <row r="49" spans="1:22" x14ac:dyDescent="0.2">
      <c r="A49" s="12" t="s">
        <v>34</v>
      </c>
      <c r="B49" s="1">
        <v>7</v>
      </c>
      <c r="C49" s="1">
        <f t="shared" si="0"/>
        <v>663</v>
      </c>
      <c r="D49" s="1">
        <v>5</v>
      </c>
      <c r="F49" s="54">
        <v>5</v>
      </c>
      <c r="G49" s="1" t="s">
        <v>21</v>
      </c>
      <c r="I49" s="1">
        <v>164</v>
      </c>
      <c r="J49" s="1">
        <v>62</v>
      </c>
      <c r="K49" s="1">
        <v>8</v>
      </c>
      <c r="L49" s="1">
        <v>9</v>
      </c>
      <c r="M49" s="1">
        <v>5.5</v>
      </c>
      <c r="N49" s="1">
        <v>5.5</v>
      </c>
      <c r="O49" s="1">
        <v>0.71099999999999997</v>
      </c>
      <c r="P49" s="11">
        <v>19.05</v>
      </c>
      <c r="Q49" s="1">
        <v>96.8</v>
      </c>
      <c r="R49" s="33">
        <v>30</v>
      </c>
      <c r="S49" s="41">
        <v>1.8</v>
      </c>
      <c r="T49" s="61">
        <v>0.95737000000000005</v>
      </c>
      <c r="U49" s="1">
        <v>2.4000000000000001E-4</v>
      </c>
      <c r="V49" s="1">
        <v>87.56</v>
      </c>
    </row>
    <row r="50" spans="1:22" x14ac:dyDescent="0.2">
      <c r="A50" s="12" t="s">
        <v>34</v>
      </c>
      <c r="B50" s="1">
        <v>8</v>
      </c>
      <c r="C50" s="1">
        <f t="shared" si="0"/>
        <v>663</v>
      </c>
      <c r="D50" s="1">
        <v>5</v>
      </c>
      <c r="F50" s="54">
        <v>5</v>
      </c>
      <c r="G50" s="1" t="s">
        <v>21</v>
      </c>
      <c r="I50" s="1">
        <v>164</v>
      </c>
      <c r="J50" s="1">
        <v>62</v>
      </c>
      <c r="K50" s="1">
        <v>8</v>
      </c>
      <c r="L50" s="1">
        <v>9</v>
      </c>
      <c r="M50" s="1">
        <v>5.5</v>
      </c>
      <c r="N50" s="1">
        <v>5.5</v>
      </c>
      <c r="O50" s="1">
        <v>0.71099999999999997</v>
      </c>
      <c r="P50" s="11">
        <v>19.05</v>
      </c>
      <c r="Q50" s="1">
        <v>96.8</v>
      </c>
      <c r="R50" s="33">
        <v>35</v>
      </c>
      <c r="S50" s="41">
        <v>1.8</v>
      </c>
      <c r="T50" s="61">
        <v>0.95686000000000004</v>
      </c>
      <c r="U50" s="1">
        <v>2.5999999999999998E-4</v>
      </c>
      <c r="V50" s="1">
        <v>87.52</v>
      </c>
    </row>
    <row r="51" spans="1:22" x14ac:dyDescent="0.2">
      <c r="A51" s="12" t="s">
        <v>34</v>
      </c>
      <c r="B51" s="1">
        <v>9</v>
      </c>
      <c r="C51" s="1">
        <f t="shared" si="0"/>
        <v>663</v>
      </c>
      <c r="D51" s="1">
        <v>5</v>
      </c>
      <c r="F51" s="54">
        <v>5</v>
      </c>
      <c r="G51" s="1" t="s">
        <v>21</v>
      </c>
      <c r="I51" s="1">
        <v>164</v>
      </c>
      <c r="J51" s="1">
        <v>62</v>
      </c>
      <c r="K51" s="1">
        <v>8</v>
      </c>
      <c r="L51" s="1">
        <v>9</v>
      </c>
      <c r="M51" s="1">
        <v>5.5</v>
      </c>
      <c r="N51" s="1">
        <v>5.5</v>
      </c>
      <c r="O51" s="1">
        <v>0.71099999999999997</v>
      </c>
      <c r="P51" s="11">
        <v>19.05</v>
      </c>
      <c r="Q51" s="1">
        <v>96.8</v>
      </c>
      <c r="R51" s="33">
        <v>40</v>
      </c>
      <c r="S51" s="41">
        <v>1.8</v>
      </c>
      <c r="T51" s="61">
        <v>0.95569000000000004</v>
      </c>
      <c r="U51" s="1">
        <v>2.9E-4</v>
      </c>
      <c r="V51" s="1">
        <v>87.54</v>
      </c>
    </row>
    <row r="52" spans="1:22" x14ac:dyDescent="0.2">
      <c r="A52" s="12" t="s">
        <v>34</v>
      </c>
      <c r="B52" s="1">
        <v>10</v>
      </c>
      <c r="C52" s="1">
        <f t="shared" si="0"/>
        <v>663</v>
      </c>
      <c r="D52" s="1">
        <v>5</v>
      </c>
      <c r="F52" s="54">
        <v>5</v>
      </c>
      <c r="G52" s="1" t="s">
        <v>21</v>
      </c>
      <c r="I52" s="1">
        <v>164</v>
      </c>
      <c r="J52" s="1">
        <v>62</v>
      </c>
      <c r="K52" s="1">
        <v>8</v>
      </c>
      <c r="L52" s="1">
        <v>9</v>
      </c>
      <c r="M52" s="1">
        <v>5.5</v>
      </c>
      <c r="N52" s="1">
        <v>5.5</v>
      </c>
      <c r="O52" s="1">
        <v>0.71099999999999997</v>
      </c>
      <c r="P52" s="11">
        <v>19.05</v>
      </c>
      <c r="Q52" s="1">
        <v>96.8</v>
      </c>
      <c r="R52" s="33">
        <v>45</v>
      </c>
      <c r="S52" s="41">
        <v>1.8</v>
      </c>
      <c r="T52" s="61">
        <v>0.95553999999999994</v>
      </c>
      <c r="U52" s="1">
        <v>2.29999999999999E-4</v>
      </c>
      <c r="V52" s="1">
        <v>87.47</v>
      </c>
    </row>
    <row r="53" spans="1:22" x14ac:dyDescent="0.2">
      <c r="A53" s="12" t="s">
        <v>34</v>
      </c>
      <c r="B53" s="1">
        <v>11</v>
      </c>
      <c r="C53" s="1">
        <f t="shared" si="0"/>
        <v>663</v>
      </c>
      <c r="D53" s="1">
        <v>5</v>
      </c>
      <c r="F53" s="54">
        <v>5</v>
      </c>
      <c r="G53" s="1" t="s">
        <v>21</v>
      </c>
      <c r="I53" s="1">
        <v>164</v>
      </c>
      <c r="J53" s="1">
        <v>62</v>
      </c>
      <c r="K53" s="1">
        <v>8</v>
      </c>
      <c r="L53" s="1">
        <v>9</v>
      </c>
      <c r="M53" s="1">
        <v>5.5</v>
      </c>
      <c r="N53" s="1">
        <v>5.5</v>
      </c>
      <c r="O53" s="1">
        <v>0.71099999999999997</v>
      </c>
      <c r="P53" s="11">
        <v>19.05</v>
      </c>
      <c r="Q53" s="1">
        <v>96.8</v>
      </c>
      <c r="R53" s="33">
        <v>50</v>
      </c>
      <c r="S53" s="41">
        <v>1.8</v>
      </c>
      <c r="T53" s="61">
        <v>0.95496999999999999</v>
      </c>
      <c r="U53" s="1">
        <v>2.7E-4</v>
      </c>
      <c r="V53" s="1">
        <v>87.49</v>
      </c>
    </row>
    <row r="54" spans="1:22" x14ac:dyDescent="0.2">
      <c r="A54" s="12" t="s">
        <v>34</v>
      </c>
      <c r="B54" s="1">
        <v>12</v>
      </c>
      <c r="C54" s="1">
        <f t="shared" si="0"/>
        <v>663</v>
      </c>
      <c r="D54" s="1">
        <v>5</v>
      </c>
      <c r="F54" s="54">
        <v>5</v>
      </c>
      <c r="G54" s="1" t="s">
        <v>21</v>
      </c>
      <c r="I54" s="1">
        <v>164</v>
      </c>
      <c r="J54" s="1">
        <v>62</v>
      </c>
      <c r="K54" s="1">
        <v>8</v>
      </c>
      <c r="L54" s="1">
        <v>9</v>
      </c>
      <c r="M54" s="1">
        <v>5.5</v>
      </c>
      <c r="N54" s="1">
        <v>5.5</v>
      </c>
      <c r="O54" s="1">
        <v>0.71099999999999997</v>
      </c>
      <c r="P54" s="11">
        <v>19.05</v>
      </c>
      <c r="Q54" s="1">
        <v>96.8</v>
      </c>
      <c r="R54" s="33">
        <v>55</v>
      </c>
      <c r="S54" s="41">
        <v>1.8</v>
      </c>
      <c r="T54" s="61">
        <v>0.95491999999999999</v>
      </c>
      <c r="U54" s="1">
        <v>2.5000000000000001E-4</v>
      </c>
      <c r="V54" s="1">
        <v>87.48</v>
      </c>
    </row>
    <row r="55" spans="1:22" x14ac:dyDescent="0.2">
      <c r="A55" s="12" t="s">
        <v>34</v>
      </c>
      <c r="B55" s="1">
        <v>13</v>
      </c>
      <c r="C55" s="1">
        <f t="shared" si="0"/>
        <v>663</v>
      </c>
      <c r="D55" s="1">
        <v>5</v>
      </c>
      <c r="F55" s="54">
        <v>5</v>
      </c>
      <c r="G55" s="1" t="s">
        <v>21</v>
      </c>
      <c r="I55" s="1">
        <v>164</v>
      </c>
      <c r="J55" s="1">
        <v>62</v>
      </c>
      <c r="K55" s="1">
        <v>8</v>
      </c>
      <c r="L55" s="1">
        <v>9</v>
      </c>
      <c r="M55" s="1">
        <v>5.5</v>
      </c>
      <c r="N55" s="1">
        <v>5.5</v>
      </c>
      <c r="O55" s="1">
        <v>0.71099999999999997</v>
      </c>
      <c r="P55" s="11">
        <v>19.05</v>
      </c>
      <c r="Q55" s="1">
        <v>96.8</v>
      </c>
      <c r="R55" s="33">
        <v>60</v>
      </c>
      <c r="S55" s="41">
        <v>1.8</v>
      </c>
      <c r="T55" s="61">
        <v>0.95525000000000004</v>
      </c>
      <c r="U55" s="1">
        <v>2.7E-4</v>
      </c>
      <c r="V55" s="1">
        <v>87.46</v>
      </c>
    </row>
    <row r="56" spans="1:22" x14ac:dyDescent="0.2">
      <c r="A56" s="12" t="s">
        <v>34</v>
      </c>
      <c r="B56" s="1">
        <v>14</v>
      </c>
      <c r="C56" s="1">
        <f t="shared" si="0"/>
        <v>663</v>
      </c>
      <c r="D56" s="1">
        <v>5</v>
      </c>
      <c r="F56" s="54">
        <v>5</v>
      </c>
      <c r="G56" s="1" t="s">
        <v>21</v>
      </c>
      <c r="I56" s="1">
        <v>164</v>
      </c>
      <c r="J56" s="1">
        <v>62</v>
      </c>
      <c r="K56" s="1">
        <v>8</v>
      </c>
      <c r="L56" s="1">
        <v>9</v>
      </c>
      <c r="M56" s="1">
        <v>5.5</v>
      </c>
      <c r="N56" s="1">
        <v>5.5</v>
      </c>
      <c r="O56" s="1">
        <v>0.71099999999999997</v>
      </c>
      <c r="P56" s="11">
        <v>19.05</v>
      </c>
      <c r="Q56" s="1">
        <v>96.8</v>
      </c>
      <c r="R56" s="33">
        <v>65</v>
      </c>
      <c r="S56" s="41">
        <v>1.8</v>
      </c>
      <c r="T56" s="61">
        <v>0.95250999999999997</v>
      </c>
      <c r="U56" s="1">
        <v>2.5999999999999998E-4</v>
      </c>
      <c r="V56" s="1">
        <v>87.42</v>
      </c>
    </row>
    <row r="57" spans="1:22" x14ac:dyDescent="0.2">
      <c r="A57" s="12" t="s">
        <v>34</v>
      </c>
      <c r="B57" s="1">
        <v>15</v>
      </c>
      <c r="C57" s="1">
        <f t="shared" si="0"/>
        <v>663</v>
      </c>
      <c r="D57" s="1">
        <v>5</v>
      </c>
      <c r="F57" s="54">
        <v>5</v>
      </c>
      <c r="G57" s="1" t="s">
        <v>21</v>
      </c>
      <c r="I57" s="1">
        <v>164</v>
      </c>
      <c r="J57" s="1">
        <v>62</v>
      </c>
      <c r="K57" s="1">
        <v>8</v>
      </c>
      <c r="L57" s="1">
        <v>9</v>
      </c>
      <c r="M57" s="1">
        <v>5.5</v>
      </c>
      <c r="N57" s="1">
        <v>5.5</v>
      </c>
      <c r="O57" s="1">
        <v>0.71099999999999997</v>
      </c>
      <c r="P57" s="11">
        <v>19.05</v>
      </c>
      <c r="Q57" s="1">
        <v>96.8</v>
      </c>
      <c r="R57" s="33">
        <v>70</v>
      </c>
      <c r="S57" s="41">
        <v>1.8</v>
      </c>
      <c r="T57" s="61">
        <v>0.95240999999999998</v>
      </c>
      <c r="U57" s="1">
        <v>2.4000000000000001E-4</v>
      </c>
      <c r="V57" s="1">
        <v>87.39</v>
      </c>
    </row>
    <row r="58" spans="1:22" x14ac:dyDescent="0.2">
      <c r="A58" s="12" t="s">
        <v>34</v>
      </c>
      <c r="B58" s="1">
        <v>16</v>
      </c>
      <c r="C58" s="1">
        <f t="shared" si="0"/>
        <v>663</v>
      </c>
      <c r="D58" s="1">
        <v>5</v>
      </c>
      <c r="F58" s="54">
        <v>5</v>
      </c>
      <c r="G58" s="1" t="s">
        <v>21</v>
      </c>
      <c r="I58" s="1">
        <v>164</v>
      </c>
      <c r="J58" s="1">
        <v>62</v>
      </c>
      <c r="K58" s="1">
        <v>8</v>
      </c>
      <c r="L58" s="1">
        <v>9</v>
      </c>
      <c r="M58" s="1">
        <v>5.5</v>
      </c>
      <c r="N58" s="1">
        <v>5.5</v>
      </c>
      <c r="O58" s="1">
        <v>0.71099999999999997</v>
      </c>
      <c r="P58" s="11">
        <v>19.05</v>
      </c>
      <c r="Q58" s="1">
        <v>96.8</v>
      </c>
      <c r="R58" s="33">
        <v>75</v>
      </c>
      <c r="S58" s="41">
        <v>1.8</v>
      </c>
      <c r="T58" s="61">
        <v>0.95238999999999996</v>
      </c>
      <c r="U58" s="1">
        <v>2.5999999999999998E-4</v>
      </c>
      <c r="V58" s="1">
        <v>87.38</v>
      </c>
    </row>
    <row r="59" spans="1:22" x14ac:dyDescent="0.2">
      <c r="A59" s="12" t="s">
        <v>34</v>
      </c>
      <c r="B59" s="1">
        <v>17</v>
      </c>
      <c r="C59" s="1">
        <f t="shared" si="0"/>
        <v>663</v>
      </c>
      <c r="D59" s="1">
        <v>5</v>
      </c>
      <c r="F59" s="54">
        <v>5</v>
      </c>
      <c r="G59" s="1" t="s">
        <v>21</v>
      </c>
      <c r="I59" s="1">
        <v>164</v>
      </c>
      <c r="J59" s="1">
        <v>62</v>
      </c>
      <c r="K59" s="1">
        <v>8</v>
      </c>
      <c r="L59" s="1">
        <v>9</v>
      </c>
      <c r="M59" s="1">
        <v>5.5</v>
      </c>
      <c r="N59" s="1">
        <v>5.5</v>
      </c>
      <c r="O59" s="1">
        <v>0.71099999999999997</v>
      </c>
      <c r="P59" s="11">
        <v>19.05</v>
      </c>
      <c r="Q59" s="1">
        <v>96.8</v>
      </c>
      <c r="R59" s="33">
        <v>80</v>
      </c>
      <c r="S59" s="41">
        <v>1.8</v>
      </c>
      <c r="T59" s="61">
        <v>0.95155999999999996</v>
      </c>
      <c r="U59" s="1">
        <v>2.7E-4</v>
      </c>
      <c r="V59" s="1">
        <v>87.37</v>
      </c>
    </row>
    <row r="60" spans="1:22" x14ac:dyDescent="0.2">
      <c r="A60" s="12" t="s">
        <v>34</v>
      </c>
      <c r="B60" s="1">
        <v>18</v>
      </c>
      <c r="C60" s="1">
        <f t="shared" si="0"/>
        <v>663</v>
      </c>
      <c r="D60" s="1">
        <v>5</v>
      </c>
      <c r="F60" s="54">
        <v>5</v>
      </c>
      <c r="G60" s="1" t="s">
        <v>21</v>
      </c>
      <c r="I60" s="1">
        <v>164</v>
      </c>
      <c r="J60" s="1">
        <v>62</v>
      </c>
      <c r="K60" s="1">
        <v>8</v>
      </c>
      <c r="L60" s="1">
        <v>9</v>
      </c>
      <c r="M60" s="1">
        <v>5.5</v>
      </c>
      <c r="N60" s="1">
        <v>5.5</v>
      </c>
      <c r="O60" s="1">
        <v>0.71099999999999997</v>
      </c>
      <c r="P60" s="11">
        <v>19.05</v>
      </c>
      <c r="Q60" s="1">
        <v>96.8</v>
      </c>
      <c r="R60" s="33">
        <v>85</v>
      </c>
      <c r="S60" s="41">
        <v>1.8</v>
      </c>
      <c r="T60" s="61">
        <v>0.95087999999999995</v>
      </c>
      <c r="U60" s="1">
        <v>2.5999999999999998E-4</v>
      </c>
      <c r="V60" s="1">
        <v>87.34</v>
      </c>
    </row>
    <row r="61" spans="1:22" x14ac:dyDescent="0.2">
      <c r="A61" s="12" t="s">
        <v>34</v>
      </c>
      <c r="B61" s="1">
        <v>19</v>
      </c>
      <c r="C61" s="1">
        <f t="shared" si="0"/>
        <v>663</v>
      </c>
      <c r="D61" s="1">
        <v>5</v>
      </c>
      <c r="F61" s="54">
        <v>5</v>
      </c>
      <c r="G61" s="1" t="s">
        <v>21</v>
      </c>
      <c r="I61" s="1">
        <v>164</v>
      </c>
      <c r="J61" s="1">
        <v>62</v>
      </c>
      <c r="K61" s="1">
        <v>8</v>
      </c>
      <c r="L61" s="1">
        <v>9</v>
      </c>
      <c r="M61" s="1">
        <v>5.5</v>
      </c>
      <c r="N61" s="1">
        <v>5.5</v>
      </c>
      <c r="O61" s="1">
        <v>0.71099999999999997</v>
      </c>
      <c r="P61" s="11">
        <v>19.05</v>
      </c>
      <c r="Q61" s="1">
        <v>96.8</v>
      </c>
      <c r="R61" s="33">
        <v>90</v>
      </c>
      <c r="S61" s="41">
        <v>1.8</v>
      </c>
      <c r="T61" s="61">
        <v>0.94911999999999996</v>
      </c>
      <c r="U61" s="1">
        <v>2.5999999999999998E-4</v>
      </c>
      <c r="V61" s="1">
        <v>87.32</v>
      </c>
    </row>
    <row r="62" spans="1:22" x14ac:dyDescent="0.2">
      <c r="A62" s="12" t="s">
        <v>34</v>
      </c>
      <c r="B62" s="1">
        <v>20</v>
      </c>
      <c r="C62" s="1">
        <f t="shared" si="0"/>
        <v>663</v>
      </c>
      <c r="D62" s="1">
        <v>5</v>
      </c>
      <c r="F62" s="54">
        <v>5</v>
      </c>
      <c r="G62" s="1" t="s">
        <v>21</v>
      </c>
      <c r="I62" s="1">
        <v>164</v>
      </c>
      <c r="J62" s="1">
        <v>62</v>
      </c>
      <c r="K62" s="1">
        <v>8</v>
      </c>
      <c r="L62" s="1">
        <v>9</v>
      </c>
      <c r="M62" s="1">
        <v>5.5</v>
      </c>
      <c r="N62" s="1">
        <v>5.5</v>
      </c>
      <c r="O62" s="1">
        <v>0.71099999999999997</v>
      </c>
      <c r="P62" s="11">
        <v>19.05</v>
      </c>
      <c r="Q62" s="1">
        <v>96.8</v>
      </c>
      <c r="R62" s="33">
        <v>95</v>
      </c>
      <c r="S62" s="41">
        <v>1.8</v>
      </c>
      <c r="T62" s="61">
        <v>0.94911000000000001</v>
      </c>
      <c r="U62" s="1">
        <v>2.9E-4</v>
      </c>
      <c r="V62" s="1">
        <v>87.28</v>
      </c>
    </row>
    <row r="63" spans="1:22" s="14" customFormat="1" x14ac:dyDescent="0.2">
      <c r="A63" s="13" t="s">
        <v>34</v>
      </c>
      <c r="B63" s="14">
        <v>20</v>
      </c>
      <c r="C63" s="1">
        <f t="shared" si="0"/>
        <v>663</v>
      </c>
      <c r="D63" s="14">
        <v>5</v>
      </c>
      <c r="F63" s="56">
        <v>5</v>
      </c>
      <c r="G63" s="14" t="s">
        <v>21</v>
      </c>
      <c r="I63" s="14">
        <v>164</v>
      </c>
      <c r="J63" s="14">
        <v>62</v>
      </c>
      <c r="K63" s="14">
        <v>8</v>
      </c>
      <c r="L63" s="14">
        <v>9</v>
      </c>
      <c r="M63" s="14">
        <v>5.5</v>
      </c>
      <c r="N63" s="14">
        <v>5.5</v>
      </c>
      <c r="O63" s="14">
        <v>0.71099999999999997</v>
      </c>
      <c r="P63" s="44">
        <v>19.05</v>
      </c>
      <c r="Q63" s="14">
        <v>96.8</v>
      </c>
      <c r="R63" s="45">
        <v>99</v>
      </c>
      <c r="S63" s="42">
        <v>1.8</v>
      </c>
      <c r="T63" s="62">
        <v>0.94823000000000002</v>
      </c>
      <c r="U63" s="14">
        <v>2.7999999999999998E-4</v>
      </c>
      <c r="V63" s="14">
        <v>87.26</v>
      </c>
    </row>
    <row r="64" spans="1:22" x14ac:dyDescent="0.2">
      <c r="A64" s="46" t="s">
        <v>37</v>
      </c>
      <c r="B64" s="47">
        <v>1</v>
      </c>
      <c r="C64" s="1">
        <f t="shared" si="0"/>
        <v>663</v>
      </c>
      <c r="D64" s="1">
        <v>5</v>
      </c>
      <c r="F64" s="54">
        <v>5</v>
      </c>
      <c r="G64" s="1" t="s">
        <v>21</v>
      </c>
      <c r="I64" s="1">
        <v>164</v>
      </c>
      <c r="J64" s="1">
        <v>62</v>
      </c>
      <c r="K64" s="1">
        <v>8</v>
      </c>
      <c r="L64" s="1">
        <v>9</v>
      </c>
      <c r="M64" s="53">
        <v>0</v>
      </c>
      <c r="N64" s="54">
        <v>28.080194850000002</v>
      </c>
      <c r="O64" s="48">
        <v>0.71099999999999997</v>
      </c>
      <c r="P64" s="11">
        <v>19.05</v>
      </c>
      <c r="Q64" s="1">
        <v>96.8</v>
      </c>
      <c r="R64" s="47">
        <v>20</v>
      </c>
      <c r="S64" s="41">
        <v>1.8</v>
      </c>
      <c r="T64" s="4">
        <v>0.88765000000000005</v>
      </c>
      <c r="U64" s="1">
        <v>1.7000000000000001E-4</v>
      </c>
      <c r="V64" s="1">
        <v>82.95</v>
      </c>
    </row>
    <row r="65" spans="1:22" x14ac:dyDescent="0.2">
      <c r="A65" s="46" t="s">
        <v>37</v>
      </c>
      <c r="B65" s="47">
        <v>2</v>
      </c>
      <c r="C65" s="1">
        <f t="shared" si="0"/>
        <v>663</v>
      </c>
      <c r="D65" s="1">
        <v>5</v>
      </c>
      <c r="F65" s="54">
        <v>5</v>
      </c>
      <c r="G65" s="1" t="s">
        <v>21</v>
      </c>
      <c r="I65" s="1">
        <v>164</v>
      </c>
      <c r="J65" s="1">
        <v>62</v>
      </c>
      <c r="K65" s="1">
        <v>8</v>
      </c>
      <c r="L65" s="1">
        <v>9</v>
      </c>
      <c r="M65" s="53">
        <v>0.5</v>
      </c>
      <c r="N65" s="54">
        <v>26.080194850000002</v>
      </c>
      <c r="O65" s="48">
        <v>0.71099999999999997</v>
      </c>
      <c r="P65" s="11">
        <v>19.05</v>
      </c>
      <c r="Q65" s="1">
        <v>96.8</v>
      </c>
      <c r="R65" s="47">
        <v>20</v>
      </c>
      <c r="S65" s="41">
        <v>1.8</v>
      </c>
      <c r="T65" s="4">
        <v>0.89842</v>
      </c>
      <c r="U65" s="1">
        <v>1.6000000000000001E-4</v>
      </c>
      <c r="V65" s="1">
        <v>83.69</v>
      </c>
    </row>
    <row r="66" spans="1:22" x14ac:dyDescent="0.2">
      <c r="A66" s="46" t="s">
        <v>37</v>
      </c>
      <c r="B66" s="47">
        <v>3</v>
      </c>
      <c r="C66" s="1">
        <f t="shared" si="0"/>
        <v>663</v>
      </c>
      <c r="D66" s="1">
        <v>5</v>
      </c>
      <c r="F66" s="54">
        <v>5</v>
      </c>
      <c r="G66" s="1" t="s">
        <v>21</v>
      </c>
      <c r="I66" s="1">
        <v>164</v>
      </c>
      <c r="J66" s="1">
        <v>62</v>
      </c>
      <c r="K66" s="1">
        <v>8</v>
      </c>
      <c r="L66" s="1">
        <v>9</v>
      </c>
      <c r="M66" s="53">
        <v>1</v>
      </c>
      <c r="N66" s="54">
        <v>24.080194850000002</v>
      </c>
      <c r="O66" s="48">
        <v>0.71099999999999997</v>
      </c>
      <c r="P66" s="11">
        <v>19.05</v>
      </c>
      <c r="Q66" s="1">
        <v>96.8</v>
      </c>
      <c r="R66" s="47">
        <v>20</v>
      </c>
      <c r="S66" s="41">
        <v>1.8</v>
      </c>
      <c r="T66" s="4">
        <v>0.90800000000000003</v>
      </c>
      <c r="U66" s="1">
        <v>1.7000000000000001E-4</v>
      </c>
      <c r="V66" s="1">
        <v>84.31</v>
      </c>
    </row>
    <row r="67" spans="1:22" x14ac:dyDescent="0.2">
      <c r="A67" s="46" t="s">
        <v>37</v>
      </c>
      <c r="B67" s="47">
        <v>4</v>
      </c>
      <c r="C67" s="1">
        <f t="shared" si="0"/>
        <v>663</v>
      </c>
      <c r="D67" s="1">
        <v>5</v>
      </c>
      <c r="F67" s="54">
        <v>5</v>
      </c>
      <c r="G67" s="1" t="s">
        <v>21</v>
      </c>
      <c r="I67" s="1">
        <v>164</v>
      </c>
      <c r="J67" s="1">
        <v>62</v>
      </c>
      <c r="K67" s="1">
        <v>8</v>
      </c>
      <c r="L67" s="1">
        <v>9</v>
      </c>
      <c r="M67" s="53">
        <v>1.5</v>
      </c>
      <c r="N67" s="54">
        <v>22.080194850000002</v>
      </c>
      <c r="O67" s="48">
        <v>0.71099999999999997</v>
      </c>
      <c r="P67" s="11">
        <v>19.05</v>
      </c>
      <c r="Q67" s="1">
        <v>96.8</v>
      </c>
      <c r="R67" s="47">
        <v>20</v>
      </c>
      <c r="S67" s="41">
        <v>1.8</v>
      </c>
      <c r="T67" s="4">
        <v>0.91644000000000003</v>
      </c>
      <c r="U67" s="1">
        <v>1.4999999999999999E-4</v>
      </c>
      <c r="V67" s="1">
        <v>84.84</v>
      </c>
    </row>
    <row r="68" spans="1:22" x14ac:dyDescent="0.2">
      <c r="A68" s="46" t="s">
        <v>37</v>
      </c>
      <c r="B68" s="47">
        <v>5</v>
      </c>
      <c r="C68" s="1">
        <f t="shared" si="0"/>
        <v>663</v>
      </c>
      <c r="D68" s="1">
        <v>5</v>
      </c>
      <c r="F68" s="54">
        <v>5</v>
      </c>
      <c r="G68" s="1" t="s">
        <v>21</v>
      </c>
      <c r="I68" s="1">
        <v>164</v>
      </c>
      <c r="J68" s="1">
        <v>62</v>
      </c>
      <c r="K68" s="1">
        <v>8</v>
      </c>
      <c r="L68" s="1">
        <v>9</v>
      </c>
      <c r="M68" s="53">
        <v>2</v>
      </c>
      <c r="N68" s="54">
        <v>20.080194850000002</v>
      </c>
      <c r="O68" s="48">
        <v>0.71099999999999997</v>
      </c>
      <c r="P68" s="11">
        <v>19.05</v>
      </c>
      <c r="Q68" s="1">
        <v>96.8</v>
      </c>
      <c r="R68" s="47">
        <v>20</v>
      </c>
      <c r="S68" s="41">
        <v>1.8</v>
      </c>
      <c r="T68" s="4">
        <v>0.92430999999999996</v>
      </c>
      <c r="U68" s="1">
        <v>1.6000000000000001E-4</v>
      </c>
      <c r="V68" s="1">
        <v>85.33</v>
      </c>
    </row>
    <row r="69" spans="1:22" x14ac:dyDescent="0.2">
      <c r="A69" s="46" t="s">
        <v>37</v>
      </c>
      <c r="B69" s="47">
        <v>6</v>
      </c>
      <c r="C69" s="1">
        <f t="shared" si="0"/>
        <v>663</v>
      </c>
      <c r="D69" s="1">
        <v>5</v>
      </c>
      <c r="F69" s="54">
        <v>5</v>
      </c>
      <c r="G69" s="1" t="s">
        <v>21</v>
      </c>
      <c r="I69" s="1">
        <v>164</v>
      </c>
      <c r="J69" s="1">
        <v>62</v>
      </c>
      <c r="K69" s="1">
        <v>8</v>
      </c>
      <c r="L69" s="1">
        <v>9</v>
      </c>
      <c r="M69" s="53">
        <v>2.5</v>
      </c>
      <c r="N69" s="54">
        <v>18.080194850000002</v>
      </c>
      <c r="O69" s="48">
        <v>0.71099999999999997</v>
      </c>
      <c r="P69" s="11">
        <v>19.05</v>
      </c>
      <c r="Q69" s="1">
        <v>96.8</v>
      </c>
      <c r="R69" s="47">
        <v>20</v>
      </c>
      <c r="S69" s="41">
        <v>1.8</v>
      </c>
      <c r="T69" s="4">
        <v>0.93101</v>
      </c>
      <c r="U69" s="1">
        <v>1.7000000000000001E-4</v>
      </c>
      <c r="V69" s="1">
        <v>85.76</v>
      </c>
    </row>
    <row r="70" spans="1:22" x14ac:dyDescent="0.2">
      <c r="A70" s="46" t="s">
        <v>37</v>
      </c>
      <c r="B70" s="47">
        <v>7</v>
      </c>
      <c r="C70" s="1">
        <f t="shared" si="0"/>
        <v>663</v>
      </c>
      <c r="D70" s="1">
        <v>5</v>
      </c>
      <c r="F70" s="54">
        <v>5</v>
      </c>
      <c r="G70" s="1" t="s">
        <v>21</v>
      </c>
      <c r="I70" s="1">
        <v>164</v>
      </c>
      <c r="J70" s="1">
        <v>62</v>
      </c>
      <c r="K70" s="1">
        <v>8</v>
      </c>
      <c r="L70" s="1">
        <v>9</v>
      </c>
      <c r="M70" s="53">
        <v>3</v>
      </c>
      <c r="N70" s="54">
        <v>16.080194850000002</v>
      </c>
      <c r="O70" s="48">
        <v>0.71099999999999997</v>
      </c>
      <c r="P70" s="11">
        <v>19.05</v>
      </c>
      <c r="Q70" s="1">
        <v>96.8</v>
      </c>
      <c r="R70" s="47">
        <v>20</v>
      </c>
      <c r="S70" s="41">
        <v>1.8</v>
      </c>
      <c r="T70" s="4">
        <v>0.93738999999999995</v>
      </c>
      <c r="U70" s="1">
        <v>1.6000000000000001E-4</v>
      </c>
      <c r="V70" s="1">
        <v>86.15</v>
      </c>
    </row>
    <row r="71" spans="1:22" x14ac:dyDescent="0.2">
      <c r="A71" s="46" t="s">
        <v>37</v>
      </c>
      <c r="B71" s="47">
        <v>8</v>
      </c>
      <c r="C71" s="1">
        <f t="shared" si="0"/>
        <v>663</v>
      </c>
      <c r="D71" s="1">
        <v>5</v>
      </c>
      <c r="F71" s="54">
        <v>5</v>
      </c>
      <c r="G71" s="1" t="s">
        <v>21</v>
      </c>
      <c r="I71" s="1">
        <v>164</v>
      </c>
      <c r="J71" s="1">
        <v>62</v>
      </c>
      <c r="K71" s="1">
        <v>8</v>
      </c>
      <c r="L71" s="1">
        <v>9</v>
      </c>
      <c r="M71" s="53">
        <v>3.5</v>
      </c>
      <c r="N71" s="54">
        <v>14.08019485</v>
      </c>
      <c r="O71" s="48">
        <v>0.71099999999999997</v>
      </c>
      <c r="P71" s="11">
        <v>19.05</v>
      </c>
      <c r="Q71" s="1">
        <v>96.8</v>
      </c>
      <c r="R71" s="47">
        <v>20</v>
      </c>
      <c r="S71" s="41">
        <v>1.8</v>
      </c>
      <c r="T71" s="4">
        <v>0.94279000000000002</v>
      </c>
      <c r="U71" s="1">
        <v>1.6000000000000001E-4</v>
      </c>
      <c r="V71" s="1">
        <v>86.52</v>
      </c>
    </row>
    <row r="72" spans="1:22" x14ac:dyDescent="0.2">
      <c r="A72" s="46" t="s">
        <v>37</v>
      </c>
      <c r="B72" s="47">
        <v>9</v>
      </c>
      <c r="C72" s="1">
        <f t="shared" si="0"/>
        <v>663</v>
      </c>
      <c r="D72" s="1">
        <v>5</v>
      </c>
      <c r="F72" s="54">
        <v>5</v>
      </c>
      <c r="G72" s="1" t="s">
        <v>21</v>
      </c>
      <c r="I72" s="1">
        <v>164</v>
      </c>
      <c r="J72" s="1">
        <v>62</v>
      </c>
      <c r="K72" s="1">
        <v>8</v>
      </c>
      <c r="L72" s="1">
        <v>9</v>
      </c>
      <c r="M72" s="53">
        <v>4</v>
      </c>
      <c r="N72" s="54">
        <v>12.08019485</v>
      </c>
      <c r="O72" s="48">
        <v>0.71099999999999997</v>
      </c>
      <c r="P72" s="11">
        <v>19.05</v>
      </c>
      <c r="Q72" s="1">
        <v>96.8</v>
      </c>
      <c r="R72" s="47">
        <v>20</v>
      </c>
      <c r="S72" s="41">
        <v>1.8</v>
      </c>
      <c r="T72" s="4">
        <v>0.94760999999999995</v>
      </c>
      <c r="U72" s="1">
        <v>1.6000000000000001E-4</v>
      </c>
      <c r="V72" s="1">
        <v>86.82</v>
      </c>
    </row>
    <row r="73" spans="1:22" x14ac:dyDescent="0.2">
      <c r="A73" s="46" t="s">
        <v>37</v>
      </c>
      <c r="B73" s="47">
        <v>10</v>
      </c>
      <c r="C73" s="1">
        <f t="shared" si="0"/>
        <v>663</v>
      </c>
      <c r="D73" s="1">
        <v>5</v>
      </c>
      <c r="F73" s="54">
        <v>5</v>
      </c>
      <c r="G73" s="1" t="s">
        <v>21</v>
      </c>
      <c r="I73" s="1">
        <v>164</v>
      </c>
      <c r="J73" s="1">
        <v>62</v>
      </c>
      <c r="K73" s="1">
        <v>8</v>
      </c>
      <c r="L73" s="1">
        <v>9</v>
      </c>
      <c r="M73" s="53">
        <v>4.5</v>
      </c>
      <c r="N73" s="54">
        <v>10.08019485</v>
      </c>
      <c r="O73" s="48">
        <v>0.71099999999999997</v>
      </c>
      <c r="P73" s="11">
        <v>19.05</v>
      </c>
      <c r="Q73" s="1">
        <v>96.8</v>
      </c>
      <c r="R73" s="47">
        <v>20</v>
      </c>
      <c r="S73" s="41">
        <v>1.8</v>
      </c>
      <c r="T73" s="4">
        <v>0.95123999999999997</v>
      </c>
      <c r="U73" s="1">
        <v>1.6000000000000001E-4</v>
      </c>
      <c r="V73" s="1">
        <v>87.1</v>
      </c>
    </row>
    <row r="74" spans="1:22" x14ac:dyDescent="0.2">
      <c r="A74" s="46" t="s">
        <v>37</v>
      </c>
      <c r="B74" s="47">
        <v>11</v>
      </c>
      <c r="C74" s="1">
        <f t="shared" si="0"/>
        <v>663</v>
      </c>
      <c r="D74" s="1">
        <v>5</v>
      </c>
      <c r="F74" s="54">
        <v>5</v>
      </c>
      <c r="G74" s="1" t="s">
        <v>21</v>
      </c>
      <c r="I74" s="1">
        <v>164</v>
      </c>
      <c r="J74" s="1">
        <v>62</v>
      </c>
      <c r="K74" s="1">
        <v>8</v>
      </c>
      <c r="L74" s="1">
        <v>9</v>
      </c>
      <c r="M74" s="53">
        <v>5</v>
      </c>
      <c r="N74" s="54">
        <v>8.0801948469999996</v>
      </c>
      <c r="O74" s="48">
        <v>0.71099999999999997</v>
      </c>
      <c r="P74" s="11">
        <v>19.05</v>
      </c>
      <c r="Q74" s="1">
        <v>96.8</v>
      </c>
      <c r="R74" s="47">
        <v>20</v>
      </c>
      <c r="S74" s="41">
        <v>1.8</v>
      </c>
      <c r="T74" s="4">
        <v>0.95526</v>
      </c>
      <c r="U74" s="1">
        <v>1.6000000000000001E-4</v>
      </c>
      <c r="V74" s="1">
        <v>87.36</v>
      </c>
    </row>
    <row r="75" spans="1:22" x14ac:dyDescent="0.2">
      <c r="A75" s="46" t="s">
        <v>37</v>
      </c>
      <c r="B75" s="47">
        <v>12</v>
      </c>
      <c r="C75" s="1">
        <f t="shared" si="0"/>
        <v>663</v>
      </c>
      <c r="D75" s="1">
        <v>5</v>
      </c>
      <c r="F75" s="54">
        <v>5</v>
      </c>
      <c r="G75" s="1" t="s">
        <v>21</v>
      </c>
      <c r="I75" s="1">
        <v>164</v>
      </c>
      <c r="J75" s="1">
        <v>62</v>
      </c>
      <c r="K75" s="1">
        <v>8</v>
      </c>
      <c r="L75" s="1">
        <v>9</v>
      </c>
      <c r="M75" s="53">
        <v>5.5</v>
      </c>
      <c r="N75" s="54">
        <v>6.0801948469999996</v>
      </c>
      <c r="O75" s="48">
        <v>0.71099999999999997</v>
      </c>
      <c r="P75" s="11">
        <v>19.05</v>
      </c>
      <c r="Q75" s="1">
        <v>96.8</v>
      </c>
      <c r="R75" s="47">
        <v>20</v>
      </c>
      <c r="S75" s="41">
        <v>1.8</v>
      </c>
      <c r="T75" s="4">
        <v>0.95820000000000005</v>
      </c>
      <c r="U75" s="1">
        <v>1.6000000000000001E-4</v>
      </c>
      <c r="V75" s="1">
        <v>87.56</v>
      </c>
    </row>
    <row r="76" spans="1:22" x14ac:dyDescent="0.2">
      <c r="A76" s="46" t="s">
        <v>37</v>
      </c>
      <c r="B76" s="47">
        <v>13</v>
      </c>
      <c r="C76" s="1">
        <f t="shared" si="0"/>
        <v>663</v>
      </c>
      <c r="D76" s="1">
        <v>5</v>
      </c>
      <c r="F76" s="54">
        <v>5</v>
      </c>
      <c r="G76" s="1" t="s">
        <v>21</v>
      </c>
      <c r="I76" s="1">
        <v>164</v>
      </c>
      <c r="J76" s="1">
        <v>62</v>
      </c>
      <c r="K76" s="1">
        <v>8</v>
      </c>
      <c r="L76" s="1">
        <v>9</v>
      </c>
      <c r="M76" s="53">
        <v>6</v>
      </c>
      <c r="N76" s="54">
        <v>4.0801948469999996</v>
      </c>
      <c r="O76" s="48">
        <v>0.71099999999999997</v>
      </c>
      <c r="P76" s="11">
        <v>19.05</v>
      </c>
      <c r="Q76" s="1">
        <v>96.8</v>
      </c>
      <c r="R76" s="47">
        <v>20</v>
      </c>
      <c r="S76" s="41">
        <v>1.8</v>
      </c>
      <c r="T76" s="4">
        <v>0.96059000000000005</v>
      </c>
      <c r="U76" s="1">
        <v>1.7000000000000001E-4</v>
      </c>
      <c r="V76" s="1">
        <v>87.76</v>
      </c>
    </row>
    <row r="77" spans="1:22" x14ac:dyDescent="0.2">
      <c r="A77" s="46" t="s">
        <v>37</v>
      </c>
      <c r="B77" s="47">
        <v>14</v>
      </c>
      <c r="C77" s="1">
        <f t="shared" si="0"/>
        <v>663</v>
      </c>
      <c r="D77" s="1">
        <v>5</v>
      </c>
      <c r="F77" s="54">
        <v>5</v>
      </c>
      <c r="G77" s="1" t="s">
        <v>21</v>
      </c>
      <c r="I77" s="1">
        <v>164</v>
      </c>
      <c r="J77" s="1">
        <v>62</v>
      </c>
      <c r="K77" s="1">
        <v>8</v>
      </c>
      <c r="L77" s="1">
        <v>9</v>
      </c>
      <c r="M77" s="53">
        <v>6.5</v>
      </c>
      <c r="N77" s="54">
        <v>2.080194847</v>
      </c>
      <c r="O77" s="48">
        <v>0.71099999999999997</v>
      </c>
      <c r="P77" s="11">
        <v>19.05</v>
      </c>
      <c r="Q77" s="1">
        <v>96.8</v>
      </c>
      <c r="R77" s="47">
        <v>20</v>
      </c>
      <c r="S77" s="41">
        <v>1.8</v>
      </c>
      <c r="T77" s="4">
        <v>0.96257999999999999</v>
      </c>
      <c r="U77" s="1">
        <v>1.6000000000000001E-4</v>
      </c>
      <c r="V77" s="1">
        <v>87.93</v>
      </c>
    </row>
    <row r="78" spans="1:22" s="14" customFormat="1" x14ac:dyDescent="0.2">
      <c r="A78" s="49" t="s">
        <v>37</v>
      </c>
      <c r="B78" s="50">
        <v>15</v>
      </c>
      <c r="C78" s="14">
        <f t="shared" si="0"/>
        <v>663</v>
      </c>
      <c r="D78" s="14">
        <v>5</v>
      </c>
      <c r="F78" s="56">
        <v>5</v>
      </c>
      <c r="G78" s="14" t="s">
        <v>21</v>
      </c>
      <c r="I78" s="14">
        <v>164</v>
      </c>
      <c r="J78" s="14">
        <v>62</v>
      </c>
      <c r="K78" s="14">
        <v>8</v>
      </c>
      <c r="L78" s="14">
        <v>9</v>
      </c>
      <c r="M78" s="55">
        <v>7</v>
      </c>
      <c r="N78" s="56">
        <v>8.0194847E-2</v>
      </c>
      <c r="O78" s="14">
        <v>0.71099999999999997</v>
      </c>
      <c r="P78" s="44">
        <v>19.05</v>
      </c>
      <c r="Q78" s="14">
        <v>96.8</v>
      </c>
      <c r="R78" s="50">
        <v>20</v>
      </c>
      <c r="S78" s="42">
        <v>1.8</v>
      </c>
      <c r="T78" s="19">
        <v>0.96350000000000002</v>
      </c>
      <c r="U78" s="14">
        <v>1.6000000000000001E-4</v>
      </c>
      <c r="V78" s="14">
        <v>88.07</v>
      </c>
    </row>
    <row r="79" spans="1:22" x14ac:dyDescent="0.2">
      <c r="A79" s="46" t="s">
        <v>47</v>
      </c>
      <c r="B79" s="47">
        <v>1</v>
      </c>
      <c r="C79" s="1">
        <f>78/2*(K79+L79)</f>
        <v>663</v>
      </c>
      <c r="D79" s="33">
        <v>5</v>
      </c>
      <c r="E79" s="96">
        <v>1</v>
      </c>
      <c r="F79" s="54">
        <v>5</v>
      </c>
      <c r="G79" s="1" t="s">
        <v>21</v>
      </c>
      <c r="I79" s="1">
        <v>164</v>
      </c>
      <c r="J79" s="1">
        <v>62</v>
      </c>
      <c r="K79" s="33">
        <v>9</v>
      </c>
      <c r="L79" s="33">
        <v>8</v>
      </c>
      <c r="M79" s="52">
        <v>7.02</v>
      </c>
      <c r="N79" s="1">
        <v>0</v>
      </c>
      <c r="O79" s="48">
        <v>0.71099999999999997</v>
      </c>
      <c r="P79" s="74">
        <v>18.5349</v>
      </c>
      <c r="Q79" s="1">
        <v>96.8</v>
      </c>
      <c r="R79" s="47">
        <v>20</v>
      </c>
      <c r="S79" s="41">
        <v>1.8</v>
      </c>
      <c r="T79" s="4">
        <v>0.96267000000000003</v>
      </c>
      <c r="U79" s="1">
        <v>1.4999999999999999E-4</v>
      </c>
      <c r="V79" s="1">
        <v>88.31</v>
      </c>
    </row>
    <row r="80" spans="1:22" x14ac:dyDescent="0.2">
      <c r="A80" s="46" t="s">
        <v>47</v>
      </c>
      <c r="B80" s="47">
        <v>2</v>
      </c>
      <c r="C80" s="1">
        <f t="shared" ref="C80:C113" si="1">78/2*(K80+L80)</f>
        <v>741</v>
      </c>
      <c r="D80" s="33">
        <v>5</v>
      </c>
      <c r="E80" s="96">
        <v>1</v>
      </c>
      <c r="F80" s="54">
        <v>5</v>
      </c>
      <c r="G80" s="1" t="s">
        <v>21</v>
      </c>
      <c r="I80" s="1">
        <v>164</v>
      </c>
      <c r="J80" s="1">
        <v>62</v>
      </c>
      <c r="K80" s="33">
        <v>10</v>
      </c>
      <c r="L80" s="33">
        <v>9</v>
      </c>
      <c r="M80" s="52">
        <v>5.45</v>
      </c>
      <c r="N80" s="1">
        <v>0</v>
      </c>
      <c r="O80" s="48">
        <v>0.71099999999999997</v>
      </c>
      <c r="P80" s="74">
        <v>18.5349</v>
      </c>
      <c r="Q80" s="1">
        <v>96.8</v>
      </c>
      <c r="R80" s="47">
        <v>20</v>
      </c>
      <c r="S80" s="41">
        <v>1.8</v>
      </c>
      <c r="T80" s="63">
        <v>0.96536999999999995</v>
      </c>
      <c r="U80" s="1">
        <v>1.6999999999999901E-4</v>
      </c>
      <c r="V80" s="1">
        <v>87.75</v>
      </c>
    </row>
    <row r="81" spans="1:22" s="14" customFormat="1" x14ac:dyDescent="0.2">
      <c r="A81" s="49" t="s">
        <v>47</v>
      </c>
      <c r="B81" s="50">
        <v>3</v>
      </c>
      <c r="C81" s="14">
        <f t="shared" si="1"/>
        <v>819</v>
      </c>
      <c r="D81" s="45">
        <v>5</v>
      </c>
      <c r="E81" s="97">
        <v>1</v>
      </c>
      <c r="F81" s="56">
        <v>5</v>
      </c>
      <c r="G81" s="14" t="s">
        <v>21</v>
      </c>
      <c r="I81" s="14">
        <v>164</v>
      </c>
      <c r="J81" s="14">
        <v>62</v>
      </c>
      <c r="K81" s="45">
        <v>11</v>
      </c>
      <c r="L81" s="45">
        <v>10</v>
      </c>
      <c r="M81" s="50">
        <v>4.2</v>
      </c>
      <c r="N81" s="14">
        <v>0</v>
      </c>
      <c r="O81" s="14">
        <v>0.71099999999999997</v>
      </c>
      <c r="P81" s="80">
        <v>18.5349</v>
      </c>
      <c r="Q81" s="14">
        <v>96.8</v>
      </c>
      <c r="R81" s="50">
        <v>20</v>
      </c>
      <c r="S81" s="42">
        <v>1.8</v>
      </c>
      <c r="T81" s="19">
        <v>0.96475999999999995</v>
      </c>
      <c r="U81" s="14">
        <v>1.7000000000000001E-4</v>
      </c>
      <c r="V81" s="14">
        <v>87.17</v>
      </c>
    </row>
    <row r="82" spans="1:22" x14ac:dyDescent="0.2">
      <c r="A82" s="12" t="s">
        <v>48</v>
      </c>
      <c r="B82" s="1">
        <v>1</v>
      </c>
      <c r="C82" s="1">
        <f t="shared" si="1"/>
        <v>663</v>
      </c>
      <c r="D82" s="75">
        <v>4.54</v>
      </c>
      <c r="E82" s="94">
        <v>0.75</v>
      </c>
      <c r="F82" s="100">
        <v>5</v>
      </c>
      <c r="G82" s="3" t="s">
        <v>21</v>
      </c>
      <c r="H82" s="3"/>
      <c r="I82" s="3">
        <v>164</v>
      </c>
      <c r="J82" s="3">
        <v>62</v>
      </c>
      <c r="K82" s="33">
        <v>9</v>
      </c>
      <c r="L82" s="33">
        <v>8</v>
      </c>
      <c r="M82" s="1">
        <v>7.75</v>
      </c>
      <c r="N82" s="3">
        <v>0</v>
      </c>
      <c r="O82" s="1">
        <v>0.71099999999999997</v>
      </c>
      <c r="P82" s="74">
        <v>18.5349</v>
      </c>
      <c r="Q82" s="72">
        <v>96.8</v>
      </c>
      <c r="R82" s="52">
        <v>20</v>
      </c>
      <c r="S82" s="73">
        <v>1.8</v>
      </c>
      <c r="T82" s="78">
        <v>0.95416999999999996</v>
      </c>
      <c r="U82" s="76">
        <v>3.3E-4</v>
      </c>
      <c r="V82" s="1">
        <v>89.34</v>
      </c>
    </row>
    <row r="83" spans="1:22" x14ac:dyDescent="0.2">
      <c r="A83" s="12" t="s">
        <v>48</v>
      </c>
      <c r="B83" s="1">
        <v>2</v>
      </c>
      <c r="C83" s="1">
        <f t="shared" si="1"/>
        <v>741</v>
      </c>
      <c r="D83" s="75">
        <v>4.54</v>
      </c>
      <c r="E83" s="94">
        <v>0.75</v>
      </c>
      <c r="F83" s="100">
        <v>5</v>
      </c>
      <c r="G83" s="3" t="s">
        <v>21</v>
      </c>
      <c r="H83" s="3"/>
      <c r="I83" s="3">
        <v>164</v>
      </c>
      <c r="J83" s="3">
        <v>62</v>
      </c>
      <c r="K83" s="33">
        <v>10</v>
      </c>
      <c r="L83" s="33">
        <v>9</v>
      </c>
      <c r="M83" s="1">
        <v>6.17</v>
      </c>
      <c r="N83" s="3">
        <v>0</v>
      </c>
      <c r="O83" s="1">
        <v>0.71099999999999997</v>
      </c>
      <c r="P83" s="74">
        <v>18.5349</v>
      </c>
      <c r="Q83" s="72">
        <v>96.8</v>
      </c>
      <c r="R83" s="52">
        <v>20</v>
      </c>
      <c r="S83" s="73">
        <v>1.8</v>
      </c>
      <c r="T83" s="78">
        <v>0.96079999999999999</v>
      </c>
      <c r="U83" s="76">
        <v>4.0000000000000002E-4</v>
      </c>
      <c r="V83" s="1">
        <v>88.87</v>
      </c>
    </row>
    <row r="84" spans="1:22" x14ac:dyDescent="0.2">
      <c r="A84" s="12" t="s">
        <v>48</v>
      </c>
      <c r="B84" s="1">
        <v>3</v>
      </c>
      <c r="C84" s="1">
        <f t="shared" si="1"/>
        <v>819</v>
      </c>
      <c r="D84" s="75">
        <v>4.54</v>
      </c>
      <c r="E84" s="94">
        <v>0.75</v>
      </c>
      <c r="F84" s="100">
        <v>5</v>
      </c>
      <c r="G84" s="3" t="s">
        <v>21</v>
      </c>
      <c r="H84" s="3"/>
      <c r="I84" s="3">
        <v>164</v>
      </c>
      <c r="J84" s="3">
        <v>62</v>
      </c>
      <c r="K84" s="33">
        <v>11</v>
      </c>
      <c r="L84" s="33">
        <v>10</v>
      </c>
      <c r="M84" s="66">
        <v>4.91</v>
      </c>
      <c r="N84" s="3">
        <v>0</v>
      </c>
      <c r="O84" s="1">
        <v>0.71099999999999997</v>
      </c>
      <c r="P84" s="74">
        <v>18.5349</v>
      </c>
      <c r="Q84" s="72">
        <v>96.8</v>
      </c>
      <c r="R84" s="52">
        <v>20</v>
      </c>
      <c r="S84" s="73">
        <v>1.8</v>
      </c>
      <c r="T84" s="77">
        <v>0.96512999999999904</v>
      </c>
      <c r="U84" s="76">
        <v>3.6000000000000002E-4</v>
      </c>
      <c r="V84" s="1">
        <v>88.43</v>
      </c>
    </row>
    <row r="85" spans="1:22" x14ac:dyDescent="0.2">
      <c r="A85" s="12" t="s">
        <v>48</v>
      </c>
      <c r="B85" s="1">
        <v>4</v>
      </c>
      <c r="C85" s="1">
        <f t="shared" si="1"/>
        <v>897</v>
      </c>
      <c r="D85" s="75">
        <v>4.54</v>
      </c>
      <c r="E85" s="94">
        <v>0.75</v>
      </c>
      <c r="F85" s="100">
        <v>5</v>
      </c>
      <c r="G85" s="3" t="s">
        <v>21</v>
      </c>
      <c r="H85" s="3"/>
      <c r="I85" s="3">
        <v>164</v>
      </c>
      <c r="J85" s="3">
        <v>62</v>
      </c>
      <c r="K85" s="33">
        <v>12</v>
      </c>
      <c r="L85" s="33">
        <v>11</v>
      </c>
      <c r="M85" s="1">
        <v>3.88</v>
      </c>
      <c r="N85" s="3">
        <v>0</v>
      </c>
      <c r="O85" s="1">
        <v>0.71099999999999997</v>
      </c>
      <c r="P85" s="74">
        <v>18.5349</v>
      </c>
      <c r="Q85" s="72">
        <v>96.8</v>
      </c>
      <c r="R85" s="52">
        <v>20</v>
      </c>
      <c r="S85" s="73">
        <v>1.8</v>
      </c>
      <c r="T85" s="77">
        <v>0.96558999999999995</v>
      </c>
      <c r="U85" s="76">
        <v>3.5E-4</v>
      </c>
      <c r="V85" s="1">
        <v>87.96</v>
      </c>
    </row>
    <row r="86" spans="1:22" x14ac:dyDescent="0.2">
      <c r="A86" s="12" t="s">
        <v>48</v>
      </c>
      <c r="B86" s="1">
        <v>5</v>
      </c>
      <c r="C86" s="1">
        <f t="shared" si="1"/>
        <v>975</v>
      </c>
      <c r="D86" s="75">
        <v>4.54</v>
      </c>
      <c r="E86" s="94">
        <v>0.75</v>
      </c>
      <c r="F86" s="100">
        <v>5</v>
      </c>
      <c r="G86" s="3" t="s">
        <v>21</v>
      </c>
      <c r="H86" s="3"/>
      <c r="I86" s="3">
        <v>164</v>
      </c>
      <c r="J86" s="3">
        <v>62</v>
      </c>
      <c r="K86" s="33">
        <v>13</v>
      </c>
      <c r="L86" s="33">
        <v>12</v>
      </c>
      <c r="M86" s="1">
        <v>3.02</v>
      </c>
      <c r="N86" s="3">
        <v>0</v>
      </c>
      <c r="O86" s="1">
        <v>0.71099999999999997</v>
      </c>
      <c r="P86" s="74">
        <v>18.5349</v>
      </c>
      <c r="Q86" s="72">
        <v>96.8</v>
      </c>
      <c r="R86" s="52">
        <v>20</v>
      </c>
      <c r="S86" s="73">
        <v>1.8</v>
      </c>
      <c r="T86" s="78">
        <v>0.96437999999999902</v>
      </c>
      <c r="U86" s="76">
        <v>3.5E-4</v>
      </c>
      <c r="V86" s="1">
        <v>87.47</v>
      </c>
    </row>
    <row r="87" spans="1:22" x14ac:dyDescent="0.2">
      <c r="A87" s="12" t="s">
        <v>48</v>
      </c>
      <c r="B87" s="1">
        <v>6</v>
      </c>
      <c r="C87" s="1">
        <f t="shared" si="1"/>
        <v>1053</v>
      </c>
      <c r="D87" s="75">
        <v>4.54</v>
      </c>
      <c r="E87" s="94">
        <v>0.75</v>
      </c>
      <c r="F87" s="100">
        <v>5</v>
      </c>
      <c r="G87" s="3" t="s">
        <v>21</v>
      </c>
      <c r="H87" s="3"/>
      <c r="I87" s="3">
        <v>164</v>
      </c>
      <c r="J87" s="3">
        <v>62</v>
      </c>
      <c r="K87" s="33">
        <v>14</v>
      </c>
      <c r="L87" s="33">
        <v>13</v>
      </c>
      <c r="M87" s="1">
        <v>2.2999999999999998</v>
      </c>
      <c r="N87" s="3">
        <v>0</v>
      </c>
      <c r="O87" s="1">
        <v>0.71099999999999997</v>
      </c>
      <c r="P87" s="74">
        <v>18.5349</v>
      </c>
      <c r="Q87" s="72">
        <v>96.8</v>
      </c>
      <c r="R87" s="52">
        <v>20</v>
      </c>
      <c r="S87" s="73">
        <v>1.8</v>
      </c>
      <c r="T87" s="78">
        <v>0.96189999999999998</v>
      </c>
      <c r="U87" s="76">
        <v>3.6000000000000002E-4</v>
      </c>
      <c r="V87" s="1">
        <v>86.93</v>
      </c>
    </row>
    <row r="88" spans="1:22" x14ac:dyDescent="0.2">
      <c r="A88" s="12" t="s">
        <v>48</v>
      </c>
      <c r="B88" s="1">
        <v>7</v>
      </c>
      <c r="C88" s="1">
        <f t="shared" si="1"/>
        <v>1131</v>
      </c>
      <c r="D88" s="75">
        <v>4.54</v>
      </c>
      <c r="E88" s="94">
        <v>0.75</v>
      </c>
      <c r="F88" s="100">
        <v>5</v>
      </c>
      <c r="G88" s="3" t="s">
        <v>21</v>
      </c>
      <c r="H88" s="3"/>
      <c r="I88" s="3">
        <v>164</v>
      </c>
      <c r="J88" s="3">
        <v>62</v>
      </c>
      <c r="K88" s="33">
        <v>15</v>
      </c>
      <c r="L88" s="33">
        <v>14</v>
      </c>
      <c r="M88" s="1">
        <v>1.67</v>
      </c>
      <c r="N88" s="3">
        <v>0</v>
      </c>
      <c r="O88" s="1">
        <v>0.71099999999999997</v>
      </c>
      <c r="P88" s="74">
        <v>18.5349</v>
      </c>
      <c r="Q88" s="72">
        <v>96.8</v>
      </c>
      <c r="R88" s="52">
        <v>20</v>
      </c>
      <c r="S88" s="73">
        <v>1.8</v>
      </c>
      <c r="T88" s="78">
        <v>0.95728999999999997</v>
      </c>
      <c r="U88" s="76">
        <v>3.7999999999999899E-4</v>
      </c>
      <c r="V88" s="1">
        <v>86.36</v>
      </c>
    </row>
    <row r="89" spans="1:22" s="14" customFormat="1" x14ac:dyDescent="0.2">
      <c r="A89" s="13" t="s">
        <v>48</v>
      </c>
      <c r="B89" s="14">
        <v>8</v>
      </c>
      <c r="C89" s="14">
        <f t="shared" si="1"/>
        <v>1209</v>
      </c>
      <c r="D89" s="79">
        <v>4.54</v>
      </c>
      <c r="E89" s="95">
        <v>0.75</v>
      </c>
      <c r="F89" s="101">
        <v>5</v>
      </c>
      <c r="G89" s="15" t="s">
        <v>21</v>
      </c>
      <c r="H89" s="15"/>
      <c r="I89" s="15">
        <v>164</v>
      </c>
      <c r="J89" s="15">
        <v>62</v>
      </c>
      <c r="K89" s="45">
        <v>16</v>
      </c>
      <c r="L89" s="45">
        <v>15</v>
      </c>
      <c r="M89" s="14">
        <v>1.1299999999999999</v>
      </c>
      <c r="N89" s="15">
        <v>0</v>
      </c>
      <c r="O89" s="14">
        <v>0.71099999999999997</v>
      </c>
      <c r="P89" s="80">
        <v>18.5349</v>
      </c>
      <c r="Q89" s="81">
        <v>96.8</v>
      </c>
      <c r="R89" s="50">
        <v>20</v>
      </c>
      <c r="S89" s="82">
        <v>1.8</v>
      </c>
      <c r="T89" s="83">
        <v>0.95304</v>
      </c>
      <c r="U89" s="84">
        <v>4.0999999999999999E-4</v>
      </c>
      <c r="V89" s="14">
        <v>85.77</v>
      </c>
    </row>
    <row r="90" spans="1:22" x14ac:dyDescent="0.2">
      <c r="A90" s="12" t="s">
        <v>49</v>
      </c>
      <c r="B90" s="1">
        <v>1</v>
      </c>
      <c r="C90" s="1">
        <f t="shared" si="1"/>
        <v>663</v>
      </c>
      <c r="D90" s="75">
        <v>4.83</v>
      </c>
      <c r="E90" s="94">
        <v>0.9</v>
      </c>
      <c r="F90" s="100">
        <v>5</v>
      </c>
      <c r="G90" s="3" t="s">
        <v>21</v>
      </c>
      <c r="H90" s="3"/>
      <c r="I90" s="3">
        <v>164</v>
      </c>
      <c r="J90" s="3">
        <v>62</v>
      </c>
      <c r="K90" s="92">
        <v>9</v>
      </c>
      <c r="L90" s="92">
        <v>8</v>
      </c>
      <c r="M90" s="86">
        <v>7.29</v>
      </c>
      <c r="T90" s="89">
        <v>0.95999000000000001</v>
      </c>
      <c r="U90" s="86">
        <v>2.0000000000000001E-4</v>
      </c>
      <c r="V90" s="86">
        <v>88.7</v>
      </c>
    </row>
    <row r="91" spans="1:22" x14ac:dyDescent="0.2">
      <c r="A91" s="12" t="s">
        <v>49</v>
      </c>
      <c r="B91" s="1">
        <v>2</v>
      </c>
      <c r="C91" s="1">
        <f t="shared" si="1"/>
        <v>741</v>
      </c>
      <c r="D91" s="75">
        <v>4.83</v>
      </c>
      <c r="E91" s="94">
        <v>0.9</v>
      </c>
      <c r="F91" s="100">
        <v>5</v>
      </c>
      <c r="G91" s="3" t="s">
        <v>21</v>
      </c>
      <c r="H91" s="3"/>
      <c r="I91" s="3">
        <v>164</v>
      </c>
      <c r="J91" s="3">
        <v>62</v>
      </c>
      <c r="K91" s="92">
        <v>10</v>
      </c>
      <c r="L91" s="92">
        <v>9</v>
      </c>
      <c r="M91" s="86">
        <v>5.72</v>
      </c>
      <c r="T91" s="89">
        <v>0.96477000000000002</v>
      </c>
      <c r="U91" s="86">
        <v>2.1000000000000001E-4</v>
      </c>
      <c r="V91" s="86">
        <v>88.19</v>
      </c>
    </row>
    <row r="92" spans="1:22" x14ac:dyDescent="0.2">
      <c r="A92" s="12" t="s">
        <v>49</v>
      </c>
      <c r="B92" s="1">
        <v>3</v>
      </c>
      <c r="C92" s="1">
        <f t="shared" si="1"/>
        <v>819</v>
      </c>
      <c r="D92" s="75">
        <v>4.83</v>
      </c>
      <c r="E92" s="94">
        <v>0.9</v>
      </c>
      <c r="F92" s="100">
        <v>5</v>
      </c>
      <c r="G92" s="3" t="s">
        <v>21</v>
      </c>
      <c r="H92" s="3"/>
      <c r="I92" s="3">
        <v>164</v>
      </c>
      <c r="J92" s="3">
        <v>62</v>
      </c>
      <c r="K92" s="92">
        <v>11</v>
      </c>
      <c r="L92" s="92">
        <v>10</v>
      </c>
      <c r="M92" s="87">
        <v>4.47</v>
      </c>
      <c r="T92" s="90">
        <v>0.96548999999999996</v>
      </c>
      <c r="U92" s="86">
        <v>2.3000000000000001E-4</v>
      </c>
      <c r="V92" s="86">
        <v>87.66</v>
      </c>
    </row>
    <row r="93" spans="1:22" x14ac:dyDescent="0.2">
      <c r="A93" s="12" t="s">
        <v>49</v>
      </c>
      <c r="B93" s="1">
        <v>4</v>
      </c>
      <c r="C93" s="1">
        <f t="shared" si="1"/>
        <v>897</v>
      </c>
      <c r="D93" s="75">
        <v>4.83</v>
      </c>
      <c r="E93" s="94">
        <v>0.9</v>
      </c>
      <c r="F93" s="100">
        <v>5</v>
      </c>
      <c r="G93" s="3" t="s">
        <v>21</v>
      </c>
      <c r="H93" s="3"/>
      <c r="I93" s="3">
        <v>164</v>
      </c>
      <c r="J93" s="3">
        <v>62</v>
      </c>
      <c r="K93" s="92">
        <v>12</v>
      </c>
      <c r="L93" s="92">
        <v>11</v>
      </c>
      <c r="M93" s="86">
        <v>3.44</v>
      </c>
      <c r="T93" s="89">
        <v>0.96360000000000001</v>
      </c>
      <c r="U93" s="86">
        <v>2.2000000000000001E-4</v>
      </c>
      <c r="V93" s="86">
        <v>87.12</v>
      </c>
    </row>
    <row r="94" spans="1:22" x14ac:dyDescent="0.2">
      <c r="A94" s="12" t="s">
        <v>49</v>
      </c>
      <c r="B94" s="1">
        <v>5</v>
      </c>
      <c r="C94" s="1">
        <f t="shared" si="1"/>
        <v>975</v>
      </c>
      <c r="D94" s="75">
        <v>4.83</v>
      </c>
      <c r="E94" s="94">
        <v>0.9</v>
      </c>
      <c r="F94" s="100">
        <v>5</v>
      </c>
      <c r="G94" s="3" t="s">
        <v>21</v>
      </c>
      <c r="H94" s="3"/>
      <c r="I94" s="3">
        <v>164</v>
      </c>
      <c r="J94" s="3">
        <v>62</v>
      </c>
      <c r="K94" s="92">
        <v>13</v>
      </c>
      <c r="L94" s="92">
        <v>12</v>
      </c>
      <c r="M94" s="86">
        <v>2.58</v>
      </c>
      <c r="T94" s="89">
        <v>0.96016999999999997</v>
      </c>
      <c r="U94" s="86">
        <v>1.9000000000000001E-4</v>
      </c>
      <c r="V94" s="86">
        <v>86.48</v>
      </c>
    </row>
    <row r="95" spans="1:22" x14ac:dyDescent="0.2">
      <c r="A95" s="12" t="s">
        <v>49</v>
      </c>
      <c r="B95" s="1">
        <v>6</v>
      </c>
      <c r="C95" s="1">
        <f t="shared" si="1"/>
        <v>1053</v>
      </c>
      <c r="D95" s="75">
        <v>4.83</v>
      </c>
      <c r="E95" s="94">
        <v>0.9</v>
      </c>
      <c r="F95" s="100">
        <v>5</v>
      </c>
      <c r="G95" s="3" t="s">
        <v>21</v>
      </c>
      <c r="H95" s="3"/>
      <c r="I95" s="3">
        <v>164</v>
      </c>
      <c r="J95" s="3">
        <v>62</v>
      </c>
      <c r="K95" s="92">
        <v>14</v>
      </c>
      <c r="L95" s="92">
        <v>13</v>
      </c>
      <c r="M95" s="86">
        <v>1.86</v>
      </c>
      <c r="T95" s="89">
        <v>0.95599999999999996</v>
      </c>
      <c r="U95" s="86">
        <v>2.2000000000000001E-4</v>
      </c>
      <c r="V95" s="86">
        <v>85.87</v>
      </c>
    </row>
    <row r="96" spans="1:22" s="14" customFormat="1" x14ac:dyDescent="0.2">
      <c r="A96" s="13" t="s">
        <v>49</v>
      </c>
      <c r="B96" s="14">
        <v>7</v>
      </c>
      <c r="C96" s="14">
        <f t="shared" si="1"/>
        <v>1131</v>
      </c>
      <c r="D96" s="79">
        <v>4.83</v>
      </c>
      <c r="E96" s="95">
        <v>0.9</v>
      </c>
      <c r="F96" s="101">
        <v>5</v>
      </c>
      <c r="G96" s="15" t="s">
        <v>21</v>
      </c>
      <c r="H96" s="15"/>
      <c r="I96" s="15">
        <v>164</v>
      </c>
      <c r="J96" s="15">
        <v>62</v>
      </c>
      <c r="K96" s="93">
        <v>15</v>
      </c>
      <c r="L96" s="93">
        <v>14</v>
      </c>
      <c r="M96" s="88">
        <v>1.24</v>
      </c>
      <c r="S96" s="85"/>
      <c r="T96" s="91">
        <v>0.95059000000000005</v>
      </c>
      <c r="U96" s="88">
        <v>2.1000000000000001E-4</v>
      </c>
      <c r="V96" s="88">
        <v>85.23</v>
      </c>
    </row>
    <row r="97" spans="1:22" x14ac:dyDescent="0.2">
      <c r="A97" s="12" t="s">
        <v>50</v>
      </c>
      <c r="B97" s="1">
        <v>1</v>
      </c>
      <c r="C97" s="1">
        <f t="shared" si="1"/>
        <v>663</v>
      </c>
      <c r="D97" s="75">
        <v>4.6399999999999997</v>
      </c>
      <c r="E97" s="94">
        <v>0.8</v>
      </c>
      <c r="F97" s="100">
        <v>5</v>
      </c>
      <c r="G97" s="3" t="s">
        <v>21</v>
      </c>
      <c r="H97" s="3"/>
      <c r="I97" s="3">
        <v>164</v>
      </c>
      <c r="J97" s="3">
        <v>62</v>
      </c>
      <c r="K97" s="33">
        <v>9</v>
      </c>
      <c r="L97" s="33">
        <v>8</v>
      </c>
      <c r="M97" s="1">
        <v>7.59</v>
      </c>
      <c r="N97" s="3">
        <v>0</v>
      </c>
      <c r="T97" s="4">
        <v>0.95672999999999997</v>
      </c>
      <c r="U97" s="1">
        <v>2.1000000000000001E-4</v>
      </c>
      <c r="V97" s="1">
        <v>89.11</v>
      </c>
    </row>
    <row r="98" spans="1:22" x14ac:dyDescent="0.2">
      <c r="A98" s="12" t="s">
        <v>50</v>
      </c>
      <c r="B98" s="1">
        <v>2</v>
      </c>
      <c r="C98" s="1">
        <f t="shared" si="1"/>
        <v>741</v>
      </c>
      <c r="D98" s="75">
        <v>4.6399999999999997</v>
      </c>
      <c r="E98" s="94">
        <v>0.8</v>
      </c>
      <c r="F98" s="100">
        <v>5</v>
      </c>
      <c r="G98" s="3" t="s">
        <v>21</v>
      </c>
      <c r="H98" s="3"/>
      <c r="I98" s="3">
        <v>164</v>
      </c>
      <c r="J98" s="3">
        <v>62</v>
      </c>
      <c r="K98" s="33">
        <v>10</v>
      </c>
      <c r="L98" s="33">
        <v>9</v>
      </c>
      <c r="M98" s="1">
        <v>6.01</v>
      </c>
      <c r="N98" s="3">
        <v>0</v>
      </c>
      <c r="T98" s="4">
        <v>0.96287999999999996</v>
      </c>
      <c r="U98" s="1">
        <v>2.1000000000000001E-4</v>
      </c>
      <c r="V98" s="1">
        <v>88.66</v>
      </c>
    </row>
    <row r="99" spans="1:22" x14ac:dyDescent="0.2">
      <c r="A99" s="12" t="s">
        <v>50</v>
      </c>
      <c r="B99" s="1">
        <v>3</v>
      </c>
      <c r="C99" s="1">
        <f t="shared" si="1"/>
        <v>819</v>
      </c>
      <c r="D99" s="75">
        <v>4.6399999999999997</v>
      </c>
      <c r="E99" s="94">
        <v>0.8</v>
      </c>
      <c r="F99" s="100">
        <v>5</v>
      </c>
      <c r="G99" s="3" t="s">
        <v>21</v>
      </c>
      <c r="H99" s="3"/>
      <c r="I99" s="3">
        <v>164</v>
      </c>
      <c r="J99" s="3">
        <v>62</v>
      </c>
      <c r="K99" s="33">
        <v>11</v>
      </c>
      <c r="L99" s="33">
        <v>10</v>
      </c>
      <c r="M99" s="66">
        <v>4.75</v>
      </c>
      <c r="N99" s="3">
        <v>0</v>
      </c>
      <c r="T99" s="63">
        <v>0.96533999999999998</v>
      </c>
      <c r="U99" s="1">
        <v>2.2000000000000001E-4</v>
      </c>
      <c r="V99" s="1">
        <v>88.19</v>
      </c>
    </row>
    <row r="100" spans="1:22" x14ac:dyDescent="0.2">
      <c r="A100" s="12" t="s">
        <v>50</v>
      </c>
      <c r="B100" s="1">
        <v>4</v>
      </c>
      <c r="C100" s="1">
        <f t="shared" si="1"/>
        <v>897</v>
      </c>
      <c r="D100" s="75">
        <v>4.6399999999999997</v>
      </c>
      <c r="E100" s="94">
        <v>0.8</v>
      </c>
      <c r="F100" s="100">
        <v>5</v>
      </c>
      <c r="G100" s="3" t="s">
        <v>21</v>
      </c>
      <c r="H100" s="3"/>
      <c r="I100" s="3">
        <v>164</v>
      </c>
      <c r="J100" s="3">
        <v>62</v>
      </c>
      <c r="K100" s="33">
        <v>12</v>
      </c>
      <c r="L100" s="33">
        <v>11</v>
      </c>
      <c r="M100" s="1">
        <v>3.73</v>
      </c>
      <c r="N100" s="3">
        <v>0</v>
      </c>
      <c r="T100" s="4">
        <v>0.96509</v>
      </c>
      <c r="U100" s="1">
        <v>2.0000000000000001E-4</v>
      </c>
      <c r="V100" s="1">
        <v>87.66</v>
      </c>
    </row>
    <row r="101" spans="1:22" x14ac:dyDescent="0.2">
      <c r="A101" s="12" t="s">
        <v>50</v>
      </c>
      <c r="B101" s="1">
        <v>5</v>
      </c>
      <c r="C101" s="1">
        <f t="shared" si="1"/>
        <v>975</v>
      </c>
      <c r="D101" s="75">
        <v>4.6399999999999997</v>
      </c>
      <c r="E101" s="94">
        <v>0.8</v>
      </c>
      <c r="F101" s="100">
        <v>5</v>
      </c>
      <c r="G101" s="3" t="s">
        <v>21</v>
      </c>
      <c r="H101" s="3"/>
      <c r="I101" s="3">
        <v>164</v>
      </c>
      <c r="J101" s="3">
        <v>62</v>
      </c>
      <c r="K101" s="33">
        <v>13</v>
      </c>
      <c r="L101" s="33">
        <v>12</v>
      </c>
      <c r="M101" s="1">
        <v>2.87</v>
      </c>
      <c r="N101" s="3">
        <v>0</v>
      </c>
      <c r="T101" s="4">
        <v>0.96342000000000005</v>
      </c>
      <c r="U101" s="1">
        <v>2.2000000000000001E-4</v>
      </c>
      <c r="V101" s="1">
        <v>87.11</v>
      </c>
    </row>
    <row r="102" spans="1:22" x14ac:dyDescent="0.2">
      <c r="A102" s="12" t="s">
        <v>50</v>
      </c>
      <c r="B102" s="1">
        <v>6</v>
      </c>
      <c r="C102" s="1">
        <f t="shared" si="1"/>
        <v>1053</v>
      </c>
      <c r="D102" s="75">
        <v>4.6399999999999997</v>
      </c>
      <c r="E102" s="94">
        <v>0.8</v>
      </c>
      <c r="F102" s="100">
        <v>5</v>
      </c>
      <c r="G102" s="3" t="s">
        <v>21</v>
      </c>
      <c r="H102" s="3"/>
      <c r="I102" s="3">
        <v>164</v>
      </c>
      <c r="J102" s="3">
        <v>62</v>
      </c>
      <c r="K102" s="33">
        <v>14</v>
      </c>
      <c r="L102" s="33">
        <v>13</v>
      </c>
      <c r="M102" s="1">
        <v>2.14</v>
      </c>
      <c r="N102" s="3">
        <v>0</v>
      </c>
      <c r="T102" s="4">
        <v>0.95920000000000005</v>
      </c>
      <c r="U102" s="1">
        <v>2.2000000000000001E-4</v>
      </c>
      <c r="V102" s="1">
        <v>86.53</v>
      </c>
    </row>
    <row r="103" spans="1:22" s="14" customFormat="1" x14ac:dyDescent="0.2">
      <c r="A103" s="13" t="s">
        <v>50</v>
      </c>
      <c r="B103" s="14">
        <v>7</v>
      </c>
      <c r="C103" s="14">
        <f t="shared" si="1"/>
        <v>1131</v>
      </c>
      <c r="D103" s="79">
        <v>4.6399999999999997</v>
      </c>
      <c r="E103" s="95">
        <v>0.8</v>
      </c>
      <c r="F103" s="101">
        <v>5</v>
      </c>
      <c r="G103" s="15" t="s">
        <v>21</v>
      </c>
      <c r="H103" s="15"/>
      <c r="I103" s="15">
        <v>164</v>
      </c>
      <c r="J103" s="15">
        <v>62</v>
      </c>
      <c r="K103" s="45">
        <v>15</v>
      </c>
      <c r="L103" s="45">
        <v>14</v>
      </c>
      <c r="M103" s="14">
        <v>1.52</v>
      </c>
      <c r="N103" s="15">
        <v>0</v>
      </c>
      <c r="S103" s="85"/>
      <c r="T103" s="19">
        <v>0.95516999999999996</v>
      </c>
      <c r="U103" s="14">
        <v>2.1000000000000001E-4</v>
      </c>
      <c r="V103" s="14">
        <v>85.97</v>
      </c>
    </row>
    <row r="104" spans="1:22" x14ac:dyDescent="0.2">
      <c r="A104" s="12" t="s">
        <v>51</v>
      </c>
      <c r="B104" s="1">
        <v>1</v>
      </c>
      <c r="C104" s="1">
        <f t="shared" si="1"/>
        <v>663</v>
      </c>
      <c r="D104" s="33">
        <v>3.9683999999999999</v>
      </c>
      <c r="E104" s="96">
        <v>0.5</v>
      </c>
      <c r="F104" s="100">
        <v>5</v>
      </c>
      <c r="G104" s="3" t="s">
        <v>21</v>
      </c>
      <c r="H104" s="3"/>
      <c r="I104" s="3">
        <v>164</v>
      </c>
      <c r="J104" s="3">
        <v>62</v>
      </c>
      <c r="K104" s="33">
        <v>9</v>
      </c>
      <c r="L104" s="33">
        <v>8</v>
      </c>
      <c r="M104" s="11">
        <v>8.66</v>
      </c>
      <c r="T104" s="4">
        <v>0.93306</v>
      </c>
      <c r="U104" s="1">
        <v>2.2000000000000001E-4</v>
      </c>
      <c r="V104" s="1">
        <v>90.49</v>
      </c>
    </row>
    <row r="105" spans="1:22" x14ac:dyDescent="0.2">
      <c r="A105" s="12" t="s">
        <v>51</v>
      </c>
      <c r="B105" s="1">
        <v>2</v>
      </c>
      <c r="C105" s="1">
        <f t="shared" si="1"/>
        <v>741</v>
      </c>
      <c r="D105" s="33">
        <v>3.9683999999999999</v>
      </c>
      <c r="E105" s="96">
        <v>0.5</v>
      </c>
      <c r="F105" s="100">
        <v>5</v>
      </c>
      <c r="G105" s="3" t="s">
        <v>52</v>
      </c>
      <c r="H105" s="3"/>
      <c r="I105" s="3">
        <v>164</v>
      </c>
      <c r="J105" s="3">
        <v>62</v>
      </c>
      <c r="K105" s="33">
        <v>10</v>
      </c>
      <c r="L105" s="33">
        <v>9</v>
      </c>
      <c r="M105" s="11">
        <v>7.07</v>
      </c>
      <c r="T105" s="4">
        <v>0.94604999999999995</v>
      </c>
      <c r="U105" s="1">
        <v>1.9000000000000001E-4</v>
      </c>
      <c r="V105" s="1">
        <v>90.21</v>
      </c>
    </row>
    <row r="106" spans="1:22" x14ac:dyDescent="0.2">
      <c r="A106" s="12" t="s">
        <v>51</v>
      </c>
      <c r="B106" s="1">
        <v>3</v>
      </c>
      <c r="C106" s="1">
        <f t="shared" si="1"/>
        <v>819</v>
      </c>
      <c r="D106" s="33">
        <v>3.9683999999999999</v>
      </c>
      <c r="E106" s="96">
        <v>0.5</v>
      </c>
      <c r="F106" s="100">
        <v>5</v>
      </c>
      <c r="G106" s="3" t="s">
        <v>53</v>
      </c>
      <c r="H106" s="3"/>
      <c r="I106" s="3">
        <v>164</v>
      </c>
      <c r="J106" s="3">
        <v>62</v>
      </c>
      <c r="K106" s="33">
        <v>11</v>
      </c>
      <c r="L106" s="33">
        <v>10</v>
      </c>
      <c r="M106" s="11">
        <v>5.8</v>
      </c>
      <c r="T106" s="4">
        <v>0.95473999999999903</v>
      </c>
      <c r="U106" s="1">
        <v>2.39999999999999E-4</v>
      </c>
      <c r="V106" s="1">
        <v>89.91</v>
      </c>
    </row>
    <row r="107" spans="1:22" x14ac:dyDescent="0.2">
      <c r="A107" s="12" t="s">
        <v>51</v>
      </c>
      <c r="B107" s="1">
        <v>4</v>
      </c>
      <c r="C107" s="1">
        <f t="shared" si="1"/>
        <v>897</v>
      </c>
      <c r="D107" s="33">
        <v>3.9683999999999999</v>
      </c>
      <c r="E107" s="96">
        <v>0.5</v>
      </c>
      <c r="F107" s="100">
        <v>5</v>
      </c>
      <c r="G107" s="3" t="s">
        <v>54</v>
      </c>
      <c r="H107" s="3"/>
      <c r="I107" s="3">
        <v>164</v>
      </c>
      <c r="J107" s="3">
        <v>62</v>
      </c>
      <c r="K107" s="33">
        <v>12</v>
      </c>
      <c r="L107" s="33">
        <v>11</v>
      </c>
      <c r="M107" s="11">
        <v>4.76</v>
      </c>
      <c r="T107" s="4">
        <v>0.96038999999999997</v>
      </c>
      <c r="U107" s="1">
        <v>2.1000000000000001E-4</v>
      </c>
      <c r="V107" s="1">
        <v>89.58</v>
      </c>
    </row>
    <row r="108" spans="1:22" x14ac:dyDescent="0.2">
      <c r="A108" s="12" t="s">
        <v>51</v>
      </c>
      <c r="B108" s="1">
        <v>5</v>
      </c>
      <c r="C108" s="1">
        <f t="shared" si="1"/>
        <v>975</v>
      </c>
      <c r="D108" s="33">
        <v>3.9683999999999999</v>
      </c>
      <c r="E108" s="96">
        <v>0.5</v>
      </c>
      <c r="F108" s="100">
        <v>5</v>
      </c>
      <c r="G108" s="3" t="s">
        <v>55</v>
      </c>
      <c r="H108" s="3"/>
      <c r="I108" s="3">
        <v>164</v>
      </c>
      <c r="J108" s="3">
        <v>62</v>
      </c>
      <c r="K108" s="33">
        <v>13</v>
      </c>
      <c r="L108" s="33">
        <v>12</v>
      </c>
      <c r="M108" s="11">
        <v>3.9</v>
      </c>
      <c r="T108" s="4">
        <v>0.96367999999999998</v>
      </c>
      <c r="U108" s="1">
        <v>2.1000000000000001E-4</v>
      </c>
      <c r="V108" s="1">
        <v>89.23</v>
      </c>
    </row>
    <row r="109" spans="1:22" x14ac:dyDescent="0.2">
      <c r="A109" s="12" t="s">
        <v>51</v>
      </c>
      <c r="B109" s="1">
        <v>6</v>
      </c>
      <c r="C109" s="1">
        <f>78/2*(K109+L109)</f>
        <v>1053</v>
      </c>
      <c r="D109" s="33">
        <v>3.9683999999999999</v>
      </c>
      <c r="E109" s="96">
        <v>0.5</v>
      </c>
      <c r="F109" s="100">
        <v>5</v>
      </c>
      <c r="G109" s="3" t="s">
        <v>57</v>
      </c>
      <c r="I109" s="3">
        <v>164</v>
      </c>
      <c r="J109" s="3">
        <v>62</v>
      </c>
      <c r="K109" s="33">
        <v>14</v>
      </c>
      <c r="L109" s="33">
        <v>13</v>
      </c>
      <c r="M109" s="11">
        <v>3.17</v>
      </c>
      <c r="T109" s="4">
        <v>0.96496999999999999</v>
      </c>
      <c r="U109" s="1">
        <v>2.3000000000000001E-4</v>
      </c>
      <c r="V109" s="1">
        <v>88.84</v>
      </c>
    </row>
    <row r="110" spans="1:22" x14ac:dyDescent="0.2">
      <c r="A110" s="12" t="s">
        <v>51</v>
      </c>
      <c r="B110" s="1">
        <v>7</v>
      </c>
      <c r="C110" s="1">
        <f t="shared" si="1"/>
        <v>1131</v>
      </c>
      <c r="D110" s="33">
        <v>3.9683999999999999</v>
      </c>
      <c r="E110" s="96">
        <v>0.5</v>
      </c>
      <c r="F110" s="100">
        <v>5</v>
      </c>
      <c r="G110" s="3" t="s">
        <v>58</v>
      </c>
      <c r="I110" s="3">
        <v>164</v>
      </c>
      <c r="J110" s="3">
        <v>62</v>
      </c>
      <c r="K110" s="33">
        <v>15</v>
      </c>
      <c r="L110" s="33">
        <v>14</v>
      </c>
      <c r="M110" s="67">
        <v>2.54</v>
      </c>
      <c r="T110" s="63">
        <v>0.96509999999999996</v>
      </c>
      <c r="U110" s="1">
        <v>2.2000000000000001E-4</v>
      </c>
      <c r="V110" s="1">
        <v>88.46</v>
      </c>
    </row>
    <row r="111" spans="1:22" x14ac:dyDescent="0.2">
      <c r="A111" s="12" t="s">
        <v>51</v>
      </c>
      <c r="B111" s="1">
        <v>8</v>
      </c>
      <c r="C111" s="1">
        <f t="shared" si="1"/>
        <v>1209</v>
      </c>
      <c r="D111" s="33">
        <v>3.9683999999999999</v>
      </c>
      <c r="E111" s="96">
        <v>0.5</v>
      </c>
      <c r="F111" s="100">
        <v>5</v>
      </c>
      <c r="G111" s="3" t="s">
        <v>59</v>
      </c>
      <c r="I111" s="3">
        <v>164</v>
      </c>
      <c r="J111" s="3">
        <v>62</v>
      </c>
      <c r="K111" s="33">
        <v>16</v>
      </c>
      <c r="L111" s="33">
        <v>15</v>
      </c>
      <c r="M111" s="11">
        <v>2</v>
      </c>
      <c r="T111" s="4">
        <v>0.96365999999999996</v>
      </c>
      <c r="U111" s="1">
        <v>2.2000000000000001E-4</v>
      </c>
      <c r="V111" s="1">
        <v>88.02</v>
      </c>
    </row>
    <row r="112" spans="1:22" x14ac:dyDescent="0.2">
      <c r="A112" s="12" t="s">
        <v>51</v>
      </c>
      <c r="B112" s="1">
        <v>9</v>
      </c>
      <c r="C112" s="1">
        <f t="shared" si="1"/>
        <v>1287</v>
      </c>
      <c r="D112" s="33">
        <v>3.9683999999999999</v>
      </c>
      <c r="E112" s="96">
        <v>0.5</v>
      </c>
      <c r="F112" s="100">
        <v>5</v>
      </c>
      <c r="G112" s="3" t="s">
        <v>60</v>
      </c>
      <c r="I112" s="3">
        <v>164</v>
      </c>
      <c r="J112" s="3">
        <v>62</v>
      </c>
      <c r="K112" s="33">
        <v>17</v>
      </c>
      <c r="L112" s="33">
        <v>16</v>
      </c>
      <c r="M112" s="11">
        <v>1.52</v>
      </c>
      <c r="T112" s="4">
        <v>0.96201000000000003</v>
      </c>
      <c r="U112" s="1">
        <v>2.2000000000000001E-4</v>
      </c>
      <c r="V112" s="1">
        <v>87.59</v>
      </c>
    </row>
    <row r="113" spans="1:22" s="14" customFormat="1" x14ac:dyDescent="0.2">
      <c r="A113" s="13" t="s">
        <v>51</v>
      </c>
      <c r="B113" s="14">
        <v>10</v>
      </c>
      <c r="C113" s="14">
        <f t="shared" si="1"/>
        <v>1326</v>
      </c>
      <c r="D113" s="45">
        <v>3.9683999999999999</v>
      </c>
      <c r="E113" s="97">
        <v>0.5</v>
      </c>
      <c r="F113" s="101">
        <v>5</v>
      </c>
      <c r="G113" s="15" t="s">
        <v>61</v>
      </c>
      <c r="I113" s="15">
        <v>164</v>
      </c>
      <c r="J113" s="15">
        <v>62</v>
      </c>
      <c r="K113" s="45">
        <v>18</v>
      </c>
      <c r="L113" s="45">
        <v>16</v>
      </c>
      <c r="M113" s="44">
        <v>1.1000000000000001</v>
      </c>
      <c r="S113" s="85"/>
      <c r="T113" s="19">
        <v>0.95831</v>
      </c>
      <c r="U113" s="14">
        <v>2.2000000000000001E-4</v>
      </c>
      <c r="V113" s="14">
        <v>87.21</v>
      </c>
    </row>
    <row r="123" spans="1:22" x14ac:dyDescent="0.2">
      <c r="A123" s="46" t="s">
        <v>39</v>
      </c>
      <c r="B123" s="47">
        <v>1</v>
      </c>
      <c r="C123" s="1">
        <f>(6+12+16+20+24)/2*(K123+L123)</f>
        <v>819</v>
      </c>
      <c r="D123" s="1">
        <v>5</v>
      </c>
      <c r="F123" s="1">
        <v>5</v>
      </c>
      <c r="G123" s="1" t="s">
        <v>21</v>
      </c>
      <c r="I123" s="1">
        <v>164</v>
      </c>
      <c r="J123" s="1">
        <v>62</v>
      </c>
      <c r="K123" s="1">
        <v>11</v>
      </c>
      <c r="L123" s="1">
        <v>10</v>
      </c>
      <c r="M123" s="33">
        <v>5.5</v>
      </c>
      <c r="N123" s="1">
        <v>0</v>
      </c>
      <c r="O123" s="48">
        <v>0.71099999999999997</v>
      </c>
      <c r="P123" s="11">
        <v>18.5349</v>
      </c>
      <c r="Q123" s="1">
        <v>96.8</v>
      </c>
      <c r="R123" s="47">
        <v>20</v>
      </c>
      <c r="S123" s="41">
        <v>1.8</v>
      </c>
      <c r="T123" s="4">
        <v>0.97160000000000002</v>
      </c>
      <c r="U123" s="1">
        <v>1.8000000000000001E-4</v>
      </c>
      <c r="V123" s="1">
        <v>87.82</v>
      </c>
    </row>
    <row r="124" spans="1:22" x14ac:dyDescent="0.2">
      <c r="A124" s="46" t="s">
        <v>39</v>
      </c>
      <c r="B124" s="47">
        <v>2</v>
      </c>
      <c r="C124" s="1">
        <f>(6+12+16+20+24)/2*(K124+L124)</f>
        <v>819</v>
      </c>
      <c r="D124" s="1">
        <v>5</v>
      </c>
      <c r="F124" s="1">
        <v>5</v>
      </c>
      <c r="G124" s="1" t="s">
        <v>21</v>
      </c>
      <c r="I124" s="1">
        <v>164</v>
      </c>
      <c r="J124" s="1">
        <v>62</v>
      </c>
      <c r="K124" s="1">
        <v>11</v>
      </c>
      <c r="L124" s="1">
        <v>10</v>
      </c>
      <c r="M124" s="33">
        <v>6</v>
      </c>
      <c r="N124" s="1">
        <v>0</v>
      </c>
      <c r="O124" s="48">
        <v>0.71099999999999997</v>
      </c>
      <c r="P124" s="11">
        <v>18.5349</v>
      </c>
      <c r="Q124" s="1">
        <v>96.8</v>
      </c>
      <c r="R124" s="47">
        <v>20</v>
      </c>
      <c r="S124" s="41">
        <v>1.8</v>
      </c>
      <c r="T124" s="4">
        <v>0.97317999999999905</v>
      </c>
      <c r="U124" s="1">
        <v>1.6000000000000001E-4</v>
      </c>
      <c r="V124" s="1">
        <v>88.03</v>
      </c>
    </row>
    <row r="125" spans="1:22" x14ac:dyDescent="0.2">
      <c r="A125" s="46" t="s">
        <v>39</v>
      </c>
      <c r="B125" s="47">
        <v>3</v>
      </c>
      <c r="C125" s="1">
        <f t="shared" ref="C125:C130" si="2">(6+12+16+20+24)/2*(K125+L125)</f>
        <v>819</v>
      </c>
      <c r="D125" s="1">
        <v>5</v>
      </c>
      <c r="F125" s="1">
        <v>5</v>
      </c>
      <c r="G125" s="1" t="s">
        <v>21</v>
      </c>
      <c r="I125" s="1">
        <v>164</v>
      </c>
      <c r="J125" s="1">
        <v>62</v>
      </c>
      <c r="K125" s="1">
        <v>11</v>
      </c>
      <c r="L125" s="1">
        <v>10</v>
      </c>
      <c r="M125" s="33">
        <v>7</v>
      </c>
      <c r="N125" s="1">
        <v>0</v>
      </c>
      <c r="O125" s="48">
        <v>0.71099999999999997</v>
      </c>
      <c r="P125" s="11">
        <v>18.5349</v>
      </c>
      <c r="Q125" s="1">
        <v>96.8</v>
      </c>
      <c r="R125" s="47">
        <v>20</v>
      </c>
      <c r="S125" s="41">
        <v>1.8</v>
      </c>
      <c r="T125" s="4">
        <v>0.97548000000000001</v>
      </c>
      <c r="U125" s="1">
        <v>1.7000000000000001E-4</v>
      </c>
      <c r="V125" s="1">
        <v>88.4</v>
      </c>
    </row>
    <row r="126" spans="1:22" s="66" customFormat="1" x14ac:dyDescent="0.2">
      <c r="A126" s="64" t="s">
        <v>39</v>
      </c>
      <c r="B126" s="65">
        <v>4</v>
      </c>
      <c r="C126" s="66">
        <f>(6+12+16+20+24)/2*(K126+L126)</f>
        <v>819</v>
      </c>
      <c r="D126" s="66">
        <v>5</v>
      </c>
      <c r="F126" s="66">
        <v>5</v>
      </c>
      <c r="G126" s="66" t="s">
        <v>21</v>
      </c>
      <c r="I126" s="66">
        <v>164</v>
      </c>
      <c r="J126" s="66">
        <v>62</v>
      </c>
      <c r="K126" s="66">
        <v>11</v>
      </c>
      <c r="L126" s="66">
        <v>10</v>
      </c>
      <c r="M126" s="63">
        <v>8</v>
      </c>
      <c r="N126" s="66">
        <v>0</v>
      </c>
      <c r="O126" s="65">
        <v>0.71099999999999997</v>
      </c>
      <c r="P126" s="67">
        <v>18.5349</v>
      </c>
      <c r="Q126" s="66">
        <v>96.8</v>
      </c>
      <c r="R126" s="65">
        <v>20</v>
      </c>
      <c r="S126" s="68">
        <v>1.8</v>
      </c>
      <c r="T126" s="63">
        <v>0.97626999999999997</v>
      </c>
      <c r="U126" s="66">
        <v>1.4999999999999999E-4</v>
      </c>
      <c r="V126" s="66">
        <v>88.7</v>
      </c>
    </row>
    <row r="127" spans="1:22" x14ac:dyDescent="0.2">
      <c r="A127" s="46" t="s">
        <v>39</v>
      </c>
      <c r="B127" s="47">
        <v>5</v>
      </c>
      <c r="C127" s="1">
        <f t="shared" si="2"/>
        <v>819</v>
      </c>
      <c r="D127" s="1">
        <v>5</v>
      </c>
      <c r="F127" s="1">
        <v>5</v>
      </c>
      <c r="G127" s="1" t="s">
        <v>21</v>
      </c>
      <c r="I127" s="1">
        <v>164</v>
      </c>
      <c r="J127" s="1">
        <v>62</v>
      </c>
      <c r="K127" s="1">
        <v>11</v>
      </c>
      <c r="L127" s="1">
        <v>10</v>
      </c>
      <c r="M127" s="33">
        <v>9</v>
      </c>
      <c r="N127" s="1">
        <v>0</v>
      </c>
      <c r="O127" s="48">
        <v>0.71099999999999997</v>
      </c>
      <c r="P127" s="11">
        <v>18.5349</v>
      </c>
      <c r="Q127" s="1">
        <v>96.8</v>
      </c>
      <c r="R127" s="47">
        <v>20</v>
      </c>
      <c r="S127" s="41">
        <v>1.8</v>
      </c>
      <c r="T127" s="4">
        <v>0.97607999999999995</v>
      </c>
      <c r="U127" s="1">
        <v>1.7000000000000001E-4</v>
      </c>
      <c r="V127" s="1">
        <v>88.97</v>
      </c>
    </row>
    <row r="128" spans="1:22" x14ac:dyDescent="0.2">
      <c r="A128" s="46" t="s">
        <v>39</v>
      </c>
      <c r="B128" s="47">
        <v>6</v>
      </c>
      <c r="C128" s="1">
        <f t="shared" si="2"/>
        <v>819</v>
      </c>
      <c r="D128" s="1">
        <v>5</v>
      </c>
      <c r="F128" s="1">
        <v>5</v>
      </c>
      <c r="G128" s="1" t="s">
        <v>21</v>
      </c>
      <c r="I128" s="1">
        <v>164</v>
      </c>
      <c r="J128" s="1">
        <v>62</v>
      </c>
      <c r="K128" s="1">
        <v>11</v>
      </c>
      <c r="L128" s="1">
        <v>10</v>
      </c>
      <c r="M128" s="33">
        <v>10</v>
      </c>
      <c r="N128" s="1">
        <v>0</v>
      </c>
      <c r="O128" s="48">
        <v>0.71099999999999997</v>
      </c>
      <c r="P128" s="11">
        <v>18.5349</v>
      </c>
      <c r="Q128" s="1">
        <v>96.8</v>
      </c>
      <c r="R128" s="47">
        <v>20</v>
      </c>
      <c r="S128" s="41">
        <v>1.8</v>
      </c>
      <c r="T128" s="4">
        <v>0.97447999999999901</v>
      </c>
      <c r="U128" s="1">
        <v>1.6000000000000001E-4</v>
      </c>
      <c r="V128" s="1">
        <v>89.18</v>
      </c>
    </row>
    <row r="129" spans="1:22" x14ac:dyDescent="0.2">
      <c r="A129" s="46" t="s">
        <v>39</v>
      </c>
      <c r="B129" s="47">
        <v>7</v>
      </c>
      <c r="C129" s="1">
        <f t="shared" si="2"/>
        <v>819</v>
      </c>
      <c r="D129" s="1">
        <v>5</v>
      </c>
      <c r="F129" s="1">
        <v>5</v>
      </c>
      <c r="G129" s="1" t="s">
        <v>21</v>
      </c>
      <c r="I129" s="1">
        <v>164</v>
      </c>
      <c r="J129" s="1">
        <v>62</v>
      </c>
      <c r="K129" s="1">
        <v>11</v>
      </c>
      <c r="L129" s="1">
        <v>10</v>
      </c>
      <c r="M129" s="33">
        <v>11</v>
      </c>
      <c r="N129" s="1">
        <v>0</v>
      </c>
      <c r="O129" s="48">
        <v>0.71099999999999997</v>
      </c>
      <c r="P129" s="11">
        <v>18.5349</v>
      </c>
      <c r="Q129" s="1">
        <v>96.8</v>
      </c>
      <c r="R129" s="47">
        <v>20</v>
      </c>
      <c r="S129" s="41">
        <v>1.8</v>
      </c>
      <c r="T129" s="4">
        <v>0.97204999999999997</v>
      </c>
      <c r="U129" s="1">
        <v>1.7000000000000001E-4</v>
      </c>
      <c r="V129" s="1">
        <v>89.36</v>
      </c>
    </row>
    <row r="130" spans="1:22" s="14" customFormat="1" x14ac:dyDescent="0.2">
      <c r="A130" s="49" t="s">
        <v>39</v>
      </c>
      <c r="B130" s="50">
        <v>8</v>
      </c>
      <c r="C130" s="14">
        <f t="shared" si="2"/>
        <v>819</v>
      </c>
      <c r="D130" s="14">
        <v>5</v>
      </c>
      <c r="F130" s="14">
        <v>5</v>
      </c>
      <c r="G130" s="14" t="s">
        <v>21</v>
      </c>
      <c r="I130" s="14">
        <v>164</v>
      </c>
      <c r="J130" s="14">
        <v>62</v>
      </c>
      <c r="K130" s="14">
        <v>11</v>
      </c>
      <c r="L130" s="14">
        <v>10</v>
      </c>
      <c r="M130" s="45">
        <v>12</v>
      </c>
      <c r="N130" s="14">
        <v>0</v>
      </c>
      <c r="O130" s="14">
        <v>0.71099999999999997</v>
      </c>
      <c r="P130" s="44">
        <v>18.5349</v>
      </c>
      <c r="Q130" s="14">
        <v>96.8</v>
      </c>
      <c r="R130" s="50">
        <v>20</v>
      </c>
      <c r="S130" s="42">
        <v>1.8</v>
      </c>
      <c r="T130" s="19">
        <v>0.96970999999999996</v>
      </c>
      <c r="U130" s="14">
        <v>1.4999999999999999E-4</v>
      </c>
      <c r="V130" s="14">
        <v>89.51</v>
      </c>
    </row>
    <row r="131" spans="1:22" x14ac:dyDescent="0.2">
      <c r="A131" s="1" t="s">
        <v>64</v>
      </c>
      <c r="B131" s="1">
        <v>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Park</cp:lastModifiedBy>
  <dcterms:created xsi:type="dcterms:W3CDTF">2021-09-17T01:57:10Z</dcterms:created>
  <dcterms:modified xsi:type="dcterms:W3CDTF">2021-11-19T20:27:58Z</dcterms:modified>
</cp:coreProperties>
</file>