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CFCT" sheetId="1" r:id="rId1"/>
    <sheet name="CFNT" sheetId="3" r:id="rId2"/>
    <sheet name="LIND" sheetId="4" r:id="rId3"/>
  </sheets>
  <calcPr calcId="152511"/>
</workbook>
</file>

<file path=xl/calcChain.xml><?xml version="1.0" encoding="utf-8"?>
<calcChain xmlns="http://schemas.openxmlformats.org/spreadsheetml/2006/main">
  <c r="N74" i="4" l="1"/>
  <c r="M74" i="4"/>
  <c r="L74" i="4"/>
  <c r="K74" i="4"/>
  <c r="J74" i="4"/>
  <c r="I74" i="4"/>
  <c r="H74" i="4"/>
  <c r="N31" i="4"/>
  <c r="M31" i="4"/>
  <c r="L31" i="4"/>
  <c r="K31" i="4"/>
  <c r="J31" i="4"/>
  <c r="I31" i="4"/>
  <c r="H31" i="4"/>
  <c r="N2" i="4"/>
  <c r="M2" i="4"/>
  <c r="L2" i="4"/>
  <c r="K2" i="4"/>
  <c r="J2" i="4"/>
  <c r="I2" i="4"/>
  <c r="H2" i="4"/>
  <c r="N78" i="3"/>
  <c r="M78" i="3"/>
  <c r="L78" i="3"/>
  <c r="K78" i="3"/>
  <c r="J78" i="3"/>
  <c r="I78" i="3"/>
  <c r="N35" i="3"/>
  <c r="M35" i="3"/>
  <c r="L35" i="3"/>
  <c r="K35" i="3"/>
  <c r="J35" i="3"/>
  <c r="I35" i="3"/>
  <c r="H35" i="3"/>
  <c r="K2" i="3"/>
  <c r="J2" i="3"/>
  <c r="I2" i="3"/>
  <c r="H78" i="3"/>
  <c r="N2" i="3"/>
  <c r="M2" i="3"/>
  <c r="L2" i="3"/>
  <c r="H2" i="3"/>
  <c r="N2" i="1"/>
  <c r="M2" i="1"/>
  <c r="L2" i="1"/>
  <c r="K2" i="1"/>
  <c r="J2" i="1"/>
  <c r="I2" i="1"/>
  <c r="H2" i="1"/>
  <c r="N45" i="1"/>
  <c r="M45" i="1"/>
  <c r="L45" i="1"/>
  <c r="K45" i="1"/>
  <c r="J45" i="1"/>
  <c r="I45" i="1"/>
  <c r="H45" i="1"/>
</calcChain>
</file>

<file path=xl/sharedStrings.xml><?xml version="1.0" encoding="utf-8"?>
<sst xmlns="http://schemas.openxmlformats.org/spreadsheetml/2006/main" count="1453" uniqueCount="31">
  <si>
    <t>Year</t>
  </si>
  <si>
    <t>Date</t>
  </si>
  <si>
    <t>Time</t>
  </si>
  <si>
    <t>Plot</t>
  </si>
  <si>
    <t>Above crop</t>
  </si>
  <si>
    <t>Below crop</t>
  </si>
  <si>
    <t>Notes</t>
  </si>
  <si>
    <t>-</t>
  </si>
  <si>
    <t>timestamp</t>
  </si>
  <si>
    <t>above_crop_PAR_Med</t>
  </si>
  <si>
    <t>above_crop_PAR_Avg</t>
  </si>
  <si>
    <t>above_crop_PAR_Std</t>
  </si>
  <si>
    <t>below_crop_PAR_Med</t>
  </si>
  <si>
    <t>below_crop_PAR_Avg</t>
  </si>
  <si>
    <t>below_crop_PAR_Std</t>
  </si>
  <si>
    <t>3 (wht)</t>
  </si>
  <si>
    <t>2 (red)</t>
  </si>
  <si>
    <t>1 (yel)</t>
  </si>
  <si>
    <t>4 (blu)</t>
  </si>
  <si>
    <t>DISCARD: above crop values affected by haze of clouds</t>
  </si>
  <si>
    <t>DISCARD: cloud interference</t>
  </si>
  <si>
    <t>prob. 11:40 ("12:40 local time")</t>
  </si>
  <si>
    <t>prob. 12:00 ("1:00")</t>
  </si>
  <si>
    <t>prob. 12:20 ("1:20")</t>
  </si>
  <si>
    <t>prob. 12:37 ("1:37")</t>
  </si>
  <si>
    <t>All June 28th sample times are</t>
  </si>
  <si>
    <t>Pacific Daylight Time (GMT-7)</t>
  </si>
  <si>
    <t>All June 28 sample times are</t>
  </si>
  <si>
    <t>Most likely Pacific Daylight (-7)</t>
  </si>
  <si>
    <t>not Pacific Standard (-8)</t>
  </si>
  <si>
    <t>Time anchor not specified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</si>
</sst>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1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/>
    <xf numFmtId="20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20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1" fontId="1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4" fontId="0" fillId="2" borderId="0" xfId="0" applyNumberFormat="1" applyFont="1" applyFill="1" applyAlignment="1">
      <alignment horizontal="center" vertical="center"/>
    </xf>
    <xf numFmtId="20" fontId="0" fillId="2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/>
    </xf>
    <xf numFmtId="14" fontId="0" fillId="0" borderId="0" xfId="0" applyNumberFormat="1" applyFill="1" applyAlignment="1">
      <alignment horizontal="center" vertical="center"/>
    </xf>
    <xf numFmtId="2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20" fontId="0" fillId="0" borderId="0" xfId="0" applyNumberFormat="1" applyFont="1" applyAlignment="1">
      <alignment horizontal="center" vertical="center" wrapText="1"/>
    </xf>
    <xf numFmtId="20" fontId="0" fillId="0" borderId="0" xfId="0" applyNumberFormat="1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2"/>
  <sheetViews>
    <sheetView topLeftCell="A28" zoomScale="70" zoomScaleNormal="70" workbookViewId="0">
      <selection activeCell="G73" sqref="G73"/>
    </sheetView>
  </sheetViews>
  <sheetFormatPr defaultRowHeight="15" x14ac:dyDescent="0.25"/>
  <cols>
    <col min="1" max="1" width="7.28515625" style="2" customWidth="1"/>
    <col min="2" max="2" width="12.85546875" style="2" bestFit="1" customWidth="1"/>
    <col min="3" max="3" width="11.42578125" style="1" customWidth="1"/>
    <col min="4" max="4" width="9.28515625" style="2" bestFit="1" customWidth="1"/>
    <col min="5" max="5" width="16" style="1" customWidth="1"/>
    <col min="6" max="6" width="16.140625" style="1" customWidth="1"/>
    <col min="7" max="7" width="30.7109375" customWidth="1"/>
    <col min="8" max="8" width="13.140625" style="5" bestFit="1" customWidth="1"/>
    <col min="9" max="9" width="21.42578125" style="3" bestFit="1" customWidth="1"/>
    <col min="10" max="10" width="20.42578125" style="4" bestFit="1" customWidth="1"/>
    <col min="11" max="11" width="20" style="4" bestFit="1" customWidth="1"/>
    <col min="12" max="12" width="21.5703125" style="4" bestFit="1" customWidth="1"/>
    <col min="13" max="13" width="20.5703125" style="4" bestFit="1" customWidth="1"/>
    <col min="14" max="14" width="20.140625" style="4" bestFit="1" customWidth="1"/>
  </cols>
  <sheetData>
    <row r="1" spans="1:14" s="8" customFormat="1" x14ac:dyDescent="0.25">
      <c r="A1" s="7" t="s">
        <v>0</v>
      </c>
      <c r="B1" s="7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8" t="s">
        <v>6</v>
      </c>
      <c r="H1" s="9" t="s">
        <v>8</v>
      </c>
      <c r="I1" s="10" t="s">
        <v>9</v>
      </c>
      <c r="J1" s="11" t="s">
        <v>10</v>
      </c>
      <c r="K1" s="11" t="s">
        <v>11</v>
      </c>
      <c r="L1" s="11" t="s">
        <v>12</v>
      </c>
      <c r="M1" s="11" t="s">
        <v>13</v>
      </c>
      <c r="N1" s="11" t="s">
        <v>14</v>
      </c>
    </row>
    <row r="2" spans="1:14" s="16" customFormat="1" x14ac:dyDescent="0.25">
      <c r="A2" s="14">
        <v>2012</v>
      </c>
      <c r="B2" s="19">
        <v>41088</v>
      </c>
      <c r="C2" s="17">
        <v>0.56458333333333333</v>
      </c>
      <c r="D2" s="18" t="s">
        <v>15</v>
      </c>
      <c r="E2" s="15">
        <v>1808</v>
      </c>
      <c r="F2" s="15">
        <v>229</v>
      </c>
      <c r="G2" s="16" t="s">
        <v>27</v>
      </c>
      <c r="H2" s="19">
        <f>B2</f>
        <v>41088</v>
      </c>
      <c r="I2" s="20">
        <f>MEDIAN(E2:E44)</f>
        <v>1749.35</v>
      </c>
      <c r="J2" s="21">
        <f>AVERAGE(E2:E44)</f>
        <v>1752.4222222222224</v>
      </c>
      <c r="K2" s="21">
        <f>STDEV(E2:E44)</f>
        <v>30.604181866411942</v>
      </c>
      <c r="L2" s="21">
        <f>MEDIAN(F2:F44)</f>
        <v>220.95</v>
      </c>
      <c r="M2" s="21">
        <f>AVERAGE(F2:F44)</f>
        <v>250.82718750000001</v>
      </c>
      <c r="N2" s="21">
        <f>STDEV(F2:F44)</f>
        <v>135.5878050762054</v>
      </c>
    </row>
    <row r="3" spans="1:14" s="16" customFormat="1" x14ac:dyDescent="0.25">
      <c r="A3" s="14"/>
      <c r="B3" s="19"/>
      <c r="C3" s="17">
        <v>0.56527777777777777</v>
      </c>
      <c r="D3" s="18"/>
      <c r="E3" s="15" t="s">
        <v>7</v>
      </c>
      <c r="F3" s="15">
        <v>278.3</v>
      </c>
      <c r="G3" s="16" t="s">
        <v>26</v>
      </c>
      <c r="H3" s="19"/>
      <c r="I3" s="20"/>
      <c r="J3" s="21"/>
      <c r="K3" s="21"/>
      <c r="L3" s="21"/>
      <c r="M3" s="21"/>
      <c r="N3" s="21"/>
    </row>
    <row r="4" spans="1:14" s="16" customFormat="1" x14ac:dyDescent="0.25">
      <c r="A4" s="14"/>
      <c r="B4" s="19"/>
      <c r="C4" s="17">
        <v>0.56597222222222199</v>
      </c>
      <c r="D4" s="18"/>
      <c r="E4" s="15" t="s">
        <v>7</v>
      </c>
      <c r="F4" s="15">
        <v>296.5</v>
      </c>
      <c r="H4" s="19"/>
      <c r="I4" s="20"/>
      <c r="J4" s="21"/>
      <c r="K4" s="21"/>
      <c r="L4" s="21"/>
      <c r="M4" s="21"/>
      <c r="N4" s="21"/>
    </row>
    <row r="5" spans="1:14" s="16" customFormat="1" x14ac:dyDescent="0.25">
      <c r="A5" s="14"/>
      <c r="B5" s="19"/>
      <c r="C5" s="17">
        <v>0.56736111111111098</v>
      </c>
      <c r="D5" s="18"/>
      <c r="E5" s="15" t="s">
        <v>7</v>
      </c>
      <c r="F5" s="15">
        <v>568.20000000000005</v>
      </c>
      <c r="H5" s="19"/>
      <c r="I5" s="20"/>
      <c r="J5" s="21"/>
      <c r="K5" s="21"/>
      <c r="L5" s="21"/>
      <c r="M5" s="21"/>
      <c r="N5" s="21"/>
    </row>
    <row r="6" spans="1:14" s="16" customFormat="1" x14ac:dyDescent="0.25">
      <c r="A6" s="14"/>
      <c r="B6" s="19"/>
      <c r="C6" s="17">
        <v>0.56805555555555598</v>
      </c>
      <c r="D6" s="18"/>
      <c r="E6" s="15">
        <v>1801.1</v>
      </c>
      <c r="F6" s="15" t="s">
        <v>7</v>
      </c>
      <c r="H6" s="19"/>
      <c r="I6" s="20"/>
      <c r="J6" s="21"/>
      <c r="K6" s="21"/>
      <c r="L6" s="21"/>
      <c r="M6" s="21"/>
      <c r="N6" s="21"/>
    </row>
    <row r="7" spans="1:14" s="16" customFormat="1" x14ac:dyDescent="0.25">
      <c r="A7" s="14"/>
      <c r="B7" s="19"/>
      <c r="C7" s="17">
        <v>0.56874999999999998</v>
      </c>
      <c r="D7" s="18"/>
      <c r="E7" s="15" t="s">
        <v>7</v>
      </c>
      <c r="F7" s="15">
        <v>379.3</v>
      </c>
      <c r="H7" s="19"/>
      <c r="I7" s="20"/>
      <c r="J7" s="21"/>
      <c r="K7" s="21"/>
      <c r="L7" s="21"/>
      <c r="M7" s="21"/>
      <c r="N7" s="21"/>
    </row>
    <row r="8" spans="1:14" s="16" customFormat="1" x14ac:dyDescent="0.25">
      <c r="A8" s="14"/>
      <c r="B8" s="19"/>
      <c r="C8" s="17">
        <v>0.56944444444444398</v>
      </c>
      <c r="D8" s="18"/>
      <c r="E8" s="15" t="s">
        <v>7</v>
      </c>
      <c r="F8" s="15">
        <v>137.94999999999999</v>
      </c>
      <c r="H8" s="19"/>
      <c r="I8" s="20"/>
      <c r="J8" s="21"/>
      <c r="K8" s="21"/>
      <c r="L8" s="21"/>
      <c r="M8" s="21"/>
      <c r="N8" s="21"/>
    </row>
    <row r="9" spans="1:14" s="16" customFormat="1" x14ac:dyDescent="0.25">
      <c r="A9" s="14"/>
      <c r="B9" s="19"/>
      <c r="C9" s="17">
        <v>0.57013888888888897</v>
      </c>
      <c r="D9" s="18"/>
      <c r="E9" s="15" t="s">
        <v>7</v>
      </c>
      <c r="F9" s="15">
        <v>104.98</v>
      </c>
      <c r="H9" s="19"/>
      <c r="I9" s="20"/>
      <c r="J9" s="21"/>
      <c r="K9" s="21"/>
      <c r="L9" s="21"/>
      <c r="M9" s="21"/>
      <c r="N9" s="21"/>
    </row>
    <row r="10" spans="1:14" s="16" customFormat="1" x14ac:dyDescent="0.25">
      <c r="A10" s="14"/>
      <c r="B10" s="19"/>
      <c r="C10" s="17">
        <v>0.57083333333333297</v>
      </c>
      <c r="D10" s="18"/>
      <c r="E10" s="15">
        <v>1792.9</v>
      </c>
      <c r="F10" s="15">
        <v>73.87</v>
      </c>
      <c r="H10" s="19"/>
      <c r="I10" s="20"/>
      <c r="J10" s="21"/>
      <c r="K10" s="21"/>
      <c r="L10" s="21"/>
      <c r="M10" s="21"/>
      <c r="N10" s="21"/>
    </row>
    <row r="11" spans="1:14" s="16" customFormat="1" x14ac:dyDescent="0.25">
      <c r="A11" s="14"/>
      <c r="B11" s="19"/>
      <c r="C11" s="17">
        <v>0.57430555555555596</v>
      </c>
      <c r="D11" s="18" t="s">
        <v>16</v>
      </c>
      <c r="E11" s="15">
        <v>1805.8</v>
      </c>
      <c r="F11" s="15" t="s">
        <v>7</v>
      </c>
      <c r="H11" s="19"/>
      <c r="I11" s="20"/>
      <c r="J11" s="21"/>
      <c r="K11" s="21"/>
      <c r="L11" s="21"/>
      <c r="M11" s="21"/>
      <c r="N11" s="21"/>
    </row>
    <row r="12" spans="1:14" s="16" customFormat="1" x14ac:dyDescent="0.25">
      <c r="A12" s="14"/>
      <c r="B12" s="19"/>
      <c r="C12" s="17">
        <v>0.57499999999999996</v>
      </c>
      <c r="D12" s="18"/>
      <c r="E12" s="15" t="s">
        <v>7</v>
      </c>
      <c r="F12" s="15">
        <v>307.5</v>
      </c>
      <c r="H12" s="19"/>
      <c r="I12" s="20"/>
      <c r="J12" s="21"/>
      <c r="K12" s="21"/>
      <c r="L12" s="21"/>
      <c r="M12" s="21"/>
      <c r="N12" s="21"/>
    </row>
    <row r="13" spans="1:14" s="16" customFormat="1" x14ac:dyDescent="0.25">
      <c r="A13" s="14"/>
      <c r="B13" s="19"/>
      <c r="C13" s="17">
        <v>0.57500000000000007</v>
      </c>
      <c r="D13" s="18"/>
      <c r="E13" s="15" t="s">
        <v>7</v>
      </c>
      <c r="F13" s="15">
        <v>147.91</v>
      </c>
      <c r="H13" s="19"/>
      <c r="I13" s="20"/>
      <c r="J13" s="21"/>
      <c r="K13" s="21"/>
      <c r="L13" s="21"/>
      <c r="M13" s="21"/>
      <c r="N13" s="21"/>
    </row>
    <row r="14" spans="1:14" s="16" customFormat="1" x14ac:dyDescent="0.25">
      <c r="A14" s="14"/>
      <c r="B14" s="19"/>
      <c r="C14" s="17">
        <v>0.57569444444444395</v>
      </c>
      <c r="D14" s="18"/>
      <c r="E14" s="15" t="s">
        <v>7</v>
      </c>
      <c r="F14" s="15">
        <v>657.4</v>
      </c>
      <c r="H14" s="19"/>
      <c r="I14" s="20"/>
      <c r="J14" s="21"/>
      <c r="K14" s="21"/>
      <c r="L14" s="21"/>
      <c r="M14" s="21"/>
      <c r="N14" s="21"/>
    </row>
    <row r="15" spans="1:14" s="16" customFormat="1" x14ac:dyDescent="0.25">
      <c r="A15" s="14"/>
      <c r="B15" s="19"/>
      <c r="C15" s="17">
        <v>0.57638888888888895</v>
      </c>
      <c r="D15" s="18"/>
      <c r="E15" s="15">
        <v>1760</v>
      </c>
      <c r="F15" s="15">
        <v>230</v>
      </c>
      <c r="H15" s="19"/>
      <c r="I15" s="20"/>
      <c r="J15" s="21"/>
      <c r="K15" s="21"/>
      <c r="L15" s="21"/>
      <c r="M15" s="21"/>
      <c r="N15" s="21"/>
    </row>
    <row r="16" spans="1:14" s="16" customFormat="1" x14ac:dyDescent="0.25">
      <c r="A16" s="14"/>
      <c r="B16" s="19"/>
      <c r="C16" s="17">
        <v>0.57708333333333295</v>
      </c>
      <c r="D16" s="18"/>
      <c r="E16" s="15">
        <v>1758.4</v>
      </c>
      <c r="F16" s="15" t="s">
        <v>7</v>
      </c>
      <c r="H16" s="19"/>
      <c r="I16" s="20"/>
      <c r="J16" s="21"/>
      <c r="K16" s="21"/>
      <c r="L16" s="21"/>
      <c r="M16" s="21"/>
      <c r="N16" s="21"/>
    </row>
    <row r="17" spans="1:14" s="16" customFormat="1" x14ac:dyDescent="0.25">
      <c r="A17" s="14"/>
      <c r="B17" s="19"/>
      <c r="C17" s="17">
        <v>0.57777777777777795</v>
      </c>
      <c r="D17" s="18"/>
      <c r="E17" s="15" t="s">
        <v>7</v>
      </c>
      <c r="F17" s="15">
        <v>207.8</v>
      </c>
      <c r="H17" s="19"/>
      <c r="I17" s="20"/>
      <c r="J17" s="21"/>
      <c r="K17" s="21"/>
      <c r="L17" s="21"/>
      <c r="M17" s="21"/>
      <c r="N17" s="21"/>
    </row>
    <row r="18" spans="1:14" s="16" customFormat="1" x14ac:dyDescent="0.25">
      <c r="A18" s="14"/>
      <c r="B18" s="19"/>
      <c r="C18" s="17">
        <v>0.57847222222222205</v>
      </c>
      <c r="D18" s="18"/>
      <c r="E18" s="15">
        <v>1749.7</v>
      </c>
      <c r="F18" s="15">
        <v>492.2</v>
      </c>
      <c r="H18" s="19"/>
      <c r="I18" s="20"/>
      <c r="J18" s="21"/>
      <c r="K18" s="21"/>
      <c r="L18" s="21"/>
      <c r="M18" s="21"/>
      <c r="N18" s="21"/>
    </row>
    <row r="19" spans="1:14" s="16" customFormat="1" x14ac:dyDescent="0.25">
      <c r="A19" s="14"/>
      <c r="B19" s="19"/>
      <c r="C19" s="17">
        <v>0.57916666666666705</v>
      </c>
      <c r="D19" s="18"/>
      <c r="E19" s="15">
        <v>1737.1</v>
      </c>
      <c r="F19" s="15" t="s">
        <v>7</v>
      </c>
      <c r="H19" s="19"/>
      <c r="I19" s="20"/>
      <c r="J19" s="21"/>
      <c r="K19" s="21"/>
      <c r="L19" s="21"/>
      <c r="M19" s="21"/>
      <c r="N19" s="21"/>
    </row>
    <row r="20" spans="1:14" s="16" customFormat="1" x14ac:dyDescent="0.25">
      <c r="A20" s="14"/>
      <c r="B20" s="19"/>
      <c r="C20" s="17">
        <v>0.57986111111111105</v>
      </c>
      <c r="D20" s="18"/>
      <c r="E20" s="15" t="s">
        <v>7</v>
      </c>
      <c r="F20" s="15">
        <v>283</v>
      </c>
      <c r="H20" s="19"/>
      <c r="I20" s="20"/>
      <c r="J20" s="21"/>
      <c r="K20" s="21"/>
      <c r="L20" s="21"/>
      <c r="M20" s="21"/>
      <c r="N20" s="21"/>
    </row>
    <row r="21" spans="1:14" s="16" customFormat="1" x14ac:dyDescent="0.25">
      <c r="A21" s="14"/>
      <c r="B21" s="19"/>
      <c r="C21" s="17">
        <v>0.58055555555555505</v>
      </c>
      <c r="D21" s="18"/>
      <c r="E21" s="15">
        <v>1739.8</v>
      </c>
      <c r="F21" s="15" t="s">
        <v>7</v>
      </c>
      <c r="H21" s="19"/>
      <c r="I21" s="20"/>
      <c r="J21" s="21"/>
      <c r="K21" s="21"/>
      <c r="L21" s="21"/>
      <c r="M21" s="21"/>
      <c r="N21" s="21"/>
    </row>
    <row r="22" spans="1:14" s="16" customFormat="1" x14ac:dyDescent="0.25">
      <c r="A22" s="14"/>
      <c r="B22" s="19"/>
      <c r="C22" s="17">
        <v>0.58125000000000004</v>
      </c>
      <c r="D22" s="18"/>
      <c r="E22" s="15" t="s">
        <v>7</v>
      </c>
      <c r="F22" s="15">
        <v>276.10000000000002</v>
      </c>
      <c r="H22" s="19"/>
      <c r="I22" s="20"/>
      <c r="J22" s="21"/>
      <c r="K22" s="21"/>
      <c r="L22" s="21"/>
      <c r="M22" s="21"/>
      <c r="N22" s="21"/>
    </row>
    <row r="23" spans="1:14" s="16" customFormat="1" x14ac:dyDescent="0.25">
      <c r="A23" s="14"/>
      <c r="B23" s="19"/>
      <c r="C23" s="17">
        <v>0.58402777777777803</v>
      </c>
      <c r="D23" s="18" t="s">
        <v>17</v>
      </c>
      <c r="E23" s="15">
        <v>1751.7</v>
      </c>
      <c r="F23" s="15" t="s">
        <v>7</v>
      </c>
      <c r="H23" s="19"/>
      <c r="I23" s="20"/>
      <c r="J23" s="21"/>
      <c r="K23" s="21"/>
      <c r="L23" s="21"/>
      <c r="M23" s="21"/>
      <c r="N23" s="21"/>
    </row>
    <row r="24" spans="1:14" s="16" customFormat="1" x14ac:dyDescent="0.25">
      <c r="A24" s="14"/>
      <c r="B24" s="19"/>
      <c r="C24" s="17">
        <v>0.58472222222222203</v>
      </c>
      <c r="D24" s="18"/>
      <c r="E24" s="15" t="s">
        <v>7</v>
      </c>
      <c r="F24" s="15">
        <v>351</v>
      </c>
      <c r="H24" s="19"/>
      <c r="I24" s="20"/>
      <c r="J24" s="21"/>
      <c r="K24" s="21"/>
      <c r="L24" s="21"/>
      <c r="M24" s="21"/>
      <c r="N24" s="21"/>
    </row>
    <row r="25" spans="1:14" s="16" customFormat="1" x14ac:dyDescent="0.25">
      <c r="A25" s="14"/>
      <c r="B25" s="19"/>
      <c r="C25" s="17">
        <v>0.58541666666666703</v>
      </c>
      <c r="D25" s="18"/>
      <c r="E25" s="15">
        <v>1730.2</v>
      </c>
      <c r="F25" s="15" t="s">
        <v>7</v>
      </c>
      <c r="H25" s="19"/>
      <c r="I25" s="20"/>
      <c r="J25" s="21"/>
      <c r="K25" s="21"/>
      <c r="L25" s="21"/>
      <c r="M25" s="21"/>
      <c r="N25" s="21"/>
    </row>
    <row r="26" spans="1:14" s="16" customFormat="1" x14ac:dyDescent="0.25">
      <c r="A26" s="14"/>
      <c r="B26" s="19"/>
      <c r="C26" s="17">
        <v>0.58611111111111103</v>
      </c>
      <c r="D26" s="18"/>
      <c r="E26" s="15" t="s">
        <v>7</v>
      </c>
      <c r="F26" s="15">
        <v>349.2</v>
      </c>
      <c r="H26" s="19"/>
      <c r="I26" s="20"/>
      <c r="J26" s="21"/>
      <c r="K26" s="21"/>
      <c r="L26" s="21"/>
      <c r="M26" s="21"/>
      <c r="N26" s="21"/>
    </row>
    <row r="27" spans="1:14" s="16" customFormat="1" x14ac:dyDescent="0.25">
      <c r="A27" s="14"/>
      <c r="B27" s="19"/>
      <c r="C27" s="17">
        <v>0.58680555555555503</v>
      </c>
      <c r="D27" s="18"/>
      <c r="E27" s="15" t="s">
        <v>7</v>
      </c>
      <c r="F27" s="15">
        <v>211</v>
      </c>
      <c r="H27" s="19"/>
      <c r="I27" s="20"/>
      <c r="J27" s="21"/>
      <c r="K27" s="21"/>
      <c r="L27" s="21"/>
      <c r="M27" s="21"/>
      <c r="N27" s="21"/>
    </row>
    <row r="28" spans="1:14" s="16" customFormat="1" x14ac:dyDescent="0.25">
      <c r="A28" s="14"/>
      <c r="B28" s="19"/>
      <c r="C28" s="17">
        <v>0.58750000000000002</v>
      </c>
      <c r="D28" s="18"/>
      <c r="E28" s="15">
        <v>1722.5</v>
      </c>
      <c r="F28" s="15">
        <v>124.32</v>
      </c>
      <c r="H28" s="19"/>
      <c r="I28" s="20"/>
      <c r="J28" s="21"/>
      <c r="K28" s="21"/>
      <c r="L28" s="21"/>
      <c r="M28" s="21"/>
      <c r="N28" s="21"/>
    </row>
    <row r="29" spans="1:14" s="16" customFormat="1" x14ac:dyDescent="0.25">
      <c r="A29" s="14"/>
      <c r="B29" s="19"/>
      <c r="C29" s="17">
        <v>0.58888888888888902</v>
      </c>
      <c r="D29" s="18"/>
      <c r="E29" s="15" t="s">
        <v>7</v>
      </c>
      <c r="F29" s="15">
        <v>212.9</v>
      </c>
      <c r="H29" s="19"/>
      <c r="I29" s="20"/>
      <c r="J29" s="21"/>
      <c r="K29" s="21"/>
      <c r="L29" s="21"/>
      <c r="M29" s="21"/>
      <c r="N29" s="21"/>
    </row>
    <row r="30" spans="1:14" s="16" customFormat="1" x14ac:dyDescent="0.25">
      <c r="A30" s="14"/>
      <c r="B30" s="19"/>
      <c r="C30" s="17">
        <v>0.58958333333333302</v>
      </c>
      <c r="D30" s="18"/>
      <c r="E30" s="15">
        <v>1716.5</v>
      </c>
      <c r="F30" s="15">
        <v>296.60000000000002</v>
      </c>
      <c r="H30" s="19"/>
      <c r="I30" s="20"/>
      <c r="J30" s="21"/>
      <c r="K30" s="21"/>
      <c r="L30" s="21"/>
      <c r="M30" s="21"/>
      <c r="N30" s="21"/>
    </row>
    <row r="31" spans="1:14" s="16" customFormat="1" x14ac:dyDescent="0.25">
      <c r="A31" s="14"/>
      <c r="B31" s="19"/>
      <c r="C31" s="17">
        <v>0.59027777777777801</v>
      </c>
      <c r="D31" s="18"/>
      <c r="E31" s="15" t="s">
        <v>7</v>
      </c>
      <c r="F31" s="15">
        <v>350.4</v>
      </c>
      <c r="H31" s="19"/>
      <c r="I31" s="20"/>
      <c r="J31" s="21"/>
      <c r="K31" s="21"/>
      <c r="L31" s="21"/>
      <c r="M31" s="21"/>
      <c r="N31" s="21"/>
    </row>
    <row r="32" spans="1:14" s="16" customFormat="1" x14ac:dyDescent="0.25">
      <c r="A32" s="14"/>
      <c r="B32" s="19"/>
      <c r="C32" s="17">
        <v>0.59097222222222201</v>
      </c>
      <c r="D32" s="18"/>
      <c r="E32" s="15" t="s">
        <v>7</v>
      </c>
      <c r="F32" s="15">
        <v>152.12</v>
      </c>
      <c r="H32" s="19"/>
      <c r="I32" s="20"/>
      <c r="J32" s="21"/>
      <c r="K32" s="21"/>
      <c r="L32" s="21"/>
      <c r="M32" s="21"/>
      <c r="N32" s="21"/>
    </row>
    <row r="33" spans="1:14" s="16" customFormat="1" x14ac:dyDescent="0.25">
      <c r="A33" s="14"/>
      <c r="B33" s="19"/>
      <c r="C33" s="17">
        <v>0.59166666666666701</v>
      </c>
      <c r="D33" s="18"/>
      <c r="E33" s="15">
        <v>1714.9</v>
      </c>
      <c r="F33" s="15" t="s">
        <v>7</v>
      </c>
      <c r="H33" s="19"/>
      <c r="I33" s="20"/>
      <c r="J33" s="21"/>
      <c r="K33" s="21"/>
      <c r="L33" s="21"/>
      <c r="M33" s="21"/>
      <c r="N33" s="21"/>
    </row>
    <row r="34" spans="1:14" s="16" customFormat="1" x14ac:dyDescent="0.25">
      <c r="A34" s="14"/>
      <c r="B34" s="19"/>
      <c r="C34" s="17">
        <v>0.59375</v>
      </c>
      <c r="D34" s="18" t="s">
        <v>18</v>
      </c>
      <c r="E34" s="15">
        <v>1751</v>
      </c>
      <c r="F34" s="15" t="s">
        <v>7</v>
      </c>
      <c r="H34" s="19"/>
      <c r="I34" s="20"/>
      <c r="J34" s="21"/>
      <c r="K34" s="21"/>
      <c r="L34" s="21"/>
      <c r="M34" s="21"/>
      <c r="N34" s="21"/>
    </row>
    <row r="35" spans="1:14" s="16" customFormat="1" x14ac:dyDescent="0.25">
      <c r="A35" s="14"/>
      <c r="B35" s="19"/>
      <c r="C35" s="17">
        <v>0.594444444444444</v>
      </c>
      <c r="D35" s="18"/>
      <c r="E35" s="15" t="s">
        <v>7</v>
      </c>
      <c r="F35" s="15">
        <v>188.14</v>
      </c>
      <c r="H35" s="19"/>
      <c r="I35" s="20"/>
      <c r="J35" s="21"/>
      <c r="K35" s="21"/>
      <c r="L35" s="21"/>
      <c r="M35" s="21"/>
      <c r="N35" s="21"/>
    </row>
    <row r="36" spans="1:14" s="16" customFormat="1" x14ac:dyDescent="0.25">
      <c r="A36" s="14"/>
      <c r="B36" s="19"/>
      <c r="C36" s="17">
        <v>0.59513888888888899</v>
      </c>
      <c r="D36" s="18"/>
      <c r="E36" s="15">
        <v>1749</v>
      </c>
      <c r="F36" s="15">
        <v>158.55000000000001</v>
      </c>
      <c r="H36" s="19"/>
      <c r="I36" s="20"/>
      <c r="J36" s="21"/>
      <c r="K36" s="21"/>
      <c r="L36" s="21"/>
      <c r="M36" s="21"/>
      <c r="N36" s="21"/>
    </row>
    <row r="37" spans="1:14" s="16" customFormat="1" x14ac:dyDescent="0.25">
      <c r="A37" s="14"/>
      <c r="B37" s="19"/>
      <c r="C37" s="17">
        <v>0.59583333333333299</v>
      </c>
      <c r="D37" s="18"/>
      <c r="E37" s="15" t="s">
        <v>7</v>
      </c>
      <c r="F37" s="15">
        <v>275.60000000000002</v>
      </c>
      <c r="H37" s="19"/>
      <c r="I37" s="20"/>
      <c r="J37" s="21"/>
      <c r="K37" s="21"/>
      <c r="L37" s="21"/>
      <c r="M37" s="21"/>
      <c r="N37" s="21"/>
    </row>
    <row r="38" spans="1:14" s="16" customFormat="1" x14ac:dyDescent="0.25">
      <c r="A38" s="14"/>
      <c r="B38" s="19"/>
      <c r="C38" s="17">
        <v>0.59652777777777799</v>
      </c>
      <c r="D38" s="18"/>
      <c r="E38" s="15" t="s">
        <v>7</v>
      </c>
      <c r="F38" s="15">
        <v>91.81</v>
      </c>
      <c r="H38" s="19"/>
      <c r="I38" s="20"/>
      <c r="J38" s="21"/>
      <c r="K38" s="21"/>
      <c r="L38" s="21"/>
      <c r="M38" s="21"/>
      <c r="N38" s="21"/>
    </row>
    <row r="39" spans="1:14" s="16" customFormat="1" x14ac:dyDescent="0.25">
      <c r="A39" s="14"/>
      <c r="B39" s="19"/>
      <c r="C39" s="17">
        <v>0.59722222222222199</v>
      </c>
      <c r="D39" s="18"/>
      <c r="E39" s="15" t="s">
        <v>7</v>
      </c>
      <c r="F39" s="15">
        <v>137.99</v>
      </c>
      <c r="H39" s="19"/>
      <c r="I39" s="20"/>
      <c r="J39" s="21"/>
      <c r="K39" s="21"/>
      <c r="L39" s="21"/>
      <c r="M39" s="21"/>
      <c r="N39" s="21"/>
    </row>
    <row r="40" spans="1:14" s="16" customFormat="1" x14ac:dyDescent="0.25">
      <c r="A40" s="14"/>
      <c r="B40" s="19"/>
      <c r="C40" s="17">
        <v>0.59791666666666698</v>
      </c>
      <c r="D40" s="18"/>
      <c r="E40" s="15">
        <v>1735.8</v>
      </c>
      <c r="F40" s="15" t="s">
        <v>7</v>
      </c>
      <c r="H40" s="19"/>
      <c r="I40" s="20"/>
      <c r="J40" s="21"/>
      <c r="K40" s="21"/>
      <c r="L40" s="21"/>
      <c r="M40" s="21"/>
      <c r="N40" s="21"/>
    </row>
    <row r="41" spans="1:14" s="16" customFormat="1" x14ac:dyDescent="0.25">
      <c r="A41" s="14"/>
      <c r="B41" s="19"/>
      <c r="C41" s="17">
        <v>0.59861111111111098</v>
      </c>
      <c r="D41" s="18"/>
      <c r="E41" s="15" t="s">
        <v>7</v>
      </c>
      <c r="F41" s="15">
        <v>133.74</v>
      </c>
      <c r="H41" s="19"/>
      <c r="I41" s="20"/>
      <c r="J41" s="21"/>
      <c r="K41" s="21"/>
      <c r="L41" s="21"/>
      <c r="M41" s="21"/>
      <c r="N41" s="21"/>
    </row>
    <row r="42" spans="1:14" s="16" customFormat="1" x14ac:dyDescent="0.25">
      <c r="A42" s="14"/>
      <c r="B42" s="19"/>
      <c r="C42" s="17">
        <v>0.59930555555555498</v>
      </c>
      <c r="D42" s="18"/>
      <c r="E42" s="15" t="s">
        <v>7</v>
      </c>
      <c r="F42" s="15">
        <v>188.78</v>
      </c>
      <c r="H42" s="19"/>
      <c r="I42" s="20"/>
      <c r="J42" s="21"/>
      <c r="K42" s="21"/>
      <c r="L42" s="21"/>
      <c r="M42" s="21"/>
      <c r="N42" s="21"/>
    </row>
    <row r="43" spans="1:14" s="16" customFormat="1" x14ac:dyDescent="0.25">
      <c r="A43" s="14"/>
      <c r="B43" s="19"/>
      <c r="C43" s="17">
        <v>0.6</v>
      </c>
      <c r="D43" s="18"/>
      <c r="E43" s="15" t="s">
        <v>7</v>
      </c>
      <c r="F43" s="15">
        <v>134.31</v>
      </c>
      <c r="H43" s="19"/>
      <c r="I43" s="20"/>
      <c r="J43" s="21"/>
      <c r="K43" s="21"/>
      <c r="L43" s="21"/>
      <c r="M43" s="21"/>
      <c r="N43" s="21"/>
    </row>
    <row r="44" spans="1:14" s="16" customFormat="1" x14ac:dyDescent="0.25">
      <c r="A44" s="14"/>
      <c r="B44" s="19"/>
      <c r="C44" s="17">
        <v>0.60069444444444398</v>
      </c>
      <c r="D44" s="18"/>
      <c r="E44" s="15">
        <v>1719.2</v>
      </c>
      <c r="F44" s="15" t="s">
        <v>7</v>
      </c>
      <c r="H44" s="19"/>
      <c r="I44" s="20"/>
      <c r="J44" s="21"/>
      <c r="K44" s="21"/>
      <c r="L44" s="21"/>
      <c r="M44" s="21"/>
      <c r="N44" s="21"/>
    </row>
    <row r="45" spans="1:14" x14ac:dyDescent="0.25">
      <c r="B45" s="22">
        <v>41097</v>
      </c>
      <c r="C45" s="23">
        <v>0.51388888888888895</v>
      </c>
      <c r="D45" s="24" t="s">
        <v>15</v>
      </c>
      <c r="E45" s="25">
        <v>1752</v>
      </c>
      <c r="F45" s="25" t="s">
        <v>7</v>
      </c>
      <c r="G45" t="s">
        <v>30</v>
      </c>
      <c r="H45" s="12">
        <f>B45</f>
        <v>41097</v>
      </c>
      <c r="I45" s="13">
        <f>MEDIAN(E45:E86)</f>
        <v>1751.85</v>
      </c>
      <c r="J45" s="13">
        <f>AVERAGE(E45:E86)</f>
        <v>1755.2583333333332</v>
      </c>
      <c r="K45" s="13">
        <f>STDEV(E45:E86)</f>
        <v>12.846751151614766</v>
      </c>
      <c r="L45" s="13">
        <f>MEDIAN(F45:F86)</f>
        <v>317</v>
      </c>
      <c r="M45" s="13">
        <f>AVERAGE(F45:F86)</f>
        <v>331.91374999999988</v>
      </c>
      <c r="N45" s="13">
        <f>STDEV(F45:F86)</f>
        <v>147.14262641418568</v>
      </c>
    </row>
    <row r="46" spans="1:14" x14ac:dyDescent="0.25">
      <c r="B46" s="22"/>
      <c r="C46" s="23">
        <v>0.51458333333333328</v>
      </c>
      <c r="D46" s="24"/>
      <c r="E46" s="25" t="s">
        <v>7</v>
      </c>
      <c r="F46" s="25">
        <v>373.7</v>
      </c>
      <c r="G46" t="s">
        <v>28</v>
      </c>
      <c r="H46" s="12"/>
      <c r="I46" s="13"/>
      <c r="J46" s="13"/>
      <c r="K46" s="13"/>
      <c r="L46" s="13"/>
      <c r="M46" s="13"/>
      <c r="N46" s="13"/>
    </row>
    <row r="47" spans="1:14" x14ac:dyDescent="0.25">
      <c r="B47" s="22"/>
      <c r="C47" s="23">
        <v>0.51527777777777783</v>
      </c>
      <c r="D47" s="24"/>
      <c r="E47" s="25" t="s">
        <v>7</v>
      </c>
      <c r="F47" s="25">
        <v>273.10000000000002</v>
      </c>
      <c r="G47" t="s">
        <v>29</v>
      </c>
      <c r="H47" s="12"/>
      <c r="I47" s="13"/>
      <c r="J47" s="13"/>
      <c r="K47" s="13"/>
      <c r="L47" s="13"/>
      <c r="M47" s="13"/>
      <c r="N47" s="13"/>
    </row>
    <row r="48" spans="1:14" x14ac:dyDescent="0.25">
      <c r="B48" s="22"/>
      <c r="C48" s="23">
        <v>0.51597222222222217</v>
      </c>
      <c r="D48" s="24"/>
      <c r="E48" s="25" t="s">
        <v>7</v>
      </c>
      <c r="F48" s="25">
        <v>180.6</v>
      </c>
      <c r="H48" s="12"/>
      <c r="I48" s="13"/>
      <c r="J48" s="13"/>
      <c r="K48" s="13"/>
      <c r="L48" s="13"/>
      <c r="M48" s="13"/>
      <c r="N48" s="13"/>
    </row>
    <row r="49" spans="2:14" x14ac:dyDescent="0.25">
      <c r="B49" s="22"/>
      <c r="C49" s="23">
        <v>0.51597222222222217</v>
      </c>
      <c r="D49" s="24"/>
      <c r="E49" s="25" t="s">
        <v>7</v>
      </c>
      <c r="F49" s="25">
        <v>230.2</v>
      </c>
      <c r="H49" s="12"/>
      <c r="I49" s="13"/>
      <c r="J49" s="13"/>
      <c r="K49" s="13"/>
      <c r="L49" s="13"/>
      <c r="M49" s="13"/>
      <c r="N49" s="13"/>
    </row>
    <row r="50" spans="2:14" x14ac:dyDescent="0.25">
      <c r="B50" s="22"/>
      <c r="C50" s="23">
        <v>0.51666666666666672</v>
      </c>
      <c r="D50" s="24"/>
      <c r="E50" s="25">
        <v>1746.1</v>
      </c>
      <c r="F50" s="25" t="s">
        <v>7</v>
      </c>
      <c r="H50" s="12"/>
      <c r="I50" s="13"/>
      <c r="J50" s="13"/>
      <c r="K50" s="13"/>
      <c r="L50" s="13"/>
      <c r="M50" s="13"/>
      <c r="N50" s="13"/>
    </row>
    <row r="51" spans="2:14" x14ac:dyDescent="0.25">
      <c r="B51" s="22"/>
      <c r="C51" s="23">
        <v>0.51736111111111105</v>
      </c>
      <c r="D51" s="24"/>
      <c r="E51" s="25" t="s">
        <v>7</v>
      </c>
      <c r="F51" s="25">
        <v>142.6</v>
      </c>
      <c r="H51" s="12"/>
      <c r="I51" s="13"/>
      <c r="J51" s="13"/>
      <c r="K51" s="13"/>
      <c r="L51" s="13"/>
      <c r="M51" s="13"/>
      <c r="N51" s="13"/>
    </row>
    <row r="52" spans="2:14" x14ac:dyDescent="0.25">
      <c r="B52" s="22"/>
      <c r="C52" s="23">
        <v>0.5180555555555556</v>
      </c>
      <c r="D52" s="24"/>
      <c r="E52" s="25" t="s">
        <v>7</v>
      </c>
      <c r="F52" s="25">
        <v>103.32</v>
      </c>
      <c r="H52" s="12"/>
      <c r="I52" s="13"/>
      <c r="J52" s="13"/>
      <c r="K52" s="13"/>
      <c r="L52" s="13"/>
      <c r="M52" s="13"/>
      <c r="N52" s="13"/>
    </row>
    <row r="53" spans="2:14" x14ac:dyDescent="0.25">
      <c r="B53" s="22"/>
      <c r="C53" s="23">
        <v>0.51944444444444449</v>
      </c>
      <c r="D53" s="24"/>
      <c r="E53" s="25" t="s">
        <v>7</v>
      </c>
      <c r="F53" s="25">
        <v>167.28</v>
      </c>
      <c r="H53" s="12"/>
      <c r="I53" s="13"/>
      <c r="J53" s="13"/>
      <c r="K53" s="13"/>
      <c r="L53" s="13"/>
      <c r="M53" s="13"/>
      <c r="N53" s="13"/>
    </row>
    <row r="54" spans="2:14" x14ac:dyDescent="0.25">
      <c r="B54" s="22"/>
      <c r="C54" s="23">
        <v>0.51944444444444449</v>
      </c>
      <c r="D54" s="24"/>
      <c r="E54" s="25" t="s">
        <v>7</v>
      </c>
      <c r="F54" s="25">
        <v>188.41</v>
      </c>
      <c r="H54" s="12"/>
      <c r="I54" s="13"/>
      <c r="J54" s="13"/>
      <c r="K54" s="13"/>
      <c r="L54" s="13"/>
      <c r="M54" s="13"/>
      <c r="N54" s="13"/>
    </row>
    <row r="55" spans="2:14" x14ac:dyDescent="0.25">
      <c r="B55" s="22"/>
      <c r="C55" s="23">
        <v>0.52013888888888882</v>
      </c>
      <c r="D55" s="24"/>
      <c r="E55" s="25">
        <v>1765.3</v>
      </c>
      <c r="F55" s="25" t="s">
        <v>7</v>
      </c>
      <c r="H55" s="12"/>
      <c r="I55" s="13"/>
      <c r="J55" s="13"/>
      <c r="K55" s="13"/>
      <c r="L55" s="13"/>
      <c r="M55" s="13"/>
      <c r="N55" s="13"/>
    </row>
    <row r="56" spans="2:14" x14ac:dyDescent="0.25">
      <c r="B56" s="22"/>
      <c r="C56" s="23">
        <v>0.52222222222222225</v>
      </c>
      <c r="D56" s="24" t="s">
        <v>16</v>
      </c>
      <c r="E56" s="25">
        <v>1743.5</v>
      </c>
      <c r="F56" s="25">
        <v>461.1</v>
      </c>
      <c r="H56" s="12"/>
      <c r="I56" s="13"/>
      <c r="J56" s="13"/>
      <c r="K56" s="13"/>
      <c r="L56" s="13"/>
      <c r="M56" s="13"/>
      <c r="N56" s="13"/>
    </row>
    <row r="57" spans="2:14" x14ac:dyDescent="0.25">
      <c r="B57" s="22"/>
      <c r="C57" s="23">
        <v>0.5229166666666667</v>
      </c>
      <c r="D57" s="24"/>
      <c r="E57" s="25" t="s">
        <v>7</v>
      </c>
      <c r="F57" s="25">
        <v>514.1</v>
      </c>
      <c r="H57" s="12"/>
      <c r="I57" s="13"/>
      <c r="J57" s="13"/>
      <c r="K57" s="13"/>
      <c r="L57" s="13"/>
      <c r="M57" s="13"/>
      <c r="N57" s="13"/>
    </row>
    <row r="58" spans="2:14" x14ac:dyDescent="0.25">
      <c r="B58" s="22"/>
      <c r="C58" s="23">
        <v>0.52361111111111114</v>
      </c>
      <c r="D58" s="24"/>
      <c r="E58" s="25" t="s">
        <v>7</v>
      </c>
      <c r="F58" s="25">
        <v>321.7</v>
      </c>
      <c r="H58" s="12"/>
      <c r="I58" s="13"/>
      <c r="J58" s="13"/>
      <c r="K58" s="13"/>
      <c r="L58" s="13"/>
      <c r="M58" s="13"/>
      <c r="N58" s="13"/>
    </row>
    <row r="59" spans="2:14" x14ac:dyDescent="0.25">
      <c r="B59" s="22"/>
      <c r="C59" s="23">
        <v>0.52430555555555558</v>
      </c>
      <c r="D59" s="24"/>
      <c r="E59" s="25" t="s">
        <v>7</v>
      </c>
      <c r="F59" s="25">
        <v>437.8</v>
      </c>
      <c r="H59" s="12"/>
      <c r="I59" s="13"/>
      <c r="J59" s="13"/>
      <c r="K59" s="13"/>
      <c r="L59" s="13"/>
      <c r="M59" s="13"/>
      <c r="N59" s="13"/>
    </row>
    <row r="60" spans="2:14" x14ac:dyDescent="0.25">
      <c r="B60" s="22"/>
      <c r="C60" s="23">
        <v>0.52500000000000002</v>
      </c>
      <c r="D60" s="24"/>
      <c r="E60" s="25">
        <v>1751.7</v>
      </c>
      <c r="F60" s="25">
        <v>301</v>
      </c>
      <c r="H60" s="12"/>
      <c r="I60" s="13"/>
      <c r="J60" s="13"/>
      <c r="K60" s="13"/>
      <c r="L60" s="13"/>
      <c r="M60" s="13"/>
      <c r="N60" s="13"/>
    </row>
    <row r="61" spans="2:14" x14ac:dyDescent="0.25">
      <c r="B61" s="22"/>
      <c r="C61" s="23">
        <v>0.52569444444444446</v>
      </c>
      <c r="D61" s="24"/>
      <c r="E61" s="25" t="s">
        <v>7</v>
      </c>
      <c r="F61" s="25">
        <v>433.6</v>
      </c>
      <c r="H61" s="12"/>
      <c r="I61" s="13"/>
      <c r="J61" s="13"/>
      <c r="K61" s="13"/>
      <c r="L61" s="13"/>
      <c r="M61" s="13"/>
      <c r="N61" s="13"/>
    </row>
    <row r="62" spans="2:14" x14ac:dyDescent="0.25">
      <c r="B62" s="22"/>
      <c r="C62" s="23">
        <v>0.52638888888888891</v>
      </c>
      <c r="D62" s="24"/>
      <c r="E62" s="25" t="s">
        <v>7</v>
      </c>
      <c r="F62" s="25">
        <v>318.5</v>
      </c>
      <c r="H62" s="12"/>
      <c r="I62" s="13"/>
      <c r="J62" s="13"/>
      <c r="K62" s="13"/>
      <c r="L62" s="13"/>
      <c r="M62" s="13"/>
      <c r="N62" s="13"/>
    </row>
    <row r="63" spans="2:14" x14ac:dyDescent="0.25">
      <c r="B63" s="22"/>
      <c r="C63" s="23">
        <v>0.52708333333333335</v>
      </c>
      <c r="D63" s="24"/>
      <c r="E63" s="25" t="s">
        <v>7</v>
      </c>
      <c r="F63" s="25">
        <v>357.9</v>
      </c>
      <c r="H63" s="12"/>
      <c r="I63" s="13"/>
      <c r="J63" s="13"/>
      <c r="K63" s="13"/>
      <c r="L63" s="13"/>
      <c r="M63" s="13"/>
      <c r="N63" s="13"/>
    </row>
    <row r="64" spans="2:14" x14ac:dyDescent="0.25">
      <c r="B64" s="22"/>
      <c r="C64" s="23">
        <v>0.52708333333333335</v>
      </c>
      <c r="D64" s="24"/>
      <c r="E64" s="25">
        <v>1742.8</v>
      </c>
      <c r="F64" s="25" t="s">
        <v>7</v>
      </c>
      <c r="H64" s="12"/>
      <c r="I64" s="13"/>
      <c r="J64" s="13"/>
      <c r="K64" s="13"/>
      <c r="L64" s="13"/>
      <c r="M64" s="13"/>
      <c r="N64" s="13"/>
    </row>
    <row r="65" spans="2:14" x14ac:dyDescent="0.25">
      <c r="B65" s="22"/>
      <c r="C65" s="23">
        <v>0.52916666666666667</v>
      </c>
      <c r="D65" s="24" t="s">
        <v>17</v>
      </c>
      <c r="E65" s="25">
        <v>1755.7</v>
      </c>
      <c r="F65" s="25" t="s">
        <v>7</v>
      </c>
      <c r="H65" s="12"/>
      <c r="I65" s="13"/>
      <c r="J65" s="13"/>
      <c r="K65" s="13"/>
      <c r="L65" s="13"/>
      <c r="M65" s="13"/>
      <c r="N65" s="13"/>
    </row>
    <row r="66" spans="2:14" x14ac:dyDescent="0.25">
      <c r="B66" s="22"/>
      <c r="C66" s="23">
        <v>0.52986111111111112</v>
      </c>
      <c r="D66" s="24"/>
      <c r="E66" s="25" t="s">
        <v>7</v>
      </c>
      <c r="F66" s="25">
        <v>572.5</v>
      </c>
      <c r="H66" s="12"/>
      <c r="I66" s="13"/>
      <c r="J66" s="13"/>
      <c r="K66" s="13"/>
      <c r="L66" s="13"/>
      <c r="M66" s="13"/>
      <c r="N66" s="13"/>
    </row>
    <row r="67" spans="2:14" x14ac:dyDescent="0.25">
      <c r="B67" s="22"/>
      <c r="C67" s="23">
        <v>0.53055555555555556</v>
      </c>
      <c r="D67" s="24"/>
      <c r="E67" s="25" t="s">
        <v>7</v>
      </c>
      <c r="F67" s="25">
        <v>535</v>
      </c>
      <c r="H67" s="12"/>
      <c r="I67" s="13"/>
      <c r="J67" s="13"/>
      <c r="K67" s="13"/>
      <c r="L67" s="13"/>
      <c r="M67" s="13"/>
      <c r="N67" s="13"/>
    </row>
    <row r="68" spans="2:14" x14ac:dyDescent="0.25">
      <c r="B68" s="22"/>
      <c r="C68" s="23">
        <v>0.53194444444444444</v>
      </c>
      <c r="D68" s="24"/>
      <c r="E68" s="25" t="s">
        <v>7</v>
      </c>
      <c r="F68" s="25">
        <v>261.3</v>
      </c>
      <c r="H68" s="12"/>
      <c r="I68" s="13"/>
      <c r="J68" s="13"/>
      <c r="K68" s="13"/>
      <c r="L68" s="13"/>
      <c r="M68" s="13"/>
      <c r="N68" s="13"/>
    </row>
    <row r="69" spans="2:14" x14ac:dyDescent="0.25">
      <c r="B69" s="22"/>
      <c r="C69" s="23">
        <v>0.53194444444444444</v>
      </c>
      <c r="D69" s="24"/>
      <c r="E69" s="25" t="s">
        <v>7</v>
      </c>
      <c r="F69" s="25">
        <v>219.8</v>
      </c>
      <c r="H69" s="12"/>
      <c r="I69" s="13"/>
      <c r="J69" s="13"/>
      <c r="K69" s="13"/>
      <c r="L69" s="13"/>
      <c r="M69" s="13"/>
      <c r="N69" s="13"/>
    </row>
    <row r="70" spans="2:14" x14ac:dyDescent="0.25">
      <c r="B70" s="22"/>
      <c r="C70" s="23">
        <v>0.53263888888888888</v>
      </c>
      <c r="D70" s="24"/>
      <c r="E70" s="25">
        <v>1739.8</v>
      </c>
      <c r="F70" s="25" t="s">
        <v>7</v>
      </c>
      <c r="H70" s="12"/>
      <c r="I70" s="13"/>
      <c r="J70" s="13"/>
      <c r="K70" s="13"/>
      <c r="L70" s="13"/>
      <c r="M70" s="13"/>
      <c r="N70" s="13"/>
    </row>
    <row r="71" spans="2:14" x14ac:dyDescent="0.25">
      <c r="B71" s="22"/>
      <c r="C71" s="23">
        <v>0.53333333333333333</v>
      </c>
      <c r="D71" s="24"/>
      <c r="E71" s="25" t="s">
        <v>7</v>
      </c>
      <c r="F71" s="25">
        <v>795.4</v>
      </c>
      <c r="H71" s="12"/>
      <c r="I71" s="13"/>
      <c r="J71" s="13"/>
      <c r="K71" s="13"/>
      <c r="L71" s="13"/>
      <c r="M71" s="13"/>
      <c r="N71" s="13"/>
    </row>
    <row r="72" spans="2:14" x14ac:dyDescent="0.25">
      <c r="B72" s="22"/>
      <c r="C72" s="23">
        <v>0.53402777777777777</v>
      </c>
      <c r="D72" s="24"/>
      <c r="E72" s="25" t="s">
        <v>7</v>
      </c>
      <c r="F72" s="25">
        <v>273.5</v>
      </c>
      <c r="H72" s="12"/>
      <c r="I72" s="13"/>
      <c r="J72" s="13"/>
      <c r="K72" s="13"/>
      <c r="L72" s="13"/>
      <c r="M72" s="13"/>
      <c r="N72" s="13"/>
    </row>
    <row r="73" spans="2:14" x14ac:dyDescent="0.25">
      <c r="B73" s="22"/>
      <c r="C73" s="23">
        <v>0.53402777777777777</v>
      </c>
      <c r="D73" s="24"/>
      <c r="E73" s="25" t="s">
        <v>7</v>
      </c>
      <c r="F73" s="25">
        <v>315.5</v>
      </c>
      <c r="H73" s="12"/>
      <c r="I73" s="13"/>
      <c r="J73" s="13"/>
      <c r="K73" s="13"/>
      <c r="L73" s="13"/>
      <c r="M73" s="13"/>
      <c r="N73" s="13"/>
    </row>
    <row r="74" spans="2:14" x14ac:dyDescent="0.25">
      <c r="B74" s="22"/>
      <c r="C74" s="23">
        <v>0.53472222222222221</v>
      </c>
      <c r="D74" s="24"/>
      <c r="E74" s="25" t="s">
        <v>7</v>
      </c>
      <c r="F74" s="25">
        <v>432.3</v>
      </c>
      <c r="H74" s="12"/>
      <c r="I74" s="13"/>
      <c r="J74" s="13"/>
      <c r="K74" s="13"/>
      <c r="L74" s="13"/>
      <c r="M74" s="13"/>
      <c r="N74" s="13"/>
    </row>
    <row r="75" spans="2:14" x14ac:dyDescent="0.25">
      <c r="B75" s="22"/>
      <c r="C75" s="23">
        <v>0.53541666666666665</v>
      </c>
      <c r="D75" s="24"/>
      <c r="E75" s="25">
        <v>1747.4</v>
      </c>
      <c r="F75" s="25" t="s">
        <v>7</v>
      </c>
      <c r="H75" s="12"/>
      <c r="I75" s="13"/>
      <c r="J75" s="13"/>
      <c r="K75" s="13"/>
      <c r="L75" s="13"/>
      <c r="M75" s="13"/>
      <c r="N75" s="13"/>
    </row>
    <row r="76" spans="2:14" x14ac:dyDescent="0.25">
      <c r="B76" s="22"/>
      <c r="C76" s="23">
        <v>0.53680555555555554</v>
      </c>
      <c r="D76" s="24" t="s">
        <v>18</v>
      </c>
      <c r="E76" s="25">
        <v>1766.6</v>
      </c>
      <c r="F76" s="25" t="s">
        <v>7</v>
      </c>
      <c r="H76" s="12"/>
      <c r="I76" s="13"/>
      <c r="J76" s="13"/>
      <c r="K76" s="13"/>
      <c r="L76" s="13"/>
      <c r="M76" s="13"/>
      <c r="N76" s="13"/>
    </row>
    <row r="77" spans="2:14" x14ac:dyDescent="0.25">
      <c r="B77" s="22"/>
      <c r="C77" s="23">
        <v>0.53749999999999998</v>
      </c>
      <c r="D77" s="24"/>
      <c r="E77" s="25" t="s">
        <v>7</v>
      </c>
      <c r="F77" s="25">
        <v>351</v>
      </c>
      <c r="H77" s="12"/>
      <c r="I77" s="13"/>
      <c r="J77" s="13"/>
      <c r="K77" s="13"/>
      <c r="L77" s="13"/>
      <c r="M77" s="13"/>
      <c r="N77" s="13"/>
    </row>
    <row r="78" spans="2:14" x14ac:dyDescent="0.25">
      <c r="B78" s="22"/>
      <c r="C78" s="23">
        <v>0.53819444444444442</v>
      </c>
      <c r="D78" s="24"/>
      <c r="E78" s="25" t="s">
        <v>7</v>
      </c>
      <c r="F78" s="25">
        <v>142</v>
      </c>
      <c r="H78" s="12"/>
      <c r="I78" s="13"/>
      <c r="J78" s="13"/>
      <c r="K78" s="13"/>
      <c r="L78" s="13"/>
      <c r="M78" s="13"/>
      <c r="N78" s="13"/>
    </row>
    <row r="79" spans="2:14" x14ac:dyDescent="0.25">
      <c r="B79" s="22"/>
      <c r="C79" s="23">
        <v>0.53819444444444442</v>
      </c>
      <c r="D79" s="24"/>
      <c r="E79" s="25" t="s">
        <v>7</v>
      </c>
      <c r="F79" s="25">
        <v>391.8</v>
      </c>
      <c r="H79" s="12"/>
      <c r="I79" s="13"/>
      <c r="J79" s="13"/>
      <c r="K79" s="13"/>
      <c r="L79" s="13"/>
      <c r="M79" s="13"/>
      <c r="N79" s="13"/>
    </row>
    <row r="80" spans="2:14" x14ac:dyDescent="0.25">
      <c r="B80" s="22"/>
      <c r="C80" s="23">
        <v>0.53888888888888886</v>
      </c>
      <c r="D80" s="24"/>
      <c r="E80" s="25" t="s">
        <v>7</v>
      </c>
      <c r="F80" s="25">
        <v>364.4</v>
      </c>
      <c r="H80" s="12"/>
      <c r="I80" s="13"/>
      <c r="J80" s="13"/>
      <c r="K80" s="13"/>
      <c r="L80" s="13"/>
      <c r="M80" s="13"/>
      <c r="N80" s="13"/>
    </row>
    <row r="81" spans="2:14" x14ac:dyDescent="0.25">
      <c r="B81" s="22"/>
      <c r="C81" s="23">
        <v>0.5395833333333333</v>
      </c>
      <c r="D81" s="24"/>
      <c r="E81" s="25">
        <v>1778.9</v>
      </c>
      <c r="F81" s="25" t="s">
        <v>7</v>
      </c>
      <c r="H81" s="12"/>
      <c r="I81" s="13"/>
      <c r="J81" s="13"/>
      <c r="K81" s="13"/>
      <c r="L81" s="13"/>
      <c r="M81" s="13"/>
      <c r="N81" s="13"/>
    </row>
    <row r="82" spans="2:14" x14ac:dyDescent="0.25">
      <c r="B82" s="22"/>
      <c r="C82" s="23">
        <v>0.54027777777777775</v>
      </c>
      <c r="D82" s="24"/>
      <c r="E82" s="25" t="s">
        <v>7</v>
      </c>
      <c r="F82" s="25">
        <v>183.63</v>
      </c>
      <c r="H82" s="12"/>
      <c r="I82" s="13"/>
      <c r="J82" s="13"/>
      <c r="K82" s="13"/>
      <c r="L82" s="13"/>
      <c r="M82" s="13"/>
      <c r="N82" s="13"/>
    </row>
    <row r="83" spans="2:14" x14ac:dyDescent="0.25">
      <c r="B83" s="22"/>
      <c r="C83" s="23">
        <v>0.54027777777777775</v>
      </c>
      <c r="D83" s="24"/>
      <c r="E83" s="25" t="s">
        <v>7</v>
      </c>
      <c r="F83" s="25">
        <v>426.6</v>
      </c>
      <c r="H83" s="12"/>
      <c r="I83" s="13"/>
      <c r="J83" s="13"/>
      <c r="K83" s="13"/>
      <c r="L83" s="13"/>
      <c r="M83" s="13"/>
      <c r="N83" s="13"/>
    </row>
    <row r="84" spans="2:14" x14ac:dyDescent="0.25">
      <c r="B84" s="22"/>
      <c r="C84" s="23">
        <v>0.54097222222222219</v>
      </c>
      <c r="D84" s="24"/>
      <c r="E84" s="25" t="s">
        <v>7</v>
      </c>
      <c r="F84" s="25">
        <v>273.8</v>
      </c>
      <c r="H84" s="12"/>
      <c r="I84" s="13"/>
      <c r="J84" s="13"/>
      <c r="K84" s="13"/>
      <c r="L84" s="13"/>
      <c r="M84" s="13"/>
      <c r="N84" s="13"/>
    </row>
    <row r="85" spans="2:14" x14ac:dyDescent="0.25">
      <c r="B85" s="22"/>
      <c r="C85" s="23">
        <v>0.54166666666666663</v>
      </c>
      <c r="D85" s="24"/>
      <c r="E85" s="25" t="s">
        <v>7</v>
      </c>
      <c r="F85" s="25">
        <v>277.8</v>
      </c>
      <c r="H85" s="12"/>
      <c r="I85" s="13"/>
      <c r="J85" s="13"/>
      <c r="K85" s="13"/>
      <c r="L85" s="13"/>
      <c r="M85" s="13"/>
      <c r="N85" s="13"/>
    </row>
    <row r="86" spans="2:14" x14ac:dyDescent="0.25">
      <c r="B86" s="22"/>
      <c r="C86" s="23">
        <v>0.54236111111111118</v>
      </c>
      <c r="D86" s="24"/>
      <c r="E86" s="25">
        <v>1773.3</v>
      </c>
      <c r="F86" s="25" t="s">
        <v>7</v>
      </c>
      <c r="H86" s="12"/>
      <c r="I86" s="13"/>
      <c r="J86" s="13"/>
      <c r="K86" s="13"/>
      <c r="L86" s="13"/>
      <c r="M86" s="13"/>
      <c r="N86" s="13"/>
    </row>
    <row r="87" spans="2:14" x14ac:dyDescent="0.25">
      <c r="E87" s="1" t="s">
        <v>7</v>
      </c>
      <c r="F87" s="1" t="s">
        <v>7</v>
      </c>
    </row>
    <row r="88" spans="2:14" x14ac:dyDescent="0.25">
      <c r="E88" s="1" t="s">
        <v>7</v>
      </c>
      <c r="F88" s="1" t="s">
        <v>7</v>
      </c>
    </row>
    <row r="89" spans="2:14" x14ac:dyDescent="0.25">
      <c r="E89" s="1" t="s">
        <v>7</v>
      </c>
      <c r="F89" s="1" t="s">
        <v>7</v>
      </c>
    </row>
    <row r="90" spans="2:14" x14ac:dyDescent="0.25">
      <c r="E90" s="1" t="s">
        <v>7</v>
      </c>
      <c r="F90" s="1" t="s">
        <v>7</v>
      </c>
    </row>
    <row r="91" spans="2:14" x14ac:dyDescent="0.25">
      <c r="E91" s="1" t="s">
        <v>7</v>
      </c>
      <c r="F91" s="1" t="s">
        <v>7</v>
      </c>
    </row>
    <row r="92" spans="2:14" x14ac:dyDescent="0.25">
      <c r="E92" s="1" t="s">
        <v>7</v>
      </c>
      <c r="F92" s="1" t="s">
        <v>7</v>
      </c>
    </row>
    <row r="93" spans="2:14" x14ac:dyDescent="0.25">
      <c r="E93" s="1" t="s">
        <v>7</v>
      </c>
      <c r="F93" s="1" t="s">
        <v>7</v>
      </c>
    </row>
    <row r="94" spans="2:14" x14ac:dyDescent="0.25">
      <c r="E94" s="1" t="s">
        <v>7</v>
      </c>
      <c r="F94" s="1" t="s">
        <v>7</v>
      </c>
    </row>
    <row r="95" spans="2:14" x14ac:dyDescent="0.25">
      <c r="E95" s="1" t="s">
        <v>7</v>
      </c>
      <c r="F95" s="1" t="s">
        <v>7</v>
      </c>
    </row>
    <row r="96" spans="2:14" x14ac:dyDescent="0.25">
      <c r="E96" s="1" t="s">
        <v>7</v>
      </c>
      <c r="F96" s="1" t="s">
        <v>7</v>
      </c>
    </row>
    <row r="97" spans="5:6" x14ac:dyDescent="0.25">
      <c r="E97" s="1" t="s">
        <v>7</v>
      </c>
      <c r="F97" s="1" t="s">
        <v>7</v>
      </c>
    </row>
    <row r="98" spans="5:6" x14ac:dyDescent="0.25">
      <c r="E98" s="1" t="s">
        <v>7</v>
      </c>
      <c r="F98" s="1" t="s">
        <v>7</v>
      </c>
    </row>
    <row r="99" spans="5:6" x14ac:dyDescent="0.25">
      <c r="E99" s="1" t="s">
        <v>7</v>
      </c>
      <c r="F99" s="1" t="s">
        <v>7</v>
      </c>
    </row>
    <row r="100" spans="5:6" x14ac:dyDescent="0.25">
      <c r="E100" s="1" t="s">
        <v>7</v>
      </c>
      <c r="F100" s="1" t="s">
        <v>7</v>
      </c>
    </row>
    <row r="101" spans="5:6" x14ac:dyDescent="0.25">
      <c r="E101" s="1" t="s">
        <v>7</v>
      </c>
      <c r="F101" s="1" t="s">
        <v>7</v>
      </c>
    </row>
    <row r="102" spans="5:6" x14ac:dyDescent="0.25">
      <c r="E102" s="1" t="s">
        <v>7</v>
      </c>
      <c r="F102" s="1" t="s">
        <v>7</v>
      </c>
    </row>
    <row r="103" spans="5:6" x14ac:dyDescent="0.25">
      <c r="E103" s="1" t="s">
        <v>7</v>
      </c>
      <c r="F103" s="1" t="s">
        <v>7</v>
      </c>
    </row>
    <row r="104" spans="5:6" x14ac:dyDescent="0.25">
      <c r="E104" s="1" t="s">
        <v>7</v>
      </c>
      <c r="F104" s="1" t="s">
        <v>7</v>
      </c>
    </row>
    <row r="105" spans="5:6" x14ac:dyDescent="0.25">
      <c r="E105" s="1" t="s">
        <v>7</v>
      </c>
      <c r="F105" s="1" t="s">
        <v>7</v>
      </c>
    </row>
    <row r="106" spans="5:6" x14ac:dyDescent="0.25">
      <c r="E106" s="1" t="s">
        <v>7</v>
      </c>
      <c r="F106" s="1" t="s">
        <v>7</v>
      </c>
    </row>
    <row r="107" spans="5:6" x14ac:dyDescent="0.25">
      <c r="E107" s="1" t="s">
        <v>7</v>
      </c>
      <c r="F107" s="1" t="s">
        <v>7</v>
      </c>
    </row>
    <row r="108" spans="5:6" x14ac:dyDescent="0.25">
      <c r="E108" s="1" t="s">
        <v>7</v>
      </c>
      <c r="F108" s="1" t="s">
        <v>7</v>
      </c>
    </row>
    <row r="109" spans="5:6" x14ac:dyDescent="0.25">
      <c r="E109" s="1" t="s">
        <v>7</v>
      </c>
      <c r="F109" s="1" t="s">
        <v>7</v>
      </c>
    </row>
    <row r="110" spans="5:6" x14ac:dyDescent="0.25">
      <c r="E110" s="1" t="s">
        <v>7</v>
      </c>
      <c r="F110" s="1" t="s">
        <v>7</v>
      </c>
    </row>
    <row r="111" spans="5:6" x14ac:dyDescent="0.25">
      <c r="E111" s="1" t="s">
        <v>7</v>
      </c>
      <c r="F111" s="1" t="s">
        <v>7</v>
      </c>
    </row>
    <row r="112" spans="5:6" x14ac:dyDescent="0.25">
      <c r="E112" s="1" t="s">
        <v>7</v>
      </c>
      <c r="F112" s="1" t="s">
        <v>7</v>
      </c>
    </row>
    <row r="113" spans="5:6" x14ac:dyDescent="0.25">
      <c r="E113" s="1" t="s">
        <v>7</v>
      </c>
      <c r="F113" s="1" t="s">
        <v>7</v>
      </c>
    </row>
    <row r="114" spans="5:6" x14ac:dyDescent="0.25">
      <c r="E114" s="1" t="s">
        <v>7</v>
      </c>
      <c r="F114" s="1" t="s">
        <v>7</v>
      </c>
    </row>
    <row r="115" spans="5:6" x14ac:dyDescent="0.25">
      <c r="E115" s="1" t="s">
        <v>7</v>
      </c>
      <c r="F115" s="1" t="s">
        <v>7</v>
      </c>
    </row>
    <row r="116" spans="5:6" x14ac:dyDescent="0.25">
      <c r="E116" s="1" t="s">
        <v>7</v>
      </c>
      <c r="F116" s="1" t="s">
        <v>7</v>
      </c>
    </row>
    <row r="117" spans="5:6" x14ac:dyDescent="0.25">
      <c r="E117" s="1" t="s">
        <v>7</v>
      </c>
      <c r="F117" s="1" t="s">
        <v>7</v>
      </c>
    </row>
    <row r="118" spans="5:6" x14ac:dyDescent="0.25">
      <c r="E118" s="1" t="s">
        <v>7</v>
      </c>
      <c r="F118" s="1" t="s">
        <v>7</v>
      </c>
    </row>
    <row r="119" spans="5:6" x14ac:dyDescent="0.25">
      <c r="E119" s="1" t="s">
        <v>7</v>
      </c>
      <c r="F119" s="1" t="s">
        <v>7</v>
      </c>
    </row>
    <row r="120" spans="5:6" x14ac:dyDescent="0.25">
      <c r="E120" s="1" t="s">
        <v>7</v>
      </c>
      <c r="F120" s="1" t="s">
        <v>7</v>
      </c>
    </row>
    <row r="121" spans="5:6" x14ac:dyDescent="0.25">
      <c r="E121" s="1" t="s">
        <v>7</v>
      </c>
      <c r="F121" s="1" t="s">
        <v>7</v>
      </c>
    </row>
    <row r="122" spans="5:6" x14ac:dyDescent="0.25">
      <c r="E122" s="1" t="s">
        <v>7</v>
      </c>
      <c r="F122" s="1" t="s">
        <v>7</v>
      </c>
    </row>
    <row r="123" spans="5:6" x14ac:dyDescent="0.25">
      <c r="E123" s="1" t="s">
        <v>7</v>
      </c>
      <c r="F123" s="1" t="s">
        <v>7</v>
      </c>
    </row>
    <row r="124" spans="5:6" x14ac:dyDescent="0.25">
      <c r="E124" s="1" t="s">
        <v>7</v>
      </c>
      <c r="F124" s="1" t="s">
        <v>7</v>
      </c>
    </row>
    <row r="125" spans="5:6" x14ac:dyDescent="0.25">
      <c r="E125" s="1" t="s">
        <v>7</v>
      </c>
      <c r="F125" s="1" t="s">
        <v>7</v>
      </c>
    </row>
    <row r="126" spans="5:6" x14ac:dyDescent="0.25">
      <c r="E126" s="1" t="s">
        <v>7</v>
      </c>
      <c r="F126" s="1" t="s">
        <v>7</v>
      </c>
    </row>
    <row r="127" spans="5:6" x14ac:dyDescent="0.25">
      <c r="E127" s="1" t="s">
        <v>7</v>
      </c>
      <c r="F127" s="1" t="s">
        <v>7</v>
      </c>
    </row>
    <row r="128" spans="5:6" x14ac:dyDescent="0.25">
      <c r="E128" s="1" t="s">
        <v>7</v>
      </c>
      <c r="F128" s="1" t="s">
        <v>7</v>
      </c>
    </row>
    <row r="129" spans="5:6" x14ac:dyDescent="0.25">
      <c r="E129" s="1" t="s">
        <v>7</v>
      </c>
      <c r="F129" s="1" t="s">
        <v>7</v>
      </c>
    </row>
    <row r="130" spans="5:6" x14ac:dyDescent="0.25">
      <c r="E130" s="1" t="s">
        <v>7</v>
      </c>
      <c r="F130" s="1" t="s">
        <v>7</v>
      </c>
    </row>
    <row r="131" spans="5:6" x14ac:dyDescent="0.25">
      <c r="E131" s="1" t="s">
        <v>7</v>
      </c>
      <c r="F131" s="1" t="s">
        <v>7</v>
      </c>
    </row>
    <row r="132" spans="5:6" x14ac:dyDescent="0.25">
      <c r="E132" s="1" t="s">
        <v>7</v>
      </c>
      <c r="F132" s="1" t="s">
        <v>7</v>
      </c>
    </row>
    <row r="133" spans="5:6" x14ac:dyDescent="0.25">
      <c r="E133" s="1" t="s">
        <v>7</v>
      </c>
      <c r="F133" s="1" t="s">
        <v>7</v>
      </c>
    </row>
    <row r="134" spans="5:6" x14ac:dyDescent="0.25">
      <c r="E134" s="1" t="s">
        <v>7</v>
      </c>
      <c r="F134" s="1" t="s">
        <v>7</v>
      </c>
    </row>
    <row r="135" spans="5:6" x14ac:dyDescent="0.25">
      <c r="E135" s="1" t="s">
        <v>7</v>
      </c>
      <c r="F135" s="1" t="s">
        <v>7</v>
      </c>
    </row>
    <row r="136" spans="5:6" x14ac:dyDescent="0.25">
      <c r="E136" s="1" t="s">
        <v>7</v>
      </c>
      <c r="F136" s="1" t="s">
        <v>7</v>
      </c>
    </row>
    <row r="137" spans="5:6" x14ac:dyDescent="0.25">
      <c r="E137" s="1" t="s">
        <v>7</v>
      </c>
      <c r="F137" s="1" t="s">
        <v>7</v>
      </c>
    </row>
    <row r="138" spans="5:6" x14ac:dyDescent="0.25">
      <c r="E138" s="1" t="s">
        <v>7</v>
      </c>
      <c r="F138" s="1" t="s">
        <v>7</v>
      </c>
    </row>
    <row r="139" spans="5:6" x14ac:dyDescent="0.25">
      <c r="E139" s="1" t="s">
        <v>7</v>
      </c>
      <c r="F139" s="1" t="s">
        <v>7</v>
      </c>
    </row>
    <row r="140" spans="5:6" x14ac:dyDescent="0.25">
      <c r="E140" s="1" t="s">
        <v>7</v>
      </c>
      <c r="F140" s="1" t="s">
        <v>7</v>
      </c>
    </row>
    <row r="141" spans="5:6" x14ac:dyDescent="0.25">
      <c r="E141" s="1" t="s">
        <v>7</v>
      </c>
      <c r="F141" s="1" t="s">
        <v>7</v>
      </c>
    </row>
    <row r="142" spans="5:6" x14ac:dyDescent="0.25">
      <c r="E142" s="1" t="s">
        <v>7</v>
      </c>
      <c r="F142" s="1" t="s">
        <v>7</v>
      </c>
    </row>
    <row r="143" spans="5:6" x14ac:dyDescent="0.25">
      <c r="E143" s="1" t="s">
        <v>7</v>
      </c>
      <c r="F143" s="1" t="s">
        <v>7</v>
      </c>
    </row>
    <row r="144" spans="5:6" x14ac:dyDescent="0.25">
      <c r="E144" s="1" t="s">
        <v>7</v>
      </c>
      <c r="F144" s="1" t="s">
        <v>7</v>
      </c>
    </row>
    <row r="145" spans="5:6" x14ac:dyDescent="0.25">
      <c r="E145" s="1" t="s">
        <v>7</v>
      </c>
      <c r="F145" s="1" t="s">
        <v>7</v>
      </c>
    </row>
    <row r="146" spans="5:6" x14ac:dyDescent="0.25">
      <c r="E146" s="1" t="s">
        <v>7</v>
      </c>
      <c r="F146" s="1" t="s">
        <v>7</v>
      </c>
    </row>
    <row r="147" spans="5:6" x14ac:dyDescent="0.25">
      <c r="E147" s="1" t="s">
        <v>7</v>
      </c>
      <c r="F147" s="1" t="s">
        <v>7</v>
      </c>
    </row>
    <row r="148" spans="5:6" x14ac:dyDescent="0.25">
      <c r="E148" s="1" t="s">
        <v>7</v>
      </c>
      <c r="F148" s="1" t="s">
        <v>7</v>
      </c>
    </row>
    <row r="149" spans="5:6" x14ac:dyDescent="0.25">
      <c r="E149" s="1" t="s">
        <v>7</v>
      </c>
      <c r="F149" s="1" t="s">
        <v>7</v>
      </c>
    </row>
    <row r="150" spans="5:6" x14ac:dyDescent="0.25">
      <c r="E150" s="1" t="s">
        <v>7</v>
      </c>
      <c r="F150" s="1" t="s">
        <v>7</v>
      </c>
    </row>
    <row r="151" spans="5:6" x14ac:dyDescent="0.25">
      <c r="E151" s="1" t="s">
        <v>7</v>
      </c>
      <c r="F151" s="1" t="s">
        <v>7</v>
      </c>
    </row>
    <row r="152" spans="5:6" x14ac:dyDescent="0.25">
      <c r="E152" s="1" t="s">
        <v>7</v>
      </c>
      <c r="F152" s="1" t="s">
        <v>7</v>
      </c>
    </row>
    <row r="153" spans="5:6" x14ac:dyDescent="0.25">
      <c r="E153" s="1" t="s">
        <v>7</v>
      </c>
      <c r="F153" s="1" t="s">
        <v>7</v>
      </c>
    </row>
    <row r="154" spans="5:6" x14ac:dyDescent="0.25">
      <c r="E154" s="1" t="s">
        <v>7</v>
      </c>
      <c r="F154" s="1" t="s">
        <v>7</v>
      </c>
    </row>
    <row r="155" spans="5:6" x14ac:dyDescent="0.25">
      <c r="E155" s="1" t="s">
        <v>7</v>
      </c>
      <c r="F155" s="1" t="s">
        <v>7</v>
      </c>
    </row>
    <row r="156" spans="5:6" x14ac:dyDescent="0.25">
      <c r="E156" s="1" t="s">
        <v>7</v>
      </c>
      <c r="F156" s="1" t="s">
        <v>7</v>
      </c>
    </row>
    <row r="157" spans="5:6" x14ac:dyDescent="0.25">
      <c r="E157" s="1" t="s">
        <v>7</v>
      </c>
      <c r="F157" s="1" t="s">
        <v>7</v>
      </c>
    </row>
    <row r="158" spans="5:6" x14ac:dyDescent="0.25">
      <c r="E158" s="1" t="s">
        <v>7</v>
      </c>
      <c r="F158" s="1" t="s">
        <v>7</v>
      </c>
    </row>
    <row r="159" spans="5:6" x14ac:dyDescent="0.25">
      <c r="E159" s="1" t="s">
        <v>7</v>
      </c>
      <c r="F159" s="1" t="s">
        <v>7</v>
      </c>
    </row>
    <row r="160" spans="5:6" x14ac:dyDescent="0.25">
      <c r="E160" s="1" t="s">
        <v>7</v>
      </c>
      <c r="F160" s="1" t="s">
        <v>7</v>
      </c>
    </row>
    <row r="161" spans="5:6" x14ac:dyDescent="0.25">
      <c r="E161" s="1" t="s">
        <v>7</v>
      </c>
      <c r="F161" s="1" t="s">
        <v>7</v>
      </c>
    </row>
    <row r="162" spans="5:6" x14ac:dyDescent="0.25">
      <c r="E162" s="1" t="s">
        <v>7</v>
      </c>
      <c r="F162" s="1" t="s">
        <v>7</v>
      </c>
    </row>
    <row r="163" spans="5:6" x14ac:dyDescent="0.25">
      <c r="E163" s="1" t="s">
        <v>7</v>
      </c>
      <c r="F163" s="1" t="s">
        <v>7</v>
      </c>
    </row>
    <row r="164" spans="5:6" x14ac:dyDescent="0.25">
      <c r="E164" s="1" t="s">
        <v>7</v>
      </c>
      <c r="F164" s="1" t="s">
        <v>7</v>
      </c>
    </row>
    <row r="165" spans="5:6" x14ac:dyDescent="0.25">
      <c r="E165" s="1" t="s">
        <v>7</v>
      </c>
      <c r="F165" s="1" t="s">
        <v>7</v>
      </c>
    </row>
    <row r="166" spans="5:6" x14ac:dyDescent="0.25">
      <c r="E166" s="1" t="s">
        <v>7</v>
      </c>
      <c r="F166" s="1" t="s">
        <v>7</v>
      </c>
    </row>
    <row r="167" spans="5:6" x14ac:dyDescent="0.25">
      <c r="E167" s="1" t="s">
        <v>7</v>
      </c>
      <c r="F167" s="1" t="s">
        <v>7</v>
      </c>
    </row>
    <row r="168" spans="5:6" x14ac:dyDescent="0.25">
      <c r="E168" s="1" t="s">
        <v>7</v>
      </c>
      <c r="F168" s="1" t="s">
        <v>7</v>
      </c>
    </row>
    <row r="169" spans="5:6" x14ac:dyDescent="0.25">
      <c r="E169" s="1" t="s">
        <v>7</v>
      </c>
      <c r="F169" s="1" t="s">
        <v>7</v>
      </c>
    </row>
    <row r="170" spans="5:6" x14ac:dyDescent="0.25">
      <c r="E170" s="1" t="s">
        <v>7</v>
      </c>
      <c r="F170" s="1" t="s">
        <v>7</v>
      </c>
    </row>
    <row r="171" spans="5:6" x14ac:dyDescent="0.25">
      <c r="E171" s="1" t="s">
        <v>7</v>
      </c>
      <c r="F171" s="1" t="s">
        <v>7</v>
      </c>
    </row>
    <row r="172" spans="5:6" x14ac:dyDescent="0.25">
      <c r="E172" s="1" t="s">
        <v>7</v>
      </c>
      <c r="F172" s="1" t="s">
        <v>7</v>
      </c>
    </row>
    <row r="173" spans="5:6" x14ac:dyDescent="0.25">
      <c r="E173" s="1" t="s">
        <v>7</v>
      </c>
      <c r="F173" s="1" t="s">
        <v>7</v>
      </c>
    </row>
    <row r="174" spans="5:6" x14ac:dyDescent="0.25">
      <c r="E174" s="1" t="s">
        <v>7</v>
      </c>
      <c r="F174" s="1" t="s">
        <v>7</v>
      </c>
    </row>
    <row r="175" spans="5:6" x14ac:dyDescent="0.25">
      <c r="E175" s="1" t="s">
        <v>7</v>
      </c>
      <c r="F175" s="1" t="s">
        <v>7</v>
      </c>
    </row>
    <row r="176" spans="5:6" x14ac:dyDescent="0.25">
      <c r="E176" s="1" t="s">
        <v>7</v>
      </c>
      <c r="F176" s="1" t="s">
        <v>7</v>
      </c>
    </row>
    <row r="177" spans="5:6" x14ac:dyDescent="0.25">
      <c r="E177" s="1" t="s">
        <v>7</v>
      </c>
      <c r="F177" s="1" t="s">
        <v>7</v>
      </c>
    </row>
    <row r="178" spans="5:6" x14ac:dyDescent="0.25">
      <c r="E178" s="1" t="s">
        <v>7</v>
      </c>
      <c r="F178" s="1" t="s">
        <v>7</v>
      </c>
    </row>
    <row r="179" spans="5:6" x14ac:dyDescent="0.25">
      <c r="E179" s="1" t="s">
        <v>7</v>
      </c>
      <c r="F179" s="1" t="s">
        <v>7</v>
      </c>
    </row>
    <row r="180" spans="5:6" x14ac:dyDescent="0.25">
      <c r="E180" s="1" t="s">
        <v>7</v>
      </c>
      <c r="F180" s="1" t="s">
        <v>7</v>
      </c>
    </row>
    <row r="181" spans="5:6" x14ac:dyDescent="0.25">
      <c r="E181" s="1" t="s">
        <v>7</v>
      </c>
      <c r="F181" s="1" t="s">
        <v>7</v>
      </c>
    </row>
    <row r="182" spans="5:6" x14ac:dyDescent="0.25">
      <c r="E182" s="1" t="s">
        <v>7</v>
      </c>
      <c r="F182" s="1" t="s">
        <v>7</v>
      </c>
    </row>
    <row r="183" spans="5:6" x14ac:dyDescent="0.25">
      <c r="E183" s="1" t="s">
        <v>7</v>
      </c>
      <c r="F183" s="1" t="s">
        <v>7</v>
      </c>
    </row>
    <row r="184" spans="5:6" x14ac:dyDescent="0.25">
      <c r="E184" s="1" t="s">
        <v>7</v>
      </c>
      <c r="F184" s="1" t="s">
        <v>7</v>
      </c>
    </row>
    <row r="185" spans="5:6" x14ac:dyDescent="0.25">
      <c r="E185" s="1" t="s">
        <v>7</v>
      </c>
      <c r="F185" s="1" t="s">
        <v>7</v>
      </c>
    </row>
    <row r="186" spans="5:6" x14ac:dyDescent="0.25">
      <c r="E186" s="1" t="s">
        <v>7</v>
      </c>
      <c r="F186" s="1" t="s">
        <v>7</v>
      </c>
    </row>
    <row r="187" spans="5:6" x14ac:dyDescent="0.25">
      <c r="E187" s="1" t="s">
        <v>7</v>
      </c>
      <c r="F187" s="1" t="s">
        <v>7</v>
      </c>
    </row>
    <row r="188" spans="5:6" x14ac:dyDescent="0.25">
      <c r="E188" s="1" t="s">
        <v>7</v>
      </c>
      <c r="F188" s="1" t="s">
        <v>7</v>
      </c>
    </row>
    <row r="189" spans="5:6" x14ac:dyDescent="0.25">
      <c r="E189" s="1" t="s">
        <v>7</v>
      </c>
      <c r="F189" s="1" t="s">
        <v>7</v>
      </c>
    </row>
    <row r="190" spans="5:6" x14ac:dyDescent="0.25">
      <c r="E190" s="1" t="s">
        <v>7</v>
      </c>
      <c r="F190" s="1" t="s">
        <v>7</v>
      </c>
    </row>
    <row r="191" spans="5:6" x14ac:dyDescent="0.25">
      <c r="E191" s="1" t="s">
        <v>7</v>
      </c>
      <c r="F191" s="1" t="s">
        <v>7</v>
      </c>
    </row>
    <row r="192" spans="5:6" x14ac:dyDescent="0.25">
      <c r="E192" s="1" t="s">
        <v>7</v>
      </c>
      <c r="F192" s="1" t="s">
        <v>7</v>
      </c>
    </row>
    <row r="193" spans="5:6" x14ac:dyDescent="0.25">
      <c r="E193" s="1" t="s">
        <v>7</v>
      </c>
      <c r="F193" s="1" t="s">
        <v>7</v>
      </c>
    </row>
    <row r="194" spans="5:6" x14ac:dyDescent="0.25">
      <c r="E194" s="1" t="s">
        <v>7</v>
      </c>
      <c r="F194" s="1" t="s">
        <v>7</v>
      </c>
    </row>
    <row r="195" spans="5:6" x14ac:dyDescent="0.25">
      <c r="E195" s="1" t="s">
        <v>7</v>
      </c>
      <c r="F195" s="1" t="s">
        <v>7</v>
      </c>
    </row>
    <row r="196" spans="5:6" x14ac:dyDescent="0.25">
      <c r="E196" s="1" t="s">
        <v>7</v>
      </c>
      <c r="F196" s="1" t="s">
        <v>7</v>
      </c>
    </row>
    <row r="197" spans="5:6" x14ac:dyDescent="0.25">
      <c r="E197" s="1" t="s">
        <v>7</v>
      </c>
      <c r="F197" s="1" t="s">
        <v>7</v>
      </c>
    </row>
    <row r="198" spans="5:6" x14ac:dyDescent="0.25">
      <c r="E198" s="1" t="s">
        <v>7</v>
      </c>
      <c r="F198" s="1" t="s">
        <v>7</v>
      </c>
    </row>
    <row r="199" spans="5:6" x14ac:dyDescent="0.25">
      <c r="E199" s="1" t="s">
        <v>7</v>
      </c>
      <c r="F199" s="1" t="s">
        <v>7</v>
      </c>
    </row>
    <row r="200" spans="5:6" x14ac:dyDescent="0.25">
      <c r="E200" s="1" t="s">
        <v>7</v>
      </c>
      <c r="F200" s="1" t="s">
        <v>7</v>
      </c>
    </row>
    <row r="201" spans="5:6" x14ac:dyDescent="0.25">
      <c r="E201" s="1" t="s">
        <v>7</v>
      </c>
      <c r="F201" s="1" t="s">
        <v>7</v>
      </c>
    </row>
    <row r="202" spans="5:6" x14ac:dyDescent="0.25">
      <c r="E202" s="1" t="s">
        <v>7</v>
      </c>
      <c r="F202" s="1" t="s">
        <v>7</v>
      </c>
    </row>
    <row r="203" spans="5:6" x14ac:dyDescent="0.25">
      <c r="E203" s="1" t="s">
        <v>7</v>
      </c>
      <c r="F203" s="1" t="s">
        <v>7</v>
      </c>
    </row>
    <row r="204" spans="5:6" x14ac:dyDescent="0.25">
      <c r="E204" s="1" t="s">
        <v>7</v>
      </c>
      <c r="F204" s="1" t="s">
        <v>7</v>
      </c>
    </row>
    <row r="205" spans="5:6" x14ac:dyDescent="0.25">
      <c r="E205" s="1" t="s">
        <v>7</v>
      </c>
      <c r="F205" s="1" t="s">
        <v>7</v>
      </c>
    </row>
    <row r="206" spans="5:6" x14ac:dyDescent="0.25">
      <c r="E206" s="1" t="s">
        <v>7</v>
      </c>
      <c r="F206" s="1" t="s">
        <v>7</v>
      </c>
    </row>
    <row r="207" spans="5:6" x14ac:dyDescent="0.25">
      <c r="E207" s="1" t="s">
        <v>7</v>
      </c>
      <c r="F207" s="1" t="s">
        <v>7</v>
      </c>
    </row>
    <row r="208" spans="5:6" x14ac:dyDescent="0.25">
      <c r="E208" s="1" t="s">
        <v>7</v>
      </c>
      <c r="F208" s="1" t="s">
        <v>7</v>
      </c>
    </row>
    <row r="209" spans="5:6" x14ac:dyDescent="0.25">
      <c r="E209" s="1" t="s">
        <v>7</v>
      </c>
      <c r="F209" s="1" t="s">
        <v>7</v>
      </c>
    </row>
    <row r="210" spans="5:6" x14ac:dyDescent="0.25">
      <c r="E210" s="1" t="s">
        <v>7</v>
      </c>
      <c r="F210" s="1" t="s">
        <v>7</v>
      </c>
    </row>
    <row r="211" spans="5:6" x14ac:dyDescent="0.25">
      <c r="E211" s="1" t="s">
        <v>7</v>
      </c>
      <c r="F211" s="1" t="s">
        <v>7</v>
      </c>
    </row>
    <row r="212" spans="5:6" x14ac:dyDescent="0.25">
      <c r="E212" s="1" t="s">
        <v>7</v>
      </c>
      <c r="F212" s="1" t="s">
        <v>7</v>
      </c>
    </row>
    <row r="213" spans="5:6" x14ac:dyDescent="0.25">
      <c r="E213" s="1" t="s">
        <v>7</v>
      </c>
      <c r="F213" s="1" t="s">
        <v>7</v>
      </c>
    </row>
    <row r="214" spans="5:6" x14ac:dyDescent="0.25">
      <c r="E214" s="1" t="s">
        <v>7</v>
      </c>
      <c r="F214" s="1" t="s">
        <v>7</v>
      </c>
    </row>
    <row r="215" spans="5:6" x14ac:dyDescent="0.25">
      <c r="E215" s="1" t="s">
        <v>7</v>
      </c>
      <c r="F215" s="1" t="s">
        <v>7</v>
      </c>
    </row>
    <row r="216" spans="5:6" x14ac:dyDescent="0.25">
      <c r="E216" s="1" t="s">
        <v>7</v>
      </c>
      <c r="F216" s="1" t="s">
        <v>7</v>
      </c>
    </row>
    <row r="217" spans="5:6" x14ac:dyDescent="0.25">
      <c r="E217" s="1" t="s">
        <v>7</v>
      </c>
      <c r="F217" s="1" t="s">
        <v>7</v>
      </c>
    </row>
    <row r="218" spans="5:6" x14ac:dyDescent="0.25">
      <c r="E218" s="1" t="s">
        <v>7</v>
      </c>
      <c r="F218" s="1" t="s">
        <v>7</v>
      </c>
    </row>
    <row r="219" spans="5:6" x14ac:dyDescent="0.25">
      <c r="E219" s="1" t="s">
        <v>7</v>
      </c>
      <c r="F219" s="1" t="s">
        <v>7</v>
      </c>
    </row>
    <row r="220" spans="5:6" x14ac:dyDescent="0.25">
      <c r="E220" s="1" t="s">
        <v>7</v>
      </c>
      <c r="F220" s="1" t="s">
        <v>7</v>
      </c>
    </row>
    <row r="221" spans="5:6" x14ac:dyDescent="0.25">
      <c r="E221" s="1" t="s">
        <v>7</v>
      </c>
      <c r="F221" s="1" t="s">
        <v>7</v>
      </c>
    </row>
    <row r="222" spans="5:6" x14ac:dyDescent="0.25">
      <c r="E222" s="1" t="s">
        <v>7</v>
      </c>
      <c r="F222" s="1" t="s">
        <v>7</v>
      </c>
    </row>
    <row r="223" spans="5:6" x14ac:dyDescent="0.25">
      <c r="E223" s="1" t="s">
        <v>7</v>
      </c>
      <c r="F223" s="1" t="s">
        <v>7</v>
      </c>
    </row>
    <row r="224" spans="5:6" x14ac:dyDescent="0.25">
      <c r="E224" s="1" t="s">
        <v>7</v>
      </c>
      <c r="F224" s="1" t="s">
        <v>7</v>
      </c>
    </row>
    <row r="225" spans="5:6" x14ac:dyDescent="0.25">
      <c r="E225" s="1" t="s">
        <v>7</v>
      </c>
      <c r="F225" s="1" t="s">
        <v>7</v>
      </c>
    </row>
    <row r="226" spans="5:6" x14ac:dyDescent="0.25">
      <c r="E226" s="1" t="s">
        <v>7</v>
      </c>
      <c r="F226" s="1" t="s">
        <v>7</v>
      </c>
    </row>
    <row r="227" spans="5:6" x14ac:dyDescent="0.25">
      <c r="E227" s="1" t="s">
        <v>7</v>
      </c>
      <c r="F227" s="1" t="s">
        <v>7</v>
      </c>
    </row>
    <row r="228" spans="5:6" x14ac:dyDescent="0.25">
      <c r="E228" s="1" t="s">
        <v>7</v>
      </c>
      <c r="F228" s="1" t="s">
        <v>7</v>
      </c>
    </row>
    <row r="229" spans="5:6" x14ac:dyDescent="0.25">
      <c r="E229" s="1" t="s">
        <v>7</v>
      </c>
      <c r="F229" s="1" t="s">
        <v>7</v>
      </c>
    </row>
    <row r="230" spans="5:6" x14ac:dyDescent="0.25">
      <c r="E230" s="1" t="s">
        <v>7</v>
      </c>
      <c r="F230" s="1" t="s">
        <v>7</v>
      </c>
    </row>
    <row r="231" spans="5:6" x14ac:dyDescent="0.25">
      <c r="E231" s="1" t="s">
        <v>7</v>
      </c>
      <c r="F231" s="1" t="s">
        <v>7</v>
      </c>
    </row>
    <row r="232" spans="5:6" x14ac:dyDescent="0.25">
      <c r="E232" s="1" t="s">
        <v>7</v>
      </c>
      <c r="F232" s="1" t="s">
        <v>7</v>
      </c>
    </row>
    <row r="233" spans="5:6" x14ac:dyDescent="0.25">
      <c r="E233" s="1" t="s">
        <v>7</v>
      </c>
      <c r="F233" s="1" t="s">
        <v>7</v>
      </c>
    </row>
    <row r="234" spans="5:6" x14ac:dyDescent="0.25">
      <c r="E234" s="1" t="s">
        <v>7</v>
      </c>
      <c r="F234" s="1" t="s">
        <v>7</v>
      </c>
    </row>
    <row r="235" spans="5:6" x14ac:dyDescent="0.25">
      <c r="E235" s="1" t="s">
        <v>7</v>
      </c>
      <c r="F235" s="1" t="s">
        <v>7</v>
      </c>
    </row>
    <row r="236" spans="5:6" x14ac:dyDescent="0.25">
      <c r="E236" s="1" t="s">
        <v>7</v>
      </c>
      <c r="F236" s="1" t="s">
        <v>7</v>
      </c>
    </row>
    <row r="237" spans="5:6" x14ac:dyDescent="0.25">
      <c r="E237" s="1" t="s">
        <v>7</v>
      </c>
      <c r="F237" s="1" t="s">
        <v>7</v>
      </c>
    </row>
    <row r="238" spans="5:6" x14ac:dyDescent="0.25">
      <c r="E238" s="1" t="s">
        <v>7</v>
      </c>
      <c r="F238" s="1" t="s">
        <v>7</v>
      </c>
    </row>
    <row r="239" spans="5:6" x14ac:dyDescent="0.25">
      <c r="E239" s="1" t="s">
        <v>7</v>
      </c>
      <c r="F239" s="1" t="s">
        <v>7</v>
      </c>
    </row>
    <row r="240" spans="5:6" x14ac:dyDescent="0.25">
      <c r="E240" s="1" t="s">
        <v>7</v>
      </c>
      <c r="F240" s="1" t="s">
        <v>7</v>
      </c>
    </row>
    <row r="241" spans="5:6" x14ac:dyDescent="0.25">
      <c r="E241" s="1" t="s">
        <v>7</v>
      </c>
      <c r="F241" s="1" t="s">
        <v>7</v>
      </c>
    </row>
    <row r="242" spans="5:6" x14ac:dyDescent="0.25">
      <c r="E242" s="1" t="s">
        <v>7</v>
      </c>
      <c r="F242" s="1" t="s">
        <v>7</v>
      </c>
    </row>
    <row r="243" spans="5:6" x14ac:dyDescent="0.25">
      <c r="E243" s="1" t="s">
        <v>7</v>
      </c>
      <c r="F243" s="1" t="s">
        <v>7</v>
      </c>
    </row>
    <row r="244" spans="5:6" x14ac:dyDescent="0.25">
      <c r="E244" s="1" t="s">
        <v>7</v>
      </c>
      <c r="F244" s="1" t="s">
        <v>7</v>
      </c>
    </row>
    <row r="245" spans="5:6" x14ac:dyDescent="0.25">
      <c r="E245" s="1" t="s">
        <v>7</v>
      </c>
      <c r="F245" s="1" t="s">
        <v>7</v>
      </c>
    </row>
    <row r="246" spans="5:6" x14ac:dyDescent="0.25">
      <c r="E246" s="1" t="s">
        <v>7</v>
      </c>
      <c r="F246" s="1" t="s">
        <v>7</v>
      </c>
    </row>
    <row r="247" spans="5:6" x14ac:dyDescent="0.25">
      <c r="E247" s="1" t="s">
        <v>7</v>
      </c>
      <c r="F247" s="1" t="s">
        <v>7</v>
      </c>
    </row>
    <row r="248" spans="5:6" x14ac:dyDescent="0.25">
      <c r="E248" s="1" t="s">
        <v>7</v>
      </c>
      <c r="F248" s="1" t="s">
        <v>7</v>
      </c>
    </row>
    <row r="249" spans="5:6" x14ac:dyDescent="0.25">
      <c r="E249" s="1" t="s">
        <v>7</v>
      </c>
      <c r="F249" s="1" t="s">
        <v>7</v>
      </c>
    </row>
    <row r="250" spans="5:6" x14ac:dyDescent="0.25">
      <c r="E250" s="1" t="s">
        <v>7</v>
      </c>
      <c r="F250" s="1" t="s">
        <v>7</v>
      </c>
    </row>
    <row r="251" spans="5:6" x14ac:dyDescent="0.25">
      <c r="E251" s="1" t="s">
        <v>7</v>
      </c>
      <c r="F251" s="1" t="s">
        <v>7</v>
      </c>
    </row>
    <row r="252" spans="5:6" x14ac:dyDescent="0.25">
      <c r="E252" s="1" t="s">
        <v>7</v>
      </c>
      <c r="F252" s="1" t="s">
        <v>7</v>
      </c>
    </row>
    <row r="253" spans="5:6" x14ac:dyDescent="0.25">
      <c r="E253" s="1" t="s">
        <v>7</v>
      </c>
      <c r="F253" s="1" t="s">
        <v>7</v>
      </c>
    </row>
    <row r="254" spans="5:6" x14ac:dyDescent="0.25">
      <c r="E254" s="1" t="s">
        <v>7</v>
      </c>
      <c r="F254" s="1" t="s">
        <v>7</v>
      </c>
    </row>
    <row r="255" spans="5:6" x14ac:dyDescent="0.25">
      <c r="E255" s="1" t="s">
        <v>7</v>
      </c>
      <c r="F255" s="1" t="s">
        <v>7</v>
      </c>
    </row>
    <row r="256" spans="5:6" x14ac:dyDescent="0.25">
      <c r="E256" s="1" t="s">
        <v>7</v>
      </c>
      <c r="F256" s="1" t="s">
        <v>7</v>
      </c>
    </row>
    <row r="257" spans="5:6" x14ac:dyDescent="0.25">
      <c r="E257" s="1" t="s">
        <v>7</v>
      </c>
      <c r="F257" s="1" t="s">
        <v>7</v>
      </c>
    </row>
    <row r="258" spans="5:6" x14ac:dyDescent="0.25">
      <c r="E258" s="1" t="s">
        <v>7</v>
      </c>
      <c r="F258" s="1" t="s">
        <v>7</v>
      </c>
    </row>
    <row r="259" spans="5:6" x14ac:dyDescent="0.25">
      <c r="E259" s="1" t="s">
        <v>7</v>
      </c>
      <c r="F259" s="1" t="s">
        <v>7</v>
      </c>
    </row>
    <row r="260" spans="5:6" x14ac:dyDescent="0.25">
      <c r="E260" s="1" t="s">
        <v>7</v>
      </c>
      <c r="F260" s="1" t="s">
        <v>7</v>
      </c>
    </row>
    <row r="261" spans="5:6" x14ac:dyDescent="0.25">
      <c r="E261" s="1" t="s">
        <v>7</v>
      </c>
      <c r="F261" s="1" t="s">
        <v>7</v>
      </c>
    </row>
    <row r="262" spans="5:6" x14ac:dyDescent="0.25">
      <c r="E262" s="1" t="s">
        <v>7</v>
      </c>
      <c r="F262" s="1" t="s">
        <v>7</v>
      </c>
    </row>
    <row r="263" spans="5:6" x14ac:dyDescent="0.25">
      <c r="E263" s="1" t="s">
        <v>7</v>
      </c>
      <c r="F263" s="1" t="s">
        <v>7</v>
      </c>
    </row>
    <row r="264" spans="5:6" x14ac:dyDescent="0.25">
      <c r="E264" s="1" t="s">
        <v>7</v>
      </c>
      <c r="F264" s="1" t="s">
        <v>7</v>
      </c>
    </row>
    <row r="265" spans="5:6" x14ac:dyDescent="0.25">
      <c r="E265" s="1" t="s">
        <v>7</v>
      </c>
      <c r="F265" s="1" t="s">
        <v>7</v>
      </c>
    </row>
    <row r="266" spans="5:6" x14ac:dyDescent="0.25">
      <c r="E266" s="1" t="s">
        <v>7</v>
      </c>
      <c r="F266" s="1" t="s">
        <v>7</v>
      </c>
    </row>
    <row r="267" spans="5:6" x14ac:dyDescent="0.25">
      <c r="E267" s="1" t="s">
        <v>7</v>
      </c>
      <c r="F267" s="1" t="s">
        <v>7</v>
      </c>
    </row>
    <row r="268" spans="5:6" x14ac:dyDescent="0.25">
      <c r="E268" s="1" t="s">
        <v>7</v>
      </c>
      <c r="F268" s="1" t="s">
        <v>7</v>
      </c>
    </row>
    <row r="269" spans="5:6" x14ac:dyDescent="0.25">
      <c r="E269" s="1" t="s">
        <v>7</v>
      </c>
      <c r="F269" s="1" t="s">
        <v>7</v>
      </c>
    </row>
    <row r="270" spans="5:6" x14ac:dyDescent="0.25">
      <c r="E270" s="1" t="s">
        <v>7</v>
      </c>
      <c r="F270" s="1" t="s">
        <v>7</v>
      </c>
    </row>
    <row r="271" spans="5:6" x14ac:dyDescent="0.25">
      <c r="E271" s="1" t="s">
        <v>7</v>
      </c>
      <c r="F271" s="1" t="s">
        <v>7</v>
      </c>
    </row>
    <row r="272" spans="5:6" x14ac:dyDescent="0.25">
      <c r="E272" s="1" t="s">
        <v>7</v>
      </c>
      <c r="F272" s="1" t="s">
        <v>7</v>
      </c>
    </row>
    <row r="273" spans="5:6" x14ac:dyDescent="0.25">
      <c r="E273" s="1" t="s">
        <v>7</v>
      </c>
      <c r="F273" s="1" t="s">
        <v>7</v>
      </c>
    </row>
    <row r="274" spans="5:6" x14ac:dyDescent="0.25">
      <c r="E274" s="1" t="s">
        <v>7</v>
      </c>
      <c r="F274" s="1" t="s">
        <v>7</v>
      </c>
    </row>
    <row r="275" spans="5:6" x14ac:dyDescent="0.25">
      <c r="E275" s="1" t="s">
        <v>7</v>
      </c>
      <c r="F275" s="1" t="s">
        <v>7</v>
      </c>
    </row>
    <row r="276" spans="5:6" x14ac:dyDescent="0.25">
      <c r="E276" s="1" t="s">
        <v>7</v>
      </c>
      <c r="F276" s="1" t="s">
        <v>7</v>
      </c>
    </row>
    <row r="277" spans="5:6" x14ac:dyDescent="0.25">
      <c r="E277" s="1" t="s">
        <v>7</v>
      </c>
      <c r="F277" s="1" t="s">
        <v>7</v>
      </c>
    </row>
    <row r="278" spans="5:6" x14ac:dyDescent="0.25">
      <c r="E278" s="1" t="s">
        <v>7</v>
      </c>
      <c r="F278" s="1" t="s">
        <v>7</v>
      </c>
    </row>
    <row r="279" spans="5:6" x14ac:dyDescent="0.25">
      <c r="E279" s="1" t="s">
        <v>7</v>
      </c>
      <c r="F279" s="1" t="s">
        <v>7</v>
      </c>
    </row>
    <row r="280" spans="5:6" x14ac:dyDescent="0.25">
      <c r="E280" s="1" t="s">
        <v>7</v>
      </c>
      <c r="F280" s="1" t="s">
        <v>7</v>
      </c>
    </row>
    <row r="281" spans="5:6" x14ac:dyDescent="0.25">
      <c r="E281" s="1" t="s">
        <v>7</v>
      </c>
      <c r="F281" s="1" t="s">
        <v>7</v>
      </c>
    </row>
    <row r="282" spans="5:6" x14ac:dyDescent="0.25">
      <c r="E282" s="1" t="s">
        <v>7</v>
      </c>
      <c r="F282" s="1" t="s">
        <v>7</v>
      </c>
    </row>
    <row r="283" spans="5:6" x14ac:dyDescent="0.25">
      <c r="E283" s="1" t="s">
        <v>7</v>
      </c>
      <c r="F283" s="1" t="s">
        <v>7</v>
      </c>
    </row>
    <row r="284" spans="5:6" x14ac:dyDescent="0.25">
      <c r="E284" s="1" t="s">
        <v>7</v>
      </c>
      <c r="F284" s="1" t="s">
        <v>7</v>
      </c>
    </row>
    <row r="285" spans="5:6" x14ac:dyDescent="0.25">
      <c r="E285" s="1" t="s">
        <v>7</v>
      </c>
      <c r="F285" s="1" t="s">
        <v>7</v>
      </c>
    </row>
    <row r="286" spans="5:6" x14ac:dyDescent="0.25">
      <c r="E286" s="1" t="s">
        <v>7</v>
      </c>
      <c r="F286" s="1" t="s">
        <v>7</v>
      </c>
    </row>
    <row r="287" spans="5:6" x14ac:dyDescent="0.25">
      <c r="E287" s="1" t="s">
        <v>7</v>
      </c>
      <c r="F287" s="1" t="s">
        <v>7</v>
      </c>
    </row>
    <row r="288" spans="5:6" x14ac:dyDescent="0.25">
      <c r="E288" s="1" t="s">
        <v>7</v>
      </c>
      <c r="F288" s="1" t="s">
        <v>7</v>
      </c>
    </row>
    <row r="289" spans="5:6" x14ac:dyDescent="0.25">
      <c r="E289" s="1" t="s">
        <v>7</v>
      </c>
      <c r="F289" s="1" t="s">
        <v>7</v>
      </c>
    </row>
    <row r="290" spans="5:6" x14ac:dyDescent="0.25">
      <c r="E290" s="1" t="s">
        <v>7</v>
      </c>
      <c r="F290" s="1" t="s">
        <v>7</v>
      </c>
    </row>
    <row r="291" spans="5:6" x14ac:dyDescent="0.25">
      <c r="E291" s="1" t="s">
        <v>7</v>
      </c>
      <c r="F291" s="1" t="s">
        <v>7</v>
      </c>
    </row>
    <row r="292" spans="5:6" x14ac:dyDescent="0.25">
      <c r="E292" s="1" t="s">
        <v>7</v>
      </c>
      <c r="F292" s="1" t="s">
        <v>7</v>
      </c>
    </row>
    <row r="293" spans="5:6" x14ac:dyDescent="0.25">
      <c r="E293" s="1" t="s">
        <v>7</v>
      </c>
      <c r="F293" s="1" t="s">
        <v>7</v>
      </c>
    </row>
    <row r="294" spans="5:6" x14ac:dyDescent="0.25">
      <c r="E294" s="1" t="s">
        <v>7</v>
      </c>
      <c r="F294" s="1" t="s">
        <v>7</v>
      </c>
    </row>
    <row r="295" spans="5:6" x14ac:dyDescent="0.25">
      <c r="E295" s="1" t="s">
        <v>7</v>
      </c>
      <c r="F295" s="1" t="s">
        <v>7</v>
      </c>
    </row>
    <row r="296" spans="5:6" x14ac:dyDescent="0.25">
      <c r="E296" s="1" t="s">
        <v>7</v>
      </c>
      <c r="F296" s="1" t="s">
        <v>7</v>
      </c>
    </row>
    <row r="297" spans="5:6" x14ac:dyDescent="0.25">
      <c r="E297" s="1" t="s">
        <v>7</v>
      </c>
      <c r="F297" s="1" t="s">
        <v>7</v>
      </c>
    </row>
    <row r="298" spans="5:6" x14ac:dyDescent="0.25">
      <c r="E298" s="1" t="s">
        <v>7</v>
      </c>
      <c r="F298" s="1" t="s">
        <v>7</v>
      </c>
    </row>
    <row r="299" spans="5:6" x14ac:dyDescent="0.25">
      <c r="E299" s="1" t="s">
        <v>7</v>
      </c>
      <c r="F299" s="1" t="s">
        <v>7</v>
      </c>
    </row>
    <row r="300" spans="5:6" x14ac:dyDescent="0.25">
      <c r="E300" s="1" t="s">
        <v>7</v>
      </c>
      <c r="F300" s="1" t="s">
        <v>7</v>
      </c>
    </row>
    <row r="301" spans="5:6" x14ac:dyDescent="0.25">
      <c r="E301" s="1" t="s">
        <v>7</v>
      </c>
      <c r="F301" s="1" t="s">
        <v>7</v>
      </c>
    </row>
    <row r="302" spans="5:6" x14ac:dyDescent="0.25">
      <c r="E302" s="1" t="s">
        <v>7</v>
      </c>
      <c r="F302" s="1" t="s">
        <v>7</v>
      </c>
    </row>
    <row r="303" spans="5:6" x14ac:dyDescent="0.25">
      <c r="E303" s="1" t="s">
        <v>7</v>
      </c>
      <c r="F303" s="1" t="s">
        <v>7</v>
      </c>
    </row>
    <row r="304" spans="5:6" x14ac:dyDescent="0.25">
      <c r="E304" s="1" t="s">
        <v>7</v>
      </c>
      <c r="F304" s="1" t="s">
        <v>7</v>
      </c>
    </row>
    <row r="305" spans="5:6" x14ac:dyDescent="0.25">
      <c r="E305" s="1" t="s">
        <v>7</v>
      </c>
      <c r="F305" s="1" t="s">
        <v>7</v>
      </c>
    </row>
    <row r="306" spans="5:6" x14ac:dyDescent="0.25">
      <c r="E306" s="1" t="s">
        <v>7</v>
      </c>
      <c r="F306" s="1" t="s">
        <v>7</v>
      </c>
    </row>
    <row r="307" spans="5:6" x14ac:dyDescent="0.25">
      <c r="E307" s="1" t="s">
        <v>7</v>
      </c>
      <c r="F307" s="1" t="s">
        <v>7</v>
      </c>
    </row>
    <row r="308" spans="5:6" x14ac:dyDescent="0.25">
      <c r="E308" s="1" t="s">
        <v>7</v>
      </c>
      <c r="F308" s="1" t="s">
        <v>7</v>
      </c>
    </row>
    <row r="309" spans="5:6" x14ac:dyDescent="0.25">
      <c r="E309" s="1" t="s">
        <v>7</v>
      </c>
      <c r="F309" s="1" t="s">
        <v>7</v>
      </c>
    </row>
    <row r="310" spans="5:6" x14ac:dyDescent="0.25">
      <c r="E310" s="1" t="s">
        <v>7</v>
      </c>
      <c r="F310" s="1" t="s">
        <v>7</v>
      </c>
    </row>
    <row r="311" spans="5:6" x14ac:dyDescent="0.25">
      <c r="E311" s="1" t="s">
        <v>7</v>
      </c>
      <c r="F311" s="1" t="s">
        <v>7</v>
      </c>
    </row>
    <row r="312" spans="5:6" x14ac:dyDescent="0.25">
      <c r="E312" s="1" t="s">
        <v>7</v>
      </c>
      <c r="F312" s="1" t="s">
        <v>7</v>
      </c>
    </row>
    <row r="313" spans="5:6" x14ac:dyDescent="0.25">
      <c r="E313" s="1" t="s">
        <v>7</v>
      </c>
      <c r="F313" s="1" t="s">
        <v>7</v>
      </c>
    </row>
    <row r="314" spans="5:6" x14ac:dyDescent="0.25">
      <c r="E314" s="1" t="s">
        <v>7</v>
      </c>
      <c r="F314" s="1" t="s">
        <v>7</v>
      </c>
    </row>
    <row r="315" spans="5:6" x14ac:dyDescent="0.25">
      <c r="E315" s="1" t="s">
        <v>7</v>
      </c>
      <c r="F315" s="1" t="s">
        <v>7</v>
      </c>
    </row>
    <row r="316" spans="5:6" x14ac:dyDescent="0.25">
      <c r="E316" s="1" t="s">
        <v>7</v>
      </c>
      <c r="F316" s="1" t="s">
        <v>7</v>
      </c>
    </row>
    <row r="317" spans="5:6" x14ac:dyDescent="0.25">
      <c r="E317" s="1" t="s">
        <v>7</v>
      </c>
      <c r="F317" s="1" t="s">
        <v>7</v>
      </c>
    </row>
    <row r="318" spans="5:6" x14ac:dyDescent="0.25">
      <c r="E318" s="1" t="s">
        <v>7</v>
      </c>
      <c r="F318" s="1" t="s">
        <v>7</v>
      </c>
    </row>
    <row r="319" spans="5:6" x14ac:dyDescent="0.25">
      <c r="E319" s="1" t="s">
        <v>7</v>
      </c>
      <c r="F319" s="1" t="s">
        <v>7</v>
      </c>
    </row>
    <row r="320" spans="5:6" x14ac:dyDescent="0.25">
      <c r="E320" s="1" t="s">
        <v>7</v>
      </c>
      <c r="F320" s="1" t="s">
        <v>7</v>
      </c>
    </row>
    <row r="321" spans="5:6" x14ac:dyDescent="0.25">
      <c r="E321" s="1" t="s">
        <v>7</v>
      </c>
      <c r="F321" s="1" t="s">
        <v>7</v>
      </c>
    </row>
    <row r="322" spans="5:6" x14ac:dyDescent="0.25">
      <c r="E322" s="1" t="s">
        <v>7</v>
      </c>
      <c r="F322" s="1" t="s">
        <v>7</v>
      </c>
    </row>
    <row r="323" spans="5:6" x14ac:dyDescent="0.25">
      <c r="E323" s="1" t="s">
        <v>7</v>
      </c>
      <c r="F323" s="1" t="s">
        <v>7</v>
      </c>
    </row>
    <row r="324" spans="5:6" x14ac:dyDescent="0.25">
      <c r="E324" s="1" t="s">
        <v>7</v>
      </c>
      <c r="F324" s="1" t="s">
        <v>7</v>
      </c>
    </row>
    <row r="325" spans="5:6" x14ac:dyDescent="0.25">
      <c r="E325" s="1" t="s">
        <v>7</v>
      </c>
      <c r="F325" s="1" t="s">
        <v>7</v>
      </c>
    </row>
    <row r="326" spans="5:6" x14ac:dyDescent="0.25">
      <c r="E326" s="1" t="s">
        <v>7</v>
      </c>
      <c r="F326" s="1" t="s">
        <v>7</v>
      </c>
    </row>
    <row r="327" spans="5:6" x14ac:dyDescent="0.25">
      <c r="E327" s="1" t="s">
        <v>7</v>
      </c>
      <c r="F327" s="1" t="s">
        <v>7</v>
      </c>
    </row>
    <row r="328" spans="5:6" x14ac:dyDescent="0.25">
      <c r="E328" s="1" t="s">
        <v>7</v>
      </c>
      <c r="F328" s="1" t="s">
        <v>7</v>
      </c>
    </row>
    <row r="329" spans="5:6" x14ac:dyDescent="0.25">
      <c r="E329" s="1" t="s">
        <v>7</v>
      </c>
      <c r="F329" s="1" t="s">
        <v>7</v>
      </c>
    </row>
    <row r="330" spans="5:6" x14ac:dyDescent="0.25">
      <c r="E330" s="1" t="s">
        <v>7</v>
      </c>
      <c r="F330" s="1" t="s">
        <v>7</v>
      </c>
    </row>
    <row r="331" spans="5:6" x14ac:dyDescent="0.25">
      <c r="E331" s="1" t="s">
        <v>7</v>
      </c>
      <c r="F331" s="1" t="s">
        <v>7</v>
      </c>
    </row>
    <row r="332" spans="5:6" x14ac:dyDescent="0.25">
      <c r="E332" s="1" t="s">
        <v>7</v>
      </c>
      <c r="F332" s="1" t="s">
        <v>7</v>
      </c>
    </row>
    <row r="333" spans="5:6" x14ac:dyDescent="0.25">
      <c r="E333" s="1" t="s">
        <v>7</v>
      </c>
      <c r="F333" s="1" t="s">
        <v>7</v>
      </c>
    </row>
    <row r="334" spans="5:6" x14ac:dyDescent="0.25">
      <c r="E334" s="1" t="s">
        <v>7</v>
      </c>
      <c r="F334" s="1" t="s">
        <v>7</v>
      </c>
    </row>
    <row r="335" spans="5:6" x14ac:dyDescent="0.25">
      <c r="E335" s="1" t="s">
        <v>7</v>
      </c>
      <c r="F335" s="1" t="s">
        <v>7</v>
      </c>
    </row>
    <row r="336" spans="5:6" x14ac:dyDescent="0.25">
      <c r="E336" s="1" t="s">
        <v>7</v>
      </c>
      <c r="F336" s="1" t="s">
        <v>7</v>
      </c>
    </row>
    <row r="337" spans="5:6" x14ac:dyDescent="0.25">
      <c r="E337" s="1" t="s">
        <v>7</v>
      </c>
      <c r="F337" s="1" t="s">
        <v>7</v>
      </c>
    </row>
    <row r="338" spans="5:6" x14ac:dyDescent="0.25">
      <c r="E338" s="1" t="s">
        <v>7</v>
      </c>
      <c r="F338" s="1" t="s">
        <v>7</v>
      </c>
    </row>
    <row r="339" spans="5:6" x14ac:dyDescent="0.25">
      <c r="E339" s="1" t="s">
        <v>7</v>
      </c>
      <c r="F339" s="1" t="s">
        <v>7</v>
      </c>
    </row>
    <row r="340" spans="5:6" x14ac:dyDescent="0.25">
      <c r="E340" s="1" t="s">
        <v>7</v>
      </c>
      <c r="F340" s="1" t="s">
        <v>7</v>
      </c>
    </row>
    <row r="341" spans="5:6" x14ac:dyDescent="0.25">
      <c r="E341" s="1" t="s">
        <v>7</v>
      </c>
      <c r="F341" s="1" t="s">
        <v>7</v>
      </c>
    </row>
    <row r="342" spans="5:6" x14ac:dyDescent="0.25">
      <c r="E342" s="1" t="s">
        <v>7</v>
      </c>
      <c r="F342" s="1" t="s">
        <v>7</v>
      </c>
    </row>
    <row r="343" spans="5:6" x14ac:dyDescent="0.25">
      <c r="E343" s="1" t="s">
        <v>7</v>
      </c>
      <c r="F343" s="1" t="s">
        <v>7</v>
      </c>
    </row>
    <row r="344" spans="5:6" x14ac:dyDescent="0.25">
      <c r="E344" s="1" t="s">
        <v>7</v>
      </c>
      <c r="F344" s="1" t="s">
        <v>7</v>
      </c>
    </row>
    <row r="345" spans="5:6" x14ac:dyDescent="0.25">
      <c r="E345" s="1" t="s">
        <v>7</v>
      </c>
      <c r="F345" s="1" t="s">
        <v>7</v>
      </c>
    </row>
    <row r="346" spans="5:6" x14ac:dyDescent="0.25">
      <c r="E346" s="1" t="s">
        <v>7</v>
      </c>
      <c r="F346" s="1" t="s">
        <v>7</v>
      </c>
    </row>
    <row r="347" spans="5:6" x14ac:dyDescent="0.25">
      <c r="E347" s="1" t="s">
        <v>7</v>
      </c>
      <c r="F347" s="1" t="s">
        <v>7</v>
      </c>
    </row>
    <row r="348" spans="5:6" x14ac:dyDescent="0.25">
      <c r="E348" s="1" t="s">
        <v>7</v>
      </c>
      <c r="F348" s="1" t="s">
        <v>7</v>
      </c>
    </row>
    <row r="349" spans="5:6" x14ac:dyDescent="0.25">
      <c r="E349" s="1" t="s">
        <v>7</v>
      </c>
      <c r="F349" s="1" t="s">
        <v>7</v>
      </c>
    </row>
    <row r="350" spans="5:6" x14ac:dyDescent="0.25">
      <c r="E350" s="1" t="s">
        <v>7</v>
      </c>
      <c r="F350" s="1" t="s">
        <v>7</v>
      </c>
    </row>
    <row r="351" spans="5:6" x14ac:dyDescent="0.25">
      <c r="E351" s="1" t="s">
        <v>7</v>
      </c>
      <c r="F351" s="1" t="s">
        <v>7</v>
      </c>
    </row>
    <row r="352" spans="5:6" x14ac:dyDescent="0.25">
      <c r="E352" s="1" t="s">
        <v>7</v>
      </c>
      <c r="F352" s="1" t="s">
        <v>7</v>
      </c>
    </row>
    <row r="353" spans="5:6" x14ac:dyDescent="0.25">
      <c r="E353" s="1" t="s">
        <v>7</v>
      </c>
      <c r="F353" s="1" t="s">
        <v>7</v>
      </c>
    </row>
    <row r="354" spans="5:6" x14ac:dyDescent="0.25">
      <c r="E354" s="1" t="s">
        <v>7</v>
      </c>
      <c r="F354" s="1" t="s">
        <v>7</v>
      </c>
    </row>
    <row r="355" spans="5:6" x14ac:dyDescent="0.25">
      <c r="E355" s="1" t="s">
        <v>7</v>
      </c>
      <c r="F355" s="1" t="s">
        <v>7</v>
      </c>
    </row>
    <row r="356" spans="5:6" x14ac:dyDescent="0.25">
      <c r="E356" s="1" t="s">
        <v>7</v>
      </c>
      <c r="F356" s="1" t="s">
        <v>7</v>
      </c>
    </row>
    <row r="357" spans="5:6" x14ac:dyDescent="0.25">
      <c r="E357" s="1" t="s">
        <v>7</v>
      </c>
      <c r="F357" s="1" t="s">
        <v>7</v>
      </c>
    </row>
    <row r="358" spans="5:6" x14ac:dyDescent="0.25">
      <c r="E358" s="1" t="s">
        <v>7</v>
      </c>
      <c r="F358" s="1" t="s">
        <v>7</v>
      </c>
    </row>
    <row r="359" spans="5:6" x14ac:dyDescent="0.25">
      <c r="E359" s="1" t="s">
        <v>7</v>
      </c>
      <c r="F359" s="1" t="s">
        <v>7</v>
      </c>
    </row>
    <row r="360" spans="5:6" x14ac:dyDescent="0.25">
      <c r="E360" s="1" t="s">
        <v>7</v>
      </c>
      <c r="F360" s="1" t="s">
        <v>7</v>
      </c>
    </row>
    <row r="361" spans="5:6" x14ac:dyDescent="0.25">
      <c r="E361" s="1" t="s">
        <v>7</v>
      </c>
      <c r="F361" s="1" t="s">
        <v>7</v>
      </c>
    </row>
    <row r="362" spans="5:6" x14ac:dyDescent="0.25">
      <c r="E362" s="1" t="s">
        <v>7</v>
      </c>
      <c r="F362" s="1" t="s">
        <v>7</v>
      </c>
    </row>
    <row r="363" spans="5:6" x14ac:dyDescent="0.25">
      <c r="E363" s="1" t="s">
        <v>7</v>
      </c>
      <c r="F363" s="1" t="s">
        <v>7</v>
      </c>
    </row>
    <row r="364" spans="5:6" x14ac:dyDescent="0.25">
      <c r="E364" s="1" t="s">
        <v>7</v>
      </c>
      <c r="F364" s="1" t="s">
        <v>7</v>
      </c>
    </row>
    <row r="365" spans="5:6" x14ac:dyDescent="0.25">
      <c r="E365" s="1" t="s">
        <v>7</v>
      </c>
      <c r="F365" s="1" t="s">
        <v>7</v>
      </c>
    </row>
    <row r="366" spans="5:6" x14ac:dyDescent="0.25">
      <c r="E366" s="1" t="s">
        <v>7</v>
      </c>
      <c r="F366" s="1" t="s">
        <v>7</v>
      </c>
    </row>
    <row r="367" spans="5:6" x14ac:dyDescent="0.25">
      <c r="E367" s="1" t="s">
        <v>7</v>
      </c>
      <c r="F367" s="1" t="s">
        <v>7</v>
      </c>
    </row>
    <row r="368" spans="5:6" x14ac:dyDescent="0.25">
      <c r="E368" s="1" t="s">
        <v>7</v>
      </c>
      <c r="F368" s="1" t="s">
        <v>7</v>
      </c>
    </row>
    <row r="369" spans="5:6" x14ac:dyDescent="0.25">
      <c r="E369" s="1" t="s">
        <v>7</v>
      </c>
      <c r="F369" s="1" t="s">
        <v>7</v>
      </c>
    </row>
    <row r="370" spans="5:6" x14ac:dyDescent="0.25">
      <c r="E370" s="1" t="s">
        <v>7</v>
      </c>
      <c r="F370" s="1" t="s">
        <v>7</v>
      </c>
    </row>
    <row r="371" spans="5:6" x14ac:dyDescent="0.25">
      <c r="E371" s="1" t="s">
        <v>7</v>
      </c>
      <c r="F371" s="1" t="s">
        <v>7</v>
      </c>
    </row>
    <row r="372" spans="5:6" x14ac:dyDescent="0.25">
      <c r="E372" s="1" t="s">
        <v>7</v>
      </c>
      <c r="F372" s="1" t="s">
        <v>7</v>
      </c>
    </row>
    <row r="373" spans="5:6" x14ac:dyDescent="0.25">
      <c r="E373" s="1" t="s">
        <v>7</v>
      </c>
      <c r="F373" s="1" t="s">
        <v>7</v>
      </c>
    </row>
    <row r="374" spans="5:6" x14ac:dyDescent="0.25">
      <c r="E374" s="1" t="s">
        <v>7</v>
      </c>
      <c r="F374" s="1" t="s">
        <v>7</v>
      </c>
    </row>
    <row r="375" spans="5:6" x14ac:dyDescent="0.25">
      <c r="E375" s="1" t="s">
        <v>7</v>
      </c>
      <c r="F375" s="1" t="s">
        <v>7</v>
      </c>
    </row>
    <row r="376" spans="5:6" x14ac:dyDescent="0.25">
      <c r="E376" s="1" t="s">
        <v>7</v>
      </c>
      <c r="F376" s="1" t="s">
        <v>7</v>
      </c>
    </row>
    <row r="377" spans="5:6" x14ac:dyDescent="0.25">
      <c r="E377" s="1" t="s">
        <v>7</v>
      </c>
      <c r="F377" s="1" t="s">
        <v>7</v>
      </c>
    </row>
    <row r="378" spans="5:6" x14ac:dyDescent="0.25">
      <c r="E378" s="1" t="s">
        <v>7</v>
      </c>
      <c r="F378" s="1" t="s">
        <v>7</v>
      </c>
    </row>
    <row r="379" spans="5:6" x14ac:dyDescent="0.25">
      <c r="E379" s="1" t="s">
        <v>7</v>
      </c>
      <c r="F379" s="1" t="s">
        <v>7</v>
      </c>
    </row>
    <row r="380" spans="5:6" x14ac:dyDescent="0.25">
      <c r="E380" s="1" t="s">
        <v>7</v>
      </c>
      <c r="F380" s="1" t="s">
        <v>7</v>
      </c>
    </row>
    <row r="381" spans="5:6" x14ac:dyDescent="0.25">
      <c r="E381" s="1" t="s">
        <v>7</v>
      </c>
      <c r="F381" s="1" t="s">
        <v>7</v>
      </c>
    </row>
    <row r="382" spans="5:6" x14ac:dyDescent="0.25">
      <c r="E382" s="1" t="s">
        <v>7</v>
      </c>
      <c r="F382" s="1" t="s">
        <v>7</v>
      </c>
    </row>
    <row r="383" spans="5:6" x14ac:dyDescent="0.25">
      <c r="E383" s="1" t="s">
        <v>7</v>
      </c>
      <c r="F383" s="1" t="s">
        <v>7</v>
      </c>
    </row>
    <row r="384" spans="5:6" x14ac:dyDescent="0.25">
      <c r="E384" s="1" t="s">
        <v>7</v>
      </c>
      <c r="F384" s="1" t="s">
        <v>7</v>
      </c>
    </row>
    <row r="385" spans="5:6" x14ac:dyDescent="0.25">
      <c r="E385" s="1" t="s">
        <v>7</v>
      </c>
      <c r="F385" s="1" t="s">
        <v>7</v>
      </c>
    </row>
    <row r="386" spans="5:6" x14ac:dyDescent="0.25">
      <c r="E386" s="1" t="s">
        <v>7</v>
      </c>
      <c r="F386" s="1" t="s">
        <v>7</v>
      </c>
    </row>
    <row r="387" spans="5:6" x14ac:dyDescent="0.25">
      <c r="E387" s="1" t="s">
        <v>7</v>
      </c>
      <c r="F387" s="1" t="s">
        <v>7</v>
      </c>
    </row>
    <row r="388" spans="5:6" x14ac:dyDescent="0.25">
      <c r="E388" s="1" t="s">
        <v>7</v>
      </c>
      <c r="F388" s="1" t="s">
        <v>7</v>
      </c>
    </row>
    <row r="389" spans="5:6" x14ac:dyDescent="0.25">
      <c r="E389" s="1" t="s">
        <v>7</v>
      </c>
      <c r="F389" s="1" t="s">
        <v>7</v>
      </c>
    </row>
    <row r="390" spans="5:6" x14ac:dyDescent="0.25">
      <c r="E390" s="1" t="s">
        <v>7</v>
      </c>
      <c r="F390" s="1" t="s">
        <v>7</v>
      </c>
    </row>
    <row r="391" spans="5:6" x14ac:dyDescent="0.25">
      <c r="E391" s="1" t="s">
        <v>7</v>
      </c>
      <c r="F391" s="1" t="s">
        <v>7</v>
      </c>
    </row>
    <row r="392" spans="5:6" x14ac:dyDescent="0.25">
      <c r="E392" s="1" t="s">
        <v>7</v>
      </c>
      <c r="F392" s="1" t="s">
        <v>7</v>
      </c>
    </row>
  </sheetData>
  <mergeCells count="24">
    <mergeCell ref="J2:J44"/>
    <mergeCell ref="K2:K44"/>
    <mergeCell ref="L2:L44"/>
    <mergeCell ref="M2:M44"/>
    <mergeCell ref="N2:N44"/>
    <mergeCell ref="D34:D44"/>
    <mergeCell ref="D11:D22"/>
    <mergeCell ref="D2:D10"/>
    <mergeCell ref="D23:D33"/>
    <mergeCell ref="B2:B44"/>
    <mergeCell ref="H2:H44"/>
    <mergeCell ref="I2:I44"/>
    <mergeCell ref="I45:I86"/>
    <mergeCell ref="J45:J86"/>
    <mergeCell ref="K45:K86"/>
    <mergeCell ref="L45:L86"/>
    <mergeCell ref="M45:M86"/>
    <mergeCell ref="N45:N86"/>
    <mergeCell ref="D45:D55"/>
    <mergeCell ref="D56:D64"/>
    <mergeCell ref="D65:D75"/>
    <mergeCell ref="D76:D86"/>
    <mergeCell ref="B45:B86"/>
    <mergeCell ref="H45:H8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0"/>
  <sheetViews>
    <sheetView zoomScale="70" zoomScaleNormal="70" workbookViewId="0">
      <pane ySplit="1" topLeftCell="A2" activePane="bottomLeft" state="frozen"/>
      <selection pane="bottomLeft" activeCell="N78" sqref="H2:N124"/>
    </sheetView>
  </sheetViews>
  <sheetFormatPr defaultRowHeight="15" x14ac:dyDescent="0.25"/>
  <cols>
    <col min="1" max="1" width="7.28515625" style="2" customWidth="1"/>
    <col min="2" max="2" width="12.85546875" style="2" bestFit="1" customWidth="1"/>
    <col min="3" max="3" width="11.42578125" style="1" customWidth="1"/>
    <col min="4" max="4" width="9.28515625" style="2" bestFit="1" customWidth="1"/>
    <col min="5" max="5" width="16" style="1" customWidth="1"/>
    <col min="6" max="6" width="16.140625" style="1" customWidth="1"/>
    <col min="7" max="7" width="30.7109375" style="29" customWidth="1"/>
    <col min="8" max="8" width="13.140625" style="5" bestFit="1" customWidth="1"/>
    <col min="9" max="9" width="21.42578125" style="4" bestFit="1" customWidth="1"/>
    <col min="10" max="10" width="20.42578125" style="4" bestFit="1" customWidth="1"/>
    <col min="11" max="11" width="20" style="4" bestFit="1" customWidth="1"/>
    <col min="12" max="12" width="21.5703125" style="4" bestFit="1" customWidth="1"/>
    <col min="13" max="13" width="20.5703125" style="4" bestFit="1" customWidth="1"/>
    <col min="14" max="14" width="20.140625" style="4" bestFit="1" customWidth="1"/>
  </cols>
  <sheetData>
    <row r="1" spans="1:14" s="8" customFormat="1" x14ac:dyDescent="0.25">
      <c r="A1" s="7" t="s">
        <v>0</v>
      </c>
      <c r="B1" s="7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26" t="s">
        <v>6</v>
      </c>
      <c r="H1" s="9" t="s">
        <v>8</v>
      </c>
      <c r="I1" s="11" t="s">
        <v>9</v>
      </c>
      <c r="J1" s="11" t="s">
        <v>10</v>
      </c>
      <c r="K1" s="11" t="s">
        <v>11</v>
      </c>
      <c r="L1" s="11" t="s">
        <v>12</v>
      </c>
      <c r="M1" s="11" t="s">
        <v>13</v>
      </c>
      <c r="N1" s="11" t="s">
        <v>14</v>
      </c>
    </row>
    <row r="2" spans="1:14" s="16" customFormat="1" x14ac:dyDescent="0.25">
      <c r="A2" s="14">
        <v>2012</v>
      </c>
      <c r="B2" s="19">
        <v>41074</v>
      </c>
      <c r="C2" s="41" t="s">
        <v>21</v>
      </c>
      <c r="D2" s="18">
        <v>2</v>
      </c>
      <c r="E2" s="15">
        <v>1801</v>
      </c>
      <c r="F2" s="15">
        <v>765.9</v>
      </c>
      <c r="G2" s="27"/>
      <c r="H2" s="19">
        <f>B2</f>
        <v>41074</v>
      </c>
      <c r="I2" s="31">
        <f>MEDIAN(E2:E19,E22:E28,E30:E34)</f>
        <v>1813.6</v>
      </c>
      <c r="J2" s="31">
        <f>AVERAGE(E2:E19,E22:E28,E30:E34)</f>
        <v>1817.0214285714285</v>
      </c>
      <c r="K2" s="31">
        <f>STDEV(E2:E19,E22:E28,E30:E34)</f>
        <v>15.189023292214308</v>
      </c>
      <c r="L2" s="21">
        <f>MEDIAN(F2:F34)</f>
        <v>574.95000000000005</v>
      </c>
      <c r="M2" s="21">
        <f>AVERAGE(F2:F34)</f>
        <v>574.54599999999994</v>
      </c>
      <c r="N2" s="21">
        <f>STDEV(F2:F34)</f>
        <v>229.31824705357482</v>
      </c>
    </row>
    <row r="3" spans="1:14" s="16" customFormat="1" x14ac:dyDescent="0.25">
      <c r="A3" s="14"/>
      <c r="B3" s="19"/>
      <c r="C3" s="41"/>
      <c r="D3" s="18"/>
      <c r="E3" s="15">
        <v>1804</v>
      </c>
      <c r="F3" s="15">
        <v>332.5</v>
      </c>
      <c r="G3" s="27"/>
      <c r="H3" s="19"/>
      <c r="I3" s="31"/>
      <c r="J3" s="31"/>
      <c r="K3" s="31"/>
      <c r="L3" s="21"/>
      <c r="M3" s="21"/>
      <c r="N3" s="21"/>
    </row>
    <row r="4" spans="1:14" s="16" customFormat="1" x14ac:dyDescent="0.25">
      <c r="A4" s="14"/>
      <c r="B4" s="19"/>
      <c r="C4" s="41"/>
      <c r="D4" s="18"/>
      <c r="E4" s="15">
        <v>1815.4</v>
      </c>
      <c r="F4" s="15">
        <v>588.4</v>
      </c>
      <c r="G4" s="27"/>
      <c r="H4" s="19"/>
      <c r="I4" s="31"/>
      <c r="J4" s="31"/>
      <c r="K4" s="31"/>
      <c r="L4" s="21"/>
      <c r="M4" s="21"/>
      <c r="N4" s="21"/>
    </row>
    <row r="5" spans="1:14" s="16" customFormat="1" x14ac:dyDescent="0.25">
      <c r="A5" s="14"/>
      <c r="B5" s="19"/>
      <c r="C5" s="41"/>
      <c r="D5" s="18"/>
      <c r="E5" s="15">
        <v>1811.4</v>
      </c>
      <c r="F5" s="15">
        <v>521.4</v>
      </c>
      <c r="G5" s="27"/>
      <c r="H5" s="19"/>
      <c r="I5" s="31"/>
      <c r="J5" s="31"/>
      <c r="K5" s="31"/>
      <c r="L5" s="21"/>
      <c r="M5" s="21"/>
      <c r="N5" s="21"/>
    </row>
    <row r="6" spans="1:14" s="16" customFormat="1" x14ac:dyDescent="0.25">
      <c r="A6" s="14"/>
      <c r="B6" s="19"/>
      <c r="C6" s="41"/>
      <c r="D6" s="18"/>
      <c r="E6" s="15">
        <v>1804.1</v>
      </c>
      <c r="F6" s="15">
        <v>98.32</v>
      </c>
      <c r="G6" s="27"/>
      <c r="H6" s="19"/>
      <c r="I6" s="31"/>
      <c r="J6" s="31"/>
      <c r="K6" s="31"/>
      <c r="L6" s="21"/>
      <c r="M6" s="21"/>
      <c r="N6" s="21"/>
    </row>
    <row r="7" spans="1:14" s="16" customFormat="1" x14ac:dyDescent="0.25">
      <c r="A7" s="14"/>
      <c r="B7" s="19"/>
      <c r="C7" s="41"/>
      <c r="D7" s="18"/>
      <c r="E7" s="15" t="s">
        <v>7</v>
      </c>
      <c r="F7" s="15">
        <v>239.9</v>
      </c>
      <c r="G7" s="27"/>
      <c r="H7" s="19"/>
      <c r="I7" s="31"/>
      <c r="J7" s="31"/>
      <c r="K7" s="31"/>
      <c r="L7" s="21"/>
      <c r="M7" s="21"/>
      <c r="N7" s="21"/>
    </row>
    <row r="8" spans="1:14" s="16" customFormat="1" x14ac:dyDescent="0.25">
      <c r="A8" s="14"/>
      <c r="B8" s="19"/>
      <c r="C8" s="41"/>
      <c r="D8" s="18"/>
      <c r="E8" s="15" t="s">
        <v>7</v>
      </c>
      <c r="F8" s="15">
        <v>217.7</v>
      </c>
      <c r="G8" s="27"/>
      <c r="H8" s="19"/>
      <c r="I8" s="31"/>
      <c r="J8" s="31"/>
      <c r="K8" s="31"/>
      <c r="L8" s="21"/>
      <c r="M8" s="21"/>
      <c r="N8" s="21"/>
    </row>
    <row r="9" spans="1:14" s="16" customFormat="1" x14ac:dyDescent="0.25">
      <c r="A9" s="14"/>
      <c r="B9" s="19"/>
      <c r="C9" s="41"/>
      <c r="D9" s="18"/>
      <c r="E9" s="15" t="s">
        <v>7</v>
      </c>
      <c r="F9" s="15">
        <v>144.66</v>
      </c>
      <c r="G9" s="27"/>
      <c r="H9" s="19"/>
      <c r="I9" s="31"/>
      <c r="J9" s="31"/>
      <c r="K9" s="31"/>
      <c r="L9" s="21"/>
      <c r="M9" s="21"/>
      <c r="N9" s="21"/>
    </row>
    <row r="10" spans="1:14" s="16" customFormat="1" x14ac:dyDescent="0.25">
      <c r="A10" s="14"/>
      <c r="B10" s="19"/>
      <c r="C10" s="41" t="s">
        <v>22</v>
      </c>
      <c r="D10" s="18">
        <v>1</v>
      </c>
      <c r="E10" s="15">
        <v>1807.8</v>
      </c>
      <c r="F10" s="15">
        <v>700.5</v>
      </c>
      <c r="G10" s="27"/>
      <c r="H10" s="19"/>
      <c r="I10" s="31"/>
      <c r="J10" s="31"/>
      <c r="K10" s="31"/>
      <c r="L10" s="21"/>
      <c r="M10" s="21"/>
      <c r="N10" s="21"/>
    </row>
    <row r="11" spans="1:14" s="16" customFormat="1" x14ac:dyDescent="0.25">
      <c r="A11" s="14"/>
      <c r="B11" s="19"/>
      <c r="C11" s="41"/>
      <c r="D11" s="18"/>
      <c r="E11" s="15">
        <v>1811.8</v>
      </c>
      <c r="F11" s="15">
        <v>519.70000000000005</v>
      </c>
      <c r="G11" s="27"/>
      <c r="H11" s="19"/>
      <c r="I11" s="31"/>
      <c r="J11" s="31"/>
      <c r="K11" s="31"/>
      <c r="L11" s="21"/>
      <c r="M11" s="21"/>
      <c r="N11" s="21"/>
    </row>
    <row r="12" spans="1:14" s="16" customFormat="1" x14ac:dyDescent="0.25">
      <c r="A12" s="14"/>
      <c r="B12" s="19"/>
      <c r="C12" s="41"/>
      <c r="D12" s="18"/>
      <c r="E12" s="15">
        <v>1803.2</v>
      </c>
      <c r="F12" s="15">
        <v>727.1</v>
      </c>
      <c r="G12" s="27"/>
      <c r="H12" s="19"/>
      <c r="I12" s="31"/>
      <c r="J12" s="31"/>
      <c r="K12" s="31"/>
      <c r="L12" s="21"/>
      <c r="M12" s="21"/>
      <c r="N12" s="21"/>
    </row>
    <row r="13" spans="1:14" s="16" customFormat="1" x14ac:dyDescent="0.25">
      <c r="A13" s="14"/>
      <c r="B13" s="19"/>
      <c r="C13" s="41"/>
      <c r="D13" s="18"/>
      <c r="E13" s="15" t="s">
        <v>7</v>
      </c>
      <c r="F13" s="15">
        <v>524.1</v>
      </c>
      <c r="G13" s="27"/>
      <c r="H13" s="19"/>
      <c r="I13" s="31"/>
      <c r="J13" s="31"/>
      <c r="K13" s="31"/>
      <c r="L13" s="21"/>
      <c r="M13" s="21"/>
      <c r="N13" s="21"/>
    </row>
    <row r="14" spans="1:14" s="16" customFormat="1" x14ac:dyDescent="0.25">
      <c r="A14" s="14"/>
      <c r="B14" s="19"/>
      <c r="C14" s="41"/>
      <c r="D14" s="18"/>
      <c r="E14" s="15" t="s">
        <v>7</v>
      </c>
      <c r="F14" s="15">
        <v>561.5</v>
      </c>
      <c r="G14" s="27"/>
      <c r="H14" s="19"/>
      <c r="I14" s="31"/>
      <c r="J14" s="31"/>
      <c r="K14" s="31"/>
      <c r="L14" s="21"/>
      <c r="M14" s="21"/>
      <c r="N14" s="21"/>
    </row>
    <row r="15" spans="1:14" s="16" customFormat="1" x14ac:dyDescent="0.25">
      <c r="A15" s="14"/>
      <c r="B15" s="19"/>
      <c r="C15" s="41"/>
      <c r="D15" s="18"/>
      <c r="E15" s="15" t="s">
        <v>7</v>
      </c>
      <c r="F15" s="15">
        <v>345.2</v>
      </c>
      <c r="G15" s="27"/>
      <c r="H15" s="19"/>
      <c r="I15" s="31"/>
      <c r="J15" s="31"/>
      <c r="K15" s="31"/>
      <c r="L15" s="21"/>
      <c r="M15" s="21"/>
      <c r="N15" s="21"/>
    </row>
    <row r="16" spans="1:14" s="16" customFormat="1" x14ac:dyDescent="0.25">
      <c r="A16" s="14"/>
      <c r="B16" s="19"/>
      <c r="C16" s="41"/>
      <c r="D16" s="18"/>
      <c r="E16" s="15" t="s">
        <v>7</v>
      </c>
      <c r="F16" s="15">
        <v>701.2</v>
      </c>
      <c r="G16" s="27"/>
      <c r="H16" s="19"/>
      <c r="I16" s="31"/>
      <c r="J16" s="31"/>
      <c r="K16" s="31"/>
      <c r="L16" s="21"/>
      <c r="M16" s="21"/>
      <c r="N16" s="21"/>
    </row>
    <row r="17" spans="1:14" s="16" customFormat="1" x14ac:dyDescent="0.25">
      <c r="A17" s="14"/>
      <c r="B17" s="19"/>
      <c r="C17" s="41"/>
      <c r="D17" s="18"/>
      <c r="E17" s="15" t="s">
        <v>7</v>
      </c>
      <c r="F17" s="15">
        <v>488.2</v>
      </c>
      <c r="G17" s="27"/>
      <c r="H17" s="19"/>
      <c r="I17" s="31"/>
      <c r="J17" s="31"/>
      <c r="K17" s="31"/>
      <c r="L17" s="21"/>
      <c r="M17" s="21"/>
      <c r="N17" s="21"/>
    </row>
    <row r="18" spans="1:14" s="16" customFormat="1" x14ac:dyDescent="0.25">
      <c r="A18" s="14"/>
      <c r="B18" s="19"/>
      <c r="C18" s="41" t="s">
        <v>23</v>
      </c>
      <c r="D18" s="18">
        <v>3</v>
      </c>
      <c r="E18" s="15">
        <v>1832.4</v>
      </c>
      <c r="F18" s="15">
        <v>906.9</v>
      </c>
      <c r="G18" s="27"/>
      <c r="H18" s="19"/>
      <c r="I18" s="31"/>
      <c r="J18" s="31"/>
      <c r="K18" s="31"/>
      <c r="L18" s="21"/>
      <c r="M18" s="21"/>
      <c r="N18" s="21"/>
    </row>
    <row r="19" spans="1:14" s="16" customFormat="1" x14ac:dyDescent="0.25">
      <c r="A19" s="14"/>
      <c r="B19" s="19"/>
      <c r="C19" s="41"/>
      <c r="D19" s="18"/>
      <c r="E19" s="15">
        <v>1821.7</v>
      </c>
      <c r="F19" s="15">
        <v>638.5</v>
      </c>
      <c r="G19" s="27"/>
      <c r="H19" s="19"/>
      <c r="I19" s="31"/>
      <c r="J19" s="31"/>
      <c r="K19" s="31"/>
      <c r="L19" s="21"/>
      <c r="M19" s="21"/>
      <c r="N19" s="21"/>
    </row>
    <row r="20" spans="1:14" s="16" customFormat="1" x14ac:dyDescent="0.25">
      <c r="A20" s="14"/>
      <c r="B20" s="19"/>
      <c r="C20" s="41"/>
      <c r="D20" s="18"/>
      <c r="E20" s="30">
        <v>1510.2</v>
      </c>
      <c r="F20" s="15" t="s">
        <v>7</v>
      </c>
      <c r="G20" s="28" t="s">
        <v>19</v>
      </c>
      <c r="H20" s="19"/>
      <c r="I20" s="31"/>
      <c r="J20" s="31"/>
      <c r="K20" s="31"/>
      <c r="L20" s="21"/>
      <c r="M20" s="21"/>
      <c r="N20" s="21"/>
    </row>
    <row r="21" spans="1:14" s="16" customFormat="1" x14ac:dyDescent="0.25">
      <c r="A21" s="14"/>
      <c r="B21" s="19"/>
      <c r="C21" s="41"/>
      <c r="D21" s="18"/>
      <c r="E21" s="30">
        <v>1486.4</v>
      </c>
      <c r="F21" s="15" t="s">
        <v>7</v>
      </c>
      <c r="G21" s="28"/>
      <c r="H21" s="19"/>
      <c r="I21" s="31"/>
      <c r="J21" s="31"/>
      <c r="K21" s="31"/>
      <c r="L21" s="21"/>
      <c r="M21" s="21"/>
      <c r="N21" s="21"/>
    </row>
    <row r="22" spans="1:14" s="16" customFormat="1" x14ac:dyDescent="0.25">
      <c r="A22" s="14"/>
      <c r="B22" s="19"/>
      <c r="C22" s="41"/>
      <c r="D22" s="18"/>
      <c r="E22" s="15" t="s">
        <v>7</v>
      </c>
      <c r="F22" s="15">
        <v>1040.2</v>
      </c>
      <c r="G22" s="27"/>
      <c r="H22" s="19"/>
      <c r="I22" s="31"/>
      <c r="J22" s="31"/>
      <c r="K22" s="31"/>
      <c r="L22" s="21"/>
      <c r="M22" s="21"/>
      <c r="N22" s="21"/>
    </row>
    <row r="23" spans="1:14" s="16" customFormat="1" x14ac:dyDescent="0.25">
      <c r="A23" s="14"/>
      <c r="B23" s="19"/>
      <c r="C23" s="41"/>
      <c r="D23" s="18"/>
      <c r="E23" s="15" t="s">
        <v>7</v>
      </c>
      <c r="F23" s="15">
        <v>919.8</v>
      </c>
      <c r="G23" s="27"/>
      <c r="H23" s="19"/>
      <c r="I23" s="31"/>
      <c r="J23" s="31"/>
      <c r="K23" s="31"/>
      <c r="L23" s="21"/>
      <c r="M23" s="21"/>
      <c r="N23" s="21"/>
    </row>
    <row r="24" spans="1:14" s="16" customFormat="1" x14ac:dyDescent="0.25">
      <c r="A24" s="14"/>
      <c r="B24" s="19"/>
      <c r="C24" s="41"/>
      <c r="D24" s="18"/>
      <c r="E24" s="15" t="s">
        <v>7</v>
      </c>
      <c r="F24" s="15">
        <v>760.2</v>
      </c>
      <c r="G24" s="27"/>
      <c r="H24" s="19"/>
      <c r="I24" s="31"/>
      <c r="J24" s="31"/>
      <c r="K24" s="31"/>
      <c r="L24" s="21"/>
      <c r="M24" s="21"/>
      <c r="N24" s="21"/>
    </row>
    <row r="25" spans="1:14" s="16" customFormat="1" x14ac:dyDescent="0.25">
      <c r="A25" s="14"/>
      <c r="B25" s="19"/>
      <c r="C25" s="41"/>
      <c r="D25" s="18"/>
      <c r="E25" s="15" t="s">
        <v>7</v>
      </c>
      <c r="F25" s="15">
        <v>765.9</v>
      </c>
      <c r="G25" s="27"/>
      <c r="H25" s="19"/>
      <c r="I25" s="31"/>
      <c r="J25" s="31"/>
      <c r="K25" s="31"/>
      <c r="L25" s="21"/>
      <c r="M25" s="21"/>
      <c r="N25" s="21"/>
    </row>
    <row r="26" spans="1:14" s="16" customFormat="1" x14ac:dyDescent="0.25">
      <c r="A26" s="14"/>
      <c r="B26" s="19"/>
      <c r="C26" s="41"/>
      <c r="D26" s="18"/>
      <c r="E26" s="15" t="s">
        <v>7</v>
      </c>
      <c r="F26" s="15">
        <v>630.20000000000005</v>
      </c>
      <c r="G26" s="27"/>
      <c r="H26" s="19"/>
      <c r="I26" s="31"/>
      <c r="J26" s="31"/>
      <c r="K26" s="31"/>
      <c r="L26" s="21"/>
      <c r="M26" s="21"/>
      <c r="N26" s="21"/>
    </row>
    <row r="27" spans="1:14" s="16" customFormat="1" x14ac:dyDescent="0.25">
      <c r="A27" s="14"/>
      <c r="B27" s="19"/>
      <c r="C27" s="41" t="s">
        <v>24</v>
      </c>
      <c r="D27" s="18">
        <v>4</v>
      </c>
      <c r="E27" s="15">
        <v>1815.7</v>
      </c>
      <c r="F27" s="15">
        <v>806</v>
      </c>
      <c r="G27" s="27"/>
      <c r="H27" s="19"/>
      <c r="I27" s="31"/>
      <c r="J27" s="31"/>
      <c r="K27" s="31"/>
      <c r="L27" s="21"/>
      <c r="M27" s="21"/>
      <c r="N27" s="21"/>
    </row>
    <row r="28" spans="1:14" s="16" customFormat="1" x14ac:dyDescent="0.25">
      <c r="A28" s="14"/>
      <c r="B28" s="19"/>
      <c r="C28" s="41"/>
      <c r="D28" s="18"/>
      <c r="E28" s="15">
        <v>1816</v>
      </c>
      <c r="F28" s="15">
        <v>430.3</v>
      </c>
      <c r="G28" s="27"/>
      <c r="H28" s="19"/>
      <c r="I28" s="31"/>
      <c r="J28" s="31"/>
      <c r="K28" s="31"/>
      <c r="L28" s="21"/>
      <c r="M28" s="21"/>
      <c r="N28" s="21"/>
    </row>
    <row r="29" spans="1:14" s="16" customFormat="1" x14ac:dyDescent="0.25">
      <c r="A29" s="14"/>
      <c r="B29" s="19"/>
      <c r="C29" s="41"/>
      <c r="D29" s="18"/>
      <c r="E29" s="30">
        <v>1774</v>
      </c>
      <c r="F29" s="15" t="s">
        <v>7</v>
      </c>
      <c r="G29" s="27" t="s">
        <v>20</v>
      </c>
      <c r="H29" s="19"/>
      <c r="I29" s="31"/>
      <c r="J29" s="31"/>
      <c r="K29" s="31"/>
      <c r="L29" s="21"/>
      <c r="M29" s="21"/>
      <c r="N29" s="21"/>
    </row>
    <row r="30" spans="1:14" s="16" customFormat="1" x14ac:dyDescent="0.25">
      <c r="A30" s="14"/>
      <c r="B30" s="19"/>
      <c r="C30" s="41"/>
      <c r="D30" s="18"/>
      <c r="E30" s="15">
        <v>1850.2</v>
      </c>
      <c r="F30" s="15">
        <v>478.3</v>
      </c>
      <c r="G30" s="27"/>
      <c r="H30" s="19"/>
      <c r="I30" s="31"/>
      <c r="J30" s="31"/>
      <c r="K30" s="31"/>
      <c r="L30" s="21"/>
      <c r="M30" s="21"/>
      <c r="N30" s="21"/>
    </row>
    <row r="31" spans="1:14" s="16" customFormat="1" x14ac:dyDescent="0.25">
      <c r="A31" s="14"/>
      <c r="B31" s="19"/>
      <c r="C31" s="41"/>
      <c r="D31" s="18"/>
      <c r="E31" s="15">
        <v>1843.6</v>
      </c>
      <c r="F31" s="15">
        <v>614.6</v>
      </c>
      <c r="G31" s="27"/>
      <c r="H31" s="19"/>
      <c r="I31" s="31"/>
      <c r="J31" s="31"/>
      <c r="K31" s="31"/>
      <c r="L31" s="21"/>
      <c r="M31" s="21"/>
      <c r="N31" s="21"/>
    </row>
    <row r="32" spans="1:14" s="16" customFormat="1" x14ac:dyDescent="0.25">
      <c r="A32" s="14"/>
      <c r="B32" s="19"/>
      <c r="C32" s="41"/>
      <c r="D32" s="18"/>
      <c r="E32" s="15" t="s">
        <v>7</v>
      </c>
      <c r="F32" s="15">
        <v>463.4</v>
      </c>
      <c r="G32" s="27"/>
      <c r="H32" s="19"/>
      <c r="I32" s="31"/>
      <c r="J32" s="31"/>
      <c r="K32" s="31"/>
      <c r="L32" s="21"/>
      <c r="M32" s="21"/>
      <c r="N32" s="21"/>
    </row>
    <row r="33" spans="1:14" s="16" customFormat="1" x14ac:dyDescent="0.25">
      <c r="A33" s="14"/>
      <c r="B33" s="19"/>
      <c r="C33" s="41"/>
      <c r="D33" s="18"/>
      <c r="E33" s="15" t="s">
        <v>7</v>
      </c>
      <c r="F33" s="15">
        <v>552.20000000000005</v>
      </c>
      <c r="G33" s="27"/>
      <c r="H33" s="19"/>
      <c r="I33" s="31"/>
      <c r="J33" s="31"/>
      <c r="K33" s="31"/>
      <c r="L33" s="21"/>
      <c r="M33" s="21"/>
      <c r="N33" s="21"/>
    </row>
    <row r="34" spans="1:14" s="16" customFormat="1" x14ac:dyDescent="0.25">
      <c r="A34" s="14"/>
      <c r="B34" s="19"/>
      <c r="C34" s="41"/>
      <c r="D34" s="18"/>
      <c r="E34" s="15" t="s">
        <v>7</v>
      </c>
      <c r="F34" s="15">
        <v>753.6</v>
      </c>
      <c r="G34" s="27"/>
      <c r="H34" s="19"/>
      <c r="I34" s="31"/>
      <c r="J34" s="31"/>
      <c r="K34" s="31"/>
      <c r="L34" s="21"/>
      <c r="M34" s="21"/>
      <c r="N34" s="21"/>
    </row>
    <row r="35" spans="1:14" s="16" customFormat="1" x14ac:dyDescent="0.25">
      <c r="A35" s="14"/>
      <c r="B35" s="33">
        <v>41088</v>
      </c>
      <c r="C35" s="34" t="s">
        <v>7</v>
      </c>
      <c r="D35" s="35">
        <v>2</v>
      </c>
      <c r="E35" s="36">
        <v>1788.2</v>
      </c>
      <c r="F35" s="36">
        <v>261</v>
      </c>
      <c r="G35" s="27" t="s">
        <v>25</v>
      </c>
      <c r="H35" s="19">
        <f>B35</f>
        <v>41088</v>
      </c>
      <c r="I35" s="32">
        <f>MEDIAN(E35:E77)</f>
        <v>1813</v>
      </c>
      <c r="J35" s="32">
        <f>AVERAGE(E35:E77)</f>
        <v>1815.0615384615385</v>
      </c>
      <c r="K35" s="32">
        <f>STDEV(E35:E77)</f>
        <v>14.617828068351917</v>
      </c>
      <c r="L35" s="32">
        <f>MEDIAN(F35:F77)</f>
        <v>317.39999999999998</v>
      </c>
      <c r="M35" s="32">
        <f>AVERAGE(F35:F77)</f>
        <v>353.70156249999997</v>
      </c>
      <c r="N35" s="32">
        <f>STDEV(F35:F77)</f>
        <v>214.09416886650871</v>
      </c>
    </row>
    <row r="36" spans="1:14" s="16" customFormat="1" x14ac:dyDescent="0.25">
      <c r="A36" s="14"/>
      <c r="B36" s="33"/>
      <c r="C36" s="34">
        <v>0.5131944444444444</v>
      </c>
      <c r="D36" s="35"/>
      <c r="E36" s="36" t="s">
        <v>7</v>
      </c>
      <c r="F36" s="36">
        <v>46.18</v>
      </c>
      <c r="G36" s="27" t="s">
        <v>26</v>
      </c>
      <c r="H36" s="19"/>
      <c r="I36" s="32"/>
      <c r="J36" s="32"/>
      <c r="K36" s="32"/>
      <c r="L36" s="32"/>
      <c r="M36" s="32"/>
      <c r="N36" s="32"/>
    </row>
    <row r="37" spans="1:14" s="16" customFormat="1" x14ac:dyDescent="0.25">
      <c r="A37" s="14"/>
      <c r="B37" s="33"/>
      <c r="C37" s="34">
        <v>0.51388888888888895</v>
      </c>
      <c r="D37" s="35"/>
      <c r="E37" s="36" t="s">
        <v>7</v>
      </c>
      <c r="F37" s="36">
        <v>58.11</v>
      </c>
      <c r="G37" s="27"/>
      <c r="H37" s="19"/>
      <c r="I37" s="32"/>
      <c r="J37" s="32"/>
      <c r="K37" s="32"/>
      <c r="L37" s="32"/>
      <c r="M37" s="32"/>
      <c r="N37" s="32"/>
    </row>
    <row r="38" spans="1:14" s="16" customFormat="1" x14ac:dyDescent="0.25">
      <c r="A38" s="14"/>
      <c r="B38" s="33"/>
      <c r="C38" s="34">
        <v>0.51458333333333328</v>
      </c>
      <c r="D38" s="35"/>
      <c r="E38" s="36">
        <v>1801.8</v>
      </c>
      <c r="F38" s="36" t="s">
        <v>7</v>
      </c>
      <c r="G38" s="27"/>
      <c r="H38" s="19"/>
      <c r="I38" s="32"/>
      <c r="J38" s="32"/>
      <c r="K38" s="32"/>
      <c r="L38" s="32"/>
      <c r="M38" s="32"/>
      <c r="N38" s="32"/>
    </row>
    <row r="39" spans="1:14" s="16" customFormat="1" x14ac:dyDescent="0.25">
      <c r="A39" s="14"/>
      <c r="B39" s="33"/>
      <c r="C39" s="34">
        <v>0.51527777777777795</v>
      </c>
      <c r="D39" s="35"/>
      <c r="E39" s="36" t="s">
        <v>7</v>
      </c>
      <c r="F39" s="36">
        <v>36.96</v>
      </c>
      <c r="G39" s="27"/>
      <c r="H39" s="19"/>
      <c r="I39" s="32"/>
      <c r="J39" s="32"/>
      <c r="K39" s="32"/>
      <c r="L39" s="32"/>
      <c r="M39" s="32"/>
      <c r="N39" s="32"/>
    </row>
    <row r="40" spans="1:14" s="16" customFormat="1" x14ac:dyDescent="0.25">
      <c r="A40" s="14"/>
      <c r="B40" s="33"/>
      <c r="C40" s="34">
        <v>0.51666666666666705</v>
      </c>
      <c r="D40" s="35"/>
      <c r="E40" s="36" t="s">
        <v>7</v>
      </c>
      <c r="F40" s="36">
        <v>94.24</v>
      </c>
      <c r="G40" s="27"/>
      <c r="H40" s="19"/>
      <c r="I40" s="32"/>
      <c r="J40" s="32"/>
      <c r="K40" s="32"/>
      <c r="L40" s="32"/>
      <c r="M40" s="32"/>
      <c r="N40" s="32"/>
    </row>
    <row r="41" spans="1:14" s="16" customFormat="1" x14ac:dyDescent="0.25">
      <c r="A41" s="14"/>
      <c r="B41" s="33"/>
      <c r="C41" s="34">
        <v>0.51736111111111205</v>
      </c>
      <c r="D41" s="35"/>
      <c r="E41" s="36" t="s">
        <v>7</v>
      </c>
      <c r="F41" s="36">
        <v>81.53</v>
      </c>
      <c r="G41" s="27"/>
      <c r="H41" s="19"/>
      <c r="I41" s="32"/>
      <c r="J41" s="32"/>
      <c r="K41" s="32"/>
      <c r="L41" s="32"/>
      <c r="M41" s="32"/>
      <c r="N41" s="32"/>
    </row>
    <row r="42" spans="1:14" s="16" customFormat="1" x14ac:dyDescent="0.25">
      <c r="A42" s="14"/>
      <c r="B42" s="33"/>
      <c r="C42" s="34">
        <v>0.51875000000000104</v>
      </c>
      <c r="D42" s="35"/>
      <c r="E42" s="36">
        <v>1814.4</v>
      </c>
      <c r="F42" s="36">
        <v>130.22999999999999</v>
      </c>
      <c r="G42" s="27"/>
      <c r="H42" s="19"/>
      <c r="I42" s="32"/>
      <c r="J42" s="32"/>
      <c r="K42" s="32"/>
      <c r="L42" s="32"/>
      <c r="M42" s="32"/>
      <c r="N42" s="32"/>
    </row>
    <row r="43" spans="1:14" s="16" customFormat="1" x14ac:dyDescent="0.25">
      <c r="A43" s="14"/>
      <c r="B43" s="33"/>
      <c r="C43" s="34">
        <v>0.51944444444444504</v>
      </c>
      <c r="D43" s="35"/>
      <c r="E43" s="36" t="s">
        <v>7</v>
      </c>
      <c r="F43" s="36">
        <v>289</v>
      </c>
      <c r="G43" s="27"/>
      <c r="H43" s="19"/>
      <c r="I43" s="32"/>
      <c r="J43" s="32"/>
      <c r="K43" s="32"/>
      <c r="L43" s="32"/>
      <c r="M43" s="32"/>
      <c r="N43" s="32"/>
    </row>
    <row r="44" spans="1:14" s="16" customFormat="1" x14ac:dyDescent="0.25">
      <c r="A44" s="14"/>
      <c r="B44" s="33"/>
      <c r="C44" s="34">
        <v>0.52083333333333404</v>
      </c>
      <c r="D44" s="35">
        <v>1</v>
      </c>
      <c r="E44" s="36">
        <v>1825.3</v>
      </c>
      <c r="F44" s="36" t="s">
        <v>7</v>
      </c>
      <c r="G44" s="27"/>
      <c r="H44" s="19"/>
      <c r="I44" s="32"/>
      <c r="J44" s="32"/>
      <c r="K44" s="32"/>
      <c r="L44" s="32"/>
      <c r="M44" s="32"/>
      <c r="N44" s="32"/>
    </row>
    <row r="45" spans="1:14" s="16" customFormat="1" x14ac:dyDescent="0.25">
      <c r="A45" s="14"/>
      <c r="B45" s="33"/>
      <c r="C45" s="34">
        <v>0.52152777777777903</v>
      </c>
      <c r="D45" s="35"/>
      <c r="E45" s="36" t="s">
        <v>7</v>
      </c>
      <c r="F45" s="36">
        <v>604.29999999999995</v>
      </c>
      <c r="G45" s="27"/>
      <c r="H45" s="19"/>
      <c r="I45" s="32"/>
      <c r="J45" s="32"/>
      <c r="K45" s="32"/>
      <c r="L45" s="32"/>
      <c r="M45" s="32"/>
      <c r="N45" s="32"/>
    </row>
    <row r="46" spans="1:14" s="16" customFormat="1" x14ac:dyDescent="0.25">
      <c r="A46" s="14"/>
      <c r="B46" s="33"/>
      <c r="C46" s="34">
        <v>0.52222222222222403</v>
      </c>
      <c r="D46" s="35"/>
      <c r="E46" s="36" t="s">
        <v>7</v>
      </c>
      <c r="F46" s="36">
        <v>460.7</v>
      </c>
      <c r="G46" s="27"/>
      <c r="H46" s="19"/>
      <c r="I46" s="32"/>
      <c r="J46" s="32"/>
      <c r="K46" s="32"/>
      <c r="L46" s="32"/>
      <c r="M46" s="32"/>
      <c r="N46" s="32"/>
    </row>
    <row r="47" spans="1:14" s="16" customFormat="1" x14ac:dyDescent="0.25">
      <c r="A47" s="14"/>
      <c r="B47" s="33"/>
      <c r="C47" s="34">
        <v>0.52291666666666803</v>
      </c>
      <c r="D47" s="35"/>
      <c r="E47" s="36">
        <v>1838.3</v>
      </c>
      <c r="F47" s="36" t="s">
        <v>7</v>
      </c>
      <c r="G47" s="27"/>
      <c r="H47" s="19"/>
      <c r="I47" s="32"/>
      <c r="J47" s="32"/>
      <c r="K47" s="32"/>
      <c r="L47" s="32"/>
      <c r="M47" s="32"/>
      <c r="N47" s="32"/>
    </row>
    <row r="48" spans="1:14" s="16" customFormat="1" x14ac:dyDescent="0.25">
      <c r="A48" s="14"/>
      <c r="B48" s="33"/>
      <c r="C48" s="34">
        <v>0.52361111111111303</v>
      </c>
      <c r="D48" s="35"/>
      <c r="E48" s="36" t="s">
        <v>7</v>
      </c>
      <c r="F48" s="36">
        <v>358.3</v>
      </c>
      <c r="G48" s="27"/>
      <c r="H48" s="19"/>
      <c r="I48" s="32"/>
      <c r="J48" s="32"/>
      <c r="K48" s="32"/>
      <c r="L48" s="32"/>
      <c r="M48" s="32"/>
      <c r="N48" s="32"/>
    </row>
    <row r="49" spans="1:14" s="16" customFormat="1" x14ac:dyDescent="0.25">
      <c r="A49" s="14"/>
      <c r="B49" s="33"/>
      <c r="C49" s="34">
        <v>0.52430555555555702</v>
      </c>
      <c r="D49" s="35"/>
      <c r="E49" s="36" t="s">
        <v>7</v>
      </c>
      <c r="F49" s="36">
        <v>427.3</v>
      </c>
      <c r="G49" s="27"/>
      <c r="H49" s="19"/>
      <c r="I49" s="32"/>
      <c r="J49" s="32"/>
      <c r="K49" s="32"/>
      <c r="L49" s="32"/>
      <c r="M49" s="32"/>
      <c r="N49" s="32"/>
    </row>
    <row r="50" spans="1:14" s="16" customFormat="1" x14ac:dyDescent="0.25">
      <c r="A50" s="14"/>
      <c r="B50" s="33"/>
      <c r="C50" s="34">
        <v>0.52500000000000202</v>
      </c>
      <c r="D50" s="35"/>
      <c r="E50" s="36" t="s">
        <v>7</v>
      </c>
      <c r="F50" s="36">
        <v>275.10000000000002</v>
      </c>
      <c r="G50" s="27"/>
      <c r="H50" s="19"/>
      <c r="I50" s="32"/>
      <c r="J50" s="32"/>
      <c r="K50" s="32"/>
      <c r="L50" s="32"/>
      <c r="M50" s="32"/>
      <c r="N50" s="32"/>
    </row>
    <row r="51" spans="1:14" s="16" customFormat="1" x14ac:dyDescent="0.25">
      <c r="A51" s="14"/>
      <c r="B51" s="33"/>
      <c r="C51" s="34">
        <v>0.52569444444444602</v>
      </c>
      <c r="D51" s="35"/>
      <c r="E51" s="36">
        <v>1819.7</v>
      </c>
      <c r="F51" s="36" t="s">
        <v>7</v>
      </c>
      <c r="G51" s="27"/>
      <c r="H51" s="19"/>
      <c r="I51" s="32"/>
      <c r="J51" s="32"/>
      <c r="K51" s="32"/>
      <c r="L51" s="32"/>
      <c r="M51" s="32"/>
      <c r="N51" s="32"/>
    </row>
    <row r="52" spans="1:14" s="16" customFormat="1" x14ac:dyDescent="0.25">
      <c r="A52" s="14"/>
      <c r="B52" s="33"/>
      <c r="C52" s="34">
        <v>0.52638888888889102</v>
      </c>
      <c r="D52" s="35"/>
      <c r="E52" s="36" t="s">
        <v>7</v>
      </c>
      <c r="F52" s="36">
        <v>322.7</v>
      </c>
      <c r="G52" s="27"/>
      <c r="H52" s="19"/>
      <c r="I52" s="32"/>
      <c r="J52" s="32"/>
      <c r="K52" s="32"/>
      <c r="L52" s="32"/>
      <c r="M52" s="32"/>
      <c r="N52" s="32"/>
    </row>
    <row r="53" spans="1:14" s="16" customFormat="1" x14ac:dyDescent="0.25">
      <c r="A53" s="14"/>
      <c r="B53" s="33"/>
      <c r="C53" s="34">
        <v>0.52708333333333501</v>
      </c>
      <c r="D53" s="35"/>
      <c r="E53" s="36" t="s">
        <v>7</v>
      </c>
      <c r="F53" s="36" t="s">
        <v>7</v>
      </c>
      <c r="G53" s="27"/>
      <c r="H53" s="19"/>
      <c r="I53" s="32"/>
      <c r="J53" s="32"/>
      <c r="K53" s="32"/>
      <c r="L53" s="32"/>
      <c r="M53" s="32"/>
      <c r="N53" s="32"/>
    </row>
    <row r="54" spans="1:14" s="16" customFormat="1" x14ac:dyDescent="0.25">
      <c r="A54" s="14"/>
      <c r="B54" s="33"/>
      <c r="C54" s="34">
        <v>0.52777777777778001</v>
      </c>
      <c r="D54" s="35"/>
      <c r="E54" s="36" t="s">
        <v>7</v>
      </c>
      <c r="F54" s="36">
        <v>349.2</v>
      </c>
      <c r="G54" s="27"/>
      <c r="H54" s="19"/>
      <c r="I54" s="32"/>
      <c r="J54" s="32"/>
      <c r="K54" s="32"/>
      <c r="L54" s="32"/>
      <c r="M54" s="32"/>
      <c r="N54" s="32"/>
    </row>
    <row r="55" spans="1:14" s="16" customFormat="1" x14ac:dyDescent="0.25">
      <c r="A55" s="14"/>
      <c r="B55" s="33"/>
      <c r="C55" s="34">
        <v>0.52847222222222501</v>
      </c>
      <c r="D55" s="35"/>
      <c r="E55" s="36" t="s">
        <v>7</v>
      </c>
      <c r="F55" s="36">
        <v>302.2</v>
      </c>
      <c r="G55" s="27"/>
      <c r="H55" s="19"/>
      <c r="I55" s="32"/>
      <c r="J55" s="32"/>
      <c r="K55" s="32"/>
      <c r="L55" s="32"/>
      <c r="M55" s="32"/>
      <c r="N55" s="32"/>
    </row>
    <row r="56" spans="1:14" s="16" customFormat="1" x14ac:dyDescent="0.25">
      <c r="A56" s="14"/>
      <c r="B56" s="33"/>
      <c r="C56" s="34">
        <v>0.52916666666666901</v>
      </c>
      <c r="D56" s="35"/>
      <c r="E56" s="36">
        <v>1836.3</v>
      </c>
      <c r="F56" s="36" t="s">
        <v>7</v>
      </c>
      <c r="G56" s="27"/>
      <c r="H56" s="19"/>
      <c r="I56" s="32"/>
      <c r="J56" s="32"/>
      <c r="K56" s="32"/>
      <c r="L56" s="32"/>
      <c r="M56" s="32"/>
      <c r="N56" s="32"/>
    </row>
    <row r="57" spans="1:14" s="16" customFormat="1" x14ac:dyDescent="0.25">
      <c r="A57" s="14"/>
      <c r="B57" s="33"/>
      <c r="C57" s="34">
        <v>0.531250000000003</v>
      </c>
      <c r="D57" s="35">
        <v>3</v>
      </c>
      <c r="E57" s="36">
        <v>1829.7</v>
      </c>
      <c r="F57" s="36" t="s">
        <v>7</v>
      </c>
      <c r="G57" s="27"/>
      <c r="H57" s="19"/>
      <c r="I57" s="32"/>
      <c r="J57" s="32"/>
      <c r="K57" s="32"/>
      <c r="L57" s="32"/>
      <c r="M57" s="32"/>
      <c r="N57" s="32"/>
    </row>
    <row r="58" spans="1:14" s="16" customFormat="1" x14ac:dyDescent="0.25">
      <c r="A58" s="14"/>
      <c r="B58" s="33"/>
      <c r="C58" s="34">
        <v>0.531944444444447</v>
      </c>
      <c r="D58" s="35"/>
      <c r="E58" s="36" t="s">
        <v>7</v>
      </c>
      <c r="F58" s="36">
        <v>721.8</v>
      </c>
      <c r="G58" s="27"/>
      <c r="H58" s="19"/>
      <c r="I58" s="32"/>
      <c r="J58" s="32"/>
      <c r="K58" s="32"/>
      <c r="L58" s="32"/>
      <c r="M58" s="32"/>
      <c r="N58" s="32"/>
    </row>
    <row r="59" spans="1:14" s="16" customFormat="1" x14ac:dyDescent="0.25">
      <c r="A59" s="14"/>
      <c r="B59" s="33"/>
      <c r="C59" s="34">
        <v>0.53263888888889199</v>
      </c>
      <c r="D59" s="35"/>
      <c r="E59" s="36" t="s">
        <v>7</v>
      </c>
      <c r="F59" s="36">
        <v>433.9</v>
      </c>
      <c r="G59" s="27"/>
      <c r="H59" s="19"/>
      <c r="I59" s="32"/>
      <c r="J59" s="32"/>
      <c r="K59" s="32"/>
      <c r="L59" s="32"/>
      <c r="M59" s="32"/>
      <c r="N59" s="32"/>
    </row>
    <row r="60" spans="1:14" s="16" customFormat="1" x14ac:dyDescent="0.25">
      <c r="A60" s="14"/>
      <c r="B60" s="33"/>
      <c r="C60" s="34">
        <v>0.53333333333333599</v>
      </c>
      <c r="D60" s="35"/>
      <c r="E60" s="36" t="s">
        <v>7</v>
      </c>
      <c r="F60" s="36">
        <v>312.10000000000002</v>
      </c>
      <c r="G60" s="27"/>
      <c r="H60" s="19"/>
      <c r="I60" s="32"/>
      <c r="J60" s="32"/>
      <c r="K60" s="32"/>
      <c r="L60" s="32"/>
      <c r="M60" s="32"/>
      <c r="N60" s="32"/>
    </row>
    <row r="61" spans="1:14" s="16" customFormat="1" x14ac:dyDescent="0.25">
      <c r="A61" s="14"/>
      <c r="B61" s="33"/>
      <c r="C61" s="34">
        <v>0.53333333333333333</v>
      </c>
      <c r="D61" s="35"/>
      <c r="E61" s="36" t="s">
        <v>7</v>
      </c>
      <c r="F61" s="36">
        <v>505.5</v>
      </c>
      <c r="G61" s="27"/>
      <c r="H61" s="19"/>
      <c r="I61" s="32"/>
      <c r="J61" s="32"/>
      <c r="K61" s="32"/>
      <c r="L61" s="32"/>
      <c r="M61" s="32"/>
      <c r="N61" s="32"/>
    </row>
    <row r="62" spans="1:14" s="16" customFormat="1" x14ac:dyDescent="0.25">
      <c r="A62" s="14"/>
      <c r="B62" s="33"/>
      <c r="C62" s="34">
        <v>0.53472222222222598</v>
      </c>
      <c r="D62" s="35"/>
      <c r="E62" s="36">
        <v>1813</v>
      </c>
      <c r="F62" s="36" t="s">
        <v>7</v>
      </c>
      <c r="G62" s="27"/>
      <c r="H62" s="19"/>
      <c r="I62" s="32"/>
      <c r="J62" s="32"/>
      <c r="K62" s="32"/>
      <c r="L62" s="32"/>
      <c r="M62" s="32"/>
      <c r="N62" s="32"/>
    </row>
    <row r="63" spans="1:14" s="16" customFormat="1" x14ac:dyDescent="0.25">
      <c r="A63" s="14"/>
      <c r="B63" s="33"/>
      <c r="C63" s="34">
        <v>0.53541666666666998</v>
      </c>
      <c r="D63" s="35"/>
      <c r="E63" s="36" t="s">
        <v>7</v>
      </c>
      <c r="F63" s="36" t="s">
        <v>7</v>
      </c>
      <c r="G63" s="27"/>
      <c r="H63" s="19"/>
      <c r="I63" s="32"/>
      <c r="J63" s="32"/>
      <c r="K63" s="32"/>
      <c r="L63" s="32"/>
      <c r="M63" s="32"/>
      <c r="N63" s="32"/>
    </row>
    <row r="64" spans="1:14" s="16" customFormat="1" x14ac:dyDescent="0.25">
      <c r="A64" s="14"/>
      <c r="B64" s="33"/>
      <c r="C64" s="34">
        <v>0.53611111111111498</v>
      </c>
      <c r="D64" s="35"/>
      <c r="E64" s="36" t="s">
        <v>7</v>
      </c>
      <c r="F64" s="36">
        <v>207.9</v>
      </c>
      <c r="G64" s="27"/>
      <c r="H64" s="19"/>
      <c r="I64" s="32"/>
      <c r="J64" s="32"/>
      <c r="K64" s="32"/>
      <c r="L64" s="32"/>
      <c r="M64" s="32"/>
      <c r="N64" s="32"/>
    </row>
    <row r="65" spans="1:14" s="16" customFormat="1" x14ac:dyDescent="0.25">
      <c r="A65" s="14"/>
      <c r="B65" s="33"/>
      <c r="C65" s="34">
        <v>0.53680555555555898</v>
      </c>
      <c r="D65" s="35"/>
      <c r="E65" s="36" t="s">
        <v>7</v>
      </c>
      <c r="F65" s="36">
        <v>900.2</v>
      </c>
      <c r="G65" s="27"/>
      <c r="H65" s="19"/>
      <c r="I65" s="32"/>
      <c r="J65" s="32"/>
      <c r="K65" s="32"/>
      <c r="L65" s="32"/>
      <c r="M65" s="32"/>
      <c r="N65" s="32"/>
    </row>
    <row r="66" spans="1:14" s="16" customFormat="1" x14ac:dyDescent="0.25">
      <c r="A66" s="14"/>
      <c r="B66" s="33"/>
      <c r="C66" s="34">
        <v>0.53680555555555554</v>
      </c>
      <c r="D66" s="35"/>
      <c r="E66" s="36" t="s">
        <v>7</v>
      </c>
      <c r="F66" s="36">
        <v>721.4</v>
      </c>
      <c r="G66" s="27"/>
      <c r="H66" s="19"/>
      <c r="I66" s="32"/>
      <c r="J66" s="32"/>
      <c r="K66" s="32"/>
      <c r="L66" s="32"/>
      <c r="M66" s="32"/>
      <c r="N66" s="32"/>
    </row>
    <row r="67" spans="1:14" s="16" customFormat="1" x14ac:dyDescent="0.25">
      <c r="A67" s="14"/>
      <c r="B67" s="33"/>
      <c r="C67" s="34">
        <v>0.53888888888889297</v>
      </c>
      <c r="D67" s="35"/>
      <c r="E67" s="36">
        <v>1809.8</v>
      </c>
      <c r="F67" s="36">
        <v>611</v>
      </c>
      <c r="G67" s="27"/>
      <c r="H67" s="19"/>
      <c r="I67" s="32"/>
      <c r="J67" s="32"/>
      <c r="K67" s="32"/>
      <c r="L67" s="32"/>
      <c r="M67" s="32"/>
      <c r="N67" s="32"/>
    </row>
    <row r="68" spans="1:14" s="16" customFormat="1" x14ac:dyDescent="0.25">
      <c r="A68" s="14"/>
      <c r="B68" s="33"/>
      <c r="C68" s="34">
        <v>0.54027777777777397</v>
      </c>
      <c r="D68" s="35">
        <v>4</v>
      </c>
      <c r="E68" s="36">
        <v>1811.8</v>
      </c>
      <c r="F68" s="36" t="s">
        <v>7</v>
      </c>
      <c r="G68" s="27"/>
      <c r="H68" s="19"/>
      <c r="I68" s="32"/>
      <c r="J68" s="32"/>
      <c r="K68" s="32"/>
      <c r="L68" s="32"/>
      <c r="M68" s="32"/>
      <c r="N68" s="32"/>
    </row>
    <row r="69" spans="1:14" s="16" customFormat="1" x14ac:dyDescent="0.25">
      <c r="A69" s="14"/>
      <c r="B69" s="33"/>
      <c r="C69" s="34">
        <v>0.54097222222221397</v>
      </c>
      <c r="D69" s="35"/>
      <c r="E69" s="36" t="s">
        <v>7</v>
      </c>
      <c r="F69" s="36">
        <v>405.6</v>
      </c>
      <c r="G69" s="27"/>
      <c r="H69" s="19"/>
      <c r="I69" s="32"/>
      <c r="J69" s="32"/>
      <c r="K69" s="32"/>
      <c r="L69" s="32"/>
      <c r="M69" s="32"/>
      <c r="N69" s="32"/>
    </row>
    <row r="70" spans="1:14" s="16" customFormat="1" x14ac:dyDescent="0.25">
      <c r="A70" s="14"/>
      <c r="B70" s="33"/>
      <c r="C70" s="34">
        <v>0.54305555555553497</v>
      </c>
      <c r="D70" s="35"/>
      <c r="E70" s="36" t="s">
        <v>7</v>
      </c>
      <c r="F70" s="36">
        <v>450.5</v>
      </c>
      <c r="G70" s="27"/>
      <c r="H70" s="19"/>
      <c r="I70" s="32"/>
      <c r="J70" s="32"/>
      <c r="K70" s="32"/>
      <c r="L70" s="32"/>
      <c r="M70" s="32"/>
      <c r="N70" s="32"/>
    </row>
    <row r="71" spans="1:14" s="16" customFormat="1" x14ac:dyDescent="0.25">
      <c r="A71" s="14"/>
      <c r="B71" s="33"/>
      <c r="C71" s="34">
        <v>0.54305555555555551</v>
      </c>
      <c r="D71" s="35"/>
      <c r="E71" s="36" t="s">
        <v>7</v>
      </c>
      <c r="F71" s="36">
        <v>575.5</v>
      </c>
      <c r="G71" s="27"/>
      <c r="H71" s="19"/>
      <c r="I71" s="32"/>
      <c r="J71" s="32"/>
      <c r="K71" s="32"/>
      <c r="L71" s="32"/>
      <c r="M71" s="32"/>
      <c r="N71" s="32"/>
    </row>
    <row r="72" spans="1:14" s="16" customFormat="1" x14ac:dyDescent="0.25">
      <c r="A72" s="14"/>
      <c r="B72" s="33"/>
      <c r="C72" s="34">
        <v>0.54444444444441598</v>
      </c>
      <c r="D72" s="35"/>
      <c r="E72" s="36" t="s">
        <v>7</v>
      </c>
      <c r="F72" s="36">
        <v>202.8</v>
      </c>
      <c r="G72" s="27"/>
      <c r="H72" s="19"/>
      <c r="I72" s="32"/>
      <c r="J72" s="32"/>
      <c r="K72" s="32"/>
      <c r="L72" s="32"/>
      <c r="M72" s="32"/>
      <c r="N72" s="32"/>
    </row>
    <row r="73" spans="1:14" s="16" customFormat="1" x14ac:dyDescent="0.25">
      <c r="A73" s="14"/>
      <c r="B73" s="33"/>
      <c r="C73" s="34">
        <v>0.54513888888885598</v>
      </c>
      <c r="D73" s="35"/>
      <c r="E73" s="36">
        <v>1808</v>
      </c>
      <c r="F73" s="36" t="s">
        <v>7</v>
      </c>
      <c r="G73" s="27"/>
      <c r="H73" s="19"/>
      <c r="I73" s="32"/>
      <c r="J73" s="32"/>
      <c r="K73" s="32"/>
      <c r="L73" s="32"/>
      <c r="M73" s="32"/>
      <c r="N73" s="32"/>
    </row>
    <row r="74" spans="1:14" s="16" customFormat="1" x14ac:dyDescent="0.25">
      <c r="A74" s="14"/>
      <c r="B74" s="33"/>
      <c r="C74" s="34">
        <v>0.54652777777773698</v>
      </c>
      <c r="D74" s="35"/>
      <c r="E74" s="36" t="s">
        <v>7</v>
      </c>
      <c r="F74" s="36">
        <v>258.2</v>
      </c>
      <c r="G74" s="27"/>
      <c r="H74" s="19"/>
      <c r="I74" s="32"/>
      <c r="J74" s="32"/>
      <c r="K74" s="32"/>
      <c r="L74" s="32"/>
      <c r="M74" s="32"/>
      <c r="N74" s="32"/>
    </row>
    <row r="75" spans="1:14" s="16" customFormat="1" x14ac:dyDescent="0.25">
      <c r="A75" s="14"/>
      <c r="B75" s="33"/>
      <c r="C75" s="34">
        <v>0.54722222222217698</v>
      </c>
      <c r="D75" s="35"/>
      <c r="E75" s="36" t="s">
        <v>7</v>
      </c>
      <c r="F75" s="36">
        <v>252.3</v>
      </c>
      <c r="G75" s="27"/>
      <c r="H75" s="19"/>
      <c r="I75" s="32"/>
      <c r="J75" s="32"/>
      <c r="K75" s="32"/>
      <c r="L75" s="32"/>
      <c r="M75" s="32"/>
      <c r="N75" s="32"/>
    </row>
    <row r="76" spans="1:14" s="16" customFormat="1" x14ac:dyDescent="0.25">
      <c r="A76" s="14"/>
      <c r="B76" s="33"/>
      <c r="C76" s="34">
        <v>0.54791666666661698</v>
      </c>
      <c r="D76" s="35"/>
      <c r="E76" s="36" t="s">
        <v>7</v>
      </c>
      <c r="F76" s="36">
        <v>493.5</v>
      </c>
      <c r="G76" s="27"/>
      <c r="H76" s="19"/>
      <c r="I76" s="32"/>
      <c r="J76" s="32"/>
      <c r="K76" s="32"/>
      <c r="L76" s="32"/>
      <c r="M76" s="32"/>
      <c r="N76" s="32"/>
    </row>
    <row r="77" spans="1:14" s="16" customFormat="1" x14ac:dyDescent="0.25">
      <c r="A77" s="14"/>
      <c r="B77" s="33"/>
      <c r="C77" s="34">
        <v>0.54861111111105798</v>
      </c>
      <c r="D77" s="35"/>
      <c r="E77" s="36">
        <v>1799.5</v>
      </c>
      <c r="F77" s="36">
        <v>169.2</v>
      </c>
      <c r="G77" s="27"/>
      <c r="H77" s="19"/>
      <c r="I77" s="32"/>
      <c r="J77" s="32"/>
      <c r="K77" s="32"/>
      <c r="L77" s="32"/>
      <c r="M77" s="32"/>
      <c r="N77" s="32"/>
    </row>
    <row r="78" spans="1:14" x14ac:dyDescent="0.25">
      <c r="B78" s="37">
        <v>41097</v>
      </c>
      <c r="C78" s="38">
        <v>0.46458333333333335</v>
      </c>
      <c r="D78" s="39">
        <v>2</v>
      </c>
      <c r="E78" s="40">
        <v>1595.5</v>
      </c>
      <c r="F78" s="40" t="s">
        <v>7</v>
      </c>
      <c r="H78" s="12">
        <f>B78</f>
        <v>41097</v>
      </c>
      <c r="I78" s="13">
        <f>MEDIAN(E78:E124)</f>
        <v>1662.2</v>
      </c>
      <c r="J78" s="13">
        <f>AVERAGE(E78:E124)</f>
        <v>1655.3307692307692</v>
      </c>
      <c r="K78" s="13">
        <f>STDEV(E78:E124)</f>
        <v>37.937896282727316</v>
      </c>
      <c r="L78" s="13">
        <f>MEDIAN(F78:F124)</f>
        <v>245.8</v>
      </c>
      <c r="M78" s="13">
        <f>AVERAGE(F78:F124)</f>
        <v>239.73750000000004</v>
      </c>
      <c r="N78" s="13">
        <f>STDEV(F78:F124)</f>
        <v>136.39249660092099</v>
      </c>
    </row>
    <row r="79" spans="1:14" x14ac:dyDescent="0.25">
      <c r="B79" s="37"/>
      <c r="C79" s="38">
        <v>0.46527777777777773</v>
      </c>
      <c r="D79" s="39"/>
      <c r="E79" s="40" t="s">
        <v>7</v>
      </c>
      <c r="F79" s="40">
        <v>38.06</v>
      </c>
      <c r="H79" s="12"/>
      <c r="I79" s="13"/>
      <c r="J79" s="13"/>
      <c r="K79" s="13"/>
      <c r="L79" s="13"/>
      <c r="M79" s="13"/>
      <c r="N79" s="13"/>
    </row>
    <row r="80" spans="1:14" x14ac:dyDescent="0.25">
      <c r="B80" s="37"/>
      <c r="C80" s="38">
        <v>0.46597222222222201</v>
      </c>
      <c r="D80" s="39"/>
      <c r="E80" s="40" t="s">
        <v>7</v>
      </c>
      <c r="F80" s="40">
        <v>51.41</v>
      </c>
      <c r="H80" s="12"/>
      <c r="I80" s="13"/>
      <c r="J80" s="13"/>
      <c r="K80" s="13"/>
      <c r="L80" s="13"/>
      <c r="M80" s="13"/>
      <c r="N80" s="13"/>
    </row>
    <row r="81" spans="2:14" x14ac:dyDescent="0.25">
      <c r="B81" s="37"/>
      <c r="C81" s="38">
        <v>0.46666666666666701</v>
      </c>
      <c r="D81" s="39"/>
      <c r="E81" s="40">
        <v>1596.5</v>
      </c>
      <c r="F81" s="40" t="s">
        <v>7</v>
      </c>
      <c r="H81" s="12"/>
      <c r="I81" s="13"/>
      <c r="J81" s="13"/>
      <c r="K81" s="13"/>
      <c r="L81" s="13"/>
      <c r="M81" s="13"/>
      <c r="N81" s="13"/>
    </row>
    <row r="82" spans="2:14" x14ac:dyDescent="0.25">
      <c r="B82" s="37"/>
      <c r="C82" s="38">
        <v>0.46736111111111101</v>
      </c>
      <c r="D82" s="39"/>
      <c r="E82" s="40" t="s">
        <v>7</v>
      </c>
      <c r="F82" s="40">
        <v>124.12</v>
      </c>
      <c r="H82" s="12"/>
      <c r="I82" s="13"/>
      <c r="J82" s="13"/>
      <c r="K82" s="13"/>
      <c r="L82" s="13"/>
      <c r="M82" s="13"/>
      <c r="N82" s="13"/>
    </row>
    <row r="83" spans="2:14" x14ac:dyDescent="0.25">
      <c r="B83" s="37"/>
      <c r="C83" s="38">
        <v>0.468055555555555</v>
      </c>
      <c r="D83" s="39"/>
      <c r="E83" s="40" t="s">
        <v>7</v>
      </c>
      <c r="F83" s="40">
        <v>66.64</v>
      </c>
      <c r="H83" s="12"/>
      <c r="I83" s="13"/>
      <c r="J83" s="13"/>
      <c r="K83" s="13"/>
      <c r="L83" s="13"/>
      <c r="M83" s="13"/>
      <c r="N83" s="13"/>
    </row>
    <row r="84" spans="2:14" x14ac:dyDescent="0.25">
      <c r="B84" s="37"/>
      <c r="C84" s="38">
        <v>0.46875</v>
      </c>
      <c r="D84" s="39"/>
      <c r="E84" s="40" t="s">
        <v>7</v>
      </c>
      <c r="F84" s="40">
        <v>89.39</v>
      </c>
      <c r="H84" s="12"/>
      <c r="I84" s="13"/>
      <c r="J84" s="13"/>
      <c r="K84" s="13"/>
      <c r="L84" s="13"/>
      <c r="M84" s="13"/>
      <c r="N84" s="13"/>
    </row>
    <row r="85" spans="2:14" x14ac:dyDescent="0.25">
      <c r="B85" s="37"/>
      <c r="C85" s="38">
        <v>0.470138888888888</v>
      </c>
      <c r="D85" s="39"/>
      <c r="E85" s="40">
        <v>1603.1</v>
      </c>
      <c r="F85" s="40">
        <v>88.89</v>
      </c>
      <c r="H85" s="12"/>
      <c r="I85" s="13"/>
      <c r="J85" s="13"/>
      <c r="K85" s="13"/>
      <c r="L85" s="13"/>
      <c r="M85" s="13"/>
      <c r="N85" s="13"/>
    </row>
    <row r="86" spans="2:14" x14ac:dyDescent="0.25">
      <c r="B86" s="37"/>
      <c r="C86" s="38">
        <v>0.47083333333333299</v>
      </c>
      <c r="D86" s="39"/>
      <c r="E86" s="40" t="s">
        <v>7</v>
      </c>
      <c r="F86" s="40">
        <v>28.89</v>
      </c>
      <c r="H86" s="12"/>
      <c r="I86" s="13"/>
      <c r="J86" s="13"/>
      <c r="K86" s="13"/>
      <c r="L86" s="13"/>
      <c r="M86" s="13"/>
      <c r="N86" s="13"/>
    </row>
    <row r="87" spans="2:14" x14ac:dyDescent="0.25">
      <c r="B87" s="37"/>
      <c r="C87" s="38">
        <v>0.47152777777777699</v>
      </c>
      <c r="D87" s="39"/>
      <c r="E87" s="40" t="s">
        <v>7</v>
      </c>
      <c r="F87" s="40">
        <v>40.1</v>
      </c>
      <c r="H87" s="12"/>
      <c r="I87" s="13"/>
      <c r="J87" s="13"/>
      <c r="K87" s="13"/>
      <c r="L87" s="13"/>
      <c r="M87" s="13"/>
      <c r="N87" s="13"/>
    </row>
    <row r="88" spans="2:14" x14ac:dyDescent="0.25">
      <c r="B88" s="37"/>
      <c r="C88" s="38">
        <v>0.47222222222222199</v>
      </c>
      <c r="D88" s="39">
        <v>1</v>
      </c>
      <c r="E88" s="40" t="s">
        <v>7</v>
      </c>
      <c r="F88" s="40" t="s">
        <v>7</v>
      </c>
      <c r="H88" s="12"/>
      <c r="I88" s="13"/>
      <c r="J88" s="13"/>
      <c r="K88" s="13"/>
      <c r="L88" s="13"/>
      <c r="M88" s="13"/>
      <c r="N88" s="13"/>
    </row>
    <row r="89" spans="2:14" x14ac:dyDescent="0.25">
      <c r="B89" s="37"/>
      <c r="C89" s="38">
        <v>0.47291666666666599</v>
      </c>
      <c r="D89" s="39"/>
      <c r="E89" s="40" t="s">
        <v>7</v>
      </c>
      <c r="F89" s="40" t="s">
        <v>7</v>
      </c>
      <c r="H89" s="12"/>
      <c r="I89" s="13"/>
      <c r="J89" s="13"/>
      <c r="K89" s="13"/>
      <c r="L89" s="13"/>
      <c r="M89" s="13"/>
      <c r="N89" s="13"/>
    </row>
    <row r="90" spans="2:14" x14ac:dyDescent="0.25">
      <c r="B90" s="37"/>
      <c r="C90" s="38">
        <v>0.47361111111110998</v>
      </c>
      <c r="D90" s="39"/>
      <c r="E90" s="40" t="s">
        <v>7</v>
      </c>
      <c r="F90" s="40" t="s">
        <v>7</v>
      </c>
      <c r="H90" s="12"/>
      <c r="I90" s="13"/>
      <c r="J90" s="13"/>
      <c r="K90" s="13"/>
      <c r="L90" s="13"/>
      <c r="M90" s="13"/>
      <c r="N90" s="13"/>
    </row>
    <row r="91" spans="2:14" x14ac:dyDescent="0.25">
      <c r="B91" s="37"/>
      <c r="C91" s="38">
        <v>0.47430555555555498</v>
      </c>
      <c r="D91" s="39"/>
      <c r="E91" s="40">
        <v>1639.6</v>
      </c>
      <c r="F91" s="40" t="s">
        <v>7</v>
      </c>
      <c r="H91" s="12"/>
      <c r="I91" s="13"/>
      <c r="J91" s="13"/>
      <c r="K91" s="13"/>
      <c r="L91" s="13"/>
      <c r="M91" s="13"/>
      <c r="N91" s="13"/>
    </row>
    <row r="92" spans="2:14" x14ac:dyDescent="0.25">
      <c r="B92" s="37"/>
      <c r="C92" s="38">
        <v>0.47499999999999898</v>
      </c>
      <c r="D92" s="39"/>
      <c r="E92" s="40" t="s">
        <v>7</v>
      </c>
      <c r="F92" s="40">
        <v>330</v>
      </c>
      <c r="H92" s="12"/>
      <c r="I92" s="13"/>
      <c r="J92" s="13"/>
      <c r="K92" s="13"/>
      <c r="L92" s="13"/>
      <c r="M92" s="13"/>
      <c r="N92" s="13"/>
    </row>
    <row r="93" spans="2:14" x14ac:dyDescent="0.25">
      <c r="B93" s="37"/>
      <c r="C93" s="38">
        <v>0.47569444444444398</v>
      </c>
      <c r="D93" s="39"/>
      <c r="E93" s="40" t="s">
        <v>7</v>
      </c>
      <c r="F93" s="40">
        <v>284.8</v>
      </c>
      <c r="H93" s="12"/>
      <c r="I93" s="13"/>
      <c r="J93" s="13"/>
      <c r="K93" s="13"/>
      <c r="L93" s="13"/>
      <c r="M93" s="13"/>
      <c r="N93" s="13"/>
    </row>
    <row r="94" spans="2:14" x14ac:dyDescent="0.25">
      <c r="B94" s="37"/>
      <c r="C94" s="38">
        <v>0.47638888888888797</v>
      </c>
      <c r="D94" s="39"/>
      <c r="E94" s="40" t="s">
        <v>7</v>
      </c>
      <c r="F94" s="40" t="s">
        <v>7</v>
      </c>
      <c r="H94" s="12"/>
      <c r="I94" s="13"/>
      <c r="J94" s="13"/>
      <c r="K94" s="13"/>
      <c r="L94" s="13"/>
      <c r="M94" s="13"/>
      <c r="N94" s="13"/>
    </row>
    <row r="95" spans="2:14" x14ac:dyDescent="0.25">
      <c r="B95" s="37"/>
      <c r="C95" s="38">
        <v>0.47708333333333203</v>
      </c>
      <c r="D95" s="39"/>
      <c r="E95" s="40">
        <v>1654.5</v>
      </c>
      <c r="F95" s="40">
        <v>229.2</v>
      </c>
      <c r="H95" s="12"/>
      <c r="I95" s="13"/>
      <c r="J95" s="13"/>
      <c r="K95" s="13"/>
      <c r="L95" s="13"/>
      <c r="M95" s="13"/>
      <c r="N95" s="13"/>
    </row>
    <row r="96" spans="2:14" x14ac:dyDescent="0.25">
      <c r="B96" s="37"/>
      <c r="C96" s="38">
        <v>0.47777777777777702</v>
      </c>
      <c r="D96" s="39"/>
      <c r="E96" s="40" t="s">
        <v>7</v>
      </c>
      <c r="F96" s="40">
        <v>235.8</v>
      </c>
      <c r="H96" s="12"/>
      <c r="I96" s="13"/>
      <c r="J96" s="13"/>
      <c r="K96" s="13"/>
      <c r="L96" s="13"/>
      <c r="M96" s="13"/>
      <c r="N96" s="13"/>
    </row>
    <row r="97" spans="2:14" x14ac:dyDescent="0.25">
      <c r="B97" s="37"/>
      <c r="C97" s="38">
        <v>0.47847222222222102</v>
      </c>
      <c r="D97" s="39"/>
      <c r="E97" s="40" t="s">
        <v>7</v>
      </c>
      <c r="F97" s="40">
        <v>275.2</v>
      </c>
      <c r="H97" s="12"/>
      <c r="I97" s="13"/>
      <c r="J97" s="13"/>
      <c r="K97" s="13"/>
      <c r="L97" s="13"/>
      <c r="M97" s="13"/>
      <c r="N97" s="13"/>
    </row>
    <row r="98" spans="2:14" x14ac:dyDescent="0.25">
      <c r="B98" s="37"/>
      <c r="C98" s="38">
        <v>0.47916666666666502</v>
      </c>
      <c r="D98" s="39"/>
      <c r="E98" s="40">
        <v>1647.3</v>
      </c>
      <c r="F98" s="40" t="s">
        <v>7</v>
      </c>
      <c r="H98" s="12"/>
      <c r="I98" s="13"/>
      <c r="J98" s="13"/>
      <c r="K98" s="13"/>
      <c r="L98" s="13"/>
      <c r="M98" s="13"/>
      <c r="N98" s="13"/>
    </row>
    <row r="99" spans="2:14" x14ac:dyDescent="0.25">
      <c r="B99" s="37"/>
      <c r="C99" s="38">
        <v>0.47986111111111002</v>
      </c>
      <c r="D99" s="39"/>
      <c r="E99" s="40" t="s">
        <v>7</v>
      </c>
      <c r="F99" s="40">
        <v>203.8</v>
      </c>
      <c r="H99" s="12"/>
      <c r="I99" s="13"/>
      <c r="J99" s="13"/>
      <c r="K99" s="13"/>
      <c r="L99" s="13"/>
      <c r="M99" s="13"/>
      <c r="N99" s="13"/>
    </row>
    <row r="100" spans="2:14" x14ac:dyDescent="0.25">
      <c r="B100" s="37"/>
      <c r="C100" s="38">
        <v>0.48055555555555401</v>
      </c>
      <c r="D100" s="39"/>
      <c r="E100" s="40" t="s">
        <v>7</v>
      </c>
      <c r="F100" s="40">
        <v>437.2</v>
      </c>
      <c r="H100" s="12"/>
      <c r="I100" s="13"/>
      <c r="J100" s="13"/>
      <c r="K100" s="13"/>
      <c r="L100" s="13"/>
      <c r="M100" s="13"/>
      <c r="N100" s="13"/>
    </row>
    <row r="101" spans="2:14" x14ac:dyDescent="0.25">
      <c r="B101" s="37"/>
      <c r="C101" s="38">
        <v>0.48124999999999901</v>
      </c>
      <c r="D101" s="39"/>
      <c r="E101" s="40" t="s">
        <v>7</v>
      </c>
      <c r="F101" s="40">
        <v>423</v>
      </c>
      <c r="H101" s="12"/>
      <c r="I101" s="13"/>
      <c r="J101" s="13"/>
      <c r="K101" s="13"/>
      <c r="L101" s="13"/>
      <c r="M101" s="13"/>
      <c r="N101" s="13"/>
    </row>
    <row r="102" spans="2:14" x14ac:dyDescent="0.25">
      <c r="B102" s="37"/>
      <c r="C102" s="38">
        <v>0.48194444444444301</v>
      </c>
      <c r="D102" s="39"/>
      <c r="E102" s="40">
        <v>1662.2</v>
      </c>
      <c r="F102" s="40" t="s">
        <v>7</v>
      </c>
      <c r="H102" s="12"/>
      <c r="I102" s="13"/>
      <c r="J102" s="13"/>
      <c r="K102" s="13"/>
      <c r="L102" s="13"/>
      <c r="M102" s="13"/>
      <c r="N102" s="13"/>
    </row>
    <row r="103" spans="2:14" x14ac:dyDescent="0.25">
      <c r="B103" s="37"/>
      <c r="C103" s="38">
        <v>0.483333333333332</v>
      </c>
      <c r="D103" s="39">
        <v>3</v>
      </c>
      <c r="E103" s="40">
        <v>1676</v>
      </c>
      <c r="F103" s="40" t="s">
        <v>7</v>
      </c>
      <c r="H103" s="12"/>
      <c r="I103" s="13"/>
      <c r="J103" s="13"/>
      <c r="K103" s="13"/>
      <c r="L103" s="13"/>
      <c r="M103" s="13"/>
      <c r="N103" s="13"/>
    </row>
    <row r="104" spans="2:14" x14ac:dyDescent="0.25">
      <c r="B104" s="37"/>
      <c r="C104" s="38">
        <v>0.484027777777776</v>
      </c>
      <c r="D104" s="39"/>
      <c r="E104" s="40" t="s">
        <v>7</v>
      </c>
      <c r="F104" s="40" t="s">
        <v>7</v>
      </c>
      <c r="H104" s="12"/>
      <c r="I104" s="13"/>
      <c r="J104" s="13"/>
      <c r="K104" s="13"/>
      <c r="L104" s="13"/>
      <c r="M104" s="13"/>
      <c r="N104" s="13"/>
    </row>
    <row r="105" spans="2:14" x14ac:dyDescent="0.25">
      <c r="B105" s="37"/>
      <c r="C105" s="38">
        <v>0.484722222222221</v>
      </c>
      <c r="D105" s="39"/>
      <c r="E105" s="40" t="s">
        <v>7</v>
      </c>
      <c r="F105" s="40">
        <v>354.9</v>
      </c>
      <c r="H105" s="12"/>
      <c r="I105" s="13"/>
      <c r="J105" s="13"/>
      <c r="K105" s="13"/>
      <c r="L105" s="13"/>
      <c r="M105" s="13"/>
      <c r="N105" s="13"/>
    </row>
    <row r="106" spans="2:14" x14ac:dyDescent="0.25">
      <c r="B106" s="37"/>
      <c r="C106" s="38">
        <v>0.485416666666665</v>
      </c>
      <c r="D106" s="39"/>
      <c r="E106" s="40" t="s">
        <v>7</v>
      </c>
      <c r="F106" s="40">
        <v>287.7</v>
      </c>
      <c r="H106" s="12"/>
      <c r="I106" s="13"/>
      <c r="J106" s="13"/>
      <c r="K106" s="13"/>
      <c r="L106" s="13"/>
      <c r="M106" s="13"/>
      <c r="N106" s="13"/>
    </row>
    <row r="107" spans="2:14" x14ac:dyDescent="0.25">
      <c r="B107" s="37"/>
      <c r="C107" s="38">
        <v>0.486111111111109</v>
      </c>
      <c r="D107" s="39"/>
      <c r="E107" s="40" t="s">
        <v>7</v>
      </c>
      <c r="F107" s="40">
        <v>224</v>
      </c>
      <c r="H107" s="12"/>
      <c r="I107" s="13"/>
      <c r="J107" s="13"/>
      <c r="K107" s="13"/>
      <c r="L107" s="13"/>
      <c r="M107" s="13"/>
      <c r="N107" s="13"/>
    </row>
    <row r="108" spans="2:14" x14ac:dyDescent="0.25">
      <c r="B108" s="37"/>
      <c r="C108" s="38">
        <v>0.48680555555555399</v>
      </c>
      <c r="D108" s="39"/>
      <c r="E108" s="40">
        <v>1670.8</v>
      </c>
      <c r="F108" s="40">
        <v>294.89999999999998</v>
      </c>
      <c r="H108" s="12"/>
      <c r="I108" s="13"/>
      <c r="J108" s="13"/>
      <c r="K108" s="13"/>
      <c r="L108" s="13"/>
      <c r="M108" s="13"/>
      <c r="N108" s="13"/>
    </row>
    <row r="109" spans="2:14" x14ac:dyDescent="0.25">
      <c r="B109" s="37"/>
      <c r="C109" s="38">
        <v>0.48749999999999799</v>
      </c>
      <c r="D109" s="39"/>
      <c r="E109" s="40" t="s">
        <v>7</v>
      </c>
      <c r="F109" s="40">
        <v>255.8</v>
      </c>
      <c r="H109" s="12"/>
      <c r="I109" s="13"/>
      <c r="J109" s="13"/>
      <c r="K109" s="13"/>
      <c r="L109" s="13"/>
      <c r="M109" s="13"/>
      <c r="N109" s="13"/>
    </row>
    <row r="110" spans="2:14" x14ac:dyDescent="0.25">
      <c r="B110" s="37"/>
      <c r="C110" s="38">
        <v>0.48819444444444199</v>
      </c>
      <c r="D110" s="39"/>
      <c r="E110" s="40" t="s">
        <v>7</v>
      </c>
      <c r="F110" s="40">
        <v>550.29999999999995</v>
      </c>
      <c r="H110" s="12"/>
      <c r="I110" s="13"/>
      <c r="J110" s="13"/>
      <c r="K110" s="13"/>
      <c r="L110" s="13"/>
      <c r="M110" s="13"/>
      <c r="N110" s="13"/>
    </row>
    <row r="111" spans="2:14" x14ac:dyDescent="0.25">
      <c r="B111" s="37"/>
      <c r="C111" s="38">
        <v>0.48888888888888699</v>
      </c>
      <c r="D111" s="39"/>
      <c r="E111" s="40" t="s">
        <v>7</v>
      </c>
      <c r="F111" s="40">
        <v>568.20000000000005</v>
      </c>
      <c r="H111" s="12"/>
      <c r="I111" s="13"/>
      <c r="J111" s="13"/>
      <c r="K111" s="13"/>
      <c r="L111" s="13"/>
      <c r="M111" s="13"/>
      <c r="N111" s="13"/>
    </row>
    <row r="112" spans="2:14" x14ac:dyDescent="0.25">
      <c r="B112" s="37"/>
      <c r="C112" s="38">
        <v>0.48958333333333098</v>
      </c>
      <c r="D112" s="39"/>
      <c r="E112" s="40" t="s">
        <v>7</v>
      </c>
      <c r="F112" s="40">
        <v>293.10000000000002</v>
      </c>
      <c r="H112" s="12"/>
      <c r="I112" s="13"/>
      <c r="J112" s="13"/>
      <c r="K112" s="13"/>
      <c r="L112" s="13"/>
      <c r="M112" s="13"/>
      <c r="N112" s="13"/>
    </row>
    <row r="113" spans="2:14" x14ac:dyDescent="0.25">
      <c r="B113" s="37"/>
      <c r="C113" s="38">
        <v>0.49027777777777598</v>
      </c>
      <c r="D113" s="39"/>
      <c r="E113" s="40">
        <v>1672.5</v>
      </c>
      <c r="F113" s="40" t="s">
        <v>7</v>
      </c>
      <c r="H113" s="12"/>
      <c r="I113" s="13"/>
      <c r="J113" s="13"/>
      <c r="K113" s="13"/>
      <c r="L113" s="13"/>
      <c r="M113" s="13"/>
      <c r="N113" s="13"/>
    </row>
    <row r="114" spans="2:14" x14ac:dyDescent="0.25">
      <c r="B114" s="37"/>
      <c r="C114" s="38">
        <v>0.49236111111110897</v>
      </c>
      <c r="D114" s="39">
        <v>4</v>
      </c>
      <c r="E114" s="40">
        <v>1699</v>
      </c>
      <c r="F114" s="40" t="s">
        <v>7</v>
      </c>
      <c r="H114" s="12"/>
      <c r="I114" s="13"/>
      <c r="J114" s="13"/>
      <c r="K114" s="13"/>
      <c r="L114" s="13"/>
      <c r="M114" s="13"/>
      <c r="N114" s="13"/>
    </row>
    <row r="115" spans="2:14" x14ac:dyDescent="0.25">
      <c r="B115" s="37"/>
      <c r="C115" s="38">
        <v>0.49305555555555303</v>
      </c>
      <c r="D115" s="39"/>
      <c r="E115" s="40" t="s">
        <v>7</v>
      </c>
      <c r="F115" s="40">
        <v>258.10000000000002</v>
      </c>
      <c r="H115" s="12"/>
      <c r="I115" s="13"/>
      <c r="J115" s="13"/>
      <c r="K115" s="13"/>
      <c r="L115" s="13"/>
      <c r="M115" s="13"/>
      <c r="N115" s="13"/>
    </row>
    <row r="116" spans="2:14" x14ac:dyDescent="0.25">
      <c r="B116" s="37"/>
      <c r="C116" s="38">
        <v>0.49374999999999802</v>
      </c>
      <c r="D116" s="39"/>
      <c r="E116" s="1" t="s">
        <v>7</v>
      </c>
      <c r="F116" s="1" t="s">
        <v>7</v>
      </c>
      <c r="H116" s="12"/>
      <c r="I116" s="13"/>
      <c r="J116" s="13"/>
      <c r="K116" s="13"/>
      <c r="L116" s="13"/>
      <c r="M116" s="13"/>
      <c r="N116" s="13"/>
    </row>
    <row r="117" spans="2:14" x14ac:dyDescent="0.25">
      <c r="B117" s="37"/>
      <c r="C117" s="38">
        <v>0.49444444444444202</v>
      </c>
      <c r="D117" s="39"/>
      <c r="E117" s="1" t="s">
        <v>7</v>
      </c>
      <c r="F117" s="1">
        <v>142.80000000000001</v>
      </c>
      <c r="H117" s="12"/>
      <c r="I117" s="13"/>
      <c r="J117" s="13"/>
      <c r="K117" s="13"/>
      <c r="L117" s="13"/>
      <c r="M117" s="13"/>
      <c r="N117" s="13"/>
    </row>
    <row r="118" spans="2:14" x14ac:dyDescent="0.25">
      <c r="B118" s="37"/>
      <c r="C118" s="38">
        <v>0.49513888888888602</v>
      </c>
      <c r="D118" s="39"/>
      <c r="E118" s="1" t="s">
        <v>7</v>
      </c>
      <c r="F118" s="1">
        <v>265.60000000000002</v>
      </c>
      <c r="H118" s="12"/>
      <c r="I118" s="13"/>
      <c r="J118" s="13"/>
      <c r="K118" s="13"/>
      <c r="L118" s="13"/>
      <c r="M118" s="13"/>
      <c r="N118" s="13"/>
    </row>
    <row r="119" spans="2:14" x14ac:dyDescent="0.25">
      <c r="B119" s="37"/>
      <c r="C119" s="38">
        <v>0.49583333333333002</v>
      </c>
      <c r="D119" s="39"/>
      <c r="E119" s="1">
        <v>1695</v>
      </c>
      <c r="F119" s="1">
        <v>280</v>
      </c>
      <c r="H119" s="12"/>
      <c r="I119" s="13"/>
      <c r="J119" s="13"/>
      <c r="K119" s="13"/>
      <c r="L119" s="13"/>
      <c r="M119" s="13"/>
      <c r="N119" s="13"/>
    </row>
    <row r="120" spans="2:14" x14ac:dyDescent="0.25">
      <c r="B120" s="37"/>
      <c r="C120" s="38">
        <v>0.49652777777777402</v>
      </c>
      <c r="D120" s="39"/>
      <c r="E120" s="1" t="s">
        <v>7</v>
      </c>
      <c r="F120" s="1">
        <v>232.7</v>
      </c>
      <c r="H120" s="12"/>
      <c r="I120" s="13"/>
      <c r="J120" s="13"/>
      <c r="K120" s="13"/>
      <c r="L120" s="13"/>
      <c r="M120" s="13"/>
      <c r="N120" s="13"/>
    </row>
    <row r="121" spans="2:14" x14ac:dyDescent="0.25">
      <c r="B121" s="37"/>
      <c r="C121" s="38">
        <v>0.49722222222221801</v>
      </c>
      <c r="D121" s="39"/>
      <c r="E121" s="1" t="s">
        <v>7</v>
      </c>
      <c r="F121" s="1">
        <v>211.6</v>
      </c>
      <c r="H121" s="12"/>
      <c r="I121" s="13"/>
      <c r="J121" s="13"/>
      <c r="K121" s="13"/>
      <c r="L121" s="13"/>
      <c r="M121" s="13"/>
      <c r="N121" s="13"/>
    </row>
    <row r="122" spans="2:14" x14ac:dyDescent="0.25">
      <c r="B122" s="37"/>
      <c r="C122" s="38">
        <v>0.49791666666666201</v>
      </c>
      <c r="D122" s="39"/>
      <c r="E122" s="1" t="s">
        <v>7</v>
      </c>
      <c r="F122" s="1">
        <v>216.5</v>
      </c>
      <c r="H122" s="12"/>
      <c r="I122" s="13"/>
      <c r="J122" s="13"/>
      <c r="K122" s="13"/>
      <c r="L122" s="13"/>
      <c r="M122" s="13"/>
      <c r="N122" s="13"/>
    </row>
    <row r="123" spans="2:14" x14ac:dyDescent="0.25">
      <c r="B123" s="37"/>
      <c r="C123" s="38">
        <v>0.49861111111110601</v>
      </c>
      <c r="D123" s="39"/>
      <c r="E123" s="1">
        <v>1707.3</v>
      </c>
      <c r="F123" s="1" t="s">
        <v>7</v>
      </c>
      <c r="H123" s="12"/>
      <c r="I123" s="13"/>
      <c r="J123" s="13"/>
      <c r="K123" s="13"/>
      <c r="L123" s="13"/>
      <c r="M123" s="13"/>
      <c r="N123" s="13"/>
    </row>
    <row r="124" spans="2:14" x14ac:dyDescent="0.25">
      <c r="B124" s="37"/>
      <c r="C124" s="38">
        <v>0.49930555555555001</v>
      </c>
      <c r="D124" s="39"/>
      <c r="E124" s="1" t="s">
        <v>7</v>
      </c>
      <c r="F124" s="1">
        <v>288.89999999999998</v>
      </c>
      <c r="H124" s="12"/>
      <c r="I124" s="13"/>
      <c r="J124" s="13"/>
      <c r="K124" s="13"/>
      <c r="L124" s="13"/>
      <c r="M124" s="13"/>
      <c r="N124" s="13"/>
    </row>
    <row r="125" spans="2:14" x14ac:dyDescent="0.25">
      <c r="E125" s="1" t="s">
        <v>7</v>
      </c>
      <c r="F125" s="1" t="s">
        <v>7</v>
      </c>
    </row>
    <row r="126" spans="2:14" x14ac:dyDescent="0.25">
      <c r="E126" s="1" t="s">
        <v>7</v>
      </c>
      <c r="F126" s="1" t="s">
        <v>7</v>
      </c>
    </row>
    <row r="127" spans="2:14" x14ac:dyDescent="0.25">
      <c r="E127" s="1" t="s">
        <v>7</v>
      </c>
      <c r="F127" s="1" t="s">
        <v>7</v>
      </c>
    </row>
    <row r="128" spans="2:14" x14ac:dyDescent="0.25">
      <c r="E128" s="1" t="s">
        <v>7</v>
      </c>
      <c r="F128" s="1" t="s">
        <v>7</v>
      </c>
    </row>
    <row r="129" spans="5:6" x14ac:dyDescent="0.25">
      <c r="E129" s="1" t="s">
        <v>7</v>
      </c>
      <c r="F129" s="1" t="s">
        <v>7</v>
      </c>
    </row>
    <row r="130" spans="5:6" x14ac:dyDescent="0.25">
      <c r="E130" s="1" t="s">
        <v>7</v>
      </c>
      <c r="F130" s="1" t="s">
        <v>7</v>
      </c>
    </row>
    <row r="131" spans="5:6" x14ac:dyDescent="0.25">
      <c r="E131" s="1" t="s">
        <v>7</v>
      </c>
      <c r="F131" s="1" t="s">
        <v>7</v>
      </c>
    </row>
    <row r="132" spans="5:6" x14ac:dyDescent="0.25">
      <c r="E132" s="1" t="s">
        <v>7</v>
      </c>
      <c r="F132" s="1" t="s">
        <v>7</v>
      </c>
    </row>
    <row r="133" spans="5:6" x14ac:dyDescent="0.25">
      <c r="E133" s="1" t="s">
        <v>7</v>
      </c>
      <c r="F133" s="1" t="s">
        <v>7</v>
      </c>
    </row>
    <row r="134" spans="5:6" x14ac:dyDescent="0.25">
      <c r="E134" s="1" t="s">
        <v>7</v>
      </c>
      <c r="F134" s="1" t="s">
        <v>7</v>
      </c>
    </row>
    <row r="135" spans="5:6" x14ac:dyDescent="0.25">
      <c r="E135" s="1" t="s">
        <v>7</v>
      </c>
      <c r="F135" s="1" t="s">
        <v>7</v>
      </c>
    </row>
    <row r="136" spans="5:6" x14ac:dyDescent="0.25">
      <c r="E136" s="1" t="s">
        <v>7</v>
      </c>
      <c r="F136" s="1" t="s">
        <v>7</v>
      </c>
    </row>
    <row r="137" spans="5:6" x14ac:dyDescent="0.25">
      <c r="E137" s="1" t="s">
        <v>7</v>
      </c>
      <c r="F137" s="1" t="s">
        <v>7</v>
      </c>
    </row>
    <row r="138" spans="5:6" x14ac:dyDescent="0.25">
      <c r="E138" s="1" t="s">
        <v>7</v>
      </c>
      <c r="F138" s="1" t="s">
        <v>7</v>
      </c>
    </row>
    <row r="139" spans="5:6" x14ac:dyDescent="0.25">
      <c r="E139" s="1" t="s">
        <v>7</v>
      </c>
      <c r="F139" s="1" t="s">
        <v>7</v>
      </c>
    </row>
    <row r="140" spans="5:6" x14ac:dyDescent="0.25">
      <c r="E140" s="1" t="s">
        <v>7</v>
      </c>
      <c r="F140" s="1" t="s">
        <v>7</v>
      </c>
    </row>
    <row r="141" spans="5:6" x14ac:dyDescent="0.25">
      <c r="E141" s="1" t="s">
        <v>7</v>
      </c>
      <c r="F141" s="1" t="s">
        <v>7</v>
      </c>
    </row>
    <row r="142" spans="5:6" x14ac:dyDescent="0.25">
      <c r="E142" s="1" t="s">
        <v>7</v>
      </c>
      <c r="F142" s="1" t="s">
        <v>7</v>
      </c>
    </row>
    <row r="143" spans="5:6" x14ac:dyDescent="0.25">
      <c r="E143" s="1" t="s">
        <v>7</v>
      </c>
      <c r="F143" s="1" t="s">
        <v>7</v>
      </c>
    </row>
    <row r="144" spans="5:6" x14ac:dyDescent="0.25">
      <c r="E144" s="1" t="s">
        <v>7</v>
      </c>
      <c r="F144" s="1" t="s">
        <v>7</v>
      </c>
    </row>
    <row r="145" spans="5:6" x14ac:dyDescent="0.25">
      <c r="E145" s="1" t="s">
        <v>7</v>
      </c>
      <c r="F145" s="1" t="s">
        <v>7</v>
      </c>
    </row>
    <row r="146" spans="5:6" x14ac:dyDescent="0.25">
      <c r="E146" s="1" t="s">
        <v>7</v>
      </c>
      <c r="F146" s="1" t="s">
        <v>7</v>
      </c>
    </row>
    <row r="147" spans="5:6" x14ac:dyDescent="0.25">
      <c r="E147" s="1" t="s">
        <v>7</v>
      </c>
      <c r="F147" s="1" t="s">
        <v>7</v>
      </c>
    </row>
    <row r="148" spans="5:6" x14ac:dyDescent="0.25">
      <c r="E148" s="1" t="s">
        <v>7</v>
      </c>
      <c r="F148" s="1" t="s">
        <v>7</v>
      </c>
    </row>
    <row r="149" spans="5:6" x14ac:dyDescent="0.25">
      <c r="E149" s="1" t="s">
        <v>7</v>
      </c>
      <c r="F149" s="1" t="s">
        <v>7</v>
      </c>
    </row>
    <row r="150" spans="5:6" x14ac:dyDescent="0.25">
      <c r="E150" s="1" t="s">
        <v>7</v>
      </c>
      <c r="F150" s="1" t="s">
        <v>7</v>
      </c>
    </row>
    <row r="151" spans="5:6" x14ac:dyDescent="0.25">
      <c r="E151" s="1" t="s">
        <v>7</v>
      </c>
      <c r="F151" s="1" t="s">
        <v>7</v>
      </c>
    </row>
    <row r="152" spans="5:6" x14ac:dyDescent="0.25">
      <c r="E152" s="1" t="s">
        <v>7</v>
      </c>
      <c r="F152" s="1" t="s">
        <v>7</v>
      </c>
    </row>
    <row r="153" spans="5:6" x14ac:dyDescent="0.25">
      <c r="E153" s="1" t="s">
        <v>7</v>
      </c>
      <c r="F153" s="1" t="s">
        <v>7</v>
      </c>
    </row>
    <row r="154" spans="5:6" x14ac:dyDescent="0.25">
      <c r="E154" s="1" t="s">
        <v>7</v>
      </c>
      <c r="F154" s="1" t="s">
        <v>7</v>
      </c>
    </row>
    <row r="155" spans="5:6" x14ac:dyDescent="0.25">
      <c r="E155" s="1" t="s">
        <v>7</v>
      </c>
      <c r="F155" s="1" t="s">
        <v>7</v>
      </c>
    </row>
    <row r="156" spans="5:6" x14ac:dyDescent="0.25">
      <c r="E156" s="1" t="s">
        <v>7</v>
      </c>
      <c r="F156" s="1" t="s">
        <v>7</v>
      </c>
    </row>
    <row r="157" spans="5:6" x14ac:dyDescent="0.25">
      <c r="E157" s="1" t="s">
        <v>7</v>
      </c>
      <c r="F157" s="1" t="s">
        <v>7</v>
      </c>
    </row>
    <row r="158" spans="5:6" x14ac:dyDescent="0.25">
      <c r="E158" s="1" t="s">
        <v>7</v>
      </c>
      <c r="F158" s="1" t="s">
        <v>7</v>
      </c>
    </row>
    <row r="159" spans="5:6" x14ac:dyDescent="0.25">
      <c r="E159" s="1" t="s">
        <v>7</v>
      </c>
      <c r="F159" s="1" t="s">
        <v>7</v>
      </c>
    </row>
    <row r="160" spans="5:6" x14ac:dyDescent="0.25">
      <c r="E160" s="1" t="s">
        <v>7</v>
      </c>
      <c r="F160" s="1" t="s">
        <v>7</v>
      </c>
    </row>
    <row r="161" spans="5:6" x14ac:dyDescent="0.25">
      <c r="E161" s="1" t="s">
        <v>7</v>
      </c>
      <c r="F161" s="1" t="s">
        <v>7</v>
      </c>
    </row>
    <row r="162" spans="5:6" x14ac:dyDescent="0.25">
      <c r="E162" s="1" t="s">
        <v>7</v>
      </c>
      <c r="F162" s="1" t="s">
        <v>7</v>
      </c>
    </row>
    <row r="163" spans="5:6" x14ac:dyDescent="0.25">
      <c r="E163" s="1" t="s">
        <v>7</v>
      </c>
      <c r="F163" s="1" t="s">
        <v>7</v>
      </c>
    </row>
    <row r="164" spans="5:6" x14ac:dyDescent="0.25">
      <c r="E164" s="1" t="s">
        <v>7</v>
      </c>
      <c r="F164" s="1" t="s">
        <v>7</v>
      </c>
    </row>
    <row r="165" spans="5:6" x14ac:dyDescent="0.25">
      <c r="E165" s="1" t="s">
        <v>7</v>
      </c>
      <c r="F165" s="1" t="s">
        <v>7</v>
      </c>
    </row>
    <row r="166" spans="5:6" x14ac:dyDescent="0.25">
      <c r="E166" s="1" t="s">
        <v>7</v>
      </c>
      <c r="F166" s="1" t="s">
        <v>7</v>
      </c>
    </row>
    <row r="167" spans="5:6" x14ac:dyDescent="0.25">
      <c r="E167" s="1" t="s">
        <v>7</v>
      </c>
      <c r="F167" s="1" t="s">
        <v>7</v>
      </c>
    </row>
    <row r="168" spans="5:6" x14ac:dyDescent="0.25">
      <c r="E168" s="1" t="s">
        <v>7</v>
      </c>
      <c r="F168" s="1" t="s">
        <v>7</v>
      </c>
    </row>
    <row r="169" spans="5:6" x14ac:dyDescent="0.25">
      <c r="E169" s="1" t="s">
        <v>7</v>
      </c>
      <c r="F169" s="1" t="s">
        <v>7</v>
      </c>
    </row>
    <row r="170" spans="5:6" x14ac:dyDescent="0.25">
      <c r="E170" s="1" t="s">
        <v>7</v>
      </c>
      <c r="F170" s="1" t="s">
        <v>7</v>
      </c>
    </row>
    <row r="171" spans="5:6" x14ac:dyDescent="0.25">
      <c r="E171" s="1" t="s">
        <v>7</v>
      </c>
      <c r="F171" s="1" t="s">
        <v>7</v>
      </c>
    </row>
    <row r="172" spans="5:6" x14ac:dyDescent="0.25">
      <c r="E172" s="1" t="s">
        <v>7</v>
      </c>
      <c r="F172" s="1" t="s">
        <v>7</v>
      </c>
    </row>
    <row r="173" spans="5:6" x14ac:dyDescent="0.25">
      <c r="E173" s="1" t="s">
        <v>7</v>
      </c>
      <c r="F173" s="1" t="s">
        <v>7</v>
      </c>
    </row>
    <row r="174" spans="5:6" x14ac:dyDescent="0.25">
      <c r="E174" s="1" t="s">
        <v>7</v>
      </c>
      <c r="F174" s="1" t="s">
        <v>7</v>
      </c>
    </row>
    <row r="175" spans="5:6" x14ac:dyDescent="0.25">
      <c r="E175" s="1" t="s">
        <v>7</v>
      </c>
      <c r="F175" s="1" t="s">
        <v>7</v>
      </c>
    </row>
    <row r="176" spans="5:6" x14ac:dyDescent="0.25">
      <c r="E176" s="1" t="s">
        <v>7</v>
      </c>
      <c r="F176" s="1" t="s">
        <v>7</v>
      </c>
    </row>
    <row r="177" spans="5:6" x14ac:dyDescent="0.25">
      <c r="E177" s="1" t="s">
        <v>7</v>
      </c>
      <c r="F177" s="1" t="s">
        <v>7</v>
      </c>
    </row>
    <row r="178" spans="5:6" x14ac:dyDescent="0.25">
      <c r="E178" s="1" t="s">
        <v>7</v>
      </c>
      <c r="F178" s="1" t="s">
        <v>7</v>
      </c>
    </row>
    <row r="179" spans="5:6" x14ac:dyDescent="0.25">
      <c r="E179" s="1" t="s">
        <v>7</v>
      </c>
      <c r="F179" s="1" t="s">
        <v>7</v>
      </c>
    </row>
    <row r="180" spans="5:6" x14ac:dyDescent="0.25">
      <c r="E180" s="1" t="s">
        <v>7</v>
      </c>
      <c r="F180" s="1" t="s">
        <v>7</v>
      </c>
    </row>
    <row r="181" spans="5:6" x14ac:dyDescent="0.25">
      <c r="E181" s="1" t="s">
        <v>7</v>
      </c>
      <c r="F181" s="1" t="s">
        <v>7</v>
      </c>
    </row>
    <row r="182" spans="5:6" x14ac:dyDescent="0.25">
      <c r="E182" s="1" t="s">
        <v>7</v>
      </c>
      <c r="F182" s="1" t="s">
        <v>7</v>
      </c>
    </row>
    <row r="183" spans="5:6" x14ac:dyDescent="0.25">
      <c r="E183" s="1" t="s">
        <v>7</v>
      </c>
      <c r="F183" s="1" t="s">
        <v>7</v>
      </c>
    </row>
    <row r="184" spans="5:6" x14ac:dyDescent="0.25">
      <c r="E184" s="1" t="s">
        <v>7</v>
      </c>
      <c r="F184" s="1" t="s">
        <v>7</v>
      </c>
    </row>
    <row r="185" spans="5:6" x14ac:dyDescent="0.25">
      <c r="E185" s="1" t="s">
        <v>7</v>
      </c>
      <c r="F185" s="1" t="s">
        <v>7</v>
      </c>
    </row>
    <row r="186" spans="5:6" x14ac:dyDescent="0.25">
      <c r="E186" s="1" t="s">
        <v>7</v>
      </c>
      <c r="F186" s="1" t="s">
        <v>7</v>
      </c>
    </row>
    <row r="187" spans="5:6" x14ac:dyDescent="0.25">
      <c r="E187" s="1" t="s">
        <v>7</v>
      </c>
      <c r="F187" s="1" t="s">
        <v>7</v>
      </c>
    </row>
    <row r="188" spans="5:6" x14ac:dyDescent="0.25">
      <c r="E188" s="1" t="s">
        <v>7</v>
      </c>
      <c r="F188" s="1" t="s">
        <v>7</v>
      </c>
    </row>
    <row r="189" spans="5:6" x14ac:dyDescent="0.25">
      <c r="E189" s="1" t="s">
        <v>7</v>
      </c>
      <c r="F189" s="1" t="s">
        <v>7</v>
      </c>
    </row>
    <row r="190" spans="5:6" x14ac:dyDescent="0.25">
      <c r="E190" s="1" t="s">
        <v>7</v>
      </c>
      <c r="F190" s="1" t="s">
        <v>7</v>
      </c>
    </row>
    <row r="191" spans="5:6" x14ac:dyDescent="0.25">
      <c r="E191" s="1" t="s">
        <v>7</v>
      </c>
      <c r="F191" s="1" t="s">
        <v>7</v>
      </c>
    </row>
    <row r="192" spans="5:6" x14ac:dyDescent="0.25">
      <c r="E192" s="1" t="s">
        <v>7</v>
      </c>
      <c r="F192" s="1" t="s">
        <v>7</v>
      </c>
    </row>
    <row r="193" spans="5:6" x14ac:dyDescent="0.25">
      <c r="E193" s="1" t="s">
        <v>7</v>
      </c>
      <c r="F193" s="1" t="s">
        <v>7</v>
      </c>
    </row>
    <row r="194" spans="5:6" x14ac:dyDescent="0.25">
      <c r="E194" s="1" t="s">
        <v>7</v>
      </c>
      <c r="F194" s="1" t="s">
        <v>7</v>
      </c>
    </row>
    <row r="195" spans="5:6" x14ac:dyDescent="0.25">
      <c r="E195" s="1" t="s">
        <v>7</v>
      </c>
      <c r="F195" s="1" t="s">
        <v>7</v>
      </c>
    </row>
    <row r="196" spans="5:6" x14ac:dyDescent="0.25">
      <c r="E196" s="1" t="s">
        <v>7</v>
      </c>
      <c r="F196" s="1" t="s">
        <v>7</v>
      </c>
    </row>
    <row r="197" spans="5:6" x14ac:dyDescent="0.25">
      <c r="E197" s="1" t="s">
        <v>7</v>
      </c>
      <c r="F197" s="1" t="s">
        <v>7</v>
      </c>
    </row>
    <row r="198" spans="5:6" x14ac:dyDescent="0.25">
      <c r="E198" s="1" t="s">
        <v>7</v>
      </c>
      <c r="F198" s="1" t="s">
        <v>7</v>
      </c>
    </row>
    <row r="199" spans="5:6" x14ac:dyDescent="0.25">
      <c r="E199" s="1" t="s">
        <v>7</v>
      </c>
      <c r="F199" s="1" t="s">
        <v>7</v>
      </c>
    </row>
    <row r="200" spans="5:6" x14ac:dyDescent="0.25">
      <c r="E200" s="1" t="s">
        <v>7</v>
      </c>
      <c r="F200" s="1" t="s">
        <v>7</v>
      </c>
    </row>
    <row r="201" spans="5:6" x14ac:dyDescent="0.25">
      <c r="E201" s="1" t="s">
        <v>7</v>
      </c>
      <c r="F201" s="1" t="s">
        <v>7</v>
      </c>
    </row>
    <row r="202" spans="5:6" x14ac:dyDescent="0.25">
      <c r="E202" s="1" t="s">
        <v>7</v>
      </c>
      <c r="F202" s="1" t="s">
        <v>7</v>
      </c>
    </row>
    <row r="203" spans="5:6" x14ac:dyDescent="0.25">
      <c r="E203" s="1" t="s">
        <v>7</v>
      </c>
      <c r="F203" s="1" t="s">
        <v>7</v>
      </c>
    </row>
    <row r="204" spans="5:6" x14ac:dyDescent="0.25">
      <c r="E204" s="1" t="s">
        <v>7</v>
      </c>
      <c r="F204" s="1" t="s">
        <v>7</v>
      </c>
    </row>
    <row r="205" spans="5:6" x14ac:dyDescent="0.25">
      <c r="E205" s="1" t="s">
        <v>7</v>
      </c>
      <c r="F205" s="1" t="s">
        <v>7</v>
      </c>
    </row>
    <row r="206" spans="5:6" x14ac:dyDescent="0.25">
      <c r="E206" s="1" t="s">
        <v>7</v>
      </c>
      <c r="F206" s="1" t="s">
        <v>7</v>
      </c>
    </row>
    <row r="207" spans="5:6" x14ac:dyDescent="0.25">
      <c r="E207" s="1" t="s">
        <v>7</v>
      </c>
      <c r="F207" s="1" t="s">
        <v>7</v>
      </c>
    </row>
    <row r="208" spans="5:6" x14ac:dyDescent="0.25">
      <c r="E208" s="1" t="s">
        <v>7</v>
      </c>
      <c r="F208" s="1" t="s">
        <v>7</v>
      </c>
    </row>
    <row r="209" spans="5:6" x14ac:dyDescent="0.25">
      <c r="E209" s="1" t="s">
        <v>7</v>
      </c>
      <c r="F209" s="1" t="s">
        <v>7</v>
      </c>
    </row>
    <row r="210" spans="5:6" x14ac:dyDescent="0.25">
      <c r="E210" s="1" t="s">
        <v>7</v>
      </c>
      <c r="F210" s="1" t="s">
        <v>7</v>
      </c>
    </row>
    <row r="211" spans="5:6" x14ac:dyDescent="0.25">
      <c r="E211" s="1" t="s">
        <v>7</v>
      </c>
      <c r="F211" s="1" t="s">
        <v>7</v>
      </c>
    </row>
    <row r="212" spans="5:6" x14ac:dyDescent="0.25">
      <c r="E212" s="1" t="s">
        <v>7</v>
      </c>
      <c r="F212" s="1" t="s">
        <v>7</v>
      </c>
    </row>
    <row r="213" spans="5:6" x14ac:dyDescent="0.25">
      <c r="E213" s="1" t="s">
        <v>7</v>
      </c>
      <c r="F213" s="1" t="s">
        <v>7</v>
      </c>
    </row>
    <row r="214" spans="5:6" x14ac:dyDescent="0.25">
      <c r="E214" s="1" t="s">
        <v>7</v>
      </c>
      <c r="F214" s="1" t="s">
        <v>7</v>
      </c>
    </row>
    <row r="215" spans="5:6" x14ac:dyDescent="0.25">
      <c r="E215" s="1" t="s">
        <v>7</v>
      </c>
      <c r="F215" s="1" t="s">
        <v>7</v>
      </c>
    </row>
    <row r="216" spans="5:6" x14ac:dyDescent="0.25">
      <c r="E216" s="1" t="s">
        <v>7</v>
      </c>
      <c r="F216" s="1" t="s">
        <v>7</v>
      </c>
    </row>
    <row r="217" spans="5:6" x14ac:dyDescent="0.25">
      <c r="E217" s="1" t="s">
        <v>7</v>
      </c>
      <c r="F217" s="1" t="s">
        <v>7</v>
      </c>
    </row>
    <row r="218" spans="5:6" x14ac:dyDescent="0.25">
      <c r="E218" s="1" t="s">
        <v>7</v>
      </c>
      <c r="F218" s="1" t="s">
        <v>7</v>
      </c>
    </row>
    <row r="219" spans="5:6" x14ac:dyDescent="0.25">
      <c r="E219" s="1" t="s">
        <v>7</v>
      </c>
      <c r="F219" s="1" t="s">
        <v>7</v>
      </c>
    </row>
    <row r="220" spans="5:6" x14ac:dyDescent="0.25">
      <c r="E220" s="1" t="s">
        <v>7</v>
      </c>
      <c r="F220" s="1" t="s">
        <v>7</v>
      </c>
    </row>
    <row r="221" spans="5:6" x14ac:dyDescent="0.25">
      <c r="E221" s="1" t="s">
        <v>7</v>
      </c>
      <c r="F221" s="1" t="s">
        <v>7</v>
      </c>
    </row>
    <row r="222" spans="5:6" x14ac:dyDescent="0.25">
      <c r="E222" s="1" t="s">
        <v>7</v>
      </c>
      <c r="F222" s="1" t="s">
        <v>7</v>
      </c>
    </row>
    <row r="223" spans="5:6" x14ac:dyDescent="0.25">
      <c r="E223" s="1" t="s">
        <v>7</v>
      </c>
      <c r="F223" s="1" t="s">
        <v>7</v>
      </c>
    </row>
    <row r="224" spans="5:6" x14ac:dyDescent="0.25">
      <c r="E224" s="1" t="s">
        <v>7</v>
      </c>
      <c r="F224" s="1" t="s">
        <v>7</v>
      </c>
    </row>
    <row r="225" spans="5:6" x14ac:dyDescent="0.25">
      <c r="E225" s="1" t="s">
        <v>7</v>
      </c>
      <c r="F225" s="1" t="s">
        <v>7</v>
      </c>
    </row>
    <row r="226" spans="5:6" x14ac:dyDescent="0.25">
      <c r="E226" s="1" t="s">
        <v>7</v>
      </c>
      <c r="F226" s="1" t="s">
        <v>7</v>
      </c>
    </row>
    <row r="227" spans="5:6" x14ac:dyDescent="0.25">
      <c r="E227" s="1" t="s">
        <v>7</v>
      </c>
      <c r="F227" s="1" t="s">
        <v>7</v>
      </c>
    </row>
    <row r="228" spans="5:6" x14ac:dyDescent="0.25">
      <c r="E228" s="1" t="s">
        <v>7</v>
      </c>
      <c r="F228" s="1" t="s">
        <v>7</v>
      </c>
    </row>
    <row r="229" spans="5:6" x14ac:dyDescent="0.25">
      <c r="E229" s="1" t="s">
        <v>7</v>
      </c>
      <c r="F229" s="1" t="s">
        <v>7</v>
      </c>
    </row>
    <row r="230" spans="5:6" x14ac:dyDescent="0.25">
      <c r="E230" s="1" t="s">
        <v>7</v>
      </c>
      <c r="F230" s="1" t="s">
        <v>7</v>
      </c>
    </row>
    <row r="231" spans="5:6" x14ac:dyDescent="0.25">
      <c r="E231" s="1" t="s">
        <v>7</v>
      </c>
      <c r="F231" s="1" t="s">
        <v>7</v>
      </c>
    </row>
    <row r="232" spans="5:6" x14ac:dyDescent="0.25">
      <c r="E232" s="1" t="s">
        <v>7</v>
      </c>
      <c r="F232" s="1" t="s">
        <v>7</v>
      </c>
    </row>
    <row r="233" spans="5:6" x14ac:dyDescent="0.25">
      <c r="E233" s="1" t="s">
        <v>7</v>
      </c>
      <c r="F233" s="1" t="s">
        <v>7</v>
      </c>
    </row>
    <row r="234" spans="5:6" x14ac:dyDescent="0.25">
      <c r="E234" s="1" t="s">
        <v>7</v>
      </c>
      <c r="F234" s="1" t="s">
        <v>7</v>
      </c>
    </row>
    <row r="235" spans="5:6" x14ac:dyDescent="0.25">
      <c r="E235" s="1" t="s">
        <v>7</v>
      </c>
      <c r="F235" s="1" t="s">
        <v>7</v>
      </c>
    </row>
    <row r="236" spans="5:6" x14ac:dyDescent="0.25">
      <c r="E236" s="1" t="s">
        <v>7</v>
      </c>
      <c r="F236" s="1" t="s">
        <v>7</v>
      </c>
    </row>
    <row r="237" spans="5:6" x14ac:dyDescent="0.25">
      <c r="E237" s="1" t="s">
        <v>7</v>
      </c>
      <c r="F237" s="1" t="s">
        <v>7</v>
      </c>
    </row>
    <row r="238" spans="5:6" x14ac:dyDescent="0.25">
      <c r="E238" s="1" t="s">
        <v>7</v>
      </c>
      <c r="F238" s="1" t="s">
        <v>7</v>
      </c>
    </row>
    <row r="239" spans="5:6" x14ac:dyDescent="0.25">
      <c r="E239" s="1" t="s">
        <v>7</v>
      </c>
      <c r="F239" s="1" t="s">
        <v>7</v>
      </c>
    </row>
    <row r="240" spans="5:6" x14ac:dyDescent="0.25">
      <c r="E240" s="1" t="s">
        <v>7</v>
      </c>
      <c r="F240" s="1" t="s">
        <v>7</v>
      </c>
    </row>
    <row r="241" spans="5:6" x14ac:dyDescent="0.25">
      <c r="E241" s="1" t="s">
        <v>7</v>
      </c>
      <c r="F241" s="1" t="s">
        <v>7</v>
      </c>
    </row>
    <row r="242" spans="5:6" x14ac:dyDescent="0.25">
      <c r="E242" s="1" t="s">
        <v>7</v>
      </c>
      <c r="F242" s="1" t="s">
        <v>7</v>
      </c>
    </row>
    <row r="243" spans="5:6" x14ac:dyDescent="0.25">
      <c r="E243" s="1" t="s">
        <v>7</v>
      </c>
      <c r="F243" s="1" t="s">
        <v>7</v>
      </c>
    </row>
    <row r="244" spans="5:6" x14ac:dyDescent="0.25">
      <c r="E244" s="1" t="s">
        <v>7</v>
      </c>
      <c r="F244" s="1" t="s">
        <v>7</v>
      </c>
    </row>
    <row r="245" spans="5:6" x14ac:dyDescent="0.25">
      <c r="E245" s="1" t="s">
        <v>7</v>
      </c>
      <c r="F245" s="1" t="s">
        <v>7</v>
      </c>
    </row>
    <row r="246" spans="5:6" x14ac:dyDescent="0.25">
      <c r="E246" s="1" t="s">
        <v>7</v>
      </c>
      <c r="F246" s="1" t="s">
        <v>7</v>
      </c>
    </row>
    <row r="247" spans="5:6" x14ac:dyDescent="0.25">
      <c r="E247" s="1" t="s">
        <v>7</v>
      </c>
      <c r="F247" s="1" t="s">
        <v>7</v>
      </c>
    </row>
    <row r="248" spans="5:6" x14ac:dyDescent="0.25">
      <c r="E248" s="1" t="s">
        <v>7</v>
      </c>
      <c r="F248" s="1" t="s">
        <v>7</v>
      </c>
    </row>
    <row r="249" spans="5:6" x14ac:dyDescent="0.25">
      <c r="E249" s="1" t="s">
        <v>7</v>
      </c>
      <c r="F249" s="1" t="s">
        <v>7</v>
      </c>
    </row>
    <row r="250" spans="5:6" x14ac:dyDescent="0.25">
      <c r="E250" s="1" t="s">
        <v>7</v>
      </c>
      <c r="F250" s="1" t="s">
        <v>7</v>
      </c>
    </row>
    <row r="251" spans="5:6" x14ac:dyDescent="0.25">
      <c r="E251" s="1" t="s">
        <v>7</v>
      </c>
      <c r="F251" s="1" t="s">
        <v>7</v>
      </c>
    </row>
    <row r="252" spans="5:6" x14ac:dyDescent="0.25">
      <c r="E252" s="1" t="s">
        <v>7</v>
      </c>
      <c r="F252" s="1" t="s">
        <v>7</v>
      </c>
    </row>
    <row r="253" spans="5:6" x14ac:dyDescent="0.25">
      <c r="E253" s="1" t="s">
        <v>7</v>
      </c>
      <c r="F253" s="1" t="s">
        <v>7</v>
      </c>
    </row>
    <row r="254" spans="5:6" x14ac:dyDescent="0.25">
      <c r="E254" s="1" t="s">
        <v>7</v>
      </c>
      <c r="F254" s="1" t="s">
        <v>7</v>
      </c>
    </row>
    <row r="255" spans="5:6" x14ac:dyDescent="0.25">
      <c r="E255" s="1" t="s">
        <v>7</v>
      </c>
      <c r="F255" s="1" t="s">
        <v>7</v>
      </c>
    </row>
    <row r="256" spans="5:6" x14ac:dyDescent="0.25">
      <c r="E256" s="1" t="s">
        <v>7</v>
      </c>
      <c r="F256" s="1" t="s">
        <v>7</v>
      </c>
    </row>
    <row r="257" spans="5:6" x14ac:dyDescent="0.25">
      <c r="E257" s="1" t="s">
        <v>7</v>
      </c>
      <c r="F257" s="1" t="s">
        <v>7</v>
      </c>
    </row>
    <row r="258" spans="5:6" x14ac:dyDescent="0.25">
      <c r="E258" s="1" t="s">
        <v>7</v>
      </c>
      <c r="F258" s="1" t="s">
        <v>7</v>
      </c>
    </row>
    <row r="259" spans="5:6" x14ac:dyDescent="0.25">
      <c r="E259" s="1" t="s">
        <v>7</v>
      </c>
      <c r="F259" s="1" t="s">
        <v>7</v>
      </c>
    </row>
    <row r="260" spans="5:6" x14ac:dyDescent="0.25">
      <c r="E260" s="1" t="s">
        <v>7</v>
      </c>
      <c r="F260" s="1" t="s">
        <v>7</v>
      </c>
    </row>
    <row r="261" spans="5:6" x14ac:dyDescent="0.25">
      <c r="E261" s="1" t="s">
        <v>7</v>
      </c>
      <c r="F261" s="1" t="s">
        <v>7</v>
      </c>
    </row>
    <row r="262" spans="5:6" x14ac:dyDescent="0.25">
      <c r="E262" s="1" t="s">
        <v>7</v>
      </c>
      <c r="F262" s="1" t="s">
        <v>7</v>
      </c>
    </row>
    <row r="263" spans="5:6" x14ac:dyDescent="0.25">
      <c r="E263" s="1" t="s">
        <v>7</v>
      </c>
      <c r="F263" s="1" t="s">
        <v>7</v>
      </c>
    </row>
    <row r="264" spans="5:6" x14ac:dyDescent="0.25">
      <c r="E264" s="1" t="s">
        <v>7</v>
      </c>
      <c r="F264" s="1" t="s">
        <v>7</v>
      </c>
    </row>
    <row r="265" spans="5:6" x14ac:dyDescent="0.25">
      <c r="E265" s="1" t="s">
        <v>7</v>
      </c>
      <c r="F265" s="1" t="s">
        <v>7</v>
      </c>
    </row>
    <row r="266" spans="5:6" x14ac:dyDescent="0.25">
      <c r="E266" s="1" t="s">
        <v>7</v>
      </c>
      <c r="F266" s="1" t="s">
        <v>7</v>
      </c>
    </row>
    <row r="267" spans="5:6" x14ac:dyDescent="0.25">
      <c r="E267" s="1" t="s">
        <v>7</v>
      </c>
      <c r="F267" s="1" t="s">
        <v>7</v>
      </c>
    </row>
    <row r="268" spans="5:6" x14ac:dyDescent="0.25">
      <c r="E268" s="1" t="s">
        <v>7</v>
      </c>
      <c r="F268" s="1" t="s">
        <v>7</v>
      </c>
    </row>
    <row r="269" spans="5:6" x14ac:dyDescent="0.25">
      <c r="E269" s="1" t="s">
        <v>7</v>
      </c>
      <c r="F269" s="1" t="s">
        <v>7</v>
      </c>
    </row>
    <row r="270" spans="5:6" x14ac:dyDescent="0.25">
      <c r="E270" s="1" t="s">
        <v>7</v>
      </c>
      <c r="F270" s="1" t="s">
        <v>7</v>
      </c>
    </row>
    <row r="271" spans="5:6" x14ac:dyDescent="0.25">
      <c r="E271" s="1" t="s">
        <v>7</v>
      </c>
      <c r="F271" s="1" t="s">
        <v>7</v>
      </c>
    </row>
    <row r="272" spans="5:6" x14ac:dyDescent="0.25">
      <c r="E272" s="1" t="s">
        <v>7</v>
      </c>
      <c r="F272" s="1" t="s">
        <v>7</v>
      </c>
    </row>
    <row r="273" spans="5:6" x14ac:dyDescent="0.25">
      <c r="E273" s="1" t="s">
        <v>7</v>
      </c>
      <c r="F273" s="1" t="s">
        <v>7</v>
      </c>
    </row>
    <row r="274" spans="5:6" x14ac:dyDescent="0.25">
      <c r="E274" s="1" t="s">
        <v>7</v>
      </c>
      <c r="F274" s="1" t="s">
        <v>7</v>
      </c>
    </row>
    <row r="275" spans="5:6" x14ac:dyDescent="0.25">
      <c r="E275" s="1" t="s">
        <v>7</v>
      </c>
      <c r="F275" s="1" t="s">
        <v>7</v>
      </c>
    </row>
    <row r="276" spans="5:6" x14ac:dyDescent="0.25">
      <c r="E276" s="1" t="s">
        <v>7</v>
      </c>
      <c r="F276" s="1" t="s">
        <v>7</v>
      </c>
    </row>
    <row r="277" spans="5:6" x14ac:dyDescent="0.25">
      <c r="E277" s="1" t="s">
        <v>7</v>
      </c>
      <c r="F277" s="1" t="s">
        <v>7</v>
      </c>
    </row>
    <row r="278" spans="5:6" x14ac:dyDescent="0.25">
      <c r="E278" s="1" t="s">
        <v>7</v>
      </c>
      <c r="F278" s="1" t="s">
        <v>7</v>
      </c>
    </row>
    <row r="279" spans="5:6" x14ac:dyDescent="0.25">
      <c r="E279" s="1" t="s">
        <v>7</v>
      </c>
      <c r="F279" s="1" t="s">
        <v>7</v>
      </c>
    </row>
    <row r="280" spans="5:6" x14ac:dyDescent="0.25">
      <c r="E280" s="1" t="s">
        <v>7</v>
      </c>
      <c r="F280" s="1" t="s">
        <v>7</v>
      </c>
    </row>
    <row r="281" spans="5:6" x14ac:dyDescent="0.25">
      <c r="E281" s="1" t="s">
        <v>7</v>
      </c>
      <c r="F281" s="1" t="s">
        <v>7</v>
      </c>
    </row>
    <row r="282" spans="5:6" x14ac:dyDescent="0.25">
      <c r="E282" s="1" t="s">
        <v>7</v>
      </c>
      <c r="F282" s="1" t="s">
        <v>7</v>
      </c>
    </row>
    <row r="283" spans="5:6" x14ac:dyDescent="0.25">
      <c r="E283" s="1" t="s">
        <v>7</v>
      </c>
      <c r="F283" s="1" t="s">
        <v>7</v>
      </c>
    </row>
    <row r="284" spans="5:6" x14ac:dyDescent="0.25">
      <c r="E284" s="1" t="s">
        <v>7</v>
      </c>
      <c r="F284" s="1" t="s">
        <v>7</v>
      </c>
    </row>
    <row r="285" spans="5:6" x14ac:dyDescent="0.25">
      <c r="E285" s="1" t="s">
        <v>7</v>
      </c>
      <c r="F285" s="1" t="s">
        <v>7</v>
      </c>
    </row>
    <row r="286" spans="5:6" x14ac:dyDescent="0.25">
      <c r="E286" s="1" t="s">
        <v>7</v>
      </c>
      <c r="F286" s="1" t="s">
        <v>7</v>
      </c>
    </row>
    <row r="287" spans="5:6" x14ac:dyDescent="0.25">
      <c r="E287" s="1" t="s">
        <v>7</v>
      </c>
      <c r="F287" s="1" t="s">
        <v>7</v>
      </c>
    </row>
    <row r="288" spans="5:6" x14ac:dyDescent="0.25">
      <c r="E288" s="1" t="s">
        <v>7</v>
      </c>
      <c r="F288" s="1" t="s">
        <v>7</v>
      </c>
    </row>
    <row r="289" spans="5:6" x14ac:dyDescent="0.25">
      <c r="E289" s="1" t="s">
        <v>7</v>
      </c>
      <c r="F289" s="1" t="s">
        <v>7</v>
      </c>
    </row>
    <row r="290" spans="5:6" x14ac:dyDescent="0.25">
      <c r="E290" s="1" t="s">
        <v>7</v>
      </c>
      <c r="F290" s="1" t="s">
        <v>7</v>
      </c>
    </row>
    <row r="291" spans="5:6" x14ac:dyDescent="0.25">
      <c r="E291" s="1" t="s">
        <v>7</v>
      </c>
      <c r="F291" s="1" t="s">
        <v>7</v>
      </c>
    </row>
    <row r="292" spans="5:6" x14ac:dyDescent="0.25">
      <c r="E292" s="1" t="s">
        <v>7</v>
      </c>
      <c r="F292" s="1" t="s">
        <v>7</v>
      </c>
    </row>
    <row r="293" spans="5:6" x14ac:dyDescent="0.25">
      <c r="E293" s="1" t="s">
        <v>7</v>
      </c>
      <c r="F293" s="1" t="s">
        <v>7</v>
      </c>
    </row>
    <row r="294" spans="5:6" x14ac:dyDescent="0.25">
      <c r="E294" s="1" t="s">
        <v>7</v>
      </c>
      <c r="F294" s="1" t="s">
        <v>7</v>
      </c>
    </row>
    <row r="295" spans="5:6" x14ac:dyDescent="0.25">
      <c r="E295" s="1" t="s">
        <v>7</v>
      </c>
      <c r="F295" s="1" t="s">
        <v>7</v>
      </c>
    </row>
    <row r="296" spans="5:6" x14ac:dyDescent="0.25">
      <c r="E296" s="1" t="s">
        <v>7</v>
      </c>
      <c r="F296" s="1" t="s">
        <v>7</v>
      </c>
    </row>
    <row r="297" spans="5:6" x14ac:dyDescent="0.25">
      <c r="E297" s="1" t="s">
        <v>7</v>
      </c>
      <c r="F297" s="1" t="s">
        <v>7</v>
      </c>
    </row>
    <row r="298" spans="5:6" x14ac:dyDescent="0.25">
      <c r="E298" s="1" t="s">
        <v>7</v>
      </c>
      <c r="F298" s="1" t="s">
        <v>7</v>
      </c>
    </row>
    <row r="299" spans="5:6" x14ac:dyDescent="0.25">
      <c r="E299" s="1" t="s">
        <v>7</v>
      </c>
      <c r="F299" s="1" t="s">
        <v>7</v>
      </c>
    </row>
    <row r="300" spans="5:6" x14ac:dyDescent="0.25">
      <c r="E300" s="1" t="s">
        <v>7</v>
      </c>
      <c r="F300" s="1" t="s">
        <v>7</v>
      </c>
    </row>
    <row r="301" spans="5:6" x14ac:dyDescent="0.25">
      <c r="E301" s="1" t="s">
        <v>7</v>
      </c>
      <c r="F301" s="1" t="s">
        <v>7</v>
      </c>
    </row>
    <row r="302" spans="5:6" x14ac:dyDescent="0.25">
      <c r="E302" s="1" t="s">
        <v>7</v>
      </c>
      <c r="F302" s="1" t="s">
        <v>7</v>
      </c>
    </row>
    <row r="303" spans="5:6" x14ac:dyDescent="0.25">
      <c r="E303" s="1" t="s">
        <v>7</v>
      </c>
      <c r="F303" s="1" t="s">
        <v>7</v>
      </c>
    </row>
    <row r="304" spans="5:6" x14ac:dyDescent="0.25">
      <c r="E304" s="1" t="s">
        <v>7</v>
      </c>
      <c r="F304" s="1" t="s">
        <v>7</v>
      </c>
    </row>
    <row r="305" spans="5:6" x14ac:dyDescent="0.25">
      <c r="E305" s="1" t="s">
        <v>7</v>
      </c>
      <c r="F305" s="1" t="s">
        <v>7</v>
      </c>
    </row>
    <row r="306" spans="5:6" x14ac:dyDescent="0.25">
      <c r="E306" s="1" t="s">
        <v>7</v>
      </c>
      <c r="F306" s="1" t="s">
        <v>7</v>
      </c>
    </row>
    <row r="307" spans="5:6" x14ac:dyDescent="0.25">
      <c r="E307" s="1" t="s">
        <v>7</v>
      </c>
      <c r="F307" s="1" t="s">
        <v>7</v>
      </c>
    </row>
    <row r="308" spans="5:6" x14ac:dyDescent="0.25">
      <c r="E308" s="1" t="s">
        <v>7</v>
      </c>
      <c r="F308" s="1" t="s">
        <v>7</v>
      </c>
    </row>
    <row r="309" spans="5:6" x14ac:dyDescent="0.25">
      <c r="E309" s="1" t="s">
        <v>7</v>
      </c>
      <c r="F309" s="1" t="s">
        <v>7</v>
      </c>
    </row>
    <row r="310" spans="5:6" x14ac:dyDescent="0.25">
      <c r="E310" s="1" t="s">
        <v>7</v>
      </c>
      <c r="F310" s="1" t="s">
        <v>7</v>
      </c>
    </row>
    <row r="311" spans="5:6" x14ac:dyDescent="0.25">
      <c r="E311" s="1" t="s">
        <v>7</v>
      </c>
      <c r="F311" s="1" t="s">
        <v>7</v>
      </c>
    </row>
    <row r="312" spans="5:6" x14ac:dyDescent="0.25">
      <c r="E312" s="1" t="s">
        <v>7</v>
      </c>
      <c r="F312" s="1" t="s">
        <v>7</v>
      </c>
    </row>
    <row r="313" spans="5:6" x14ac:dyDescent="0.25">
      <c r="E313" s="1" t="s">
        <v>7</v>
      </c>
      <c r="F313" s="1" t="s">
        <v>7</v>
      </c>
    </row>
    <row r="314" spans="5:6" x14ac:dyDescent="0.25">
      <c r="E314" s="1" t="s">
        <v>7</v>
      </c>
      <c r="F314" s="1" t="s">
        <v>7</v>
      </c>
    </row>
    <row r="315" spans="5:6" x14ac:dyDescent="0.25">
      <c r="E315" s="1" t="s">
        <v>7</v>
      </c>
      <c r="F315" s="1" t="s">
        <v>7</v>
      </c>
    </row>
    <row r="316" spans="5:6" x14ac:dyDescent="0.25">
      <c r="E316" s="1" t="s">
        <v>7</v>
      </c>
      <c r="F316" s="1" t="s">
        <v>7</v>
      </c>
    </row>
    <row r="317" spans="5:6" x14ac:dyDescent="0.25">
      <c r="E317" s="1" t="s">
        <v>7</v>
      </c>
      <c r="F317" s="1" t="s">
        <v>7</v>
      </c>
    </row>
    <row r="318" spans="5:6" x14ac:dyDescent="0.25">
      <c r="E318" s="1" t="s">
        <v>7</v>
      </c>
      <c r="F318" s="1" t="s">
        <v>7</v>
      </c>
    </row>
    <row r="319" spans="5:6" x14ac:dyDescent="0.25">
      <c r="E319" s="1" t="s">
        <v>7</v>
      </c>
      <c r="F319" s="1" t="s">
        <v>7</v>
      </c>
    </row>
    <row r="320" spans="5:6" x14ac:dyDescent="0.25">
      <c r="E320" s="1" t="s">
        <v>7</v>
      </c>
      <c r="F320" s="1" t="s">
        <v>7</v>
      </c>
    </row>
    <row r="321" spans="5:6" x14ac:dyDescent="0.25">
      <c r="E321" s="1" t="s">
        <v>7</v>
      </c>
      <c r="F321" s="1" t="s">
        <v>7</v>
      </c>
    </row>
    <row r="322" spans="5:6" x14ac:dyDescent="0.25">
      <c r="E322" s="1" t="s">
        <v>7</v>
      </c>
      <c r="F322" s="1" t="s">
        <v>7</v>
      </c>
    </row>
    <row r="323" spans="5:6" x14ac:dyDescent="0.25">
      <c r="E323" s="1" t="s">
        <v>7</v>
      </c>
      <c r="F323" s="1" t="s">
        <v>7</v>
      </c>
    </row>
    <row r="324" spans="5:6" x14ac:dyDescent="0.25">
      <c r="E324" s="1" t="s">
        <v>7</v>
      </c>
      <c r="F324" s="1" t="s">
        <v>7</v>
      </c>
    </row>
    <row r="325" spans="5:6" x14ac:dyDescent="0.25">
      <c r="E325" s="1" t="s">
        <v>7</v>
      </c>
      <c r="F325" s="1" t="s">
        <v>7</v>
      </c>
    </row>
    <row r="326" spans="5:6" x14ac:dyDescent="0.25">
      <c r="E326" s="1" t="s">
        <v>7</v>
      </c>
      <c r="F326" s="1" t="s">
        <v>7</v>
      </c>
    </row>
    <row r="327" spans="5:6" x14ac:dyDescent="0.25">
      <c r="E327" s="1" t="s">
        <v>7</v>
      </c>
      <c r="F327" s="1" t="s">
        <v>7</v>
      </c>
    </row>
    <row r="328" spans="5:6" x14ac:dyDescent="0.25">
      <c r="E328" s="1" t="s">
        <v>7</v>
      </c>
      <c r="F328" s="1" t="s">
        <v>7</v>
      </c>
    </row>
    <row r="329" spans="5:6" x14ac:dyDescent="0.25">
      <c r="E329" s="1" t="s">
        <v>7</v>
      </c>
      <c r="F329" s="1" t="s">
        <v>7</v>
      </c>
    </row>
    <row r="330" spans="5:6" x14ac:dyDescent="0.25">
      <c r="E330" s="1" t="s">
        <v>7</v>
      </c>
      <c r="F330" s="1" t="s">
        <v>7</v>
      </c>
    </row>
    <row r="331" spans="5:6" x14ac:dyDescent="0.25">
      <c r="E331" s="1" t="s">
        <v>7</v>
      </c>
      <c r="F331" s="1" t="s">
        <v>7</v>
      </c>
    </row>
    <row r="332" spans="5:6" x14ac:dyDescent="0.25">
      <c r="E332" s="1" t="s">
        <v>7</v>
      </c>
      <c r="F332" s="1" t="s">
        <v>7</v>
      </c>
    </row>
    <row r="333" spans="5:6" x14ac:dyDescent="0.25">
      <c r="E333" s="1" t="s">
        <v>7</v>
      </c>
      <c r="F333" s="1" t="s">
        <v>7</v>
      </c>
    </row>
    <row r="334" spans="5:6" x14ac:dyDescent="0.25">
      <c r="E334" s="1" t="s">
        <v>7</v>
      </c>
      <c r="F334" s="1" t="s">
        <v>7</v>
      </c>
    </row>
    <row r="335" spans="5:6" x14ac:dyDescent="0.25">
      <c r="E335" s="1" t="s">
        <v>7</v>
      </c>
      <c r="F335" s="1" t="s">
        <v>7</v>
      </c>
    </row>
    <row r="336" spans="5:6" x14ac:dyDescent="0.25">
      <c r="E336" s="1" t="s">
        <v>7</v>
      </c>
      <c r="F336" s="1" t="s">
        <v>7</v>
      </c>
    </row>
    <row r="337" spans="5:6" x14ac:dyDescent="0.25">
      <c r="E337" s="1" t="s">
        <v>7</v>
      </c>
      <c r="F337" s="1" t="s">
        <v>7</v>
      </c>
    </row>
    <row r="338" spans="5:6" x14ac:dyDescent="0.25">
      <c r="E338" s="1" t="s">
        <v>7</v>
      </c>
      <c r="F338" s="1" t="s">
        <v>7</v>
      </c>
    </row>
    <row r="339" spans="5:6" x14ac:dyDescent="0.25">
      <c r="E339" s="1" t="s">
        <v>7</v>
      </c>
      <c r="F339" s="1" t="s">
        <v>7</v>
      </c>
    </row>
    <row r="340" spans="5:6" x14ac:dyDescent="0.25">
      <c r="E340" s="1" t="s">
        <v>7</v>
      </c>
      <c r="F340" s="1" t="s">
        <v>7</v>
      </c>
    </row>
    <row r="341" spans="5:6" x14ac:dyDescent="0.25">
      <c r="E341" s="1" t="s">
        <v>7</v>
      </c>
      <c r="F341" s="1" t="s">
        <v>7</v>
      </c>
    </row>
    <row r="342" spans="5:6" x14ac:dyDescent="0.25">
      <c r="E342" s="1" t="s">
        <v>7</v>
      </c>
      <c r="F342" s="1" t="s">
        <v>7</v>
      </c>
    </row>
    <row r="343" spans="5:6" x14ac:dyDescent="0.25">
      <c r="E343" s="1" t="s">
        <v>7</v>
      </c>
      <c r="F343" s="1" t="s">
        <v>7</v>
      </c>
    </row>
    <row r="344" spans="5:6" x14ac:dyDescent="0.25">
      <c r="E344" s="1" t="s">
        <v>7</v>
      </c>
      <c r="F344" s="1" t="s">
        <v>7</v>
      </c>
    </row>
    <row r="345" spans="5:6" x14ac:dyDescent="0.25">
      <c r="E345" s="1" t="s">
        <v>7</v>
      </c>
      <c r="F345" s="1" t="s">
        <v>7</v>
      </c>
    </row>
    <row r="346" spans="5:6" x14ac:dyDescent="0.25">
      <c r="E346" s="1" t="s">
        <v>7</v>
      </c>
      <c r="F346" s="1" t="s">
        <v>7</v>
      </c>
    </row>
    <row r="347" spans="5:6" x14ac:dyDescent="0.25">
      <c r="E347" s="1" t="s">
        <v>7</v>
      </c>
      <c r="F347" s="1" t="s">
        <v>7</v>
      </c>
    </row>
    <row r="348" spans="5:6" x14ac:dyDescent="0.25">
      <c r="E348" s="1" t="s">
        <v>7</v>
      </c>
      <c r="F348" s="1" t="s">
        <v>7</v>
      </c>
    </row>
    <row r="349" spans="5:6" x14ac:dyDescent="0.25">
      <c r="E349" s="1" t="s">
        <v>7</v>
      </c>
      <c r="F349" s="1" t="s">
        <v>7</v>
      </c>
    </row>
    <row r="350" spans="5:6" x14ac:dyDescent="0.25">
      <c r="E350" s="1" t="s">
        <v>7</v>
      </c>
      <c r="F350" s="1" t="s">
        <v>7</v>
      </c>
    </row>
    <row r="351" spans="5:6" x14ac:dyDescent="0.25">
      <c r="E351" s="1" t="s">
        <v>7</v>
      </c>
      <c r="F351" s="1" t="s">
        <v>7</v>
      </c>
    </row>
    <row r="352" spans="5:6" x14ac:dyDescent="0.25">
      <c r="E352" s="1" t="s">
        <v>7</v>
      </c>
      <c r="F352" s="1" t="s">
        <v>7</v>
      </c>
    </row>
    <row r="353" spans="5:6" x14ac:dyDescent="0.25">
      <c r="E353" s="1" t="s">
        <v>7</v>
      </c>
      <c r="F353" s="1" t="s">
        <v>7</v>
      </c>
    </row>
    <row r="354" spans="5:6" x14ac:dyDescent="0.25">
      <c r="E354" s="1" t="s">
        <v>7</v>
      </c>
      <c r="F354" s="1" t="s">
        <v>7</v>
      </c>
    </row>
    <row r="355" spans="5:6" x14ac:dyDescent="0.25">
      <c r="E355" s="1" t="s">
        <v>7</v>
      </c>
      <c r="F355" s="1" t="s">
        <v>7</v>
      </c>
    </row>
    <row r="356" spans="5:6" x14ac:dyDescent="0.25">
      <c r="E356" s="1" t="s">
        <v>7</v>
      </c>
      <c r="F356" s="1" t="s">
        <v>7</v>
      </c>
    </row>
    <row r="357" spans="5:6" x14ac:dyDescent="0.25">
      <c r="E357" s="1" t="s">
        <v>7</v>
      </c>
      <c r="F357" s="1" t="s">
        <v>7</v>
      </c>
    </row>
    <row r="358" spans="5:6" x14ac:dyDescent="0.25">
      <c r="E358" s="1" t="s">
        <v>7</v>
      </c>
      <c r="F358" s="1" t="s">
        <v>7</v>
      </c>
    </row>
    <row r="359" spans="5:6" x14ac:dyDescent="0.25">
      <c r="E359" s="1" t="s">
        <v>7</v>
      </c>
      <c r="F359" s="1" t="s">
        <v>7</v>
      </c>
    </row>
    <row r="360" spans="5:6" x14ac:dyDescent="0.25">
      <c r="E360" s="1" t="s">
        <v>7</v>
      </c>
      <c r="F360" s="1" t="s">
        <v>7</v>
      </c>
    </row>
    <row r="361" spans="5:6" x14ac:dyDescent="0.25">
      <c r="E361" s="1" t="s">
        <v>7</v>
      </c>
      <c r="F361" s="1" t="s">
        <v>7</v>
      </c>
    </row>
    <row r="362" spans="5:6" x14ac:dyDescent="0.25">
      <c r="E362" s="1" t="s">
        <v>7</v>
      </c>
      <c r="F362" s="1" t="s">
        <v>7</v>
      </c>
    </row>
    <row r="363" spans="5:6" x14ac:dyDescent="0.25">
      <c r="E363" s="1" t="s">
        <v>7</v>
      </c>
      <c r="F363" s="1" t="s">
        <v>7</v>
      </c>
    </row>
    <row r="364" spans="5:6" x14ac:dyDescent="0.25">
      <c r="E364" s="1" t="s">
        <v>7</v>
      </c>
      <c r="F364" s="1" t="s">
        <v>7</v>
      </c>
    </row>
    <row r="365" spans="5:6" x14ac:dyDescent="0.25">
      <c r="E365" s="1" t="s">
        <v>7</v>
      </c>
      <c r="F365" s="1" t="s">
        <v>7</v>
      </c>
    </row>
    <row r="366" spans="5:6" x14ac:dyDescent="0.25">
      <c r="E366" s="1" t="s">
        <v>7</v>
      </c>
      <c r="F366" s="1" t="s">
        <v>7</v>
      </c>
    </row>
    <row r="367" spans="5:6" x14ac:dyDescent="0.25">
      <c r="E367" s="1" t="s">
        <v>7</v>
      </c>
      <c r="F367" s="1" t="s">
        <v>7</v>
      </c>
    </row>
    <row r="368" spans="5:6" x14ac:dyDescent="0.25">
      <c r="E368" s="1" t="s">
        <v>7</v>
      </c>
      <c r="F368" s="1" t="s">
        <v>7</v>
      </c>
    </row>
    <row r="369" spans="5:6" x14ac:dyDescent="0.25">
      <c r="E369" s="1" t="s">
        <v>7</v>
      </c>
      <c r="F369" s="1" t="s">
        <v>7</v>
      </c>
    </row>
    <row r="370" spans="5:6" x14ac:dyDescent="0.25">
      <c r="E370" s="1" t="s">
        <v>7</v>
      </c>
      <c r="F370" s="1" t="s">
        <v>7</v>
      </c>
    </row>
    <row r="371" spans="5:6" x14ac:dyDescent="0.25">
      <c r="E371" s="1" t="s">
        <v>7</v>
      </c>
      <c r="F371" s="1" t="s">
        <v>7</v>
      </c>
    </row>
    <row r="372" spans="5:6" x14ac:dyDescent="0.25">
      <c r="E372" s="1" t="s">
        <v>7</v>
      </c>
      <c r="F372" s="1" t="s">
        <v>7</v>
      </c>
    </row>
    <row r="373" spans="5:6" x14ac:dyDescent="0.25">
      <c r="E373" s="1" t="s">
        <v>7</v>
      </c>
      <c r="F373" s="1" t="s">
        <v>7</v>
      </c>
    </row>
    <row r="374" spans="5:6" x14ac:dyDescent="0.25">
      <c r="E374" s="1" t="s">
        <v>7</v>
      </c>
      <c r="F374" s="1" t="s">
        <v>7</v>
      </c>
    </row>
    <row r="375" spans="5:6" x14ac:dyDescent="0.25">
      <c r="E375" s="1" t="s">
        <v>7</v>
      </c>
      <c r="F375" s="1" t="s">
        <v>7</v>
      </c>
    </row>
    <row r="376" spans="5:6" x14ac:dyDescent="0.25">
      <c r="E376" s="1" t="s">
        <v>7</v>
      </c>
      <c r="F376" s="1" t="s">
        <v>7</v>
      </c>
    </row>
    <row r="377" spans="5:6" x14ac:dyDescent="0.25">
      <c r="E377" s="1" t="s">
        <v>7</v>
      </c>
      <c r="F377" s="1" t="s">
        <v>7</v>
      </c>
    </row>
    <row r="378" spans="5:6" x14ac:dyDescent="0.25">
      <c r="E378" s="1" t="s">
        <v>7</v>
      </c>
      <c r="F378" s="1" t="s">
        <v>7</v>
      </c>
    </row>
    <row r="379" spans="5:6" x14ac:dyDescent="0.25">
      <c r="E379" s="1" t="s">
        <v>7</v>
      </c>
      <c r="F379" s="1" t="s">
        <v>7</v>
      </c>
    </row>
    <row r="380" spans="5:6" x14ac:dyDescent="0.25">
      <c r="E380" s="1" t="s">
        <v>7</v>
      </c>
      <c r="F380" s="1" t="s">
        <v>7</v>
      </c>
    </row>
    <row r="381" spans="5:6" x14ac:dyDescent="0.25">
      <c r="E381" s="1" t="s">
        <v>7</v>
      </c>
      <c r="F381" s="1" t="s">
        <v>7</v>
      </c>
    </row>
    <row r="382" spans="5:6" x14ac:dyDescent="0.25">
      <c r="E382" s="1" t="s">
        <v>7</v>
      </c>
      <c r="F382" s="1" t="s">
        <v>7</v>
      </c>
    </row>
    <row r="383" spans="5:6" x14ac:dyDescent="0.25">
      <c r="E383" s="1" t="s">
        <v>7</v>
      </c>
      <c r="F383" s="1" t="s">
        <v>7</v>
      </c>
    </row>
    <row r="384" spans="5:6" x14ac:dyDescent="0.25">
      <c r="E384" s="1" t="s">
        <v>7</v>
      </c>
      <c r="F384" s="1" t="s">
        <v>7</v>
      </c>
    </row>
    <row r="385" spans="5:6" x14ac:dyDescent="0.25">
      <c r="E385" s="1" t="s">
        <v>7</v>
      </c>
      <c r="F385" s="1" t="s">
        <v>7</v>
      </c>
    </row>
    <row r="386" spans="5:6" x14ac:dyDescent="0.25">
      <c r="E386" s="1" t="s">
        <v>7</v>
      </c>
      <c r="F386" s="1" t="s">
        <v>7</v>
      </c>
    </row>
    <row r="387" spans="5:6" x14ac:dyDescent="0.25">
      <c r="E387" s="1" t="s">
        <v>7</v>
      </c>
      <c r="F387" s="1" t="s">
        <v>7</v>
      </c>
    </row>
    <row r="388" spans="5:6" x14ac:dyDescent="0.25">
      <c r="E388" s="1" t="s">
        <v>7</v>
      </c>
      <c r="F388" s="1" t="s">
        <v>7</v>
      </c>
    </row>
    <row r="389" spans="5:6" x14ac:dyDescent="0.25">
      <c r="E389" s="1" t="s">
        <v>7</v>
      </c>
      <c r="F389" s="1" t="s">
        <v>7</v>
      </c>
    </row>
    <row r="390" spans="5:6" x14ac:dyDescent="0.25">
      <c r="E390" s="1" t="s">
        <v>7</v>
      </c>
      <c r="F390" s="1" t="s">
        <v>7</v>
      </c>
    </row>
    <row r="391" spans="5:6" x14ac:dyDescent="0.25">
      <c r="E391" s="1" t="s">
        <v>7</v>
      </c>
      <c r="F391" s="1" t="s">
        <v>7</v>
      </c>
    </row>
    <row r="392" spans="5:6" x14ac:dyDescent="0.25">
      <c r="E392" s="1" t="s">
        <v>7</v>
      </c>
      <c r="F392" s="1" t="s">
        <v>7</v>
      </c>
    </row>
    <row r="393" spans="5:6" x14ac:dyDescent="0.25">
      <c r="E393" s="1" t="s">
        <v>7</v>
      </c>
      <c r="F393" s="1" t="s">
        <v>7</v>
      </c>
    </row>
    <row r="394" spans="5:6" x14ac:dyDescent="0.25">
      <c r="E394" s="1" t="s">
        <v>7</v>
      </c>
      <c r="F394" s="1" t="s">
        <v>7</v>
      </c>
    </row>
    <row r="395" spans="5:6" x14ac:dyDescent="0.25">
      <c r="E395" s="1" t="s">
        <v>7</v>
      </c>
      <c r="F395" s="1" t="s">
        <v>7</v>
      </c>
    </row>
    <row r="396" spans="5:6" x14ac:dyDescent="0.25">
      <c r="E396" s="1" t="s">
        <v>7</v>
      </c>
      <c r="F396" s="1" t="s">
        <v>7</v>
      </c>
    </row>
    <row r="397" spans="5:6" x14ac:dyDescent="0.25">
      <c r="E397" s="1" t="s">
        <v>7</v>
      </c>
      <c r="F397" s="1" t="s">
        <v>7</v>
      </c>
    </row>
    <row r="398" spans="5:6" x14ac:dyDescent="0.25">
      <c r="E398" s="1" t="s">
        <v>7</v>
      </c>
      <c r="F398" s="1" t="s">
        <v>7</v>
      </c>
    </row>
    <row r="399" spans="5:6" x14ac:dyDescent="0.25">
      <c r="E399" s="1" t="s">
        <v>7</v>
      </c>
      <c r="F399" s="1" t="s">
        <v>7</v>
      </c>
    </row>
    <row r="400" spans="5:6" x14ac:dyDescent="0.25">
      <c r="E400" s="1" t="s">
        <v>7</v>
      </c>
      <c r="F400" s="1" t="s">
        <v>7</v>
      </c>
    </row>
    <row r="401" spans="5:6" x14ac:dyDescent="0.25">
      <c r="E401" s="1" t="s">
        <v>7</v>
      </c>
      <c r="F401" s="1" t="s">
        <v>7</v>
      </c>
    </row>
    <row r="402" spans="5:6" x14ac:dyDescent="0.25">
      <c r="E402" s="1" t="s">
        <v>7</v>
      </c>
      <c r="F402" s="1" t="s">
        <v>7</v>
      </c>
    </row>
    <row r="403" spans="5:6" x14ac:dyDescent="0.25">
      <c r="E403" s="1" t="s">
        <v>7</v>
      </c>
      <c r="F403" s="1" t="s">
        <v>7</v>
      </c>
    </row>
    <row r="404" spans="5:6" x14ac:dyDescent="0.25">
      <c r="E404" s="1" t="s">
        <v>7</v>
      </c>
      <c r="F404" s="1" t="s">
        <v>7</v>
      </c>
    </row>
    <row r="405" spans="5:6" x14ac:dyDescent="0.25">
      <c r="E405" s="1" t="s">
        <v>7</v>
      </c>
      <c r="F405" s="1" t="s">
        <v>7</v>
      </c>
    </row>
    <row r="406" spans="5:6" x14ac:dyDescent="0.25">
      <c r="E406" s="1" t="s">
        <v>7</v>
      </c>
      <c r="F406" s="1" t="s">
        <v>7</v>
      </c>
    </row>
    <row r="407" spans="5:6" x14ac:dyDescent="0.25">
      <c r="E407" s="1" t="s">
        <v>7</v>
      </c>
      <c r="F407" s="1" t="s">
        <v>7</v>
      </c>
    </row>
    <row r="408" spans="5:6" x14ac:dyDescent="0.25">
      <c r="E408" s="1" t="s">
        <v>7</v>
      </c>
      <c r="F408" s="1" t="s">
        <v>7</v>
      </c>
    </row>
    <row r="409" spans="5:6" x14ac:dyDescent="0.25">
      <c r="E409" s="1" t="s">
        <v>7</v>
      </c>
      <c r="F409" s="1" t="s">
        <v>7</v>
      </c>
    </row>
    <row r="410" spans="5:6" x14ac:dyDescent="0.25">
      <c r="E410" s="1" t="s">
        <v>7</v>
      </c>
      <c r="F410" s="1" t="s">
        <v>7</v>
      </c>
    </row>
    <row r="411" spans="5:6" x14ac:dyDescent="0.25">
      <c r="E411" s="1" t="s">
        <v>7</v>
      </c>
      <c r="F411" s="1" t="s">
        <v>7</v>
      </c>
    </row>
    <row r="412" spans="5:6" x14ac:dyDescent="0.25">
      <c r="E412" s="1" t="s">
        <v>7</v>
      </c>
      <c r="F412" s="1" t="s">
        <v>7</v>
      </c>
    </row>
    <row r="413" spans="5:6" x14ac:dyDescent="0.25">
      <c r="E413" s="1" t="s">
        <v>7</v>
      </c>
      <c r="F413" s="1" t="s">
        <v>7</v>
      </c>
    </row>
    <row r="414" spans="5:6" x14ac:dyDescent="0.25">
      <c r="E414" s="1" t="s">
        <v>7</v>
      </c>
      <c r="F414" s="1" t="s">
        <v>7</v>
      </c>
    </row>
    <row r="415" spans="5:6" x14ac:dyDescent="0.25">
      <c r="E415" s="1" t="s">
        <v>7</v>
      </c>
      <c r="F415" s="1" t="s">
        <v>7</v>
      </c>
    </row>
    <row r="416" spans="5:6" x14ac:dyDescent="0.25">
      <c r="E416" s="1" t="s">
        <v>7</v>
      </c>
      <c r="F416" s="1" t="s">
        <v>7</v>
      </c>
    </row>
    <row r="417" spans="5:6" x14ac:dyDescent="0.25">
      <c r="E417" s="1" t="s">
        <v>7</v>
      </c>
      <c r="F417" s="1" t="s">
        <v>7</v>
      </c>
    </row>
    <row r="418" spans="5:6" x14ac:dyDescent="0.25">
      <c r="E418" s="1" t="s">
        <v>7</v>
      </c>
      <c r="F418" s="1" t="s">
        <v>7</v>
      </c>
    </row>
    <row r="419" spans="5:6" x14ac:dyDescent="0.25">
      <c r="E419" s="1" t="s">
        <v>7</v>
      </c>
      <c r="F419" s="1" t="s">
        <v>7</v>
      </c>
    </row>
    <row r="420" spans="5:6" x14ac:dyDescent="0.25">
      <c r="E420" s="1" t="s">
        <v>7</v>
      </c>
      <c r="F420" s="1" t="s">
        <v>7</v>
      </c>
    </row>
  </sheetData>
  <mergeCells count="41">
    <mergeCell ref="D114:D124"/>
    <mergeCell ref="H78:H124"/>
    <mergeCell ref="I78:I124"/>
    <mergeCell ref="J78:J124"/>
    <mergeCell ref="K78:K124"/>
    <mergeCell ref="L78:L124"/>
    <mergeCell ref="K35:K77"/>
    <mergeCell ref="L35:L77"/>
    <mergeCell ref="M35:M77"/>
    <mergeCell ref="N35:N77"/>
    <mergeCell ref="B35:B77"/>
    <mergeCell ref="D68:D77"/>
    <mergeCell ref="D35:D43"/>
    <mergeCell ref="D44:D56"/>
    <mergeCell ref="D57:D67"/>
    <mergeCell ref="H35:H77"/>
    <mergeCell ref="I35:I77"/>
    <mergeCell ref="J35:J77"/>
    <mergeCell ref="M78:M124"/>
    <mergeCell ref="N78:N124"/>
    <mergeCell ref="D78:D87"/>
    <mergeCell ref="D88:D102"/>
    <mergeCell ref="D103:D113"/>
    <mergeCell ref="B78:B124"/>
    <mergeCell ref="L2:L34"/>
    <mergeCell ref="M2:M34"/>
    <mergeCell ref="N2:N34"/>
    <mergeCell ref="D10:D17"/>
    <mergeCell ref="D18:D26"/>
    <mergeCell ref="D27:D34"/>
    <mergeCell ref="G20:G21"/>
    <mergeCell ref="B2:B34"/>
    <mergeCell ref="D2:D9"/>
    <mergeCell ref="H2:H34"/>
    <mergeCell ref="I2:I34"/>
    <mergeCell ref="J2:J34"/>
    <mergeCell ref="K2:K34"/>
    <mergeCell ref="C2:C9"/>
    <mergeCell ref="C10:C17"/>
    <mergeCell ref="C18:C26"/>
    <mergeCell ref="C27:C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0"/>
  <sheetViews>
    <sheetView tabSelected="1" zoomScale="70" zoomScaleNormal="70" workbookViewId="0">
      <pane ySplit="1" topLeftCell="A2" activePane="bottomLeft" state="frozen"/>
      <selection pane="bottomLeft" activeCell="G22" sqref="G22"/>
    </sheetView>
  </sheetViews>
  <sheetFormatPr defaultRowHeight="15" x14ac:dyDescent="0.25"/>
  <cols>
    <col min="1" max="1" width="7.28515625" style="2" customWidth="1"/>
    <col min="2" max="2" width="12.85546875" style="2" bestFit="1" customWidth="1"/>
    <col min="3" max="3" width="11.42578125" style="1" customWidth="1"/>
    <col min="4" max="4" width="9.28515625" style="2" bestFit="1" customWidth="1"/>
    <col min="5" max="5" width="16" style="1" customWidth="1"/>
    <col min="6" max="6" width="16.140625" style="1" customWidth="1"/>
    <col min="7" max="7" width="30.7109375" style="29" customWidth="1"/>
    <col min="8" max="8" width="13.140625" style="5" bestFit="1" customWidth="1"/>
    <col min="9" max="9" width="21.42578125" style="4" bestFit="1" customWidth="1"/>
    <col min="10" max="10" width="20.42578125" style="4" bestFit="1" customWidth="1"/>
    <col min="11" max="11" width="20" style="4" bestFit="1" customWidth="1"/>
    <col min="12" max="12" width="21.5703125" style="4" bestFit="1" customWidth="1"/>
    <col min="13" max="13" width="20.5703125" style="4" bestFit="1" customWidth="1"/>
    <col min="14" max="14" width="20.140625" style="4" bestFit="1" customWidth="1"/>
  </cols>
  <sheetData>
    <row r="1" spans="1:14" s="8" customFormat="1" x14ac:dyDescent="0.25">
      <c r="A1" s="7" t="s">
        <v>0</v>
      </c>
      <c r="B1" s="7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26" t="s">
        <v>6</v>
      </c>
      <c r="H1" s="9" t="s">
        <v>8</v>
      </c>
      <c r="I1" s="11" t="s">
        <v>9</v>
      </c>
      <c r="J1" s="11" t="s">
        <v>10</v>
      </c>
      <c r="K1" s="11" t="s">
        <v>11</v>
      </c>
      <c r="L1" s="11" t="s">
        <v>12</v>
      </c>
      <c r="M1" s="11" t="s">
        <v>13</v>
      </c>
      <c r="N1" s="11" t="s">
        <v>14</v>
      </c>
    </row>
    <row r="2" spans="1:14" s="16" customFormat="1" x14ac:dyDescent="0.25">
      <c r="A2" s="14"/>
      <c r="B2" s="19">
        <v>41435</v>
      </c>
      <c r="C2" s="42"/>
      <c r="D2" s="18">
        <v>1</v>
      </c>
      <c r="E2" s="15">
        <v>1756.7</v>
      </c>
      <c r="F2" s="15">
        <v>1307.2</v>
      </c>
      <c r="G2" s="27"/>
      <c r="H2" s="19">
        <f>B2</f>
        <v>41435</v>
      </c>
      <c r="I2" s="31">
        <f>MEDIAN(E2:E15,E18:E24,E26:E30)</f>
        <v>1701.75</v>
      </c>
      <c r="J2" s="31">
        <f>AVERAGE(E2:E15,E18:E24,E26:E30)</f>
        <v>1708.175</v>
      </c>
      <c r="K2" s="31">
        <f>STDEV(E2:E15,E18:E24,E26:E30)</f>
        <v>38.035367313418547</v>
      </c>
      <c r="L2" s="21">
        <f>MEDIAN(F2:F30)</f>
        <v>991.3</v>
      </c>
      <c r="M2" s="21">
        <f>AVERAGE(F2:F30)</f>
        <v>941.33333333333337</v>
      </c>
      <c r="N2" s="21">
        <f>STDEV(F2:F30)</f>
        <v>206.19848484291819</v>
      </c>
    </row>
    <row r="3" spans="1:14" s="16" customFormat="1" x14ac:dyDescent="0.25">
      <c r="A3" s="14"/>
      <c r="B3" s="19"/>
      <c r="C3" s="42"/>
      <c r="D3" s="18"/>
      <c r="E3" s="15">
        <v>1719.5</v>
      </c>
      <c r="F3" s="15">
        <v>1046.2</v>
      </c>
      <c r="G3" s="27"/>
      <c r="H3" s="19"/>
      <c r="I3" s="31"/>
      <c r="J3" s="31"/>
      <c r="K3" s="31"/>
      <c r="L3" s="21"/>
      <c r="M3" s="21"/>
      <c r="N3" s="21"/>
    </row>
    <row r="4" spans="1:14" s="16" customFormat="1" x14ac:dyDescent="0.25">
      <c r="A4" s="14"/>
      <c r="B4" s="19"/>
      <c r="C4" s="42"/>
      <c r="D4" s="18"/>
      <c r="E4" s="15"/>
      <c r="F4" s="15">
        <v>1136.4000000000001</v>
      </c>
      <c r="G4" s="27"/>
      <c r="H4" s="19"/>
      <c r="I4" s="31"/>
      <c r="J4" s="31"/>
      <c r="K4" s="31"/>
      <c r="L4" s="21"/>
      <c r="M4" s="21"/>
      <c r="N4" s="21"/>
    </row>
    <row r="5" spans="1:14" s="16" customFormat="1" x14ac:dyDescent="0.25">
      <c r="A5" s="14"/>
      <c r="B5" s="19"/>
      <c r="C5" s="42"/>
      <c r="D5" s="18"/>
      <c r="E5" s="15"/>
      <c r="F5" s="15">
        <v>1007.7</v>
      </c>
      <c r="G5" s="27"/>
      <c r="H5" s="19"/>
      <c r="I5" s="31"/>
      <c r="J5" s="31"/>
      <c r="K5" s="31"/>
      <c r="L5" s="21"/>
      <c r="M5" s="21"/>
      <c r="N5" s="21"/>
    </row>
    <row r="6" spans="1:14" s="16" customFormat="1" x14ac:dyDescent="0.25">
      <c r="A6" s="14"/>
      <c r="B6" s="19"/>
      <c r="C6" s="42"/>
      <c r="D6" s="18"/>
      <c r="E6" s="15"/>
      <c r="F6" s="15">
        <v>705.2</v>
      </c>
      <c r="G6" s="27"/>
      <c r="H6" s="19"/>
      <c r="I6" s="31"/>
      <c r="J6" s="31"/>
      <c r="K6" s="31"/>
      <c r="L6" s="21"/>
      <c r="M6" s="21"/>
      <c r="N6" s="21"/>
    </row>
    <row r="7" spans="1:14" s="16" customFormat="1" x14ac:dyDescent="0.25">
      <c r="A7" s="14"/>
      <c r="B7" s="19"/>
      <c r="C7" s="42"/>
      <c r="D7" s="18"/>
      <c r="E7" s="15"/>
      <c r="F7" s="15">
        <v>974.9</v>
      </c>
      <c r="G7" s="27"/>
      <c r="H7" s="19"/>
      <c r="I7" s="31"/>
      <c r="J7" s="31"/>
      <c r="K7" s="31"/>
      <c r="L7" s="21"/>
      <c r="M7" s="21"/>
      <c r="N7" s="21"/>
    </row>
    <row r="8" spans="1:14" s="16" customFormat="1" x14ac:dyDescent="0.25">
      <c r="A8" s="14"/>
      <c r="B8" s="19"/>
      <c r="C8" s="42"/>
      <c r="D8" s="18">
        <v>4</v>
      </c>
      <c r="E8" s="15">
        <v>1684</v>
      </c>
      <c r="F8" s="15">
        <v>1074.4000000000001</v>
      </c>
      <c r="G8" s="27"/>
      <c r="H8" s="19"/>
      <c r="I8" s="31"/>
      <c r="J8" s="31"/>
      <c r="K8" s="31"/>
      <c r="L8" s="21"/>
      <c r="M8" s="21"/>
      <c r="N8" s="21"/>
    </row>
    <row r="9" spans="1:14" s="16" customFormat="1" x14ac:dyDescent="0.25">
      <c r="A9" s="14"/>
      <c r="B9" s="19"/>
      <c r="C9" s="42"/>
      <c r="D9" s="18"/>
      <c r="E9" s="15">
        <v>1672.5</v>
      </c>
      <c r="F9" s="15">
        <v>942.3</v>
      </c>
      <c r="G9" s="27"/>
      <c r="H9" s="19"/>
      <c r="I9" s="31"/>
      <c r="J9" s="31"/>
      <c r="K9" s="31"/>
      <c r="L9" s="21"/>
      <c r="M9" s="21"/>
      <c r="N9" s="21"/>
    </row>
    <row r="10" spans="1:14" s="16" customFormat="1" x14ac:dyDescent="0.25">
      <c r="A10" s="14"/>
      <c r="B10" s="19"/>
      <c r="C10" s="42"/>
      <c r="D10" s="18"/>
      <c r="E10" s="15"/>
      <c r="F10" s="15">
        <v>1039.5</v>
      </c>
      <c r="G10" s="27"/>
      <c r="H10" s="19"/>
      <c r="I10" s="31"/>
      <c r="J10" s="31"/>
      <c r="K10" s="31"/>
      <c r="L10" s="21"/>
      <c r="M10" s="21"/>
      <c r="N10" s="21"/>
    </row>
    <row r="11" spans="1:14" s="16" customFormat="1" x14ac:dyDescent="0.25">
      <c r="A11" s="14"/>
      <c r="B11" s="19"/>
      <c r="C11" s="42"/>
      <c r="D11" s="18"/>
      <c r="E11" s="15"/>
      <c r="F11" s="15">
        <v>724.1</v>
      </c>
      <c r="G11" s="27"/>
      <c r="H11" s="19"/>
      <c r="I11" s="31"/>
      <c r="J11" s="31"/>
      <c r="K11" s="31"/>
      <c r="L11" s="21"/>
      <c r="M11" s="21"/>
      <c r="N11" s="21"/>
    </row>
    <row r="12" spans="1:14" s="16" customFormat="1" x14ac:dyDescent="0.25">
      <c r="A12" s="14"/>
      <c r="B12" s="19"/>
      <c r="C12" s="42"/>
      <c r="D12" s="18"/>
      <c r="E12" s="15"/>
      <c r="F12" s="15">
        <v>687.6</v>
      </c>
      <c r="G12" s="27"/>
      <c r="H12" s="19"/>
      <c r="I12" s="31"/>
      <c r="J12" s="31"/>
      <c r="K12" s="31"/>
      <c r="L12" s="21"/>
      <c r="M12" s="21"/>
      <c r="N12" s="21"/>
    </row>
    <row r="13" spans="1:14" s="16" customFormat="1" x14ac:dyDescent="0.25">
      <c r="A13" s="14"/>
      <c r="B13" s="19"/>
      <c r="C13" s="42"/>
      <c r="D13" s="18"/>
      <c r="E13" s="15"/>
      <c r="F13" s="15">
        <v>650.5</v>
      </c>
      <c r="G13" s="27"/>
      <c r="H13" s="19"/>
      <c r="I13" s="31"/>
      <c r="J13" s="31"/>
      <c r="K13" s="31"/>
      <c r="L13" s="21"/>
      <c r="M13" s="21"/>
      <c r="N13" s="21"/>
    </row>
    <row r="14" spans="1:14" s="16" customFormat="1" x14ac:dyDescent="0.25">
      <c r="A14" s="14"/>
      <c r="B14" s="19"/>
      <c r="C14" s="42"/>
      <c r="D14" s="18"/>
      <c r="E14" s="15"/>
      <c r="F14" s="15"/>
      <c r="G14"/>
      <c r="H14" s="19"/>
      <c r="I14" s="31"/>
      <c r="J14" s="31"/>
      <c r="K14" s="31"/>
      <c r="L14" s="21"/>
      <c r="M14" s="21"/>
      <c r="N14" s="21"/>
    </row>
    <row r="15" spans="1:14" s="16" customFormat="1" x14ac:dyDescent="0.25">
      <c r="A15" s="14"/>
      <c r="B15" s="19"/>
      <c r="C15" s="42"/>
      <c r="D15" s="18"/>
      <c r="E15" s="15"/>
      <c r="F15" s="15"/>
      <c r="G15"/>
      <c r="H15" s="19"/>
      <c r="I15" s="31"/>
      <c r="J15" s="31"/>
      <c r="K15" s="31"/>
      <c r="L15" s="21"/>
      <c r="M15" s="21"/>
      <c r="N15" s="21"/>
    </row>
    <row r="16" spans="1:14" s="16" customFormat="1" x14ac:dyDescent="0.25">
      <c r="A16" s="14"/>
      <c r="B16" s="19"/>
      <c r="C16" s="42"/>
      <c r="D16" s="18"/>
      <c r="E16" s="30"/>
      <c r="F16" s="15"/>
      <c r="G16"/>
      <c r="H16" s="19"/>
      <c r="I16" s="31"/>
      <c r="J16" s="31"/>
      <c r="K16" s="31"/>
      <c r="L16" s="21"/>
      <c r="M16" s="21"/>
      <c r="N16" s="21"/>
    </row>
    <row r="17" spans="1:14" s="16" customFormat="1" x14ac:dyDescent="0.25">
      <c r="A17" s="14"/>
      <c r="B17" s="19"/>
      <c r="C17" s="42"/>
      <c r="D17" s="18"/>
      <c r="E17" s="30"/>
      <c r="F17" s="15"/>
      <c r="G17"/>
      <c r="H17" s="19"/>
      <c r="I17" s="31"/>
      <c r="J17" s="31"/>
      <c r="K17" s="31"/>
      <c r="L17" s="21"/>
      <c r="M17" s="21"/>
      <c r="N17" s="21"/>
    </row>
    <row r="18" spans="1:14" s="16" customFormat="1" x14ac:dyDescent="0.25">
      <c r="A18" s="14"/>
      <c r="B18" s="19"/>
      <c r="C18" s="42"/>
      <c r="D18" s="18"/>
      <c r="E18" s="15"/>
      <c r="F18" s="15"/>
      <c r="G18"/>
      <c r="H18" s="19"/>
      <c r="I18" s="31"/>
      <c r="J18" s="31"/>
      <c r="K18" s="31"/>
      <c r="L18" s="21"/>
      <c r="M18" s="21"/>
      <c r="N18" s="21"/>
    </row>
    <row r="19" spans="1:14" s="16" customFormat="1" x14ac:dyDescent="0.25">
      <c r="A19" s="14"/>
      <c r="B19" s="19"/>
      <c r="C19" s="42"/>
      <c r="D19" s="18"/>
      <c r="E19" s="15"/>
      <c r="F19" s="15"/>
      <c r="G19"/>
      <c r="H19" s="19"/>
      <c r="I19" s="31"/>
      <c r="J19" s="31"/>
      <c r="K19" s="31"/>
      <c r="L19" s="21"/>
      <c r="M19" s="21"/>
      <c r="N19" s="21"/>
    </row>
    <row r="20" spans="1:14" s="16" customFormat="1" x14ac:dyDescent="0.25">
      <c r="A20" s="14"/>
      <c r="B20" s="19"/>
      <c r="C20" s="42"/>
      <c r="D20" s="18"/>
      <c r="E20" s="15"/>
      <c r="F20" s="15"/>
      <c r="G20" s="27"/>
      <c r="H20" s="19"/>
      <c r="I20" s="31"/>
      <c r="J20" s="31"/>
      <c r="K20" s="31"/>
      <c r="L20" s="21"/>
      <c r="M20" s="21"/>
      <c r="N20" s="21"/>
    </row>
    <row r="21" spans="1:14" s="16" customFormat="1" x14ac:dyDescent="0.25">
      <c r="A21" s="14"/>
      <c r="B21" s="19"/>
      <c r="C21" s="42"/>
      <c r="D21" s="18"/>
      <c r="E21" s="15"/>
      <c r="F21" s="15"/>
      <c r="G21" s="27"/>
      <c r="H21" s="19"/>
      <c r="I21" s="31"/>
      <c r="J21" s="31"/>
      <c r="K21" s="31"/>
      <c r="L21" s="21"/>
      <c r="M21" s="21"/>
      <c r="N21" s="21"/>
    </row>
    <row r="22" spans="1:14" s="16" customFormat="1" x14ac:dyDescent="0.25">
      <c r="A22" s="14"/>
      <c r="B22" s="19"/>
      <c r="C22" s="42"/>
      <c r="D22" s="18"/>
      <c r="E22" s="15"/>
      <c r="F22" s="15"/>
      <c r="G22" s="27"/>
      <c r="H22" s="19"/>
      <c r="I22" s="31"/>
      <c r="J22" s="31"/>
      <c r="K22" s="31"/>
      <c r="L22" s="21"/>
      <c r="M22" s="21"/>
      <c r="N22" s="21"/>
    </row>
    <row r="23" spans="1:14" s="16" customFormat="1" x14ac:dyDescent="0.25">
      <c r="A23" s="14"/>
      <c r="B23" s="19"/>
      <c r="C23" s="42"/>
      <c r="D23" s="18"/>
      <c r="E23" s="15"/>
      <c r="F23" s="15"/>
      <c r="G23" s="27"/>
      <c r="H23" s="19"/>
      <c r="I23" s="31"/>
      <c r="J23" s="31"/>
      <c r="K23" s="31"/>
      <c r="L23" s="21"/>
      <c r="M23" s="21"/>
      <c r="N23" s="21"/>
    </row>
    <row r="24" spans="1:14" s="16" customFormat="1" x14ac:dyDescent="0.25">
      <c r="A24" s="14"/>
      <c r="B24" s="19"/>
      <c r="C24" s="42"/>
      <c r="D24" s="18"/>
      <c r="E24" s="15"/>
      <c r="F24" s="15"/>
      <c r="G24" s="27"/>
      <c r="H24" s="19"/>
      <c r="I24" s="31"/>
      <c r="J24" s="31"/>
      <c r="K24" s="31"/>
      <c r="L24" s="21"/>
      <c r="M24" s="21"/>
      <c r="N24" s="21"/>
    </row>
    <row r="25" spans="1:14" s="16" customFormat="1" x14ac:dyDescent="0.25">
      <c r="A25" s="14"/>
      <c r="B25" s="19"/>
      <c r="C25" s="42"/>
      <c r="D25" s="18"/>
      <c r="E25" s="30"/>
      <c r="F25" s="15"/>
      <c r="G25" s="27"/>
      <c r="H25" s="19"/>
      <c r="I25" s="31"/>
      <c r="J25" s="31"/>
      <c r="K25" s="31"/>
      <c r="L25" s="21"/>
      <c r="M25" s="21"/>
      <c r="N25" s="21"/>
    </row>
    <row r="26" spans="1:14" s="16" customFormat="1" x14ac:dyDescent="0.25">
      <c r="A26" s="14"/>
      <c r="B26" s="19"/>
      <c r="C26" s="42"/>
      <c r="D26" s="18"/>
      <c r="E26" s="15"/>
      <c r="F26" s="15"/>
      <c r="G26" s="27"/>
      <c r="H26" s="19"/>
      <c r="I26" s="31"/>
      <c r="J26" s="31"/>
      <c r="K26" s="31"/>
      <c r="L26" s="21"/>
      <c r="M26" s="21"/>
      <c r="N26" s="21"/>
    </row>
    <row r="27" spans="1:14" s="16" customFormat="1" x14ac:dyDescent="0.25">
      <c r="A27" s="14"/>
      <c r="B27" s="19"/>
      <c r="C27" s="42"/>
      <c r="D27" s="18"/>
      <c r="E27" s="15"/>
      <c r="F27" s="15"/>
      <c r="G27" s="27"/>
      <c r="H27" s="19"/>
      <c r="I27" s="31"/>
      <c r="J27" s="31"/>
      <c r="K27" s="31"/>
      <c r="L27" s="21"/>
      <c r="M27" s="21"/>
      <c r="N27" s="21"/>
    </row>
    <row r="28" spans="1:14" s="16" customFormat="1" x14ac:dyDescent="0.25">
      <c r="A28" s="14"/>
      <c r="B28" s="19"/>
      <c r="C28" s="42"/>
      <c r="D28" s="18"/>
      <c r="E28" s="15"/>
      <c r="F28" s="15"/>
      <c r="G28" s="27"/>
      <c r="H28" s="19"/>
      <c r="I28" s="31"/>
      <c r="J28" s="31"/>
      <c r="K28" s="31"/>
      <c r="L28" s="21"/>
      <c r="M28" s="21"/>
      <c r="N28" s="21"/>
    </row>
    <row r="29" spans="1:14" s="16" customFormat="1" x14ac:dyDescent="0.25">
      <c r="A29" s="14"/>
      <c r="B29" s="19"/>
      <c r="C29" s="42"/>
      <c r="D29" s="18"/>
      <c r="E29" s="15"/>
      <c r="F29" s="15"/>
      <c r="G29" s="27"/>
      <c r="H29" s="19"/>
      <c r="I29" s="31"/>
      <c r="J29" s="31"/>
      <c r="K29" s="31"/>
      <c r="L29" s="21"/>
      <c r="M29" s="21"/>
      <c r="N29" s="21"/>
    </row>
    <row r="30" spans="1:14" s="16" customFormat="1" x14ac:dyDescent="0.25">
      <c r="A30" s="14"/>
      <c r="B30" s="19"/>
      <c r="C30" s="42"/>
      <c r="D30" s="18"/>
      <c r="E30" s="15"/>
      <c r="F30" s="15"/>
      <c r="G30" s="27"/>
      <c r="H30" s="19"/>
      <c r="I30" s="31"/>
      <c r="J30" s="31"/>
      <c r="K30" s="31"/>
      <c r="L30" s="21"/>
      <c r="M30" s="21"/>
      <c r="N30" s="21"/>
    </row>
    <row r="31" spans="1:14" s="16" customFormat="1" x14ac:dyDescent="0.25">
      <c r="A31" s="14"/>
      <c r="B31" s="33"/>
      <c r="C31" s="34"/>
      <c r="D31" s="35"/>
      <c r="E31" s="36"/>
      <c r="F31" s="36"/>
      <c r="G31" s="27"/>
      <c r="H31" s="19">
        <f>B31</f>
        <v>0</v>
      </c>
      <c r="I31" s="32" t="e">
        <f>MEDIAN(E31:E73)</f>
        <v>#NUM!</v>
      </c>
      <c r="J31" s="32" t="e">
        <f>AVERAGE(E31:E73)</f>
        <v>#DIV/0!</v>
      </c>
      <c r="K31" s="32" t="e">
        <f>STDEV(E31:E73)</f>
        <v>#DIV/0!</v>
      </c>
      <c r="L31" s="32" t="e">
        <f>MEDIAN(F31:F73)</f>
        <v>#NUM!</v>
      </c>
      <c r="M31" s="32" t="e">
        <f>AVERAGE(F31:F73)</f>
        <v>#DIV/0!</v>
      </c>
      <c r="N31" s="32" t="e">
        <f>STDEV(F31:F73)</f>
        <v>#DIV/0!</v>
      </c>
    </row>
    <row r="32" spans="1:14" s="16" customFormat="1" x14ac:dyDescent="0.25">
      <c r="A32" s="14"/>
      <c r="B32" s="33"/>
      <c r="C32" s="34"/>
      <c r="D32" s="35"/>
      <c r="E32" s="36"/>
      <c r="F32" s="36"/>
      <c r="G32" s="27"/>
      <c r="H32" s="19"/>
      <c r="I32" s="32"/>
      <c r="J32" s="32"/>
      <c r="K32" s="32"/>
      <c r="L32" s="32"/>
      <c r="M32" s="32"/>
      <c r="N32" s="32"/>
    </row>
    <row r="33" spans="1:14" s="16" customFormat="1" x14ac:dyDescent="0.25">
      <c r="A33" s="14"/>
      <c r="B33" s="33"/>
      <c r="C33" s="34"/>
      <c r="D33" s="35"/>
      <c r="E33" s="36"/>
      <c r="F33" s="36"/>
      <c r="G33" s="27"/>
      <c r="H33" s="19"/>
      <c r="I33" s="32"/>
      <c r="J33" s="32"/>
      <c r="K33" s="32"/>
      <c r="L33" s="32"/>
      <c r="M33" s="32"/>
      <c r="N33" s="32"/>
    </row>
    <row r="34" spans="1:14" s="16" customFormat="1" x14ac:dyDescent="0.25">
      <c r="A34" s="14"/>
      <c r="B34" s="33"/>
      <c r="C34" s="34"/>
      <c r="D34" s="35"/>
      <c r="E34" s="36"/>
      <c r="F34" s="36"/>
      <c r="G34" s="27"/>
      <c r="H34" s="19"/>
      <c r="I34" s="32"/>
      <c r="J34" s="32"/>
      <c r="K34" s="32"/>
      <c r="L34" s="32"/>
      <c r="M34" s="32"/>
      <c r="N34" s="32"/>
    </row>
    <row r="35" spans="1:14" s="16" customFormat="1" x14ac:dyDescent="0.25">
      <c r="A35" s="14"/>
      <c r="B35" s="33"/>
      <c r="C35" s="34"/>
      <c r="D35" s="35"/>
      <c r="E35" s="36"/>
      <c r="F35" s="36"/>
      <c r="G35" s="27"/>
      <c r="H35" s="19"/>
      <c r="I35" s="32"/>
      <c r="J35" s="32"/>
      <c r="K35" s="32"/>
      <c r="L35" s="32"/>
      <c r="M35" s="32"/>
      <c r="N35" s="32"/>
    </row>
    <row r="36" spans="1:14" s="16" customFormat="1" x14ac:dyDescent="0.25">
      <c r="A36" s="14"/>
      <c r="B36" s="33"/>
      <c r="C36" s="34"/>
      <c r="D36" s="35"/>
      <c r="E36" s="36"/>
      <c r="F36" s="36"/>
      <c r="G36" s="27"/>
      <c r="H36" s="19"/>
      <c r="I36" s="32"/>
      <c r="J36" s="32"/>
      <c r="K36" s="32"/>
      <c r="L36" s="32"/>
      <c r="M36" s="32"/>
      <c r="N36" s="32"/>
    </row>
    <row r="37" spans="1:14" s="16" customFormat="1" x14ac:dyDescent="0.25">
      <c r="A37" s="14"/>
      <c r="B37" s="33"/>
      <c r="C37" s="34"/>
      <c r="D37" s="35"/>
      <c r="E37" s="36"/>
      <c r="F37" s="36"/>
      <c r="G37" s="27"/>
      <c r="H37" s="19"/>
      <c r="I37" s="32"/>
      <c r="J37" s="32"/>
      <c r="K37" s="32"/>
      <c r="L37" s="32"/>
      <c r="M37" s="32"/>
      <c r="N37" s="32"/>
    </row>
    <row r="38" spans="1:14" s="16" customFormat="1" x14ac:dyDescent="0.25">
      <c r="A38" s="14"/>
      <c r="B38" s="33"/>
      <c r="C38" s="34"/>
      <c r="D38" s="35"/>
      <c r="E38" s="36"/>
      <c r="F38" s="36"/>
      <c r="G38" s="27"/>
      <c r="H38" s="19"/>
      <c r="I38" s="32"/>
      <c r="J38" s="32"/>
      <c r="K38" s="32"/>
      <c r="L38" s="32"/>
      <c r="M38" s="32"/>
      <c r="N38" s="32"/>
    </row>
    <row r="39" spans="1:14" s="16" customFormat="1" x14ac:dyDescent="0.25">
      <c r="A39" s="14"/>
      <c r="B39" s="33"/>
      <c r="C39" s="34"/>
      <c r="D39" s="35"/>
      <c r="E39" s="36"/>
      <c r="F39" s="36"/>
      <c r="G39" s="27"/>
      <c r="H39" s="19"/>
      <c r="I39" s="32"/>
      <c r="J39" s="32"/>
      <c r="K39" s="32"/>
      <c r="L39" s="32"/>
      <c r="M39" s="32"/>
      <c r="N39" s="32"/>
    </row>
    <row r="40" spans="1:14" s="16" customFormat="1" x14ac:dyDescent="0.25">
      <c r="A40" s="14"/>
      <c r="B40" s="33"/>
      <c r="C40" s="34"/>
      <c r="D40" s="35"/>
      <c r="E40" s="36"/>
      <c r="F40" s="36"/>
      <c r="G40" s="27"/>
      <c r="H40" s="19"/>
      <c r="I40" s="32"/>
      <c r="J40" s="32"/>
      <c r="K40" s="32"/>
      <c r="L40" s="32"/>
      <c r="M40" s="32"/>
      <c r="N40" s="32"/>
    </row>
    <row r="41" spans="1:14" s="16" customFormat="1" x14ac:dyDescent="0.25">
      <c r="A41" s="14"/>
      <c r="B41" s="33"/>
      <c r="C41" s="34"/>
      <c r="D41" s="35"/>
      <c r="E41" s="36"/>
      <c r="F41" s="36"/>
      <c r="G41" s="27"/>
      <c r="H41" s="19"/>
      <c r="I41" s="32"/>
      <c r="J41" s="32"/>
      <c r="K41" s="32"/>
      <c r="L41" s="32"/>
      <c r="M41" s="32"/>
      <c r="N41" s="32"/>
    </row>
    <row r="42" spans="1:14" s="16" customFormat="1" x14ac:dyDescent="0.25">
      <c r="A42" s="14"/>
      <c r="B42" s="33"/>
      <c r="C42" s="34"/>
      <c r="D42" s="35"/>
      <c r="E42" s="36"/>
      <c r="F42" s="36"/>
      <c r="G42" s="27"/>
      <c r="H42" s="19"/>
      <c r="I42" s="32"/>
      <c r="J42" s="32"/>
      <c r="K42" s="32"/>
      <c r="L42" s="32"/>
      <c r="M42" s="32"/>
      <c r="N42" s="32"/>
    </row>
    <row r="43" spans="1:14" s="16" customFormat="1" x14ac:dyDescent="0.25">
      <c r="A43" s="14"/>
      <c r="B43" s="33"/>
      <c r="C43" s="34"/>
      <c r="D43" s="35"/>
      <c r="E43" s="36"/>
      <c r="F43" s="36"/>
      <c r="G43" s="27"/>
      <c r="H43" s="19"/>
      <c r="I43" s="32"/>
      <c r="J43" s="32"/>
      <c r="K43" s="32"/>
      <c r="L43" s="32"/>
      <c r="M43" s="32"/>
      <c r="N43" s="32"/>
    </row>
    <row r="44" spans="1:14" s="16" customFormat="1" x14ac:dyDescent="0.25">
      <c r="A44" s="14"/>
      <c r="B44" s="33"/>
      <c r="C44" s="34"/>
      <c r="D44" s="35"/>
      <c r="E44" s="36"/>
      <c r="F44" s="36"/>
      <c r="G44" s="27"/>
      <c r="H44" s="19"/>
      <c r="I44" s="32"/>
      <c r="J44" s="32"/>
      <c r="K44" s="32"/>
      <c r="L44" s="32"/>
      <c r="M44" s="32"/>
      <c r="N44" s="32"/>
    </row>
    <row r="45" spans="1:14" s="16" customFormat="1" x14ac:dyDescent="0.25">
      <c r="A45" s="14"/>
      <c r="B45" s="33"/>
      <c r="C45" s="34"/>
      <c r="D45" s="35"/>
      <c r="E45" s="36"/>
      <c r="F45" s="36"/>
      <c r="G45" s="27"/>
      <c r="H45" s="19"/>
      <c r="I45" s="32"/>
      <c r="J45" s="32"/>
      <c r="K45" s="32"/>
      <c r="L45" s="32"/>
      <c r="M45" s="32"/>
      <c r="N45" s="32"/>
    </row>
    <row r="46" spans="1:14" s="16" customFormat="1" x14ac:dyDescent="0.25">
      <c r="A46" s="14"/>
      <c r="B46" s="33"/>
      <c r="C46" s="34"/>
      <c r="D46" s="35"/>
      <c r="E46" s="36"/>
      <c r="F46" s="36"/>
      <c r="G46" s="27"/>
      <c r="H46" s="19"/>
      <c r="I46" s="32"/>
      <c r="J46" s="32"/>
      <c r="K46" s="32"/>
      <c r="L46" s="32"/>
      <c r="M46" s="32"/>
      <c r="N46" s="32"/>
    </row>
    <row r="47" spans="1:14" s="16" customFormat="1" x14ac:dyDescent="0.25">
      <c r="A47" s="14"/>
      <c r="B47" s="33"/>
      <c r="C47" s="34"/>
      <c r="D47" s="35"/>
      <c r="E47" s="36"/>
      <c r="F47" s="36"/>
      <c r="G47" s="27"/>
      <c r="H47" s="19"/>
      <c r="I47" s="32"/>
      <c r="J47" s="32"/>
      <c r="K47" s="32"/>
      <c r="L47" s="32"/>
      <c r="M47" s="32"/>
      <c r="N47" s="32"/>
    </row>
    <row r="48" spans="1:14" s="16" customFormat="1" x14ac:dyDescent="0.25">
      <c r="A48" s="14"/>
      <c r="B48" s="33"/>
      <c r="C48" s="34"/>
      <c r="D48" s="35"/>
      <c r="E48" s="36"/>
      <c r="F48" s="36"/>
      <c r="G48" s="27"/>
      <c r="H48" s="19"/>
      <c r="I48" s="32"/>
      <c r="J48" s="32"/>
      <c r="K48" s="32"/>
      <c r="L48" s="32"/>
      <c r="M48" s="32"/>
      <c r="N48" s="32"/>
    </row>
    <row r="49" spans="1:14" s="16" customFormat="1" x14ac:dyDescent="0.25">
      <c r="A49" s="14"/>
      <c r="B49" s="33"/>
      <c r="C49" s="34"/>
      <c r="D49" s="35"/>
      <c r="E49" s="36"/>
      <c r="F49" s="36"/>
      <c r="G49" s="27"/>
      <c r="H49" s="19"/>
      <c r="I49" s="32"/>
      <c r="J49" s="32"/>
      <c r="K49" s="32"/>
      <c r="L49" s="32"/>
      <c r="M49" s="32"/>
      <c r="N49" s="32"/>
    </row>
    <row r="50" spans="1:14" s="16" customFormat="1" x14ac:dyDescent="0.25">
      <c r="A50" s="14"/>
      <c r="B50" s="33"/>
      <c r="C50" s="34"/>
      <c r="D50" s="35"/>
      <c r="E50" s="36"/>
      <c r="F50" s="36"/>
      <c r="G50" s="27"/>
      <c r="H50" s="19"/>
      <c r="I50" s="32"/>
      <c r="J50" s="32"/>
      <c r="K50" s="32"/>
      <c r="L50" s="32"/>
      <c r="M50" s="32"/>
      <c r="N50" s="32"/>
    </row>
    <row r="51" spans="1:14" s="16" customFormat="1" x14ac:dyDescent="0.25">
      <c r="A51" s="14"/>
      <c r="B51" s="33"/>
      <c r="C51" s="34"/>
      <c r="D51" s="35"/>
      <c r="E51" s="36"/>
      <c r="F51" s="36"/>
      <c r="G51" s="27"/>
      <c r="H51" s="19"/>
      <c r="I51" s="32"/>
      <c r="J51" s="32"/>
      <c r="K51" s="32"/>
      <c r="L51" s="32"/>
      <c r="M51" s="32"/>
      <c r="N51" s="32"/>
    </row>
    <row r="52" spans="1:14" s="16" customFormat="1" x14ac:dyDescent="0.25">
      <c r="A52" s="14"/>
      <c r="B52" s="33"/>
      <c r="C52" s="34"/>
      <c r="D52" s="35"/>
      <c r="E52" s="36"/>
      <c r="F52" s="36"/>
      <c r="G52" s="27"/>
      <c r="H52" s="19"/>
      <c r="I52" s="32"/>
      <c r="J52" s="32"/>
      <c r="K52" s="32"/>
      <c r="L52" s="32"/>
      <c r="M52" s="32"/>
      <c r="N52" s="32"/>
    </row>
    <row r="53" spans="1:14" s="16" customFormat="1" x14ac:dyDescent="0.25">
      <c r="A53" s="14"/>
      <c r="B53" s="33"/>
      <c r="C53" s="34"/>
      <c r="D53" s="35"/>
      <c r="E53" s="36"/>
      <c r="F53" s="36"/>
      <c r="G53" s="27"/>
      <c r="H53" s="19"/>
      <c r="I53" s="32"/>
      <c r="J53" s="32"/>
      <c r="K53" s="32"/>
      <c r="L53" s="32"/>
      <c r="M53" s="32"/>
      <c r="N53" s="32"/>
    </row>
    <row r="54" spans="1:14" s="16" customFormat="1" x14ac:dyDescent="0.25">
      <c r="A54" s="14"/>
      <c r="B54" s="33"/>
      <c r="C54" s="34"/>
      <c r="D54" s="35"/>
      <c r="E54" s="36"/>
      <c r="F54" s="36"/>
      <c r="G54" s="27"/>
      <c r="H54" s="19"/>
      <c r="I54" s="32"/>
      <c r="J54" s="32"/>
      <c r="K54" s="32"/>
      <c r="L54" s="32"/>
      <c r="M54" s="32"/>
      <c r="N54" s="32"/>
    </row>
    <row r="55" spans="1:14" s="16" customFormat="1" x14ac:dyDescent="0.25">
      <c r="A55" s="14"/>
      <c r="B55" s="33"/>
      <c r="C55" s="34"/>
      <c r="D55" s="35"/>
      <c r="E55" s="36"/>
      <c r="F55" s="36"/>
      <c r="G55" s="27"/>
      <c r="H55" s="19"/>
      <c r="I55" s="32"/>
      <c r="J55" s="32"/>
      <c r="K55" s="32"/>
      <c r="L55" s="32"/>
      <c r="M55" s="32"/>
      <c r="N55" s="32"/>
    </row>
    <row r="56" spans="1:14" s="16" customFormat="1" x14ac:dyDescent="0.25">
      <c r="A56" s="14"/>
      <c r="B56" s="33"/>
      <c r="C56" s="34"/>
      <c r="D56" s="35"/>
      <c r="E56" s="36"/>
      <c r="F56" s="36"/>
      <c r="G56" s="27"/>
      <c r="H56" s="19"/>
      <c r="I56" s="32"/>
      <c r="J56" s="32"/>
      <c r="K56" s="32"/>
      <c r="L56" s="32"/>
      <c r="M56" s="32"/>
      <c r="N56" s="32"/>
    </row>
    <row r="57" spans="1:14" s="16" customFormat="1" x14ac:dyDescent="0.25">
      <c r="A57" s="14"/>
      <c r="B57" s="33"/>
      <c r="C57" s="34"/>
      <c r="D57" s="35"/>
      <c r="E57" s="36"/>
      <c r="F57" s="36"/>
      <c r="G57" s="27"/>
      <c r="H57" s="19"/>
      <c r="I57" s="32"/>
      <c r="J57" s="32"/>
      <c r="K57" s="32"/>
      <c r="L57" s="32"/>
      <c r="M57" s="32"/>
      <c r="N57" s="32"/>
    </row>
    <row r="58" spans="1:14" s="16" customFormat="1" x14ac:dyDescent="0.25">
      <c r="A58" s="14"/>
      <c r="B58" s="33"/>
      <c r="C58" s="34"/>
      <c r="D58" s="35"/>
      <c r="E58" s="36"/>
      <c r="F58" s="36"/>
      <c r="G58" s="27"/>
      <c r="H58" s="19"/>
      <c r="I58" s="32"/>
      <c r="J58" s="32"/>
      <c r="K58" s="32"/>
      <c r="L58" s="32"/>
      <c r="M58" s="32"/>
      <c r="N58" s="32"/>
    </row>
    <row r="59" spans="1:14" s="16" customFormat="1" x14ac:dyDescent="0.25">
      <c r="A59" s="14"/>
      <c r="B59" s="33"/>
      <c r="C59" s="34"/>
      <c r="D59" s="35"/>
      <c r="E59" s="36"/>
      <c r="F59" s="36"/>
      <c r="G59" s="27"/>
      <c r="H59" s="19"/>
      <c r="I59" s="32"/>
      <c r="J59" s="32"/>
      <c r="K59" s="32"/>
      <c r="L59" s="32"/>
      <c r="M59" s="32"/>
      <c r="N59" s="32"/>
    </row>
    <row r="60" spans="1:14" s="16" customFormat="1" x14ac:dyDescent="0.25">
      <c r="A60" s="14"/>
      <c r="B60" s="33"/>
      <c r="C60" s="34"/>
      <c r="D60" s="35"/>
      <c r="E60" s="36"/>
      <c r="F60" s="36"/>
      <c r="G60" s="27"/>
      <c r="H60" s="19"/>
      <c r="I60" s="32"/>
      <c r="J60" s="32"/>
      <c r="K60" s="32"/>
      <c r="L60" s="32"/>
      <c r="M60" s="32"/>
      <c r="N60" s="32"/>
    </row>
    <row r="61" spans="1:14" s="16" customFormat="1" x14ac:dyDescent="0.25">
      <c r="A61" s="14"/>
      <c r="B61" s="33"/>
      <c r="C61" s="34"/>
      <c r="D61" s="35"/>
      <c r="E61" s="36"/>
      <c r="F61" s="36"/>
      <c r="G61" s="27"/>
      <c r="H61" s="19"/>
      <c r="I61" s="32"/>
      <c r="J61" s="32"/>
      <c r="K61" s="32"/>
      <c r="L61" s="32"/>
      <c r="M61" s="32"/>
      <c r="N61" s="32"/>
    </row>
    <row r="62" spans="1:14" s="16" customFormat="1" x14ac:dyDescent="0.25">
      <c r="A62" s="14"/>
      <c r="B62" s="33"/>
      <c r="C62" s="34"/>
      <c r="D62" s="35"/>
      <c r="E62" s="36"/>
      <c r="F62" s="36"/>
      <c r="G62" s="27"/>
      <c r="H62" s="19"/>
      <c r="I62" s="32"/>
      <c r="J62" s="32"/>
      <c r="K62" s="32"/>
      <c r="L62" s="32"/>
      <c r="M62" s="32"/>
      <c r="N62" s="32"/>
    </row>
    <row r="63" spans="1:14" s="16" customFormat="1" x14ac:dyDescent="0.25">
      <c r="A63" s="14"/>
      <c r="B63" s="33"/>
      <c r="C63" s="34"/>
      <c r="D63" s="35"/>
      <c r="E63" s="36"/>
      <c r="F63" s="36"/>
      <c r="G63" s="27"/>
      <c r="H63" s="19"/>
      <c r="I63" s="32"/>
      <c r="J63" s="32"/>
      <c r="K63" s="32"/>
      <c r="L63" s="32"/>
      <c r="M63" s="32"/>
      <c r="N63" s="32"/>
    </row>
    <row r="64" spans="1:14" s="16" customFormat="1" x14ac:dyDescent="0.25">
      <c r="A64" s="14"/>
      <c r="B64" s="33"/>
      <c r="C64" s="34"/>
      <c r="D64" s="35"/>
      <c r="E64" s="36"/>
      <c r="F64" s="36"/>
      <c r="G64" s="27"/>
      <c r="H64" s="19"/>
      <c r="I64" s="32"/>
      <c r="J64" s="32"/>
      <c r="K64" s="32"/>
      <c r="L64" s="32"/>
      <c r="M64" s="32"/>
      <c r="N64" s="32"/>
    </row>
    <row r="65" spans="1:14" s="16" customFormat="1" x14ac:dyDescent="0.25">
      <c r="A65" s="14"/>
      <c r="B65" s="33"/>
      <c r="C65" s="34"/>
      <c r="D65" s="35"/>
      <c r="E65" s="36"/>
      <c r="F65" s="36"/>
      <c r="G65" s="27"/>
      <c r="H65" s="19"/>
      <c r="I65" s="32"/>
      <c r="J65" s="32"/>
      <c r="K65" s="32"/>
      <c r="L65" s="32"/>
      <c r="M65" s="32"/>
      <c r="N65" s="32"/>
    </row>
    <row r="66" spans="1:14" s="16" customFormat="1" x14ac:dyDescent="0.25">
      <c r="A66" s="14"/>
      <c r="B66" s="33"/>
      <c r="C66" s="34"/>
      <c r="D66" s="35"/>
      <c r="E66" s="36"/>
      <c r="F66" s="36"/>
      <c r="G66" s="27"/>
      <c r="H66" s="19"/>
      <c r="I66" s="32"/>
      <c r="J66" s="32"/>
      <c r="K66" s="32"/>
      <c r="L66" s="32"/>
      <c r="M66" s="32"/>
      <c r="N66" s="32"/>
    </row>
    <row r="67" spans="1:14" s="16" customFormat="1" x14ac:dyDescent="0.25">
      <c r="A67" s="14"/>
      <c r="B67" s="33"/>
      <c r="C67" s="34"/>
      <c r="D67" s="35"/>
      <c r="E67" s="36"/>
      <c r="F67" s="36"/>
      <c r="G67" s="27"/>
      <c r="H67" s="19"/>
      <c r="I67" s="32"/>
      <c r="J67" s="32"/>
      <c r="K67" s="32"/>
      <c r="L67" s="32"/>
      <c r="M67" s="32"/>
      <c r="N67" s="32"/>
    </row>
    <row r="68" spans="1:14" s="16" customFormat="1" x14ac:dyDescent="0.25">
      <c r="A68" s="14"/>
      <c r="B68" s="33"/>
      <c r="C68" s="34"/>
      <c r="D68" s="35"/>
      <c r="E68" s="36"/>
      <c r="F68" s="36"/>
      <c r="G68" s="27"/>
      <c r="H68" s="19"/>
      <c r="I68" s="32"/>
      <c r="J68" s="32"/>
      <c r="K68" s="32"/>
      <c r="L68" s="32"/>
      <c r="M68" s="32"/>
      <c r="N68" s="32"/>
    </row>
    <row r="69" spans="1:14" s="16" customFormat="1" x14ac:dyDescent="0.25">
      <c r="A69" s="14"/>
      <c r="B69" s="33"/>
      <c r="C69" s="34"/>
      <c r="D69" s="35"/>
      <c r="E69" s="36"/>
      <c r="F69" s="36"/>
      <c r="G69" s="27"/>
      <c r="H69" s="19"/>
      <c r="I69" s="32"/>
      <c r="J69" s="32"/>
      <c r="K69" s="32"/>
      <c r="L69" s="32"/>
      <c r="M69" s="32"/>
      <c r="N69" s="32"/>
    </row>
    <row r="70" spans="1:14" s="16" customFormat="1" x14ac:dyDescent="0.25">
      <c r="A70" s="14"/>
      <c r="B70" s="33"/>
      <c r="C70" s="34"/>
      <c r="D70" s="35"/>
      <c r="E70" s="36"/>
      <c r="F70" s="36"/>
      <c r="G70" s="27"/>
      <c r="H70" s="19"/>
      <c r="I70" s="32"/>
      <c r="J70" s="32"/>
      <c r="K70" s="32"/>
      <c r="L70" s="32"/>
      <c r="M70" s="32"/>
      <c r="N70" s="32"/>
    </row>
    <row r="71" spans="1:14" s="16" customFormat="1" x14ac:dyDescent="0.25">
      <c r="A71" s="14"/>
      <c r="B71" s="33"/>
      <c r="C71" s="34"/>
      <c r="D71" s="35"/>
      <c r="E71" s="36"/>
      <c r="F71" s="36"/>
      <c r="G71" s="27"/>
      <c r="H71" s="19"/>
      <c r="I71" s="32"/>
      <c r="J71" s="32"/>
      <c r="K71" s="32"/>
      <c r="L71" s="32"/>
      <c r="M71" s="32"/>
      <c r="N71" s="32"/>
    </row>
    <row r="72" spans="1:14" s="16" customFormat="1" x14ac:dyDescent="0.25">
      <c r="A72" s="14"/>
      <c r="B72" s="33"/>
      <c r="C72" s="34"/>
      <c r="D72" s="35"/>
      <c r="E72" s="36"/>
      <c r="F72" s="36"/>
      <c r="G72" s="27"/>
      <c r="H72" s="19"/>
      <c r="I72" s="32"/>
      <c r="J72" s="32"/>
      <c r="K72" s="32"/>
      <c r="L72" s="32"/>
      <c r="M72" s="32"/>
      <c r="N72" s="32"/>
    </row>
    <row r="73" spans="1:14" s="16" customFormat="1" x14ac:dyDescent="0.25">
      <c r="A73" s="14"/>
      <c r="B73" s="33"/>
      <c r="C73" s="34"/>
      <c r="D73" s="35"/>
      <c r="E73" s="36"/>
      <c r="F73" s="36"/>
      <c r="G73" s="27"/>
      <c r="H73" s="19"/>
      <c r="I73" s="32"/>
      <c r="J73" s="32"/>
      <c r="K73" s="32"/>
      <c r="L73" s="32"/>
      <c r="M73" s="32"/>
      <c r="N73" s="32"/>
    </row>
    <row r="74" spans="1:14" x14ac:dyDescent="0.25">
      <c r="B74" s="37"/>
      <c r="C74" s="38"/>
      <c r="D74" s="39"/>
      <c r="E74" s="40"/>
      <c r="F74" s="40"/>
      <c r="H74" s="12">
        <f>B74</f>
        <v>0</v>
      </c>
      <c r="I74" s="13" t="e">
        <f>MEDIAN(E74:E120)</f>
        <v>#NUM!</v>
      </c>
      <c r="J74" s="13" t="e">
        <f>AVERAGE(E74:E120)</f>
        <v>#DIV/0!</v>
      </c>
      <c r="K74" s="13" t="e">
        <f>STDEV(E74:E120)</f>
        <v>#DIV/0!</v>
      </c>
      <c r="L74" s="13" t="e">
        <f>MEDIAN(F74:F120)</f>
        <v>#NUM!</v>
      </c>
      <c r="M74" s="13" t="e">
        <f>AVERAGE(F74:F120)</f>
        <v>#DIV/0!</v>
      </c>
      <c r="N74" s="13" t="e">
        <f>STDEV(F74:F120)</f>
        <v>#DIV/0!</v>
      </c>
    </row>
    <row r="75" spans="1:14" x14ac:dyDescent="0.25">
      <c r="B75" s="37"/>
      <c r="C75" s="38"/>
      <c r="D75" s="39"/>
      <c r="E75" s="40"/>
      <c r="F75" s="40"/>
      <c r="H75" s="12"/>
      <c r="I75" s="13"/>
      <c r="J75" s="13"/>
      <c r="K75" s="13"/>
      <c r="L75" s="13"/>
      <c r="M75" s="13"/>
      <c r="N75" s="13"/>
    </row>
    <row r="76" spans="1:14" x14ac:dyDescent="0.25">
      <c r="B76" s="37"/>
      <c r="C76" s="38"/>
      <c r="D76" s="39"/>
      <c r="E76" s="40"/>
      <c r="F76" s="40"/>
      <c r="H76" s="12"/>
      <c r="I76" s="13"/>
      <c r="J76" s="13"/>
      <c r="K76" s="13"/>
      <c r="L76" s="13"/>
      <c r="M76" s="13"/>
      <c r="N76" s="13"/>
    </row>
    <row r="77" spans="1:14" x14ac:dyDescent="0.25">
      <c r="B77" s="37"/>
      <c r="C77" s="38"/>
      <c r="D77" s="39"/>
      <c r="E77" s="40"/>
      <c r="F77" s="40"/>
      <c r="H77" s="12"/>
      <c r="I77" s="13"/>
      <c r="J77" s="13"/>
      <c r="K77" s="13"/>
      <c r="L77" s="13"/>
      <c r="M77" s="13"/>
      <c r="N77" s="13"/>
    </row>
    <row r="78" spans="1:14" x14ac:dyDescent="0.25">
      <c r="B78" s="37"/>
      <c r="C78" s="38"/>
      <c r="D78" s="39"/>
      <c r="E78" s="40"/>
      <c r="F78" s="40"/>
      <c r="H78" s="12"/>
      <c r="I78" s="13"/>
      <c r="J78" s="13"/>
      <c r="K78" s="13"/>
      <c r="L78" s="13"/>
      <c r="M78" s="13"/>
      <c r="N78" s="13"/>
    </row>
    <row r="79" spans="1:14" x14ac:dyDescent="0.25">
      <c r="B79" s="37"/>
      <c r="C79" s="38"/>
      <c r="D79" s="39"/>
      <c r="E79" s="40"/>
      <c r="F79" s="40"/>
      <c r="H79" s="12"/>
      <c r="I79" s="13"/>
      <c r="J79" s="13"/>
      <c r="K79" s="13"/>
      <c r="L79" s="13"/>
      <c r="M79" s="13"/>
      <c r="N79" s="13"/>
    </row>
    <row r="80" spans="1:14" x14ac:dyDescent="0.25">
      <c r="B80" s="37"/>
      <c r="C80" s="38"/>
      <c r="D80" s="39"/>
      <c r="E80" s="40"/>
      <c r="F80" s="40"/>
      <c r="H80" s="12"/>
      <c r="I80" s="13"/>
      <c r="J80" s="13"/>
      <c r="K80" s="13"/>
      <c r="L80" s="13"/>
      <c r="M80" s="13"/>
      <c r="N80" s="13"/>
    </row>
    <row r="81" spans="2:14" x14ac:dyDescent="0.25">
      <c r="B81" s="37"/>
      <c r="C81" s="38"/>
      <c r="D81" s="39"/>
      <c r="E81" s="40"/>
      <c r="F81" s="40"/>
      <c r="H81" s="12"/>
      <c r="I81" s="13"/>
      <c r="J81" s="13"/>
      <c r="K81" s="13"/>
      <c r="L81" s="13"/>
      <c r="M81" s="13"/>
      <c r="N81" s="13"/>
    </row>
    <row r="82" spans="2:14" x14ac:dyDescent="0.25">
      <c r="B82" s="37"/>
      <c r="C82" s="38"/>
      <c r="D82" s="39"/>
      <c r="E82" s="40"/>
      <c r="F82" s="40"/>
      <c r="H82" s="12"/>
      <c r="I82" s="13"/>
      <c r="J82" s="13"/>
      <c r="K82" s="13"/>
      <c r="L82" s="13"/>
      <c r="M82" s="13"/>
      <c r="N82" s="13"/>
    </row>
    <row r="83" spans="2:14" x14ac:dyDescent="0.25">
      <c r="B83" s="37"/>
      <c r="C83" s="38"/>
      <c r="D83" s="39"/>
      <c r="E83" s="40"/>
      <c r="F83" s="40"/>
      <c r="H83" s="12"/>
      <c r="I83" s="13"/>
      <c r="J83" s="13"/>
      <c r="K83" s="13"/>
      <c r="L83" s="13"/>
      <c r="M83" s="13"/>
      <c r="N83" s="13"/>
    </row>
    <row r="84" spans="2:14" x14ac:dyDescent="0.25">
      <c r="B84" s="37"/>
      <c r="C84" s="38"/>
      <c r="D84" s="39"/>
      <c r="E84" s="40"/>
      <c r="F84" s="40"/>
      <c r="H84" s="12"/>
      <c r="I84" s="13"/>
      <c r="J84" s="13"/>
      <c r="K84" s="13"/>
      <c r="L84" s="13"/>
      <c r="M84" s="13"/>
      <c r="N84" s="13"/>
    </row>
    <row r="85" spans="2:14" x14ac:dyDescent="0.25">
      <c r="B85" s="37"/>
      <c r="C85" s="38"/>
      <c r="D85" s="39"/>
      <c r="E85" s="40"/>
      <c r="F85" s="40"/>
      <c r="H85" s="12"/>
      <c r="I85" s="13"/>
      <c r="J85" s="13"/>
      <c r="K85" s="13"/>
      <c r="L85" s="13"/>
      <c r="M85" s="13"/>
      <c r="N85" s="13"/>
    </row>
    <row r="86" spans="2:14" x14ac:dyDescent="0.25">
      <c r="B86" s="37"/>
      <c r="C86" s="38"/>
      <c r="D86" s="39"/>
      <c r="E86" s="40"/>
      <c r="F86" s="40"/>
      <c r="H86" s="12"/>
      <c r="I86" s="13"/>
      <c r="J86" s="13"/>
      <c r="K86" s="13"/>
      <c r="L86" s="13"/>
      <c r="M86" s="13"/>
      <c r="N86" s="13"/>
    </row>
    <row r="87" spans="2:14" x14ac:dyDescent="0.25">
      <c r="B87" s="37"/>
      <c r="C87" s="38"/>
      <c r="D87" s="39"/>
      <c r="E87" s="40"/>
      <c r="F87" s="40"/>
      <c r="H87" s="12"/>
      <c r="I87" s="13"/>
      <c r="J87" s="13"/>
      <c r="K87" s="13"/>
      <c r="L87" s="13"/>
      <c r="M87" s="13"/>
      <c r="N87" s="13"/>
    </row>
    <row r="88" spans="2:14" x14ac:dyDescent="0.25">
      <c r="B88" s="37"/>
      <c r="C88" s="38"/>
      <c r="D88" s="39"/>
      <c r="E88" s="40"/>
      <c r="F88" s="40"/>
      <c r="H88" s="12"/>
      <c r="I88" s="13"/>
      <c r="J88" s="13"/>
      <c r="K88" s="13"/>
      <c r="L88" s="13"/>
      <c r="M88" s="13"/>
      <c r="N88" s="13"/>
    </row>
    <row r="89" spans="2:14" x14ac:dyDescent="0.25">
      <c r="B89" s="37"/>
      <c r="C89" s="38"/>
      <c r="D89" s="39"/>
      <c r="E89" s="40"/>
      <c r="F89" s="40"/>
      <c r="H89" s="12"/>
      <c r="I89" s="13"/>
      <c r="J89" s="13"/>
      <c r="K89" s="13"/>
      <c r="L89" s="13"/>
      <c r="M89" s="13"/>
      <c r="N89" s="13"/>
    </row>
    <row r="90" spans="2:14" x14ac:dyDescent="0.25">
      <c r="B90" s="37"/>
      <c r="C90" s="38"/>
      <c r="D90" s="39"/>
      <c r="E90" s="40"/>
      <c r="F90" s="40"/>
      <c r="H90" s="12"/>
      <c r="I90" s="13"/>
      <c r="J90" s="13"/>
      <c r="K90" s="13"/>
      <c r="L90" s="13"/>
      <c r="M90" s="13"/>
      <c r="N90" s="13"/>
    </row>
    <row r="91" spans="2:14" x14ac:dyDescent="0.25">
      <c r="B91" s="37"/>
      <c r="C91" s="38"/>
      <c r="D91" s="39"/>
      <c r="E91" s="40"/>
      <c r="F91" s="40"/>
      <c r="H91" s="12"/>
      <c r="I91" s="13"/>
      <c r="J91" s="13"/>
      <c r="K91" s="13"/>
      <c r="L91" s="13"/>
      <c r="M91" s="13"/>
      <c r="N91" s="13"/>
    </row>
    <row r="92" spans="2:14" x14ac:dyDescent="0.25">
      <c r="B92" s="37"/>
      <c r="C92" s="38"/>
      <c r="D92" s="39"/>
      <c r="E92" s="40"/>
      <c r="F92" s="40"/>
      <c r="H92" s="12"/>
      <c r="I92" s="13"/>
      <c r="J92" s="13"/>
      <c r="K92" s="13"/>
      <c r="L92" s="13"/>
      <c r="M92" s="13"/>
      <c r="N92" s="13"/>
    </row>
    <row r="93" spans="2:14" x14ac:dyDescent="0.25">
      <c r="B93" s="37"/>
      <c r="C93" s="38"/>
      <c r="D93" s="39"/>
      <c r="E93" s="40"/>
      <c r="F93" s="40"/>
      <c r="H93" s="12"/>
      <c r="I93" s="13"/>
      <c r="J93" s="13"/>
      <c r="K93" s="13"/>
      <c r="L93" s="13"/>
      <c r="M93" s="13"/>
      <c r="N93" s="13"/>
    </row>
    <row r="94" spans="2:14" x14ac:dyDescent="0.25">
      <c r="B94" s="37"/>
      <c r="C94" s="38"/>
      <c r="D94" s="39"/>
      <c r="E94" s="40"/>
      <c r="F94" s="40"/>
      <c r="H94" s="12"/>
      <c r="I94" s="13"/>
      <c r="J94" s="13"/>
      <c r="K94" s="13"/>
      <c r="L94" s="13"/>
      <c r="M94" s="13"/>
      <c r="N94" s="13"/>
    </row>
    <row r="95" spans="2:14" x14ac:dyDescent="0.25">
      <c r="B95" s="37"/>
      <c r="C95" s="38"/>
      <c r="D95" s="39"/>
      <c r="E95" s="40"/>
      <c r="F95" s="40"/>
      <c r="H95" s="12"/>
      <c r="I95" s="13"/>
      <c r="J95" s="13"/>
      <c r="K95" s="13"/>
      <c r="L95" s="13"/>
      <c r="M95" s="13"/>
      <c r="N95" s="13"/>
    </row>
    <row r="96" spans="2:14" x14ac:dyDescent="0.25">
      <c r="B96" s="37"/>
      <c r="C96" s="38"/>
      <c r="D96" s="39"/>
      <c r="E96" s="40"/>
      <c r="F96" s="40"/>
      <c r="H96" s="12"/>
      <c r="I96" s="13"/>
      <c r="J96" s="13"/>
      <c r="K96" s="13"/>
      <c r="L96" s="13"/>
      <c r="M96" s="13"/>
      <c r="N96" s="13"/>
    </row>
    <row r="97" spans="2:14" x14ac:dyDescent="0.25">
      <c r="B97" s="37"/>
      <c r="C97" s="38"/>
      <c r="D97" s="39"/>
      <c r="E97" s="40"/>
      <c r="F97" s="40"/>
      <c r="H97" s="12"/>
      <c r="I97" s="13"/>
      <c r="J97" s="13"/>
      <c r="K97" s="13"/>
      <c r="L97" s="13"/>
      <c r="M97" s="13"/>
      <c r="N97" s="13"/>
    </row>
    <row r="98" spans="2:14" x14ac:dyDescent="0.25">
      <c r="B98" s="37"/>
      <c r="C98" s="38"/>
      <c r="D98" s="39"/>
      <c r="E98" s="40"/>
      <c r="F98" s="40"/>
      <c r="H98" s="12"/>
      <c r="I98" s="13"/>
      <c r="J98" s="13"/>
      <c r="K98" s="13"/>
      <c r="L98" s="13"/>
      <c r="M98" s="13"/>
      <c r="N98" s="13"/>
    </row>
    <row r="99" spans="2:14" x14ac:dyDescent="0.25">
      <c r="B99" s="37"/>
      <c r="C99" s="38"/>
      <c r="D99" s="39"/>
      <c r="E99" s="40"/>
      <c r="F99" s="40"/>
      <c r="H99" s="12"/>
      <c r="I99" s="13"/>
      <c r="J99" s="13"/>
      <c r="K99" s="13"/>
      <c r="L99" s="13"/>
      <c r="M99" s="13"/>
      <c r="N99" s="13"/>
    </row>
    <row r="100" spans="2:14" x14ac:dyDescent="0.25">
      <c r="B100" s="37"/>
      <c r="C100" s="38"/>
      <c r="D100" s="39"/>
      <c r="E100" s="40"/>
      <c r="F100" s="40"/>
      <c r="H100" s="12"/>
      <c r="I100" s="13"/>
      <c r="J100" s="13"/>
      <c r="K100" s="13"/>
      <c r="L100" s="13"/>
      <c r="M100" s="13"/>
      <c r="N100" s="13"/>
    </row>
    <row r="101" spans="2:14" x14ac:dyDescent="0.25">
      <c r="B101" s="37"/>
      <c r="C101" s="38"/>
      <c r="D101" s="39"/>
      <c r="E101" s="40"/>
      <c r="F101" s="40"/>
      <c r="H101" s="12"/>
      <c r="I101" s="13"/>
      <c r="J101" s="13"/>
      <c r="K101" s="13"/>
      <c r="L101" s="13"/>
      <c r="M101" s="13"/>
      <c r="N101" s="13"/>
    </row>
    <row r="102" spans="2:14" x14ac:dyDescent="0.25">
      <c r="B102" s="37"/>
      <c r="C102" s="38"/>
      <c r="D102" s="39"/>
      <c r="E102" s="40"/>
      <c r="F102" s="40"/>
      <c r="H102" s="12"/>
      <c r="I102" s="13"/>
      <c r="J102" s="13"/>
      <c r="K102" s="13"/>
      <c r="L102" s="13"/>
      <c r="M102" s="13"/>
      <c r="N102" s="13"/>
    </row>
    <row r="103" spans="2:14" x14ac:dyDescent="0.25">
      <c r="B103" s="37"/>
      <c r="C103" s="38"/>
      <c r="D103" s="39"/>
      <c r="E103" s="40"/>
      <c r="F103" s="40"/>
      <c r="H103" s="12"/>
      <c r="I103" s="13"/>
      <c r="J103" s="13"/>
      <c r="K103" s="13"/>
      <c r="L103" s="13"/>
      <c r="M103" s="13"/>
      <c r="N103" s="13"/>
    </row>
    <row r="104" spans="2:14" x14ac:dyDescent="0.25">
      <c r="B104" s="37"/>
      <c r="C104" s="38"/>
      <c r="D104" s="39"/>
      <c r="E104" s="40"/>
      <c r="F104" s="40"/>
      <c r="H104" s="12"/>
      <c r="I104" s="13"/>
      <c r="J104" s="13"/>
      <c r="K104" s="13"/>
      <c r="L104" s="13"/>
      <c r="M104" s="13"/>
      <c r="N104" s="13"/>
    </row>
    <row r="105" spans="2:14" x14ac:dyDescent="0.25">
      <c r="B105" s="37"/>
      <c r="C105" s="38"/>
      <c r="D105" s="39"/>
      <c r="E105" s="40"/>
      <c r="F105" s="40"/>
      <c r="H105" s="12"/>
      <c r="I105" s="13"/>
      <c r="J105" s="13"/>
      <c r="K105" s="13"/>
      <c r="L105" s="13"/>
      <c r="M105" s="13"/>
      <c r="N105" s="13"/>
    </row>
    <row r="106" spans="2:14" x14ac:dyDescent="0.25">
      <c r="B106" s="37"/>
      <c r="C106" s="38"/>
      <c r="D106" s="39"/>
      <c r="E106" s="40"/>
      <c r="F106" s="40"/>
      <c r="H106" s="12"/>
      <c r="I106" s="13"/>
      <c r="J106" s="13"/>
      <c r="K106" s="13"/>
      <c r="L106" s="13"/>
      <c r="M106" s="13"/>
      <c r="N106" s="13"/>
    </row>
    <row r="107" spans="2:14" x14ac:dyDescent="0.25">
      <c r="B107" s="37"/>
      <c r="C107" s="38"/>
      <c r="D107" s="39"/>
      <c r="E107" s="40"/>
      <c r="F107" s="40"/>
      <c r="H107" s="12"/>
      <c r="I107" s="13"/>
      <c r="J107" s="13"/>
      <c r="K107" s="13"/>
      <c r="L107" s="13"/>
      <c r="M107" s="13"/>
      <c r="N107" s="13"/>
    </row>
    <row r="108" spans="2:14" x14ac:dyDescent="0.25">
      <c r="B108" s="37"/>
      <c r="C108" s="38"/>
      <c r="D108" s="39"/>
      <c r="E108" s="40"/>
      <c r="F108" s="40"/>
      <c r="H108" s="12"/>
      <c r="I108" s="13"/>
      <c r="J108" s="13"/>
      <c r="K108" s="13"/>
      <c r="L108" s="13"/>
      <c r="M108" s="13"/>
      <c r="N108" s="13"/>
    </row>
    <row r="109" spans="2:14" x14ac:dyDescent="0.25">
      <c r="B109" s="37"/>
      <c r="C109" s="38"/>
      <c r="D109" s="39"/>
      <c r="E109" s="40"/>
      <c r="F109" s="40"/>
      <c r="H109" s="12"/>
      <c r="I109" s="13"/>
      <c r="J109" s="13"/>
      <c r="K109" s="13"/>
      <c r="L109" s="13"/>
      <c r="M109" s="13"/>
      <c r="N109" s="13"/>
    </row>
    <row r="110" spans="2:14" x14ac:dyDescent="0.25">
      <c r="B110" s="37"/>
      <c r="C110" s="38"/>
      <c r="D110" s="39"/>
      <c r="E110" s="40"/>
      <c r="F110" s="40"/>
      <c r="H110" s="12"/>
      <c r="I110" s="13"/>
      <c r="J110" s="13"/>
      <c r="K110" s="13"/>
      <c r="L110" s="13"/>
      <c r="M110" s="13"/>
      <c r="N110" s="13"/>
    </row>
    <row r="111" spans="2:14" x14ac:dyDescent="0.25">
      <c r="B111" s="37"/>
      <c r="C111" s="38"/>
      <c r="D111" s="39"/>
      <c r="E111" s="40"/>
      <c r="F111" s="40"/>
      <c r="H111" s="12"/>
      <c r="I111" s="13"/>
      <c r="J111" s="13"/>
      <c r="K111" s="13"/>
      <c r="L111" s="13"/>
      <c r="M111" s="13"/>
      <c r="N111" s="13"/>
    </row>
    <row r="112" spans="2:14" x14ac:dyDescent="0.25">
      <c r="B112" s="37"/>
      <c r="C112" s="38"/>
      <c r="D112" s="39"/>
      <c r="H112" s="12"/>
      <c r="I112" s="13"/>
      <c r="J112" s="13"/>
      <c r="K112" s="13"/>
      <c r="L112" s="13"/>
      <c r="M112" s="13"/>
      <c r="N112" s="13"/>
    </row>
    <row r="113" spans="2:14" x14ac:dyDescent="0.25">
      <c r="B113" s="37"/>
      <c r="C113" s="38"/>
      <c r="D113" s="39"/>
      <c r="H113" s="12"/>
      <c r="I113" s="13"/>
      <c r="J113" s="13"/>
      <c r="K113" s="13"/>
      <c r="L113" s="13"/>
      <c r="M113" s="13"/>
      <c r="N113" s="13"/>
    </row>
    <row r="114" spans="2:14" x14ac:dyDescent="0.25">
      <c r="B114" s="37"/>
      <c r="C114" s="38"/>
      <c r="D114" s="39"/>
      <c r="H114" s="12"/>
      <c r="I114" s="13"/>
      <c r="J114" s="13"/>
      <c r="K114" s="13"/>
      <c r="L114" s="13"/>
      <c r="M114" s="13"/>
      <c r="N114" s="13"/>
    </row>
    <row r="115" spans="2:14" x14ac:dyDescent="0.25">
      <c r="B115" s="37"/>
      <c r="C115" s="38"/>
      <c r="D115" s="39"/>
      <c r="H115" s="12"/>
      <c r="I115" s="13"/>
      <c r="J115" s="13"/>
      <c r="K115" s="13"/>
      <c r="L115" s="13"/>
      <c r="M115" s="13"/>
      <c r="N115" s="13"/>
    </row>
    <row r="116" spans="2:14" x14ac:dyDescent="0.25">
      <c r="B116" s="37"/>
      <c r="C116" s="38"/>
      <c r="D116" s="39"/>
      <c r="H116" s="12"/>
      <c r="I116" s="13"/>
      <c r="J116" s="13"/>
      <c r="K116" s="13"/>
      <c r="L116" s="13"/>
      <c r="M116" s="13"/>
      <c r="N116" s="13"/>
    </row>
    <row r="117" spans="2:14" x14ac:dyDescent="0.25">
      <c r="B117" s="37"/>
      <c r="C117" s="38"/>
      <c r="D117" s="39"/>
      <c r="H117" s="12"/>
      <c r="I117" s="13"/>
      <c r="J117" s="13"/>
      <c r="K117" s="13"/>
      <c r="L117" s="13"/>
      <c r="M117" s="13"/>
      <c r="N117" s="13"/>
    </row>
    <row r="118" spans="2:14" x14ac:dyDescent="0.25">
      <c r="B118" s="37"/>
      <c r="C118" s="38"/>
      <c r="D118" s="39"/>
      <c r="H118" s="12"/>
      <c r="I118" s="13"/>
      <c r="J118" s="13"/>
      <c r="K118" s="13"/>
      <c r="L118" s="13"/>
      <c r="M118" s="13"/>
      <c r="N118" s="13"/>
    </row>
    <row r="119" spans="2:14" x14ac:dyDescent="0.25">
      <c r="B119" s="37"/>
      <c r="C119" s="38"/>
      <c r="D119" s="39"/>
      <c r="H119" s="12"/>
      <c r="I119" s="13"/>
      <c r="J119" s="13"/>
      <c r="K119" s="13"/>
      <c r="L119" s="13"/>
      <c r="M119" s="13"/>
      <c r="N119" s="13"/>
    </row>
    <row r="120" spans="2:14" x14ac:dyDescent="0.25">
      <c r="B120" s="37"/>
      <c r="C120" s="38"/>
      <c r="D120" s="39"/>
      <c r="H120" s="12"/>
      <c r="I120" s="13"/>
      <c r="J120" s="13"/>
      <c r="K120" s="13"/>
      <c r="L120" s="13"/>
      <c r="M120" s="13"/>
      <c r="N120" s="13"/>
    </row>
  </sheetData>
  <mergeCells count="36">
    <mergeCell ref="L74:L120"/>
    <mergeCell ref="M74:M120"/>
    <mergeCell ref="N74:N120"/>
    <mergeCell ref="D84:D98"/>
    <mergeCell ref="D99:D109"/>
    <mergeCell ref="D110:D120"/>
    <mergeCell ref="B74:B120"/>
    <mergeCell ref="D74:D83"/>
    <mergeCell ref="H74:H120"/>
    <mergeCell ref="I74:I120"/>
    <mergeCell ref="J74:J120"/>
    <mergeCell ref="K74:K120"/>
    <mergeCell ref="L31:L73"/>
    <mergeCell ref="M31:M73"/>
    <mergeCell ref="N31:N73"/>
    <mergeCell ref="D40:D52"/>
    <mergeCell ref="D53:D63"/>
    <mergeCell ref="D64:D73"/>
    <mergeCell ref="B31:B73"/>
    <mergeCell ref="D31:D39"/>
    <mergeCell ref="H31:H73"/>
    <mergeCell ref="I31:I73"/>
    <mergeCell ref="J31:J73"/>
    <mergeCell ref="K31:K73"/>
    <mergeCell ref="K2:K30"/>
    <mergeCell ref="L2:L30"/>
    <mergeCell ref="M2:M30"/>
    <mergeCell ref="N2:N30"/>
    <mergeCell ref="D8:D13"/>
    <mergeCell ref="D14:D22"/>
    <mergeCell ref="B2:B30"/>
    <mergeCell ref="D2:D7"/>
    <mergeCell ref="H2:H30"/>
    <mergeCell ref="I2:I30"/>
    <mergeCell ref="J2:J30"/>
    <mergeCell ref="D23:D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CFCT</vt:lpstr>
      <vt:lpstr>CFNT</vt:lpstr>
      <vt:lpstr>LIND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2015-09-09T04:21:41Z</dcterms:modified>
</cp:coreProperties>
</file>