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1" i="1" l="1"/>
  <c r="D21" i="1"/>
  <c r="C4" i="1"/>
  <c r="D4" i="1"/>
  <c r="D20" i="1" l="1"/>
  <c r="C20" i="1"/>
  <c r="D3" i="1" l="1"/>
  <c r="C3" i="1"/>
</calcChain>
</file>

<file path=xl/sharedStrings.xml><?xml version="1.0" encoding="utf-8"?>
<sst xmlns="http://schemas.openxmlformats.org/spreadsheetml/2006/main" count="43" uniqueCount="36">
  <si>
    <t>Description</t>
  </si>
  <si>
    <t>Power, typ (W)</t>
  </si>
  <si>
    <t>Power, max (W)</t>
  </si>
  <si>
    <t>Notes</t>
  </si>
  <si>
    <t>weather station</t>
  </si>
  <si>
    <t>Power budget</t>
  </si>
  <si>
    <t>CO2 analyzer</t>
  </si>
  <si>
    <t>Total (Amps @ 115Vac)</t>
  </si>
  <si>
    <t>Total (Watts)</t>
  </si>
  <si>
    <t>CO2 analyzer pump</t>
  </si>
  <si>
    <t>GMX600</t>
  </si>
  <si>
    <t>LI840A</t>
  </si>
  <si>
    <t>KNF</t>
  </si>
  <si>
    <t>Short name</t>
  </si>
  <si>
    <t>E-BAM PLUS</t>
  </si>
  <si>
    <t>O3 analyzer</t>
  </si>
  <si>
    <t>Model 205</t>
  </si>
  <si>
    <t>CO analyzer</t>
  </si>
  <si>
    <t>TECO 48</t>
  </si>
  <si>
    <t>sampling pump</t>
  </si>
  <si>
    <t>Gast</t>
  </si>
  <si>
    <t>aerosol monitor + pump</t>
  </si>
  <si>
    <t>SO2 monitor</t>
  </si>
  <si>
    <t>Model 43B</t>
  </si>
  <si>
    <t>NOx analyzer</t>
  </si>
  <si>
    <t>Model 405 nm</t>
  </si>
  <si>
    <t>flowmeter</t>
  </si>
  <si>
    <t>datalogger</t>
  </si>
  <si>
    <t>CR6</t>
  </si>
  <si>
    <t>4-chan radiometer heater</t>
  </si>
  <si>
    <t>PAR sensor</t>
  </si>
  <si>
    <t>router/wifi device?</t>
  </si>
  <si>
    <t>Model 4043</t>
  </si>
  <si>
    <t>Future Planning</t>
  </si>
  <si>
    <t>Currently</t>
  </si>
  <si>
    <t>plugged into roof-top all-weather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</si>
</sst>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</cellStyleXfs>
  <cellXfs count="8">
    <xf numFmtId="0" fontId="0" fillId="0" borderId="0" xfId="0"/>
    <xf numFmtId="0" fontId="2" fillId="0" borderId="1" xfId="2"/>
    <xf numFmtId="0" fontId="3" fillId="0" borderId="2" xfId="3"/>
    <xf numFmtId="0" fontId="0" fillId="0" borderId="0" xfId="0" applyAlignment="1">
      <alignment horizontal="center"/>
    </xf>
    <xf numFmtId="0" fontId="3" fillId="0" borderId="2" xfId="3" applyAlignment="1">
      <alignment horizontal="center"/>
    </xf>
    <xf numFmtId="0" fontId="1" fillId="0" borderId="0" xfId="1"/>
    <xf numFmtId="1" fontId="4" fillId="2" borderId="3" xfId="4" applyNumberFormat="1" applyAlignment="1">
      <alignment horizontal="center"/>
    </xf>
    <xf numFmtId="2" fontId="4" fillId="2" borderId="3" xfId="4" applyNumberFormat="1" applyAlignment="1">
      <alignment horizontal="center"/>
    </xf>
  </cellXfs>
  <cellStyles count="5">
    <cellStyle name="Heading 2" xfId="2" builtinId="17"/>
    <cellStyle name="Heading 3" xfId="3" builtinId="18"/>
    <cellStyle name="Normal" xfId="0" builtinId="0"/>
    <cellStyle name="Output" xfId="4" builtinId="21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2" sqref="C22"/>
    </sheetView>
  </sheetViews>
  <sheetFormatPr defaultRowHeight="15" x14ac:dyDescent="0.25"/>
  <cols>
    <col min="1" max="1" width="24" bestFit="1" customWidth="1"/>
    <col min="2" max="2" width="13.5703125" bestFit="1" customWidth="1"/>
    <col min="3" max="3" width="14.5703125" style="3" bestFit="1" customWidth="1"/>
    <col min="4" max="4" width="15.42578125" style="3" bestFit="1" customWidth="1"/>
    <col min="5" max="5" width="37.42578125" customWidth="1"/>
  </cols>
  <sheetData>
    <row r="1" spans="1:5" ht="22.5" x14ac:dyDescent="0.3">
      <c r="A1" s="5" t="s">
        <v>5</v>
      </c>
    </row>
    <row r="2" spans="1:5" x14ac:dyDescent="0.25">
      <c r="C2"/>
      <c r="D2"/>
    </row>
    <row r="3" spans="1:5" x14ac:dyDescent="0.25">
      <c r="C3" s="7">
        <f>C4/115</f>
        <v>1.4069565217391304</v>
      </c>
      <c r="D3" s="7">
        <f>D4/115</f>
        <v>1.6191304347826085</v>
      </c>
      <c r="E3" t="s">
        <v>7</v>
      </c>
    </row>
    <row r="4" spans="1:5" ht="18" thickBot="1" x14ac:dyDescent="0.35">
      <c r="A4" s="1" t="s">
        <v>34</v>
      </c>
      <c r="C4" s="6">
        <f>SUM(C6:C18)</f>
        <v>161.80000000000001</v>
      </c>
      <c r="D4" s="6">
        <f>SUM(D6:D18)</f>
        <v>186.2</v>
      </c>
      <c r="E4" t="s">
        <v>8</v>
      </c>
    </row>
    <row r="5" spans="1:5" s="2" customFormat="1" ht="16.5" thickTop="1" thickBot="1" x14ac:dyDescent="0.3">
      <c r="A5" s="2" t="s">
        <v>0</v>
      </c>
      <c r="B5" s="2" t="s">
        <v>13</v>
      </c>
      <c r="C5" s="4" t="s">
        <v>1</v>
      </c>
      <c r="D5" s="4" t="s">
        <v>2</v>
      </c>
      <c r="E5" s="2" t="s">
        <v>3</v>
      </c>
    </row>
    <row r="6" spans="1:5" x14ac:dyDescent="0.25">
      <c r="A6" t="s">
        <v>4</v>
      </c>
      <c r="B6" t="s">
        <v>10</v>
      </c>
      <c r="C6" s="3">
        <v>1</v>
      </c>
      <c r="D6" s="3">
        <v>1</v>
      </c>
    </row>
    <row r="7" spans="1:5" x14ac:dyDescent="0.25">
      <c r="A7" t="s">
        <v>6</v>
      </c>
      <c r="B7" t="s">
        <v>11</v>
      </c>
      <c r="C7" s="3">
        <v>3.6</v>
      </c>
      <c r="D7" s="3">
        <v>14</v>
      </c>
    </row>
    <row r="8" spans="1:5" x14ac:dyDescent="0.25">
      <c r="A8" t="s">
        <v>21</v>
      </c>
      <c r="B8" t="s">
        <v>14</v>
      </c>
      <c r="C8" s="3">
        <v>0</v>
      </c>
      <c r="D8" s="3">
        <v>0</v>
      </c>
      <c r="E8" t="s">
        <v>35</v>
      </c>
    </row>
    <row r="9" spans="1:5" x14ac:dyDescent="0.25">
      <c r="A9" t="s">
        <v>15</v>
      </c>
      <c r="B9" t="s">
        <v>16</v>
      </c>
      <c r="C9" s="3">
        <v>8</v>
      </c>
      <c r="D9" s="3">
        <v>8</v>
      </c>
    </row>
    <row r="10" spans="1:5" x14ac:dyDescent="0.25">
      <c r="A10" t="s">
        <v>24</v>
      </c>
      <c r="B10" t="s">
        <v>25</v>
      </c>
      <c r="C10" s="3">
        <v>16</v>
      </c>
      <c r="D10" s="3">
        <v>30</v>
      </c>
    </row>
    <row r="11" spans="1:5" x14ac:dyDescent="0.25">
      <c r="A11" t="s">
        <v>27</v>
      </c>
      <c r="B11" t="s">
        <v>28</v>
      </c>
      <c r="C11" s="3">
        <v>1</v>
      </c>
      <c r="D11" s="3">
        <v>1</v>
      </c>
    </row>
    <row r="12" spans="1:5" x14ac:dyDescent="0.25">
      <c r="A12" t="s">
        <v>26</v>
      </c>
      <c r="B12" t="s">
        <v>32</v>
      </c>
      <c r="C12" s="3">
        <v>2.2000000000000002</v>
      </c>
      <c r="D12" s="3">
        <v>2.2000000000000002</v>
      </c>
    </row>
    <row r="13" spans="1:5" x14ac:dyDescent="0.25">
      <c r="A13" t="s">
        <v>31</v>
      </c>
      <c r="C13" s="3">
        <v>8</v>
      </c>
      <c r="D13" s="3">
        <v>8</v>
      </c>
    </row>
    <row r="14" spans="1:5" x14ac:dyDescent="0.25">
      <c r="A14" t="s">
        <v>9</v>
      </c>
      <c r="B14" t="s">
        <v>12</v>
      </c>
      <c r="C14" s="3">
        <v>22</v>
      </c>
      <c r="D14" s="3">
        <v>22</v>
      </c>
    </row>
    <row r="15" spans="1:5" x14ac:dyDescent="0.25">
      <c r="A15" t="s">
        <v>19</v>
      </c>
      <c r="B15" t="s">
        <v>20</v>
      </c>
      <c r="C15" s="3">
        <v>100</v>
      </c>
      <c r="D15" s="3">
        <v>100</v>
      </c>
    </row>
    <row r="20" spans="1:5" x14ac:dyDescent="0.25">
      <c r="C20" s="7">
        <f>C21/115</f>
        <v>3.1982608695652175</v>
      </c>
      <c r="D20" s="7">
        <f>D21/115</f>
        <v>3.4104347826086956</v>
      </c>
      <c r="E20" t="s">
        <v>7</v>
      </c>
    </row>
    <row r="21" spans="1:5" ht="18" thickBot="1" x14ac:dyDescent="0.35">
      <c r="A21" s="1" t="s">
        <v>33</v>
      </c>
      <c r="C21" s="6">
        <f>C4+SUM(C23:C30)</f>
        <v>367.8</v>
      </c>
      <c r="D21" s="6">
        <f>D4+SUM(D23:D30)</f>
        <v>392.2</v>
      </c>
      <c r="E21" t="s">
        <v>8</v>
      </c>
    </row>
    <row r="22" spans="1:5" ht="16.5" thickTop="1" thickBot="1" x14ac:dyDescent="0.3">
      <c r="A22" s="2" t="s">
        <v>0</v>
      </c>
      <c r="B22" s="2" t="s">
        <v>13</v>
      </c>
      <c r="C22" s="4" t="s">
        <v>1</v>
      </c>
      <c r="D22" s="4" t="s">
        <v>2</v>
      </c>
      <c r="E22" s="2" t="s">
        <v>3</v>
      </c>
    </row>
    <row r="23" spans="1:5" x14ac:dyDescent="0.25">
      <c r="A23" t="s">
        <v>22</v>
      </c>
      <c r="B23" t="s">
        <v>23</v>
      </c>
      <c r="C23" s="3">
        <v>100</v>
      </c>
      <c r="D23" s="3">
        <v>100</v>
      </c>
    </row>
    <row r="24" spans="1:5" x14ac:dyDescent="0.25">
      <c r="A24" t="s">
        <v>17</v>
      </c>
      <c r="B24" t="s">
        <v>18</v>
      </c>
      <c r="C24" s="3">
        <v>100</v>
      </c>
      <c r="D24" s="3">
        <v>100</v>
      </c>
    </row>
    <row r="25" spans="1:5" x14ac:dyDescent="0.25">
      <c r="A25" t="s">
        <v>29</v>
      </c>
      <c r="C25" s="3">
        <v>6</v>
      </c>
      <c r="D25" s="3">
        <v>6</v>
      </c>
    </row>
    <row r="26" spans="1:5" x14ac:dyDescent="0.25">
      <c r="A26" t="s">
        <v>30</v>
      </c>
      <c r="C26" s="3">
        <v>0</v>
      </c>
      <c r="D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2017-12-01T19:10:40Z</dcterms:modified>
</cp:coreProperties>
</file>