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Projects\Omni\Sessions\1037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4" state="hidden" r:id="rId2"/>
    <sheet name="Summary_Hidden" sheetId="163" state="hidden" r:id="rId3"/>
    <sheet name="New Sell Lines" sheetId="162" r:id="rId4"/>
    <sheet name="New Opps" sheetId="161" r:id="rId5"/>
    <sheet name="New Companies" sheetId="160" r:id="rId6"/>
    <sheet name="New Accounts" sheetId="159" r:id="rId7"/>
    <sheet name="New Buy Placements" sheetId="158" state="hidden" r:id="rId8"/>
    <sheet name="New Buy Placement" sheetId="26" state="hidden" r:id="rId9"/>
    <sheet name="Updated Sell Lines" sheetId="27" state="hidden" r:id="rId10"/>
    <sheet name="Updated Buy Placements" sheetId="28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6" i="1"/>
  <c r="C12" i="1"/>
  <c r="E14" i="1"/>
  <c r="D4" i="1"/>
  <c r="E11" i="1"/>
  <c r="E12" i="1"/>
  <c r="C15" i="1"/>
  <c r="E17" i="1"/>
  <c r="E13" i="1"/>
  <c r="D5" i="1"/>
  <c r="D3" i="1"/>
  <c r="E15" i="1"/>
  <c r="E19" i="1"/>
  <c r="C13" i="1"/>
  <c r="E10" i="1"/>
  <c r="C10" i="1"/>
  <c r="C11" i="1"/>
  <c r="E16" i="1"/>
  <c r="C14" i="1"/>
  <c r="D6" i="1" l="1"/>
</calcChain>
</file>

<file path=xl/sharedStrings.xml><?xml version="1.0" encoding="utf-8"?>
<sst xmlns="http://schemas.openxmlformats.org/spreadsheetml/2006/main" count="3172" uniqueCount="695">
  <si>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</si>
  <si>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</si>
  <si>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</si>
  <si>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</si>
  <si>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</si>
  <si>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</si>
  <si>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</si>
  <si>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</si>
  <si>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</si>
  <si>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</si>
  <si>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</si>
  <si>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</si>
  <si>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</si>
  <si>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</si>
  <si>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</si>
  <si>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</si>
  <si>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</si>
  <si>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</si>
  <si>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</si>
  <si>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</si>
  <si>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</si>
  <si>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</si>
  <si>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</si>
  <si>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</si>
  <si>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</si>
  <si>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</si>
  <si>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</si>
  <si>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</si>
  <si>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</si>
  <si>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</si>
  <si>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</si>
  <si>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</si>
  <si>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</si>
  <si>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</si>
  <si>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</si>
  <si>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</si>
  <si>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</si>
  <si>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</si>
  <si>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</si>
  <si>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</si>
  <si>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</si>
  <si>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</si>
  <si>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</si>
  <si>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</si>
  <si>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</si>
  <si>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</si>
  <si>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</si>
  <si>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</si>
  <si>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</si>
  <si>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</si>
  <si>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</si>
  <si>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</si>
  <si>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</si>
  <si>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</si>
  <si>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</si>
  <si>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</si>
  <si>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</si>
  <si>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</si>
  <si>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</si>
  <si>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</si>
  <si>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</si>
  <si>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</si>
  <si>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</si>
  <si>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</si>
  <si>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Alcanzia - Mediterranea (Spain)</t>
  </si>
  <si>
    <t>a003100000h2C2VAAU</t>
  </si>
  <si>
    <t>a00i000000GIJl4AAH</t>
  </si>
  <si>
    <t>Xaxis</t>
  </si>
  <si>
    <t>Signed</t>
  </si>
  <si>
    <t>01231000001AhtKAAS</t>
  </si>
  <si>
    <t>Alfa - Maxus (Spain)</t>
  </si>
  <si>
    <t>a003100000gdhV3AAI</t>
  </si>
  <si>
    <t>a00i000000GIJkVAAX</t>
  </si>
  <si>
    <t>Aramon - Mediterranea (Spain)</t>
  </si>
  <si>
    <t>a003100000h2C2WAAU</t>
  </si>
  <si>
    <t>BRICOMAN - Mediterranea (Spain)</t>
  </si>
  <si>
    <t>a003100000h2C2XAAU</t>
  </si>
  <si>
    <t>Comillas - Mediacom (Spain)</t>
  </si>
  <si>
    <t>a003100000h2C2YAAU</t>
  </si>
  <si>
    <t>a00i000000GIJkzAAH</t>
  </si>
  <si>
    <t>Grupo Conservas Garavillas - Mediterranea (Spain)</t>
  </si>
  <si>
    <t>a003100000h2C2ZAAU</t>
  </si>
  <si>
    <t>PepePhone - Maxus (Spain)</t>
  </si>
  <si>
    <t>a003100000h2C2aAAE</t>
  </si>
  <si>
    <t>Schar - Maxus (Spain)</t>
  </si>
  <si>
    <t>a003100000h2C2bAAE</t>
  </si>
  <si>
    <t>Stage - Maxus (Spain)</t>
  </si>
  <si>
    <t>a003100000h2C2cAAE</t>
  </si>
  <si>
    <t>The Pokemon Company - Mediacom (Spain)</t>
  </si>
  <si>
    <t>a003100000h2C2dAAE</t>
  </si>
  <si>
    <t>Turismo de Valencia - Mediterranea (Spain)</t>
  </si>
  <si>
    <t>a003100000h2C2eAAE</t>
  </si>
  <si>
    <t>Unimad - Mindshare (Spain)</t>
  </si>
  <si>
    <t>a003100000h2C2fAAE</t>
  </si>
  <si>
    <t>a00i000000GIJlHAAX</t>
  </si>
  <si>
    <t>Alcanzia</t>
  </si>
  <si>
    <t>Advertiser</t>
  </si>
  <si>
    <t>Active</t>
  </si>
  <si>
    <t/>
  </si>
  <si>
    <t>Aramon</t>
  </si>
  <si>
    <t>BRICOMAN</t>
  </si>
  <si>
    <t>Comillas</t>
  </si>
  <si>
    <t>Grupo Conservas Garavillas</t>
  </si>
  <si>
    <t>PepePhone</t>
  </si>
  <si>
    <t>Schar</t>
  </si>
  <si>
    <t>Stage</t>
  </si>
  <si>
    <t>The Pokemon Company</t>
  </si>
  <si>
    <t>Turismo de Valencia</t>
  </si>
  <si>
    <t>Unimad</t>
  </si>
  <si>
    <t>Description</t>
  </si>
  <si>
    <t>Contacted / Prospecting</t>
  </si>
  <si>
    <t>a00i000000GIIxTAAX</t>
  </si>
  <si>
    <t>a00i000000GIJkjAAH</t>
  </si>
  <si>
    <t>012i0000001EAycAAG</t>
  </si>
  <si>
    <t>0013100001btX8DAAU</t>
  </si>
  <si>
    <t>WIPP EXPRESS GEL 2017</t>
  </si>
  <si>
    <t>EUR</t>
  </si>
  <si>
    <t>El 24 nos pasan una nueva oc cambiando inversion y fechas / El 21/02 pasan una OC modificada desglos,El 24/02 le ampliamos la inversion y la fecha segun la nueva oc,El 24/02 pausamos la campana en programatica porque google no acepta la crea y decidimos sacarla por</t>
  </si>
  <si>
    <t>Mi color adios al separar preroll 4</t>
  </si>
  <si>
    <t>El 7/3 llega OC con esta linea modificada, se hacen los cambios,el 8/3 pasamos la OC modificada al publisher</t>
  </si>
  <si>
    <t>Mi color adios al separar preroll RT</t>
  </si>
  <si>
    <t>El 7/3 llega OC con esta linea</t>
  </si>
  <si>
    <t>Dixan Shit Happens</t>
  </si>
  <si>
    <t>a00i000000GIJAKAA5</t>
  </si>
  <si>
    <t>0013100001nGZH2AAO</t>
  </si>
  <si>
    <t>Eyezen Always On Geo Mobile</t>
  </si>
  <si>
    <t>Eyezen Always On RT</t>
  </si>
  <si>
    <t>Eyezen Always On RT+LK</t>
  </si>
  <si>
    <t>Faltan materiales</t>
  </si>
  <si>
    <t>Varilux Always On Display RT</t>
  </si>
  <si>
    <t>se ha distribuido el remanente en todo los meses</t>
  </si>
  <si>
    <t>Varilux Always On Display RT+LK</t>
  </si>
  <si>
    <t>/16 nos cambiaron de nuevo el presupuesto/ se ha distribuido el remanente en todo los meses</t>
  </si>
  <si>
    <t>a00i000000GIJAgAAP</t>
  </si>
  <si>
    <t>001i000000xtUWbAAM</t>
  </si>
  <si>
    <t>Kaiku Sin Lactosa Mobile Rich Media</t>
  </si>
  <si>
    <t>El 06/03 enviamos el cierre / Nueva OC recibida el 23/02,El 23/02 pasamos la IO</t>
  </si>
  <si>
    <t>a00i000000GILARAA5</t>
  </si>
  <si>
    <t>0013100001oGeDcAAK</t>
  </si>
  <si>
    <t>BT Seagrams Only You</t>
  </si>
  <si>
    <t>el 26/01 piden pausarla a partir del 29/01</t>
  </si>
  <si>
    <t>RTLK Seagrams Only You</t>
  </si>
  <si>
    <t>a003100000f8XBwAAM</t>
  </si>
  <si>
    <t>0013100001nGZHKAA4</t>
  </si>
  <si>
    <t>Tempur Sealy</t>
  </si>
  <si>
    <t>Es el volumen restante de febrero</t>
  </si>
  <si>
    <t>Tempur 2017</t>
  </si>
  <si>
    <t>a003100000gcSIYAA2</t>
  </si>
  <si>
    <t>0013100001mZWsaAAG</t>
  </si>
  <si>
    <t>Raylex Amas Casa</t>
  </si>
  <si>
    <t>Preparada / El 13 nos dice Dani que recibiremos hoy los tags de Sizmek, ya que el cliente quiere dif,Preparada / El 27/02 subimos el volumen, con consentimiento dani / El 13 nos dice Dani que recibirem</t>
  </si>
  <si>
    <t>Raylex Jovenes</t>
  </si>
  <si>
    <t>Preparada / El 13 nos dice Dani que recibiremos hoy los tags de Sizmek, ya que el cliente quiere dif,Preparada / El 27/02 subimos el volumen, con consentimiento dani /El 13 nos dice Dani que recibiremo</t>
  </si>
  <si>
    <t>a003100000gdeetAAA</t>
  </si>
  <si>
    <t>0013100001nGZGsAAO</t>
  </si>
  <si>
    <t>Generica</t>
  </si>
  <si>
    <t>Residencial</t>
  </si>
  <si>
    <t>Residencial Segmentado</t>
  </si>
  <si>
    <t>a003100000gdef4AAA</t>
  </si>
  <si>
    <t>0013100001nGZH8AAO</t>
  </si>
  <si>
    <t>Feb-Q1 2017 BT</t>
  </si>
  <si>
    <t>El 16/2 se vuelven a modifican los volumenes de la OC, modificamos appnexus y dailys // El 15/2 se</t>
  </si>
  <si>
    <t>Feb-Q1 2017 Ecommerce</t>
  </si>
  <si>
    <t>7/2 seguimos si activar // El 23/1 pregunto a ramon si seguimos sin novedades de los pixeles // El 2</t>
  </si>
  <si>
    <t>Feb-Q1 2017 LK</t>
  </si>
  <si>
    <t>Feb-Q1 2017 RT</t>
  </si>
  <si>
    <t>0013100001qssWvAAI</t>
  </si>
  <si>
    <t>Alfa Giulia Veloce Titanium</t>
  </si>
  <si>
    <t>06/ ya esta subida la campana/ Faltan materiales</t>
  </si>
  <si>
    <t>a003100000gzXn2AAE</t>
  </si>
  <si>
    <t>0013100001oGeDXAA0</t>
  </si>
  <si>
    <t>OCE Semana Santa</t>
  </si>
  <si>
    <t>0013100001qssWuAAI</t>
  </si>
  <si>
    <t>Alcanzia Alaways on BR</t>
  </si>
  <si>
    <t>No hay materiales</t>
  </si>
  <si>
    <t>Alcanzia Alaways on BT</t>
  </si>
  <si>
    <t>Alcanzia Alaways on RT+LK</t>
  </si>
  <si>
    <t>0013100001qssWwAAI</t>
  </si>
  <si>
    <t>0013100001qssWxAAI</t>
  </si>
  <si>
    <t>PRE-APERTURA Bricomart Canarias</t>
  </si>
  <si>
    <t>/el 1 nos bajan el presupuesto/ Preparada / El 24 nos piden reactivar tal y como teniamos las fechas,Preparada</t>
  </si>
  <si>
    <t>PRE-APERTURA Bricomart Canarias Mobile IP GC</t>
  </si>
  <si>
    <t>/el 1 nos bajan el presupuesto/ El 21/02 pasamos la plani,/el 1 nos bajan el presupuesto/ Preparada / El 24 nos piden reactivar tal y como teniamos las fechas</t>
  </si>
  <si>
    <t>APERTURA Bricomart Canarias</t>
  </si>
  <si>
    <t>/el 1 nos bajan el presupuesto/ Preparada / El 24 nos piden reactivar tal y como teniamos las fechas</t>
  </si>
  <si>
    <t>APERTURA Bricomart Canarias Mobile IP GC</t>
  </si>
  <si>
    <t>/el 1 nos bajan el presupuesto/ El 21/02 recibimos nueva OC,/el 1 nos bajan el presupuesto/ Preparada / El 24 nos piden reactivar tal y como teniamos las fechas</t>
  </si>
  <si>
    <t>POST-APERTURA Bricomart Canarias</t>
  </si>
  <si>
    <t>/el 1 nos bajan el presupuesto/ FALTAN MATERIALES (el 28/02 se lo recordamos a P&amp;amp;B) / El 24 nos pide</t>
  </si>
  <si>
    <t>POST-APERTURA Bricomart Canarias Mobile IP GC</t>
  </si>
  <si>
    <t>/el 1 nos bajan el presupuesto/ El 21/02 pasamos la plani y materiales,/el 1 nos bajan el presupuesto/ FALTAN MATERIALES (el 28/02 se lo recordamos a P&amp;amp;B) /El 24 nos piden</t>
  </si>
  <si>
    <t>0013100001qssWyAAI</t>
  </si>
  <si>
    <t>Grado CHS BT</t>
  </si>
  <si>
    <t>Envian volumen modificado en v2</t>
  </si>
  <si>
    <t>Grado CHS RT+LK</t>
  </si>
  <si>
    <t>Grado EUEF BT</t>
  </si>
  <si>
    <t>Grado EUEF RT+LK</t>
  </si>
  <si>
    <t>Grado ICADE BT</t>
  </si>
  <si>
    <t>Grado ICADE RT+LK</t>
  </si>
  <si>
    <t>Postgrado ICADE BS BT</t>
  </si>
  <si>
    <t>Postgrado ICADE BS RT+LK</t>
  </si>
  <si>
    <t>Postgrado ICADE CID BT</t>
  </si>
  <si>
    <t>Postgrado ICADE CID RT+LK</t>
  </si>
  <si>
    <t>Postgrado ICAI BT</t>
  </si>
  <si>
    <t>Postgrado ICAI RT+LK</t>
  </si>
  <si>
    <t>Grado ICAI BT</t>
  </si>
  <si>
    <t>Grado ICAI RT+LK</t>
  </si>
  <si>
    <t>Posgrado EUEF BT</t>
  </si>
  <si>
    <t>Postgrado CHS BT</t>
  </si>
  <si>
    <t>Postgrado CHS RT+LK</t>
  </si>
  <si>
    <t>Postgrado EUEF RT+LK</t>
  </si>
  <si>
    <t>0013100001qssWzAAI</t>
  </si>
  <si>
    <t>Atun Aceite Oliva</t>
  </si>
  <si>
    <t>0013100001qssX0AAI</t>
  </si>
  <si>
    <t>PepePhone Ecommerce</t>
  </si>
  <si>
    <t>El 06/03 avisamos de que seguimos sin materiales</t>
  </si>
  <si>
    <t>PepePhone RT</t>
  </si>
  <si>
    <t>PepePhone SOCIO BT</t>
  </si>
  <si>
    <t>Test Yahoo</t>
  </si>
  <si>
    <t>0013100001qssX1AAI</t>
  </si>
  <si>
    <t>Schar BT</t>
  </si>
  <si>
    <t>El 15/02 recibimos la IO, los materiales son los de 2016,El 28/02 lo planificamos en appnexus / El 15/02 recibimos la IO, los materiales son los de 2016</t>
  </si>
  <si>
    <t>Schar RT LK</t>
  </si>
  <si>
    <t>0013100001qssX2AAI</t>
  </si>
  <si>
    <t>Mamma Mia</t>
  </si>
  <si>
    <t>El 22/02 nos cancelan este formato,Pausada porque no hay bolsa de CRM aun, nos tendrian que avisar cuando haya bolsa,Preparada, pero por la incidencia de google solo compran prisa y schibsted</t>
  </si>
  <si>
    <t>0013100001qssX3AAI</t>
  </si>
  <si>
    <t>POKEMON TRADING CARDS SUN&amp;MOON</t>
  </si>
  <si>
    <t>0013100001qssX4AAI</t>
  </si>
  <si>
    <t>Turismo de Valencia Fines de Semana OLA 1</t>
  </si>
  <si>
    <t>Preparada</t>
  </si>
  <si>
    <t>Turismo de Valencia Fines de Semana OLA 2</t>
  </si>
  <si>
    <t>Falta el 10 ajustar dailys y cambiar creas</t>
  </si>
  <si>
    <t>Turismo de Valencia Fines de Semana OLA 3</t>
  </si>
  <si>
    <t>Falta el 17 ajustar dailys y cambiar creas</t>
  </si>
  <si>
    <t>0013100001qssX5AAI</t>
  </si>
  <si>
    <t>RT Unimad</t>
  </si>
  <si>
    <t>a00i0000003vFbYAAU</t>
  </si>
  <si>
    <t>001i000000yvjAjAAI</t>
  </si>
  <si>
    <t>Jack Reacher Reach Block Google F.1</t>
  </si>
  <si>
    <t>1/3 mando OC (falta mandar materiales)</t>
  </si>
  <si>
    <t>Jack Reacher Reach Block Itunes F.1</t>
  </si>
  <si>
    <t>Jack Reacher Reach Block Wuaki F.1</t>
  </si>
  <si>
    <t>Jack Reacher RT LK Google</t>
  </si>
  <si>
    <t>Jack Reacher RT LK Itunes</t>
  </si>
  <si>
    <t>Jack Reacher RT LK Wuaki</t>
  </si>
  <si>
    <t>Descargas Aliados Inter Mobile Wuaki Fase 2</t>
  </si>
  <si>
    <t>El 15/02 pasamos la plani al publisher</t>
  </si>
  <si>
    <t>Descargas Aliados Inter Tablet Google Play Fase 2</t>
  </si>
  <si>
    <t>Descargas Aliados Inter Tablet Itunes Fase 2</t>
  </si>
  <si>
    <t>Descargas Aliados Inter Tablet Wuaki Fase 2</t>
  </si>
  <si>
    <t>Aliados Reach Block Wuaki Fase 2</t>
  </si>
  <si>
    <t>Aliados BT Google Play</t>
  </si>
  <si>
    <t>Aliados BT Itunes</t>
  </si>
  <si>
    <t>Aliados BT Wuaki</t>
  </si>
  <si>
    <t>Descargas Aliados Inter Mobile Google Play Fase 2</t>
  </si>
  <si>
    <t>Descargas Aliados Inter Mobile Itunes Fase 2</t>
  </si>
  <si>
    <t>Descargas Aliados Inter Mobile Wuaki Fase 1</t>
  </si>
  <si>
    <t>Descargas Aliados Itunes Inter Tablet Fase 1</t>
  </si>
  <si>
    <t>Descargas Aliados Wuaki Inter Tablet Fase 1</t>
  </si>
  <si>
    <t>Descargas Aliados Wuaki Inter Tablet Fase 2</t>
  </si>
  <si>
    <t>Aliados Reach Block Google Play Fase 2</t>
  </si>
  <si>
    <t>Aliados Reach Block Itunes Fase 2</t>
  </si>
  <si>
    <t>Aliados RT LK Itunes</t>
  </si>
  <si>
    <t>Aliados RT LK Wuaki</t>
  </si>
  <si>
    <t>Descargas Aliados Google Play Inter Tablet Fase 1</t>
  </si>
  <si>
    <t>Descargas Aliados Google Play Inter Tablet Fase 3</t>
  </si>
  <si>
    <t>Descargas Aliados Inter Mobile Google Play Fase 1</t>
  </si>
  <si>
    <t>Descargas Aliados Inter Mobile Itunes Fase 1</t>
  </si>
  <si>
    <t>Jack Reacher BT Itunes</t>
  </si>
  <si>
    <t>Jack Reacher BT Wuaki</t>
  </si>
  <si>
    <t>Aliados Reach Block Google Play Fase 1</t>
  </si>
  <si>
    <t>Aliados Reach Block Itunes Fase 1</t>
  </si>
  <si>
    <t>Aliados Reach Block Wuaki Fase 1</t>
  </si>
  <si>
    <t>Aliados RT LK Google Play</t>
  </si>
  <si>
    <t>Jack Reacher Reach Block Google F.2</t>
  </si>
  <si>
    <t>Jack Reacher Reach Block Itunes F.2</t>
  </si>
  <si>
    <t>Jack Reacher Reach Block Wuaki F.2</t>
  </si>
  <si>
    <t>Fences Half 3</t>
  </si>
  <si>
    <t>finalizaba el 5 pero al no cumplir hemos reactivado hasta el 11 // 6/3 paso el cierre, la campana no</t>
  </si>
  <si>
    <t>Fences Live Panel</t>
  </si>
  <si>
    <t>2/3 subidos los materiales a la espera que pase la qa</t>
  </si>
  <si>
    <t>Jack Reacher BT Google</t>
  </si>
  <si>
    <t>a00i0000003vFkXAAU</t>
  </si>
  <si>
    <t>0013100001nGZH4AAO</t>
  </si>
  <si>
    <t>Fiat Professional Range BT</t>
  </si>
  <si>
    <t>El 02/03 pasamos el remanente de febrero a marzo /creado el plan/Faltan materiales</t>
  </si>
  <si>
    <t>Fiat Professional Range Ecommerce</t>
  </si>
  <si>
    <t>El 02/03 pasamos el remanente de febrero a marzo //plan creado/Faltan materiales</t>
  </si>
  <si>
    <t>Fiat Professional Range RT+LK</t>
  </si>
  <si>
    <t>Fiat Gama Stock</t>
  </si>
  <si>
    <t>/27 creado en plan /24/02 faltan materiales / El 21/02 nos mandan nueva OC con cambios de fechas</t>
  </si>
  <si>
    <t>Jeep Gama Stock Titanium</t>
  </si>
  <si>
    <t>Fiat Professional Fullback</t>
  </si>
  <si>
    <t>a00i0000003vFkZAAU</t>
  </si>
  <si>
    <t>0013100001nGZHBAA4</t>
  </si>
  <si>
    <t>Renegade RT LK</t>
  </si>
  <si>
    <t>24/02 faltan materiales</t>
  </si>
  <si>
    <t>a00i0000003vFkgAAE</t>
  </si>
  <si>
    <t>0013100001nGZHAAA4</t>
  </si>
  <si>
    <t>Programatica</t>
  </si>
  <si>
    <t>a00i0000003vFkhAAE</t>
  </si>
  <si>
    <t>0013100001nGZHDAA4</t>
  </si>
  <si>
    <t>a00i0000003vFmcAAE</t>
  </si>
  <si>
    <t>001i000000xtUjkAAE</t>
  </si>
  <si>
    <t>Lufthansa Performance</t>
  </si>
  <si>
    <t>a00i0000005c6q1AAA</t>
  </si>
  <si>
    <t>001i000000xtRI7AAM</t>
  </si>
  <si>
    <t>Horizon Zero Dawn Lanzamiento</t>
  </si>
  <si>
    <t>a00i0000006IHxmAAG</t>
  </si>
  <si>
    <t>001i000000xtVjJAAU</t>
  </si>
  <si>
    <t>Ghost in the Shell</t>
  </si>
  <si>
    <t>6/3 pasada OC pero todavia no tenemos materiales</t>
  </si>
  <si>
    <t>Ghost Recon BT</t>
  </si>
  <si>
    <t>3/3 mandado todo al publisher,anadido el 10% por ser BT</t>
  </si>
  <si>
    <t>Ghost Recon RT</t>
  </si>
  <si>
    <t>a00i000000GIIp5AAH</t>
  </si>
  <si>
    <t>001i000000xsjBiAAI</t>
  </si>
  <si>
    <t>Transit BT</t>
  </si>
  <si>
    <t>Transit RT</t>
  </si>
  <si>
    <t>VO BT</t>
  </si>
  <si>
    <t>VO LK+RT</t>
  </si>
  <si>
    <t>a00i000000GIIrsAAH</t>
  </si>
  <si>
    <t>0013100001mZWsbAAG</t>
  </si>
  <si>
    <t>Camiones Club RT LK</t>
  </si>
  <si>
    <t>Current_Margin__c</t>
  </si>
  <si>
    <t>Current_Margin_Explanation__c</t>
  </si>
  <si>
    <t>Formats__c</t>
  </si>
  <si>
    <t>0063100000fGPd3AAG</t>
  </si>
  <si>
    <t>SpainOpp-40315</t>
  </si>
  <si>
    <t>Xaxis Display</t>
  </si>
  <si>
    <t>CTR</t>
  </si>
  <si>
    <t>Net Cost (Calc Margin)</t>
  </si>
  <si>
    <t>MediaTrader</t>
  </si>
  <si>
    <t>012i0000001EB0vAAG</t>
  </si>
  <si>
    <t>Jeep</t>
  </si>
  <si>
    <t>Externally Managed</t>
  </si>
  <si>
    <t>Triggers</t>
  </si>
  <si>
    <t>CPM</t>
  </si>
  <si>
    <t>Excel Update User: luismiguel.perez@xaxis.com</t>
  </si>
  <si>
    <t>Halfpage</t>
  </si>
  <si>
    <t>Display</t>
  </si>
  <si>
    <t>0063100000fGPkaAAG</t>
  </si>
  <si>
    <t>SpainOpp-40320</t>
  </si>
  <si>
    <t>Xaxis 100% view</t>
  </si>
  <si>
    <t>Visionados</t>
  </si>
  <si>
    <t>Essilor</t>
  </si>
  <si>
    <t>CPV</t>
  </si>
  <si>
    <t>Preroll</t>
  </si>
  <si>
    <t>Video</t>
  </si>
  <si>
    <t>0063100000fGPkKAAW</t>
  </si>
  <si>
    <t>SpainOpp-20256</t>
  </si>
  <si>
    <t>x</t>
  </si>
  <si>
    <t>GSK</t>
  </si>
  <si>
    <t>RT LK RESPONSIVE</t>
  </si>
  <si>
    <t>MPU, Mega y Sky</t>
  </si>
  <si>
    <t>SpainOpp-20259</t>
  </si>
  <si>
    <t>Xaxis LTV</t>
  </si>
  <si>
    <t>IMPACTAR A LOS USUARIOS QUE VEN MENOS DE 2H LA TV</t>
  </si>
  <si>
    <t>Banner</t>
  </si>
  <si>
    <t>SpainOpp-20299</t>
  </si>
  <si>
    <t>CANAL MUJER NEWS Y HOMBRE</t>
  </si>
  <si>
    <t>0063100000fJn1FAAS</t>
  </si>
  <si>
    <t>SpainOpp-20276</t>
  </si>
  <si>
    <t>ROS RT Y LK</t>
  </si>
  <si>
    <t>SpainOpp-20277</t>
  </si>
  <si>
    <t>BT AUTOMOCION FORMACION HEALTH AND FITNESS</t>
  </si>
  <si>
    <t>SpainOpp-20298</t>
  </si>
  <si>
    <t>CANAL HOMBRE MUJER ENTRETENIMIENTO</t>
  </si>
  <si>
    <t>0063100000fJn1HAAS</t>
  </si>
  <si>
    <t>SpainOpp-20255</t>
  </si>
  <si>
    <t>RT RESPONSIVE</t>
  </si>
  <si>
    <t>MPU y Mega</t>
  </si>
  <si>
    <t>0063100000gVZJaAAO</t>
  </si>
  <si>
    <t>SpainOpp-30150</t>
  </si>
  <si>
    <t>Xaxis Mobile</t>
  </si>
  <si>
    <t>Trafico</t>
  </si>
  <si>
    <t>Kaiku</t>
  </si>
  <si>
    <t>Richmedia</t>
  </si>
  <si>
    <t>Interstitial</t>
  </si>
  <si>
    <t>Mobile</t>
  </si>
  <si>
    <t>0063100000gVZJbAAO</t>
  </si>
  <si>
    <t>SpainOpp-20225</t>
  </si>
  <si>
    <t>Pernod Ricard</t>
  </si>
  <si>
    <t>BT: Culture&amp;Entertainment, Society, Food&amp;Drink, Personal Finance. Halfpage con video</t>
  </si>
  <si>
    <t>0063100000gVZJcAAO</t>
  </si>
  <si>
    <t>SpainOpp-20226</t>
  </si>
  <si>
    <t>RT+ LK de Ginebras. Halfpage con video</t>
  </si>
  <si>
    <t>0063100000gVZJdAAO</t>
  </si>
  <si>
    <t>SpainOpp-20271</t>
  </si>
  <si>
    <t>TEMPUR</t>
  </si>
  <si>
    <t>MPU megabanner</t>
  </si>
  <si>
    <t>0063100000gVZJeAAO</t>
  </si>
  <si>
    <t>SpainOpp-20262</t>
  </si>
  <si>
    <t>RT MAS LK SOBRE COOKIES DE HOME,COLCHONES Y STORE</t>
  </si>
  <si>
    <t>MPU y mega</t>
  </si>
  <si>
    <t>0063100000gVZJfAAO</t>
  </si>
  <si>
    <t>SpainOpp-40332</t>
  </si>
  <si>
    <t>Xaxis TV</t>
  </si>
  <si>
    <t>FAEs Farma</t>
  </si>
  <si>
    <t>ATRESMEDIA,MEDIASET / IP ES AMAS DE CASA</t>
  </si>
  <si>
    <t>0063100000gVZJgAAO</t>
  </si>
  <si>
    <t>SpainOpp-40333</t>
  </si>
  <si>
    <t>ATRESMEDIA,MEDIASET / IP ES CANALES JOVENES</t>
  </si>
  <si>
    <t>0063100000gVZJiAAO</t>
  </si>
  <si>
    <t>SpainOpp-60288</t>
  </si>
  <si>
    <t>Anida</t>
  </si>
  <si>
    <t>0063100000gVZJjAAO</t>
  </si>
  <si>
    <t>0063100000gVZJlAAO</t>
  </si>
  <si>
    <t>SpainOpp-50364</t>
  </si>
  <si>
    <t>GoDaddy</t>
  </si>
  <si>
    <t>0063100000gVZJoAAO</t>
  </si>
  <si>
    <t>SpainOpp-40360</t>
  </si>
  <si>
    <t>Xaxis Titanium</t>
  </si>
  <si>
    <t>Alfa</t>
  </si>
  <si>
    <t>0063100000gVZJpAAO</t>
  </si>
  <si>
    <t>SpainOpp-30156</t>
  </si>
  <si>
    <t>Conversiones</t>
  </si>
  <si>
    <t>Avanqua</t>
  </si>
  <si>
    <t>0063100000gVZJqAAO</t>
  </si>
  <si>
    <t>SpainOpp-30147</t>
  </si>
  <si>
    <t>0063100000gVZJRAA4</t>
  </si>
  <si>
    <t>SpainOpp-10220</t>
  </si>
  <si>
    <t>Henkel</t>
  </si>
  <si>
    <t>La segmentacion es Mujeres 30-45 + BT Family &amp; Parenting</t>
  </si>
  <si>
    <t>0063100000gVZJrAAO</t>
  </si>
  <si>
    <t>SpainOpp-30148</t>
  </si>
  <si>
    <t>0063100000gVZJSAA4</t>
  </si>
  <si>
    <t>SpainOpp-50363</t>
  </si>
  <si>
    <t>0063100000gVZJsAAO</t>
  </si>
  <si>
    <t>SpainOpp-30149</t>
  </si>
  <si>
    <t>0063100000gVZJTAA4</t>
  </si>
  <si>
    <t>SpainOpp-50403</t>
  </si>
  <si>
    <t>RT sobre cookies recogidas de Dixan-Wipp-Micolor y Vernel</t>
  </si>
  <si>
    <t>0063100000gVZJtAAO</t>
  </si>
  <si>
    <t>SpainOpp-30141</t>
  </si>
  <si>
    <t>Balancear impresiones y presupuesto en BT y RT segmentando en funcion de los resultados por IP Madri</t>
  </si>
  <si>
    <t>0063100000gVZJUAA4</t>
  </si>
  <si>
    <t>SpainOpp-50401</t>
  </si>
  <si>
    <t>La segmentacion es IND 25-34 + Intereses Entertainment</t>
  </si>
  <si>
    <t>SpainOpp-50402</t>
  </si>
  <si>
    <t>0063100000gVZJuAAO</t>
  </si>
  <si>
    <t>SpainOpp-40345</t>
  </si>
  <si>
    <t>CANAL NEWS &amp; SPORTS; IP GRAN CANARIA; CTR</t>
  </si>
  <si>
    <t>0063100000gVZJVAA4</t>
  </si>
  <si>
    <t>SpainOpp-40358</t>
  </si>
  <si>
    <t>0063100000gVZJvAAO</t>
  </si>
  <si>
    <t>SpainOpp-40346</t>
  </si>
  <si>
    <t>CANAL NEWS &amp; SPORTS; IP GRAN CANARIA</t>
  </si>
  <si>
    <t>0063100000gVZJWAA4</t>
  </si>
  <si>
    <t>SpainOpp-40359</t>
  </si>
  <si>
    <t>Eyezen_Login</t>
  </si>
  <si>
    <t>0063100000gVZJwAAO</t>
  </si>
  <si>
    <t>SpainOpp-40347</t>
  </si>
  <si>
    <t>0063100000gVZJXAA4</t>
  </si>
  <si>
    <t>SpainOpp-40357</t>
  </si>
  <si>
    <t>TRB_ES_ALAL_Essilor_Total_Eyezen_RT_LK</t>
  </si>
  <si>
    <t>0063100000gVZJxAAO</t>
  </si>
  <si>
    <t>SpainOpp-40348</t>
  </si>
  <si>
    <t>0063100000gVZJYAA4</t>
  </si>
  <si>
    <t>SpainOpp-40322</t>
  </si>
  <si>
    <t>RT</t>
  </si>
  <si>
    <t>0063100000gVZJyAAO</t>
  </si>
  <si>
    <t>SpainOpp-40349</t>
  </si>
  <si>
    <t>0063100000gVZJZAA4</t>
  </si>
  <si>
    <t>SpainOpp-40321</t>
  </si>
  <si>
    <t>RT LK</t>
  </si>
  <si>
    <t>CTR 0</t>
  </si>
  <si>
    <t>0063100000gVZJzAAO</t>
  </si>
  <si>
    <t>SpainOpp-40350</t>
  </si>
  <si>
    <t>0063100000gVZK0AAO</t>
  </si>
  <si>
    <t>SpainOpp-20279</t>
  </si>
  <si>
    <t>BT SPORTS,VIDEOGAMES,ENTERTAINMET AND EDUCATION</t>
  </si>
  <si>
    <t>0063100000gVZK1AAO</t>
  </si>
  <si>
    <t>SpainOpp-20280</t>
  </si>
  <si>
    <t>RT MAS LK</t>
  </si>
  <si>
    <t>0063100000gVZK2AAO</t>
  </si>
  <si>
    <t>SpainOpp-20281</t>
  </si>
  <si>
    <t>0063100000gVZK3AAO</t>
  </si>
  <si>
    <t>SpainOpp-20282</t>
  </si>
  <si>
    <t>0063100000gVZK4AAO</t>
  </si>
  <si>
    <t>SpainOpp-20283</t>
  </si>
  <si>
    <t>0063100000gVZK5AAO</t>
  </si>
  <si>
    <t>SpainOpp-20284</t>
  </si>
  <si>
    <t>0063100000gVZK6AAO</t>
  </si>
  <si>
    <t>SpainOpp-20291</t>
  </si>
  <si>
    <t>BT FAMILY,FINANCE,NEWS,CULTURE AND ENTERTAINMENT,BUSINESS,VIDEOGAMES,TRAVEL</t>
  </si>
  <si>
    <t>0063100000gVZK7AAO</t>
  </si>
  <si>
    <t>SpainOpp-20292</t>
  </si>
  <si>
    <t>0063100000gVZK8AAO</t>
  </si>
  <si>
    <t>SpainOpp-20293</t>
  </si>
  <si>
    <t>0063100000gVZK9AAO</t>
  </si>
  <si>
    <t>SpainOpp-20294</t>
  </si>
  <si>
    <t>0063100000gVZKAAA4</t>
  </si>
  <si>
    <t>SpainOpp-20295</t>
  </si>
  <si>
    <t>0063100000gVZKaAAO</t>
  </si>
  <si>
    <t>SpainOpp-50382</t>
  </si>
  <si>
    <t>Paramount</t>
  </si>
  <si>
    <t>WUAKI / INTER MOBILE</t>
  </si>
  <si>
    <t>CTR 3</t>
  </si>
  <si>
    <t>0063100000gVZKBAA4</t>
  </si>
  <si>
    <t>SpainOpp-20296</t>
  </si>
  <si>
    <t>0063100000gVZKbAAO</t>
  </si>
  <si>
    <t>SpainOpp-50378</t>
  </si>
  <si>
    <t>GOOGLE PLAY / INTER TABLET</t>
  </si>
  <si>
    <t>0063100000gVZKCAA4</t>
  </si>
  <si>
    <t>SpainOpp-20285</t>
  </si>
  <si>
    <t>0063100000gVZKcAAO</t>
  </si>
  <si>
    <t>SpainOpp-50377</t>
  </si>
  <si>
    <t>ITUNES / INTER TABLET</t>
  </si>
  <si>
    <t>0063100000gVZKDAA4</t>
  </si>
  <si>
    <t>SpainOpp-20286</t>
  </si>
  <si>
    <t>0063100000gVZKdAAO</t>
  </si>
  <si>
    <t>SpainOpp-50379</t>
  </si>
  <si>
    <t>WUAKI / INTER TABLET</t>
  </si>
  <si>
    <t>0063100000gVZKEAA4</t>
  </si>
  <si>
    <t>SpainOpp-20289</t>
  </si>
  <si>
    <t>0063100000gVZKeAAO</t>
  </si>
  <si>
    <t>SpainOpp-50360</t>
  </si>
  <si>
    <t>WUAKI / REACH BLOCK 19H FR6</t>
  </si>
  <si>
    <t>Visionados 50</t>
  </si>
  <si>
    <t>0063100000gVZKFAA4</t>
  </si>
  <si>
    <t>SpainOpp-20287</t>
  </si>
  <si>
    <t>0063100000gVZKfAAO</t>
  </si>
  <si>
    <t>SpainOpp-50367</t>
  </si>
  <si>
    <t>GOOGLE PLAY / BT ENTERTAINMENT/MOVIES HOME VIDEO AND DVD</t>
  </si>
  <si>
    <t>0063100000gVZKGAA4</t>
  </si>
  <si>
    <t>SpainOpp-20288</t>
  </si>
  <si>
    <t>0063100000gVZKgAAO</t>
  </si>
  <si>
    <t>SpainOpp-50365</t>
  </si>
  <si>
    <t>ITUNES / BT ENTERTAINMENT/MOVIES HOME VIDEO AND DVD</t>
  </si>
  <si>
    <t>0063100000gVZKHAA4</t>
  </si>
  <si>
    <t>SpainOpp-20290</t>
  </si>
  <si>
    <t>0063100000gVZKhAAO</t>
  </si>
  <si>
    <t>SpainOpp-50366</t>
  </si>
  <si>
    <t>WUAKI / BT ENTERTAINMENT/MOVIES VIDEOGAMES</t>
  </si>
  <si>
    <t>0063100000gVZKIAA4</t>
  </si>
  <si>
    <t>SpainOpp-30154</t>
  </si>
  <si>
    <t>0063100000gVZKiAAO</t>
  </si>
  <si>
    <t>SpainOpp-50381</t>
  </si>
  <si>
    <t>GOOGLE PLAY / INTER MOBILE</t>
  </si>
  <si>
    <t>0063100000gVZKJAA4</t>
  </si>
  <si>
    <t>SpainOpp-40361</t>
  </si>
  <si>
    <t>0063100000gVZKjAAO</t>
  </si>
  <si>
    <t>SpainOpp-50380</t>
  </si>
  <si>
    <t>ITUNES / INTER MOBILE</t>
  </si>
  <si>
    <t>0063100000gVZKKAA4</t>
  </si>
  <si>
    <t>SpainOpp-40336</t>
  </si>
  <si>
    <t>IND 26 - 52 anos</t>
  </si>
  <si>
    <t>0063100000gVZKkAAO</t>
  </si>
  <si>
    <t>SpainOpp-50375</t>
  </si>
  <si>
    <t>0063100000gVZKLAA4</t>
  </si>
  <si>
    <t>SpainOpp-40335</t>
  </si>
  <si>
    <t>Technology,Cell phone,shopping,Style&amp; Fashion,News IND 26-52</t>
  </si>
  <si>
    <t>0063100000gVZKlAAO</t>
  </si>
  <si>
    <t>SpainOpp-50371</t>
  </si>
  <si>
    <t>0063100000gVZKMAA4</t>
  </si>
  <si>
    <t>SpainOpp-40338</t>
  </si>
  <si>
    <t>IP ES FOOD,DRINK,FAMILY,HEALTH,HOME</t>
  </si>
  <si>
    <t>MPU</t>
  </si>
  <si>
    <t>SpainOpp-40340</t>
  </si>
  <si>
    <t>SpainOpp-40351</t>
  </si>
  <si>
    <t>0063100000gVZKmAAO</t>
  </si>
  <si>
    <t>SpainOpp-50372</t>
  </si>
  <si>
    <t>WAKI / INTER TABLET</t>
  </si>
  <si>
    <t>0063100000gVZKNAA4</t>
  </si>
  <si>
    <t>SpainOpp-40339</t>
  </si>
  <si>
    <t>SpainOpp-40341</t>
  </si>
  <si>
    <t>SpainOpp-40352</t>
  </si>
  <si>
    <t>0063100000gVZKOAA4</t>
  </si>
  <si>
    <t>SpainOpp-40329</t>
  </si>
  <si>
    <t>Viewability</t>
  </si>
  <si>
    <t>Viewability 65</t>
  </si>
  <si>
    <t>SpainOpp-40330</t>
  </si>
  <si>
    <t>Billboard</t>
  </si>
  <si>
    <t>SpainOpp-40331</t>
  </si>
  <si>
    <t>CRM</t>
  </si>
  <si>
    <t>0063100000gVZKoAAO</t>
  </si>
  <si>
    <t>SpainOpp-50361</t>
  </si>
  <si>
    <t>GOOGLE PLAY / REACH BLOCK 19H FR4</t>
  </si>
  <si>
    <t>0063100000gVZKPAA4</t>
  </si>
  <si>
    <t>SpainOpp-20263</t>
  </si>
  <si>
    <t>Kids Chanel</t>
  </si>
  <si>
    <t>0063100000gVZKpAAO</t>
  </si>
  <si>
    <t>SpainOpp-50359</t>
  </si>
  <si>
    <t>ITUNES / REACH BLOCK 19H FR4</t>
  </si>
  <si>
    <t>0063100000gVZKQAA4</t>
  </si>
  <si>
    <t>SpainOpp-30153</t>
  </si>
  <si>
    <t>CANAL NEWS &amp; INFORMATION; IP COMUNIDAD VALENCIANA</t>
  </si>
  <si>
    <t>0063100000gVZKqAAO</t>
  </si>
  <si>
    <t>SpainOpp-50362</t>
  </si>
  <si>
    <t>ITUNES / RT LK Theatrical Allied, Ben Hur Clickers, Moviegoers, Thriller Fans</t>
  </si>
  <si>
    <t>0063100000gVZKRAA4</t>
  </si>
  <si>
    <t>0063100000gVZKrAAO</t>
  </si>
  <si>
    <t>WUAKI / RT LK Theatrical Action Fans, Jack Reacher 2, Star Trek, 13 Hours, Cloverfield</t>
  </si>
  <si>
    <t>0063100000gVZKSAA4</t>
  </si>
  <si>
    <t>0063100000gVZKsAAO</t>
  </si>
  <si>
    <t>SpainOpp-50373</t>
  </si>
  <si>
    <t>0063100000gVZKTAA4</t>
  </si>
  <si>
    <t>SpainOpp-60285</t>
  </si>
  <si>
    <t>0063100000gVZKUAA4</t>
  </si>
  <si>
    <t>SpainOpp-50390</t>
  </si>
  <si>
    <t>PLATAFORMA GOOGLE PLAY// FORMATO: HALFPAGE VIDEO// KPI: REACH AWARENESS - REACH BLOCK 19H FR3</t>
  </si>
  <si>
    <t>0063100000gVZKuAAO</t>
  </si>
  <si>
    <t>SpainOpp-50376</t>
  </si>
  <si>
    <t>0063100000gVZKVAA4</t>
  </si>
  <si>
    <t>SpainOpp-50388</t>
  </si>
  <si>
    <t>PLATAFORMA ITUNES// FORMATO: HALFPAGE VIDEO// KPI REACH AWARENESS - REACH BLOCK 19H FR4</t>
  </si>
  <si>
    <t>0063100000gVZKvAAO</t>
  </si>
  <si>
    <t>SpainOpp-50374</t>
  </si>
  <si>
    <t>0063100000gVZKWAA4</t>
  </si>
  <si>
    <t>SpainOpp-50389</t>
  </si>
  <si>
    <t>PLATAFORMA WUAKI// FORMATO: HALFPAGE VIDEO// KPI: REACH AWARENESS - REACH BLOCK 19H FR5</t>
  </si>
  <si>
    <t>0063100000gVZKwAAO</t>
  </si>
  <si>
    <t>SpainOpp-50397</t>
  </si>
  <si>
    <t>PLATAFORMA ITUNES// FORMATO: HALFPAGE VIDEO// KPI: VIDEO COMPLETION RATE - RT LK Theatrical Action F</t>
  </si>
  <si>
    <t>0063100000gVZKXAA4</t>
  </si>
  <si>
    <t>SpainOpp-50396</t>
  </si>
  <si>
    <t>PLATAFORMA GOOGLE PLAY// FORMATO: HALFPAGE VIDEO// KPI: VIDEO COMPLETION RATE - RT LK Theatrical Act</t>
  </si>
  <si>
    <t>0063100000gVZKxAAO</t>
  </si>
  <si>
    <t>SpainOpp-50398</t>
  </si>
  <si>
    <t>PLATAFORMA WUAKI/ FORMATO HALFPAGE PAGE// KPI: VIDEO COMPLETION RATE - RT LK Theatrical Action Fans,</t>
  </si>
  <si>
    <t>0063100000gVZKYAA4</t>
  </si>
  <si>
    <t>SpainOpp-50394</t>
  </si>
  <si>
    <t>0063100000gVZKyAAO</t>
  </si>
  <si>
    <t>GOOGLE PLAY / REACH BLOCK 19H FR3</t>
  </si>
  <si>
    <t>0063100000gVZKZAA4</t>
  </si>
  <si>
    <t>SpainOpp-50395</t>
  </si>
  <si>
    <t>0063100000gVZKzAAO</t>
  </si>
  <si>
    <t>ITUNES / REACH BLOCK 19H FR3</t>
  </si>
  <si>
    <t>0063100000gVZL0AAO</t>
  </si>
  <si>
    <t>WUAKI / REACH BLOCK 19H FR5</t>
  </si>
  <si>
    <t>0063100000gVZL1AAO</t>
  </si>
  <si>
    <t>GOOGLE PLAY / RT LK Theatrical Allied, Ben Hur Clickers, Moviegoers, Thriller Fans</t>
  </si>
  <si>
    <t>0063100000gVZL2AAO</t>
  </si>
  <si>
    <t>0063100000gVZL3AAO</t>
  </si>
  <si>
    <t>0063100000gVZL4AAO</t>
  </si>
  <si>
    <t>0063100000gVZL5AAO</t>
  </si>
  <si>
    <t>CONTEXTUAL ADVERTISING</t>
  </si>
  <si>
    <t>0063100000gVZL6AAO</t>
  </si>
  <si>
    <t>SpainOpp-50387</t>
  </si>
  <si>
    <t>LIVE PANEL</t>
  </si>
  <si>
    <t>0063100000gVZL7AAO</t>
  </si>
  <si>
    <t>SpainOpp-50399</t>
  </si>
  <si>
    <t>0063100000gVZL8AAO</t>
  </si>
  <si>
    <t>SpainOpp-40353</t>
  </si>
  <si>
    <t>Fiat</t>
  </si>
  <si>
    <t>BT</t>
  </si>
  <si>
    <t>0063100000gVZL9AAO</t>
  </si>
  <si>
    <t>SpainOpp-40355</t>
  </si>
  <si>
    <t>0063100000gVZLAAA4</t>
  </si>
  <si>
    <t>SpainOpp-40354</t>
  </si>
  <si>
    <t>0063100000gVZLBAA4</t>
  </si>
  <si>
    <t>SpainOpp-40343</t>
  </si>
  <si>
    <t>BT STYLE&amp;FASHION,TECHNOLOGY,SPORTS,NEWS</t>
  </si>
  <si>
    <t>0063100000gVZLCAA4</t>
  </si>
  <si>
    <t>SpainOpp-40356</t>
  </si>
  <si>
    <t>0063100000gVZLDAA4</t>
  </si>
  <si>
    <t>SpainOpp-40344</t>
  </si>
  <si>
    <t>BT: AGRICULTURE, HORSES, HORSES RACING, FLY FISHING, HUNTING &amp; SHOOTING</t>
  </si>
  <si>
    <t>0063100000gVZLEAA4</t>
  </si>
  <si>
    <t>SpainOpp-40316</t>
  </si>
  <si>
    <t>0063100000gVZLIAA4</t>
  </si>
  <si>
    <t>SpainOpp-20297</t>
  </si>
  <si>
    <t>Sony</t>
  </si>
  <si>
    <t>LIGHT TV VIEWRS</t>
  </si>
  <si>
    <t>SpainOpp-20300</t>
  </si>
  <si>
    <t>ECOMMERCE AMAZON</t>
  </si>
  <si>
    <t>Inbanner</t>
  </si>
  <si>
    <t>0063100000gVZLJAA4</t>
  </si>
  <si>
    <t>SpainOpp-50400</t>
  </si>
  <si>
    <t>Ubisoft</t>
  </si>
  <si>
    <t>20 minutos, El Mundo deportivo, El Desmarque, Eurosport</t>
  </si>
  <si>
    <t>0063100000gVZLKAA4</t>
  </si>
  <si>
    <t>SpainOpp-50368</t>
  </si>
  <si>
    <t>BT Video &amp; Computer Games/Technology &amp; Computing + SD Hombres 16-34 FR1</t>
  </si>
  <si>
    <t>0063100000gVZLLAA4</t>
  </si>
  <si>
    <t>RT GAMERS</t>
  </si>
  <si>
    <t>0063100000gVZLMAA4</t>
  </si>
  <si>
    <t>SpainOpp-60265</t>
  </si>
  <si>
    <t>Ford</t>
  </si>
  <si>
    <t>0063100000gVZLNAA4</t>
  </si>
  <si>
    <t>SpainOpp-60266</t>
  </si>
  <si>
    <t>0063100000gVZLQAA4</t>
  </si>
  <si>
    <t>Michelin</t>
  </si>
  <si>
    <t>1? Fase: Cookies MyAccount 2? Fase: Cookies ClubAutonomos</t>
  </si>
  <si>
    <t>Session ID:</t>
  </si>
  <si>
    <t>Session_Id</t>
  </si>
  <si>
    <t>Spain</t>
  </si>
  <si>
    <t>Marzo 2017</t>
  </si>
  <si>
    <t>luismiguel.perez@xaxis.com</t>
  </si>
  <si>
    <t>Session ID:1037</t>
  </si>
  <si>
    <t>https://na25.salesforce.com/06931000002zcHo</t>
  </si>
  <si>
    <t>Production_Spain.iok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</si>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</sst>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D13" sqref="D13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0"/>
      <c r="B1" s="30"/>
      <c r="C1" s="30"/>
      <c r="D1" s="30"/>
      <c r="E1" s="30"/>
      <c r="F1" s="30"/>
      <c r="Z1" s="6" t="s">
        <v>18</v>
      </c>
    </row>
    <row r="2" spans="1:26" ht="21" thickBot="1" x14ac:dyDescent="0.35">
      <c r="A2" s="9"/>
      <c r="B2" s="35" t="s">
        <v>11</v>
      </c>
      <c r="C2" s="36"/>
      <c r="D2" s="36"/>
      <c r="E2" s="37"/>
      <c r="F2" s="8"/>
      <c r="Z2" s="6" t="s">
        <v>59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Spain</v>
      </c>
      <c r="E3" s="46"/>
      <c r="F3" s="8"/>
      <c r="Z3" s="6" t="s">
        <v>60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42807.519687499997</v>
      </c>
      <c r="E4" s="48"/>
      <c r="F4" s="8"/>
      <c r="Z4" s="6" t="s">
        <v>61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42807.531770833331</v>
      </c>
      <c r="E5" s="48"/>
      <c r="F5" s="8"/>
      <c r="Z5" s="6" t="s">
        <v>19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0:17 h:mm</v>
      </c>
      <c r="E6" s="39"/>
      <c r="F6" s="8"/>
      <c r="Z6" s="6" t="s">
        <v>62</v>
      </c>
    </row>
    <row r="7" spans="1:26" ht="15.75" thickBot="1" x14ac:dyDescent="0.3">
      <c r="A7" s="9"/>
      <c r="B7" s="31"/>
      <c r="C7" s="31"/>
      <c r="D7" s="31"/>
      <c r="E7" s="31"/>
      <c r="F7" s="8"/>
      <c r="Z7" s="6" t="s">
        <v>20</v>
      </c>
    </row>
    <row r="8" spans="1:26" ht="21" thickBot="1" x14ac:dyDescent="0.35">
      <c r="A8" s="9"/>
      <c r="B8" s="35" t="s">
        <v>14</v>
      </c>
      <c r="C8" s="36"/>
      <c r="D8" s="36"/>
      <c r="E8" s="37"/>
      <c r="F8" s="8"/>
      <c r="Z8" s="6" t="s">
        <v>63</v>
      </c>
    </row>
    <row r="9" spans="1:26" ht="19.5" thickBot="1" x14ac:dyDescent="0.35">
      <c r="A9" s="9"/>
      <c r="B9" s="33" t="s">
        <v>7</v>
      </c>
      <c r="C9" s="34"/>
      <c r="D9" s="33" t="s">
        <v>5</v>
      </c>
      <c r="E9" s="34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Marzo 2017</v>
      </c>
      <c r="D10" s="12" t="s">
        <v>54</v>
      </c>
      <c r="E10" s="22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551</v>
      </c>
      <c r="D11" s="12" t="s">
        <v>13</v>
      </c>
      <c r="E11" s="23">
        <f ca="1">COUNTIF(INDIRECT("'"&amp;Z4&amp;"'!B:B"), "=Advertiser")</f>
        <v>11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13</v>
      </c>
      <c r="D12" s="12" t="s">
        <v>55</v>
      </c>
      <c r="E12" s="23">
        <f ca="1">COUNTA(INDIRECT("'"&amp;Z5&amp;"'!A:A"))-1</f>
        <v>12</v>
      </c>
    </row>
    <row r="13" spans="1:26" x14ac:dyDescent="0.25">
      <c r="A13" s="9"/>
      <c r="B13" s="16" t="s">
        <v>3</v>
      </c>
      <c r="C13" s="17" t="str">
        <f ca="1">HLOOKUP(B13,INDIRECT($Z$1&amp;"!$1:$2"),2,FALSE)</f>
        <v>luismiguel.perez@xaxis.com</v>
      </c>
      <c r="D13" s="12" t="s">
        <v>56</v>
      </c>
      <c r="E13" s="23">
        <f ca="1">COUNTA(INDIRECT("'"&amp;Z3&amp;"'!A:A"))-1</f>
        <v>124</v>
      </c>
    </row>
    <row r="14" spans="1:26" x14ac:dyDescent="0.25">
      <c r="A14" s="9"/>
      <c r="B14" s="16" t="s">
        <v>4</v>
      </c>
      <c r="C14" s="18">
        <f ca="1">HLOOKUP(B14,INDIRECT($Z$1&amp;"!$1:$2"),2,FALSE)</f>
        <v>42802.325694444444</v>
      </c>
      <c r="D14" s="12" t="s">
        <v>16</v>
      </c>
      <c r="E14" s="23">
        <f ca="1">COUNTA(INDIRECT("'"&amp;Z2&amp;"'!A:A"))-1</f>
        <v>131</v>
      </c>
    </row>
    <row r="15" spans="1:26" x14ac:dyDescent="0.25">
      <c r="A15" s="9"/>
      <c r="B15" s="16" t="s">
        <v>15</v>
      </c>
      <c r="C15" s="19" t="str">
        <f ca="1">HYPERLINK(HLOOKUP(B15,INDIRECT($Z$1&amp;"!$1:$2"),2,FALSE), "[Link]")</f>
        <v>[Link]</v>
      </c>
      <c r="D15" s="12" t="s">
        <v>57</v>
      </c>
      <c r="E15" s="23">
        <f ca="1">COUNTA(INDIRECT("'"&amp;Z6&amp;"'!A:A"))-1</f>
        <v>0</v>
      </c>
    </row>
    <row r="16" spans="1:26" x14ac:dyDescent="0.25">
      <c r="A16" s="9"/>
      <c r="B16" s="16" t="s">
        <v>21</v>
      </c>
      <c r="C16" s="18" t="str">
        <f ca="1">HLOOKUP(B16,INDIRECT($Z$1&amp;"!$1:$2"),2,FALSE)</f>
        <v>Production_Spain.iok</v>
      </c>
      <c r="D16" s="12" t="s">
        <v>17</v>
      </c>
      <c r="E16" s="23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4" t="s">
        <v>58</v>
      </c>
      <c r="E17" s="25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2" t="str">
        <f>IF(B21="No Validations Found","Validations: 0","Validations: "&amp;COUNTA(B21:E1048576))</f>
        <v>Validations: 0</v>
      </c>
      <c r="C19" s="32"/>
      <c r="D19" s="32"/>
      <c r="E19" s="26" t="str">
        <f ca="1">HLOOKUP("Session Id:",INDIRECT($Z$1&amp;"!$1:$2"),2,FALSE)</f>
        <v>Session ID:1037</v>
      </c>
      <c r="F19" s="8"/>
    </row>
    <row r="20" spans="1:6" ht="21" thickBot="1" x14ac:dyDescent="0.35">
      <c r="A20" s="9"/>
      <c r="B20" s="35" t="s">
        <v>6</v>
      </c>
      <c r="C20" s="36"/>
      <c r="D20" s="36"/>
      <c r="E20" s="37"/>
      <c r="F20" s="8"/>
    </row>
    <row r="21" spans="1:6" x14ac:dyDescent="0.25">
      <c r="A21" s="9"/>
      <c r="B21" s="50" t="s">
        <v>694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49"/>
      <c r="C1365" s="49"/>
      <c r="D1365" s="49"/>
      <c r="E1365" s="49"/>
    </row>
    <row r="1366" spans="2:5" x14ac:dyDescent="0.25">
      <c r="B1366" s="49"/>
      <c r="C1366" s="49"/>
      <c r="D1366" s="49"/>
      <c r="E1366" s="4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B1366:E1366"/>
    <mergeCell ref="B1365:E1365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694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686</v>
      </c>
      <c r="K1" s="4" t="s">
        <v>687</v>
      </c>
      <c r="L1" s="3" t="s">
        <v>15</v>
      </c>
      <c r="M1" s="3" t="s">
        <v>21</v>
      </c>
    </row>
    <row r="2" spans="1:13" x14ac:dyDescent="0.25">
      <c r="A2" s="1" t="s">
        <v>688</v>
      </c>
      <c r="B2" s="27">
        <v>42807.519687499997</v>
      </c>
      <c r="C2" s="27">
        <v>42807.531770833331</v>
      </c>
      <c r="D2" s="28">
        <v>25569.011805555554</v>
      </c>
      <c r="E2" s="1" t="s">
        <v>689</v>
      </c>
      <c r="F2">
        <v>551</v>
      </c>
      <c r="G2">
        <v>13</v>
      </c>
      <c r="H2" s="1" t="s">
        <v>690</v>
      </c>
      <c r="I2" s="27">
        <v>42802.325694444444</v>
      </c>
      <c r="J2" s="1" t="s">
        <v>691</v>
      </c>
      <c r="K2" s="29">
        <v>1037</v>
      </c>
      <c r="L2" s="1" t="s">
        <v>692</v>
      </c>
      <c r="M2" s="1" t="s">
        <v>693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workbookViewId="0"/>
  </sheetViews>
  <sheetFormatPr defaultRowHeight="15" x14ac:dyDescent="0.25"/>
  <cols>
    <col min="1" max="1" width="21.5703125" bestFit="1" customWidth="1"/>
    <col min="2" max="2" width="15.425781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17" bestFit="1" customWidth="1"/>
    <col min="8" max="8" width="26.85546875" bestFit="1" customWidth="1"/>
    <col min="9" max="9" width="15.42578125" bestFit="1" customWidth="1"/>
    <col min="10" max="10" width="19.85546875" bestFit="1" customWidth="1"/>
    <col min="11" max="11" width="25.285156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03.140625" bestFit="1" customWidth="1"/>
    <col min="16" max="16" width="23.42578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44.42578125" bestFit="1" customWidth="1"/>
    <col min="21" max="21" width="16.85546875" bestFit="1" customWidth="1"/>
    <col min="22" max="22" width="15.28515625" bestFit="1" customWidth="1"/>
  </cols>
  <sheetData>
    <row r="1" spans="1:22" x14ac:dyDescent="0.25">
      <c r="A1" s="3" t="s">
        <v>36</v>
      </c>
      <c r="B1" s="3" t="s">
        <v>37</v>
      </c>
      <c r="C1" s="3" t="s">
        <v>38</v>
      </c>
      <c r="D1" s="4" t="s">
        <v>39</v>
      </c>
      <c r="E1" s="4" t="s">
        <v>40</v>
      </c>
      <c r="F1" s="4" t="s">
        <v>41</v>
      </c>
      <c r="G1" s="3" t="s">
        <v>42</v>
      </c>
      <c r="H1" s="3" t="s">
        <v>43</v>
      </c>
      <c r="I1" s="3" t="s">
        <v>44</v>
      </c>
      <c r="J1" s="3" t="s">
        <v>28</v>
      </c>
      <c r="K1" s="3" t="s">
        <v>45</v>
      </c>
      <c r="L1" s="4" t="s">
        <v>46</v>
      </c>
      <c r="M1" s="4" t="s">
        <v>47</v>
      </c>
      <c r="N1" s="3" t="s">
        <v>48</v>
      </c>
      <c r="O1" s="3" t="s">
        <v>49</v>
      </c>
      <c r="P1" s="3" t="s">
        <v>50</v>
      </c>
      <c r="Q1" s="4" t="s">
        <v>51</v>
      </c>
      <c r="R1" s="3" t="s">
        <v>52</v>
      </c>
      <c r="S1" s="4" t="s">
        <v>325</v>
      </c>
      <c r="T1" s="3" t="s">
        <v>326</v>
      </c>
      <c r="U1" s="3" t="s">
        <v>327</v>
      </c>
      <c r="V1" s="3" t="s">
        <v>53</v>
      </c>
    </row>
    <row r="2" spans="1:22" x14ac:dyDescent="0.25">
      <c r="A2" s="1" t="s">
        <v>328</v>
      </c>
      <c r="B2" s="1" t="s">
        <v>329</v>
      </c>
      <c r="C2" s="1" t="s">
        <v>330</v>
      </c>
      <c r="D2" s="14">
        <v>42795</v>
      </c>
      <c r="E2" s="14">
        <v>42816</v>
      </c>
      <c r="F2">
        <v>2750</v>
      </c>
      <c r="G2" s="1" t="s">
        <v>331</v>
      </c>
      <c r="H2" s="1" t="s">
        <v>332</v>
      </c>
      <c r="I2" s="1" t="s">
        <v>333</v>
      </c>
      <c r="J2" s="1" t="s">
        <v>334</v>
      </c>
      <c r="K2" s="1" t="s">
        <v>335</v>
      </c>
      <c r="L2">
        <v>500000</v>
      </c>
      <c r="M2">
        <v>1370</v>
      </c>
      <c r="N2" s="1" t="s">
        <v>336</v>
      </c>
      <c r="O2" s="1" t="s">
        <v>337</v>
      </c>
      <c r="P2" s="1" t="s">
        <v>331</v>
      </c>
      <c r="Q2">
        <v>5.5</v>
      </c>
      <c r="R2" s="1" t="s">
        <v>338</v>
      </c>
      <c r="S2">
        <v>0.5</v>
      </c>
      <c r="T2" s="1" t="s">
        <v>339</v>
      </c>
      <c r="U2" s="1" t="s">
        <v>340</v>
      </c>
      <c r="V2" s="1" t="s">
        <v>341</v>
      </c>
    </row>
    <row r="3" spans="1:22" x14ac:dyDescent="0.25">
      <c r="A3" s="1" t="s">
        <v>342</v>
      </c>
      <c r="B3" s="1" t="s">
        <v>343</v>
      </c>
      <c r="C3" s="1" t="s">
        <v>344</v>
      </c>
      <c r="D3" s="14">
        <v>42795</v>
      </c>
      <c r="E3" s="14">
        <v>42799</v>
      </c>
      <c r="F3">
        <v>420.35</v>
      </c>
      <c r="G3" s="1" t="s">
        <v>345</v>
      </c>
      <c r="H3" s="1" t="s">
        <v>332</v>
      </c>
      <c r="I3" s="1" t="s">
        <v>333</v>
      </c>
      <c r="J3" s="1" t="s">
        <v>334</v>
      </c>
      <c r="K3" s="1" t="s">
        <v>346</v>
      </c>
      <c r="L3">
        <v>8407</v>
      </c>
      <c r="M3">
        <v>4.8099999999999996</v>
      </c>
      <c r="N3" s="1" t="s">
        <v>336</v>
      </c>
      <c r="O3" s="1" t="s">
        <v>337</v>
      </c>
      <c r="P3" s="1" t="s">
        <v>345</v>
      </c>
      <c r="Q3">
        <v>0.05</v>
      </c>
      <c r="R3" s="1" t="s">
        <v>347</v>
      </c>
      <c r="S3">
        <v>0.99</v>
      </c>
      <c r="T3" s="1" t="s">
        <v>339</v>
      </c>
      <c r="U3" s="1" t="s">
        <v>348</v>
      </c>
      <c r="V3" s="1" t="s">
        <v>349</v>
      </c>
    </row>
    <row r="4" spans="1:22" x14ac:dyDescent="0.25">
      <c r="A4" s="1" t="s">
        <v>350</v>
      </c>
      <c r="B4" s="1" t="s">
        <v>351</v>
      </c>
      <c r="C4" s="1" t="s">
        <v>330</v>
      </c>
      <c r="D4" s="14">
        <v>42795</v>
      </c>
      <c r="E4" s="14">
        <v>42825</v>
      </c>
      <c r="F4">
        <v>3546.59</v>
      </c>
      <c r="G4" s="1" t="s">
        <v>352</v>
      </c>
      <c r="H4" s="1" t="s">
        <v>332</v>
      </c>
      <c r="I4" s="1" t="s">
        <v>333</v>
      </c>
      <c r="J4" s="1" t="s">
        <v>334</v>
      </c>
      <c r="K4" s="1" t="s">
        <v>353</v>
      </c>
      <c r="L4">
        <v>2837272</v>
      </c>
      <c r="M4">
        <v>1498.09</v>
      </c>
      <c r="N4" s="1" t="s">
        <v>336</v>
      </c>
      <c r="O4" s="1" t="s">
        <v>354</v>
      </c>
      <c r="P4" s="1" t="s">
        <v>352</v>
      </c>
      <c r="Q4">
        <v>1.25</v>
      </c>
      <c r="R4" s="1" t="s">
        <v>338</v>
      </c>
      <c r="S4">
        <v>0.57999999999999996</v>
      </c>
      <c r="T4" s="1" t="s">
        <v>339</v>
      </c>
      <c r="U4" s="1" t="s">
        <v>355</v>
      </c>
      <c r="V4" s="1" t="s">
        <v>341</v>
      </c>
    </row>
    <row r="5" spans="1:22" x14ac:dyDescent="0.25">
      <c r="A5" s="1" t="s">
        <v>350</v>
      </c>
      <c r="B5" s="1" t="s">
        <v>356</v>
      </c>
      <c r="C5" s="1" t="s">
        <v>357</v>
      </c>
      <c r="D5" s="14">
        <v>42795</v>
      </c>
      <c r="E5" s="14">
        <v>42825</v>
      </c>
      <c r="F5">
        <v>4000</v>
      </c>
      <c r="G5" s="1" t="s">
        <v>352</v>
      </c>
      <c r="H5" s="1" t="s">
        <v>332</v>
      </c>
      <c r="I5" s="1" t="s">
        <v>333</v>
      </c>
      <c r="J5" s="1" t="s">
        <v>334</v>
      </c>
      <c r="K5" s="1" t="s">
        <v>353</v>
      </c>
      <c r="L5">
        <v>727273</v>
      </c>
      <c r="M5">
        <v>931.08</v>
      </c>
      <c r="N5" s="1" t="s">
        <v>336</v>
      </c>
      <c r="O5" s="1" t="s">
        <v>358</v>
      </c>
      <c r="P5" s="1" t="s">
        <v>352</v>
      </c>
      <c r="Q5">
        <v>5.5</v>
      </c>
      <c r="R5" s="1" t="s">
        <v>338</v>
      </c>
      <c r="S5">
        <v>0.77</v>
      </c>
      <c r="T5" s="1" t="s">
        <v>339</v>
      </c>
      <c r="U5" s="1" t="s">
        <v>359</v>
      </c>
      <c r="V5" s="1" t="s">
        <v>349</v>
      </c>
    </row>
    <row r="6" spans="1:22" x14ac:dyDescent="0.25">
      <c r="A6" s="1" t="s">
        <v>350</v>
      </c>
      <c r="B6" s="1" t="s">
        <v>360</v>
      </c>
      <c r="C6" s="1" t="s">
        <v>344</v>
      </c>
      <c r="D6" s="14">
        <v>42795</v>
      </c>
      <c r="E6" s="14">
        <v>42825</v>
      </c>
      <c r="F6">
        <v>5100.01</v>
      </c>
      <c r="G6" s="1" t="s">
        <v>352</v>
      </c>
      <c r="H6" s="1" t="s">
        <v>332</v>
      </c>
      <c r="I6" s="1" t="s">
        <v>333</v>
      </c>
      <c r="J6" s="1" t="s">
        <v>334</v>
      </c>
      <c r="K6" s="1" t="s">
        <v>353</v>
      </c>
      <c r="L6">
        <v>141667</v>
      </c>
      <c r="M6">
        <v>353390.8</v>
      </c>
      <c r="N6" s="1" t="s">
        <v>336</v>
      </c>
      <c r="O6" s="1" t="s">
        <v>361</v>
      </c>
      <c r="P6" s="1" t="s">
        <v>352</v>
      </c>
      <c r="Q6">
        <v>3.5999999999999997E-2</v>
      </c>
      <c r="R6" s="1" t="s">
        <v>347</v>
      </c>
      <c r="S6">
        <v>-68.290000000000006</v>
      </c>
      <c r="T6" s="1" t="s">
        <v>339</v>
      </c>
      <c r="U6" s="1" t="s">
        <v>348</v>
      </c>
      <c r="V6" s="1" t="s">
        <v>349</v>
      </c>
    </row>
    <row r="7" spans="1:22" x14ac:dyDescent="0.25">
      <c r="A7" s="1" t="s">
        <v>362</v>
      </c>
      <c r="B7" s="1" t="s">
        <v>363</v>
      </c>
      <c r="C7" s="1" t="s">
        <v>330</v>
      </c>
      <c r="D7" s="14">
        <v>42795</v>
      </c>
      <c r="E7" s="14">
        <v>42825</v>
      </c>
      <c r="F7">
        <v>2000</v>
      </c>
      <c r="G7" s="1" t="s">
        <v>352</v>
      </c>
      <c r="H7" s="1" t="s">
        <v>332</v>
      </c>
      <c r="I7" s="1" t="s">
        <v>333</v>
      </c>
      <c r="J7" s="1" t="s">
        <v>334</v>
      </c>
      <c r="K7" s="1" t="s">
        <v>353</v>
      </c>
      <c r="L7">
        <v>1600000</v>
      </c>
      <c r="M7">
        <v>844.8</v>
      </c>
      <c r="N7" s="1" t="s">
        <v>336</v>
      </c>
      <c r="O7" s="1" t="s">
        <v>364</v>
      </c>
      <c r="P7" s="1" t="s">
        <v>352</v>
      </c>
      <c r="Q7">
        <v>1.25</v>
      </c>
      <c r="R7" s="1" t="s">
        <v>338</v>
      </c>
      <c r="S7">
        <v>0.32</v>
      </c>
      <c r="T7" s="1" t="s">
        <v>339</v>
      </c>
      <c r="U7" s="1" t="s">
        <v>355</v>
      </c>
      <c r="V7" s="1" t="s">
        <v>341</v>
      </c>
    </row>
    <row r="8" spans="1:22" x14ac:dyDescent="0.25">
      <c r="A8" s="1" t="s">
        <v>362</v>
      </c>
      <c r="B8" s="1" t="s">
        <v>365</v>
      </c>
      <c r="C8" s="1" t="s">
        <v>330</v>
      </c>
      <c r="D8" s="14">
        <v>42795</v>
      </c>
      <c r="E8" s="14">
        <v>42825</v>
      </c>
      <c r="F8">
        <v>2000</v>
      </c>
      <c r="G8" s="1" t="s">
        <v>352</v>
      </c>
      <c r="H8" s="1" t="s">
        <v>332</v>
      </c>
      <c r="I8" s="1" t="s">
        <v>333</v>
      </c>
      <c r="J8" s="1" t="s">
        <v>334</v>
      </c>
      <c r="K8" s="1" t="s">
        <v>353</v>
      </c>
      <c r="L8">
        <v>1000000</v>
      </c>
      <c r="M8">
        <v>520</v>
      </c>
      <c r="N8" s="1" t="s">
        <v>336</v>
      </c>
      <c r="O8" s="1" t="s">
        <v>366</v>
      </c>
      <c r="P8" s="1" t="s">
        <v>352</v>
      </c>
      <c r="Q8">
        <v>2</v>
      </c>
      <c r="R8" s="1" t="s">
        <v>338</v>
      </c>
      <c r="S8">
        <v>0.32</v>
      </c>
      <c r="T8" s="1" t="s">
        <v>339</v>
      </c>
      <c r="U8" s="1" t="s">
        <v>355</v>
      </c>
      <c r="V8" s="1" t="s">
        <v>341</v>
      </c>
    </row>
    <row r="9" spans="1:22" x14ac:dyDescent="0.25">
      <c r="A9" s="1" t="s">
        <v>362</v>
      </c>
      <c r="B9" s="1" t="s">
        <v>367</v>
      </c>
      <c r="C9" s="1" t="s">
        <v>344</v>
      </c>
      <c r="D9" s="14">
        <v>42795</v>
      </c>
      <c r="E9" s="14">
        <v>42825</v>
      </c>
      <c r="F9">
        <v>3290.36</v>
      </c>
      <c r="G9" s="1" t="s">
        <v>352</v>
      </c>
      <c r="H9" s="1" t="s">
        <v>332</v>
      </c>
      <c r="I9" s="1" t="s">
        <v>333</v>
      </c>
      <c r="J9" s="1" t="s">
        <v>334</v>
      </c>
      <c r="K9" s="1" t="s">
        <v>353</v>
      </c>
      <c r="L9">
        <v>91399</v>
      </c>
      <c r="M9">
        <v>232313.4</v>
      </c>
      <c r="N9" s="1" t="s">
        <v>336</v>
      </c>
      <c r="O9" s="1" t="s">
        <v>368</v>
      </c>
      <c r="P9" s="1" t="s">
        <v>352</v>
      </c>
      <c r="Q9">
        <v>3.5999999999999997E-2</v>
      </c>
      <c r="R9" s="1" t="s">
        <v>347</v>
      </c>
      <c r="S9">
        <v>-69.599999999999994</v>
      </c>
      <c r="T9" s="1" t="s">
        <v>339</v>
      </c>
      <c r="U9" s="1" t="s">
        <v>348</v>
      </c>
      <c r="V9" s="1" t="s">
        <v>349</v>
      </c>
    </row>
    <row r="10" spans="1:22" x14ac:dyDescent="0.25">
      <c r="A10" s="1" t="s">
        <v>369</v>
      </c>
      <c r="B10" s="1" t="s">
        <v>370</v>
      </c>
      <c r="C10" s="1" t="s">
        <v>330</v>
      </c>
      <c r="D10" s="14">
        <v>42795</v>
      </c>
      <c r="E10" s="14">
        <v>42825</v>
      </c>
      <c r="F10">
        <v>2000</v>
      </c>
      <c r="G10" s="1" t="s">
        <v>352</v>
      </c>
      <c r="H10" s="1" t="s">
        <v>332</v>
      </c>
      <c r="I10" s="1" t="s">
        <v>333</v>
      </c>
      <c r="J10" s="1" t="s">
        <v>334</v>
      </c>
      <c r="K10" s="1" t="s">
        <v>353</v>
      </c>
      <c r="L10">
        <v>1600000</v>
      </c>
      <c r="M10">
        <v>806</v>
      </c>
      <c r="N10" s="1" t="s">
        <v>336</v>
      </c>
      <c r="O10" s="1" t="s">
        <v>371</v>
      </c>
      <c r="P10" s="1" t="s">
        <v>352</v>
      </c>
      <c r="Q10">
        <v>1.25</v>
      </c>
      <c r="R10" s="1" t="s">
        <v>338</v>
      </c>
      <c r="S10">
        <v>0.6</v>
      </c>
      <c r="T10" s="1" t="s">
        <v>339</v>
      </c>
      <c r="U10" s="1" t="s">
        <v>372</v>
      </c>
      <c r="V10" s="1" t="s">
        <v>341</v>
      </c>
    </row>
    <row r="11" spans="1:22" x14ac:dyDescent="0.25">
      <c r="A11" s="1" t="s">
        <v>373</v>
      </c>
      <c r="B11" s="1" t="s">
        <v>374</v>
      </c>
      <c r="C11" s="1" t="s">
        <v>375</v>
      </c>
      <c r="D11" s="14">
        <v>42795</v>
      </c>
      <c r="E11" s="14">
        <v>42799</v>
      </c>
      <c r="F11">
        <v>4018.18</v>
      </c>
      <c r="G11" s="1" t="s">
        <v>376</v>
      </c>
      <c r="H11" s="1" t="s">
        <v>332</v>
      </c>
      <c r="I11" s="1" t="s">
        <v>333</v>
      </c>
      <c r="J11" s="1" t="s">
        <v>334</v>
      </c>
      <c r="K11" s="1" t="s">
        <v>377</v>
      </c>
      <c r="L11">
        <v>309091</v>
      </c>
      <c r="M11">
        <v>1854.55</v>
      </c>
      <c r="N11" s="1" t="s">
        <v>336</v>
      </c>
      <c r="O11" s="1" t="s">
        <v>378</v>
      </c>
      <c r="P11" s="1" t="s">
        <v>376</v>
      </c>
      <c r="Q11">
        <v>13</v>
      </c>
      <c r="R11" s="1" t="s">
        <v>338</v>
      </c>
      <c r="S11">
        <v>0.54</v>
      </c>
      <c r="T11" s="1" t="s">
        <v>339</v>
      </c>
      <c r="U11" s="1" t="s">
        <v>379</v>
      </c>
      <c r="V11" s="1" t="s">
        <v>380</v>
      </c>
    </row>
    <row r="12" spans="1:22" x14ac:dyDescent="0.25">
      <c r="A12" s="1" t="s">
        <v>381</v>
      </c>
      <c r="B12" s="1" t="s">
        <v>382</v>
      </c>
      <c r="C12" s="1" t="s">
        <v>330</v>
      </c>
      <c r="D12" s="14">
        <v>42795</v>
      </c>
      <c r="E12" s="14">
        <v>42825</v>
      </c>
      <c r="F12">
        <v>3842.98</v>
      </c>
      <c r="G12" s="1" t="s">
        <v>376</v>
      </c>
      <c r="H12" s="1" t="s">
        <v>332</v>
      </c>
      <c r="I12" s="1" t="s">
        <v>333</v>
      </c>
      <c r="J12" s="1" t="s">
        <v>334</v>
      </c>
      <c r="K12" s="1" t="s">
        <v>383</v>
      </c>
      <c r="L12">
        <v>591227</v>
      </c>
      <c r="M12">
        <v>1117.23</v>
      </c>
      <c r="N12" s="1" t="s">
        <v>336</v>
      </c>
      <c r="O12" s="1" t="s">
        <v>384</v>
      </c>
      <c r="P12" s="1" t="s">
        <v>376</v>
      </c>
      <c r="Q12">
        <v>6.5</v>
      </c>
      <c r="R12" s="1" t="s">
        <v>338</v>
      </c>
      <c r="S12">
        <v>0.71</v>
      </c>
      <c r="T12" s="1" t="s">
        <v>339</v>
      </c>
      <c r="U12" s="1" t="s">
        <v>340</v>
      </c>
      <c r="V12" s="1" t="s">
        <v>341</v>
      </c>
    </row>
    <row r="13" spans="1:22" x14ac:dyDescent="0.25">
      <c r="A13" s="1" t="s">
        <v>385</v>
      </c>
      <c r="B13" s="1" t="s">
        <v>386</v>
      </c>
      <c r="C13" s="1" t="s">
        <v>330</v>
      </c>
      <c r="D13" s="14">
        <v>42795</v>
      </c>
      <c r="E13" s="14">
        <v>42825</v>
      </c>
      <c r="F13">
        <v>2683.68</v>
      </c>
      <c r="G13" s="1" t="s">
        <v>376</v>
      </c>
      <c r="H13" s="1" t="s">
        <v>332</v>
      </c>
      <c r="I13" s="1" t="s">
        <v>333</v>
      </c>
      <c r="J13" s="1" t="s">
        <v>334</v>
      </c>
      <c r="K13" s="1" t="s">
        <v>383</v>
      </c>
      <c r="L13">
        <v>447280</v>
      </c>
      <c r="M13">
        <v>750.87</v>
      </c>
      <c r="N13" s="1" t="s">
        <v>336</v>
      </c>
      <c r="O13" s="1" t="s">
        <v>387</v>
      </c>
      <c r="P13" s="1" t="s">
        <v>376</v>
      </c>
      <c r="Q13">
        <v>6</v>
      </c>
      <c r="R13" s="1" t="s">
        <v>338</v>
      </c>
      <c r="S13">
        <v>0.72</v>
      </c>
      <c r="T13" s="1" t="s">
        <v>339</v>
      </c>
      <c r="U13" s="1" t="s">
        <v>340</v>
      </c>
      <c r="V13" s="1" t="s">
        <v>341</v>
      </c>
    </row>
    <row r="14" spans="1:22" x14ac:dyDescent="0.25">
      <c r="A14" s="1" t="s">
        <v>388</v>
      </c>
      <c r="B14" s="1" t="s">
        <v>389</v>
      </c>
      <c r="C14" s="1" t="s">
        <v>330</v>
      </c>
      <c r="D14" s="14">
        <v>42795</v>
      </c>
      <c r="E14" s="14">
        <v>42804</v>
      </c>
      <c r="F14">
        <v>302</v>
      </c>
      <c r="G14" s="1" t="s">
        <v>352</v>
      </c>
      <c r="H14" s="1" t="s">
        <v>332</v>
      </c>
      <c r="I14" s="1" t="s">
        <v>333</v>
      </c>
      <c r="J14" s="1" t="s">
        <v>334</v>
      </c>
      <c r="K14" s="1" t="s">
        <v>390</v>
      </c>
      <c r="L14">
        <v>167780</v>
      </c>
      <c r="M14">
        <v>134.06</v>
      </c>
      <c r="N14" s="1" t="s">
        <v>336</v>
      </c>
      <c r="O14" s="1" t="s">
        <v>337</v>
      </c>
      <c r="P14" s="1" t="s">
        <v>352</v>
      </c>
      <c r="Q14">
        <v>1.8</v>
      </c>
      <c r="R14" s="1" t="s">
        <v>338</v>
      </c>
      <c r="S14">
        <v>0.56000000000000005</v>
      </c>
      <c r="T14" s="1" t="s">
        <v>339</v>
      </c>
      <c r="U14" s="1" t="s">
        <v>391</v>
      </c>
      <c r="V14" s="1" t="s">
        <v>341</v>
      </c>
    </row>
    <row r="15" spans="1:22" x14ac:dyDescent="0.25">
      <c r="A15" s="1" t="s">
        <v>392</v>
      </c>
      <c r="B15" s="1" t="s">
        <v>393</v>
      </c>
      <c r="C15" s="1" t="s">
        <v>330</v>
      </c>
      <c r="D15" s="14">
        <v>42795</v>
      </c>
      <c r="E15" s="14">
        <v>42825</v>
      </c>
      <c r="F15">
        <v>2067</v>
      </c>
      <c r="G15" s="1" t="s">
        <v>331</v>
      </c>
      <c r="H15" s="1" t="s">
        <v>332</v>
      </c>
      <c r="I15" s="1" t="s">
        <v>333</v>
      </c>
      <c r="J15" s="1" t="s">
        <v>334</v>
      </c>
      <c r="K15" s="1" t="s">
        <v>390</v>
      </c>
      <c r="L15">
        <v>1476429</v>
      </c>
      <c r="M15">
        <v>0</v>
      </c>
      <c r="N15" s="1" t="s">
        <v>336</v>
      </c>
      <c r="O15" s="1" t="s">
        <v>394</v>
      </c>
      <c r="P15" s="1" t="s">
        <v>331</v>
      </c>
      <c r="Q15">
        <v>1.4</v>
      </c>
      <c r="R15" s="1" t="s">
        <v>338</v>
      </c>
      <c r="S15">
        <v>0.54</v>
      </c>
      <c r="T15" s="1" t="s">
        <v>339</v>
      </c>
      <c r="U15" s="1" t="s">
        <v>395</v>
      </c>
      <c r="V15" s="1" t="s">
        <v>341</v>
      </c>
    </row>
    <row r="16" spans="1:22" x14ac:dyDescent="0.25">
      <c r="A16" s="1" t="s">
        <v>396</v>
      </c>
      <c r="B16" s="1" t="s">
        <v>397</v>
      </c>
      <c r="C16" s="1" t="s">
        <v>398</v>
      </c>
      <c r="D16" s="14">
        <v>42795</v>
      </c>
      <c r="E16" s="14">
        <v>42806</v>
      </c>
      <c r="F16">
        <v>8571.43</v>
      </c>
      <c r="G16" s="1" t="s">
        <v>376</v>
      </c>
      <c r="H16" s="1" t="s">
        <v>332</v>
      </c>
      <c r="I16" s="1" t="s">
        <v>333</v>
      </c>
      <c r="J16" s="1" t="s">
        <v>334</v>
      </c>
      <c r="K16" s="1" t="s">
        <v>399</v>
      </c>
      <c r="L16">
        <v>779221</v>
      </c>
      <c r="M16">
        <v>6287.15</v>
      </c>
      <c r="N16" s="1" t="s">
        <v>336</v>
      </c>
      <c r="O16" s="1" t="s">
        <v>400</v>
      </c>
      <c r="P16" s="1" t="s">
        <v>376</v>
      </c>
      <c r="Q16">
        <v>11</v>
      </c>
      <c r="R16" s="1" t="s">
        <v>338</v>
      </c>
      <c r="S16">
        <v>0.27</v>
      </c>
      <c r="T16" s="1" t="s">
        <v>339</v>
      </c>
      <c r="U16" s="1" t="s">
        <v>348</v>
      </c>
      <c r="V16" s="1" t="s">
        <v>349</v>
      </c>
    </row>
    <row r="17" spans="1:22" x14ac:dyDescent="0.25">
      <c r="A17" s="1" t="s">
        <v>401</v>
      </c>
      <c r="B17" s="1" t="s">
        <v>402</v>
      </c>
      <c r="C17" s="1" t="s">
        <v>398</v>
      </c>
      <c r="D17" s="14">
        <v>42795</v>
      </c>
      <c r="E17" s="14">
        <v>42806</v>
      </c>
      <c r="F17">
        <v>8571.43</v>
      </c>
      <c r="G17" s="1" t="s">
        <v>376</v>
      </c>
      <c r="H17" s="1" t="s">
        <v>332</v>
      </c>
      <c r="I17" s="1" t="s">
        <v>333</v>
      </c>
      <c r="J17" s="1" t="s">
        <v>334</v>
      </c>
      <c r="K17" s="1" t="s">
        <v>399</v>
      </c>
      <c r="L17">
        <v>779221</v>
      </c>
      <c r="M17">
        <v>6287.15</v>
      </c>
      <c r="N17" s="1" t="s">
        <v>336</v>
      </c>
      <c r="O17" s="1" t="s">
        <v>403</v>
      </c>
      <c r="P17" s="1" t="s">
        <v>376</v>
      </c>
      <c r="Q17">
        <v>11</v>
      </c>
      <c r="R17" s="1" t="s">
        <v>338</v>
      </c>
      <c r="S17">
        <v>0.27</v>
      </c>
      <c r="T17" s="1" t="s">
        <v>339</v>
      </c>
      <c r="U17" s="1" t="s">
        <v>348</v>
      </c>
      <c r="V17" s="1" t="s">
        <v>349</v>
      </c>
    </row>
    <row r="18" spans="1:22" x14ac:dyDescent="0.25">
      <c r="A18" s="1" t="s">
        <v>404</v>
      </c>
      <c r="B18" s="1" t="s">
        <v>405</v>
      </c>
      <c r="C18" s="1" t="s">
        <v>330</v>
      </c>
      <c r="D18" s="14">
        <v>42795</v>
      </c>
      <c r="E18" s="14">
        <v>42825</v>
      </c>
      <c r="F18">
        <v>4650</v>
      </c>
      <c r="G18" s="1" t="s">
        <v>352</v>
      </c>
      <c r="H18" s="1" t="s">
        <v>332</v>
      </c>
      <c r="I18" s="1" t="s">
        <v>333</v>
      </c>
      <c r="J18" s="1" t="s">
        <v>334</v>
      </c>
      <c r="K18" s="1" t="s">
        <v>406</v>
      </c>
      <c r="L18">
        <v>2583333</v>
      </c>
      <c r="M18">
        <v>2325</v>
      </c>
      <c r="N18" s="1" t="s">
        <v>336</v>
      </c>
      <c r="O18" s="1" t="s">
        <v>337</v>
      </c>
      <c r="P18" s="1" t="s">
        <v>352</v>
      </c>
      <c r="Q18">
        <v>1.8</v>
      </c>
      <c r="R18" s="1" t="s">
        <v>338</v>
      </c>
      <c r="S18">
        <v>0.5</v>
      </c>
      <c r="T18" s="1" t="s">
        <v>339</v>
      </c>
      <c r="U18" s="1" t="s">
        <v>372</v>
      </c>
      <c r="V18" s="1" t="s">
        <v>341</v>
      </c>
    </row>
    <row r="19" spans="1:22" x14ac:dyDescent="0.25">
      <c r="A19" s="1" t="s">
        <v>407</v>
      </c>
      <c r="B19" s="1" t="s">
        <v>405</v>
      </c>
      <c r="C19" s="1" t="s">
        <v>330</v>
      </c>
      <c r="D19" s="14">
        <v>42795</v>
      </c>
      <c r="E19" s="14">
        <v>42825</v>
      </c>
      <c r="F19">
        <v>3150</v>
      </c>
      <c r="G19" s="1" t="s">
        <v>352</v>
      </c>
      <c r="H19" s="1" t="s">
        <v>332</v>
      </c>
      <c r="I19" s="1" t="s">
        <v>333</v>
      </c>
      <c r="J19" s="1" t="s">
        <v>334</v>
      </c>
      <c r="K19" s="1" t="s">
        <v>406</v>
      </c>
      <c r="L19">
        <v>1750000</v>
      </c>
      <c r="M19">
        <v>1575</v>
      </c>
      <c r="N19" s="1" t="s">
        <v>336</v>
      </c>
      <c r="O19" s="1" t="s">
        <v>337</v>
      </c>
      <c r="P19" s="1" t="s">
        <v>352</v>
      </c>
      <c r="Q19">
        <v>1.8</v>
      </c>
      <c r="R19" s="1" t="s">
        <v>338</v>
      </c>
      <c r="S19">
        <v>0.5</v>
      </c>
      <c r="T19" s="1" t="s">
        <v>339</v>
      </c>
      <c r="U19" s="1" t="s">
        <v>372</v>
      </c>
      <c r="V19" s="1" t="s">
        <v>341</v>
      </c>
    </row>
    <row r="20" spans="1:22" x14ac:dyDescent="0.25">
      <c r="A20" s="1" t="s">
        <v>408</v>
      </c>
      <c r="B20" s="1" t="s">
        <v>409</v>
      </c>
      <c r="C20" s="1" t="s">
        <v>330</v>
      </c>
      <c r="D20" s="14">
        <v>42795</v>
      </c>
      <c r="E20" s="14">
        <v>42825</v>
      </c>
      <c r="F20">
        <v>3600</v>
      </c>
      <c r="G20" s="1" t="s">
        <v>352</v>
      </c>
      <c r="H20" s="1" t="s">
        <v>332</v>
      </c>
      <c r="I20" s="1" t="s">
        <v>333</v>
      </c>
      <c r="J20" s="1" t="s">
        <v>334</v>
      </c>
      <c r="K20" s="1" t="s">
        <v>410</v>
      </c>
      <c r="L20">
        <v>1440000</v>
      </c>
      <c r="M20">
        <v>1150.73</v>
      </c>
      <c r="N20" s="1" t="s">
        <v>336</v>
      </c>
      <c r="O20" s="1" t="s">
        <v>337</v>
      </c>
      <c r="P20" s="1" t="s">
        <v>352</v>
      </c>
      <c r="Q20">
        <v>2.5</v>
      </c>
      <c r="R20" s="1" t="s">
        <v>338</v>
      </c>
      <c r="S20">
        <v>0.68</v>
      </c>
      <c r="T20" s="1" t="s">
        <v>339</v>
      </c>
      <c r="U20" s="1" t="s">
        <v>355</v>
      </c>
      <c r="V20" s="1" t="s">
        <v>341</v>
      </c>
    </row>
    <row r="21" spans="1:22" x14ac:dyDescent="0.25">
      <c r="A21" s="1" t="s">
        <v>411</v>
      </c>
      <c r="B21" s="1" t="s">
        <v>412</v>
      </c>
      <c r="C21" s="1" t="s">
        <v>413</v>
      </c>
      <c r="D21" s="14">
        <v>42800</v>
      </c>
      <c r="E21" s="14">
        <v>42813</v>
      </c>
      <c r="F21">
        <v>2700</v>
      </c>
      <c r="G21" s="1" t="s">
        <v>352</v>
      </c>
      <c r="H21" s="1" t="s">
        <v>332</v>
      </c>
      <c r="I21" s="1" t="s">
        <v>333</v>
      </c>
      <c r="J21" s="1" t="s">
        <v>334</v>
      </c>
      <c r="K21" s="1" t="s">
        <v>414</v>
      </c>
      <c r="L21">
        <v>300000</v>
      </c>
      <c r="M21">
        <v>1350</v>
      </c>
      <c r="N21" s="1" t="s">
        <v>336</v>
      </c>
      <c r="O21" s="1" t="s">
        <v>337</v>
      </c>
      <c r="P21" s="1" t="s">
        <v>352</v>
      </c>
      <c r="Q21">
        <v>9</v>
      </c>
      <c r="R21" s="1" t="s">
        <v>338</v>
      </c>
      <c r="S21">
        <v>0.5</v>
      </c>
      <c r="T21" s="1" t="s">
        <v>339</v>
      </c>
      <c r="U21" s="1" t="s">
        <v>340</v>
      </c>
      <c r="V21" s="1" t="s">
        <v>341</v>
      </c>
    </row>
    <row r="22" spans="1:22" x14ac:dyDescent="0.25">
      <c r="A22" s="1" t="s">
        <v>415</v>
      </c>
      <c r="B22" s="1" t="s">
        <v>416</v>
      </c>
      <c r="C22" s="1" t="s">
        <v>330</v>
      </c>
      <c r="D22" s="14">
        <v>42814</v>
      </c>
      <c r="E22" s="14">
        <v>42825</v>
      </c>
      <c r="F22">
        <v>771.43</v>
      </c>
      <c r="G22" s="1" t="s">
        <v>417</v>
      </c>
      <c r="H22" s="1" t="s">
        <v>332</v>
      </c>
      <c r="I22" s="1" t="s">
        <v>333</v>
      </c>
      <c r="J22" s="1" t="s">
        <v>334</v>
      </c>
      <c r="K22" s="1" t="s">
        <v>418</v>
      </c>
      <c r="L22">
        <v>428571</v>
      </c>
      <c r="M22">
        <v>1628.6</v>
      </c>
      <c r="N22" s="1" t="s">
        <v>336</v>
      </c>
      <c r="O22" s="1" t="s">
        <v>337</v>
      </c>
      <c r="P22" s="1" t="s">
        <v>417</v>
      </c>
      <c r="Q22">
        <v>1.8</v>
      </c>
      <c r="R22" s="1" t="s">
        <v>338</v>
      </c>
      <c r="S22">
        <v>0</v>
      </c>
      <c r="T22" s="1" t="s">
        <v>339</v>
      </c>
      <c r="U22" s="1" t="s">
        <v>355</v>
      </c>
      <c r="V22" s="1" t="s">
        <v>341</v>
      </c>
    </row>
    <row r="23" spans="1:22" x14ac:dyDescent="0.25">
      <c r="A23" s="1" t="s">
        <v>415</v>
      </c>
      <c r="B23" s="1" t="s">
        <v>416</v>
      </c>
      <c r="C23" s="1" t="s">
        <v>375</v>
      </c>
      <c r="D23" s="14">
        <v>42814</v>
      </c>
      <c r="E23" s="14">
        <v>42825</v>
      </c>
      <c r="F23">
        <v>857.14</v>
      </c>
      <c r="G23" s="1" t="s">
        <v>417</v>
      </c>
      <c r="H23" s="1" t="s">
        <v>332</v>
      </c>
      <c r="I23" s="1" t="s">
        <v>333</v>
      </c>
      <c r="J23" s="1" t="s">
        <v>334</v>
      </c>
      <c r="K23" s="1" t="s">
        <v>418</v>
      </c>
      <c r="L23">
        <v>85714</v>
      </c>
      <c r="M23">
        <v>1628.6</v>
      </c>
      <c r="N23" s="1" t="s">
        <v>336</v>
      </c>
      <c r="O23" s="1" t="s">
        <v>337</v>
      </c>
      <c r="P23" s="1" t="s">
        <v>417</v>
      </c>
      <c r="Q23">
        <v>10</v>
      </c>
      <c r="R23" s="1" t="s">
        <v>338</v>
      </c>
      <c r="S23">
        <v>0</v>
      </c>
      <c r="T23" s="1" t="s">
        <v>339</v>
      </c>
      <c r="U23" s="1" t="s">
        <v>379</v>
      </c>
      <c r="V23" s="1" t="s">
        <v>380</v>
      </c>
    </row>
    <row r="24" spans="1:22" x14ac:dyDescent="0.25">
      <c r="A24" s="1" t="s">
        <v>419</v>
      </c>
      <c r="B24" s="1" t="s">
        <v>420</v>
      </c>
      <c r="C24" s="1" t="s">
        <v>330</v>
      </c>
      <c r="D24" s="14">
        <v>42795</v>
      </c>
      <c r="E24" s="14">
        <v>42825</v>
      </c>
      <c r="F24">
        <v>1040</v>
      </c>
      <c r="G24" s="1" t="s">
        <v>417</v>
      </c>
      <c r="H24" s="1" t="s">
        <v>332</v>
      </c>
      <c r="I24" s="1" t="s">
        <v>333</v>
      </c>
      <c r="J24" s="1" t="s">
        <v>334</v>
      </c>
      <c r="K24" s="1" t="s">
        <v>95</v>
      </c>
      <c r="L24">
        <v>962963</v>
      </c>
      <c r="M24">
        <v>520</v>
      </c>
      <c r="N24" s="1" t="s">
        <v>336</v>
      </c>
      <c r="O24" s="1" t="s">
        <v>337</v>
      </c>
      <c r="P24" s="1" t="s">
        <v>417</v>
      </c>
      <c r="Q24">
        <v>1.08</v>
      </c>
      <c r="R24" s="1" t="s">
        <v>338</v>
      </c>
      <c r="S24">
        <v>0.5</v>
      </c>
      <c r="T24" s="1" t="s">
        <v>339</v>
      </c>
      <c r="U24" s="1" t="s">
        <v>355</v>
      </c>
      <c r="V24" s="1" t="s">
        <v>341</v>
      </c>
    </row>
    <row r="25" spans="1:22" x14ac:dyDescent="0.25">
      <c r="A25" s="1" t="s">
        <v>421</v>
      </c>
      <c r="B25" s="1" t="s">
        <v>422</v>
      </c>
      <c r="C25" s="1" t="s">
        <v>398</v>
      </c>
      <c r="D25" s="14">
        <v>42795</v>
      </c>
      <c r="E25" s="14">
        <v>42806</v>
      </c>
      <c r="F25">
        <v>7474.28</v>
      </c>
      <c r="G25" s="1" t="s">
        <v>345</v>
      </c>
      <c r="H25" s="1" t="s">
        <v>332</v>
      </c>
      <c r="I25" s="1" t="s">
        <v>333</v>
      </c>
      <c r="J25" s="1" t="s">
        <v>334</v>
      </c>
      <c r="K25" s="1" t="s">
        <v>423</v>
      </c>
      <c r="L25">
        <v>830476</v>
      </c>
      <c r="M25">
        <v>4982.8599999999997</v>
      </c>
      <c r="N25" s="1" t="s">
        <v>336</v>
      </c>
      <c r="O25" s="1" t="s">
        <v>424</v>
      </c>
      <c r="P25" s="1" t="s">
        <v>345</v>
      </c>
      <c r="Q25">
        <v>9</v>
      </c>
      <c r="R25" s="1" t="s">
        <v>338</v>
      </c>
      <c r="S25">
        <v>0.33</v>
      </c>
      <c r="T25" s="1" t="s">
        <v>339</v>
      </c>
      <c r="U25" s="1" t="s">
        <v>348</v>
      </c>
      <c r="V25" s="1" t="s">
        <v>349</v>
      </c>
    </row>
    <row r="26" spans="1:22" x14ac:dyDescent="0.25">
      <c r="A26" s="1" t="s">
        <v>425</v>
      </c>
      <c r="B26" s="1" t="s">
        <v>426</v>
      </c>
      <c r="C26" s="1" t="s">
        <v>330</v>
      </c>
      <c r="D26" s="14">
        <v>42795</v>
      </c>
      <c r="E26" s="14">
        <v>42825</v>
      </c>
      <c r="F26">
        <v>2080</v>
      </c>
      <c r="G26" s="1" t="s">
        <v>417</v>
      </c>
      <c r="H26" s="1" t="s">
        <v>332</v>
      </c>
      <c r="I26" s="1" t="s">
        <v>333</v>
      </c>
      <c r="J26" s="1" t="s">
        <v>334</v>
      </c>
      <c r="K26" s="1" t="s">
        <v>95</v>
      </c>
      <c r="L26">
        <v>1691057</v>
      </c>
      <c r="M26">
        <v>1040</v>
      </c>
      <c r="N26" s="1" t="s">
        <v>336</v>
      </c>
      <c r="O26" s="1" t="s">
        <v>337</v>
      </c>
      <c r="P26" s="1" t="s">
        <v>417</v>
      </c>
      <c r="Q26">
        <v>1.23</v>
      </c>
      <c r="R26" s="1" t="s">
        <v>338</v>
      </c>
      <c r="S26">
        <v>0.5</v>
      </c>
      <c r="T26" s="1" t="s">
        <v>339</v>
      </c>
      <c r="U26" s="1" t="s">
        <v>355</v>
      </c>
      <c r="V26" s="1" t="s">
        <v>341</v>
      </c>
    </row>
    <row r="27" spans="1:22" x14ac:dyDescent="0.25">
      <c r="A27" s="1" t="s">
        <v>427</v>
      </c>
      <c r="B27" s="1" t="s">
        <v>428</v>
      </c>
      <c r="C27" s="1" t="s">
        <v>398</v>
      </c>
      <c r="D27" s="14">
        <v>42795</v>
      </c>
      <c r="E27" s="14">
        <v>42820</v>
      </c>
      <c r="F27">
        <v>9290.57</v>
      </c>
      <c r="G27" s="1" t="s">
        <v>352</v>
      </c>
      <c r="H27" s="1" t="s">
        <v>332</v>
      </c>
      <c r="I27" s="1" t="s">
        <v>333</v>
      </c>
      <c r="J27" s="1" t="s">
        <v>334</v>
      </c>
      <c r="K27" s="1" t="s">
        <v>423</v>
      </c>
      <c r="L27">
        <v>1032286</v>
      </c>
      <c r="M27">
        <v>5161.43</v>
      </c>
      <c r="N27" s="1" t="s">
        <v>336</v>
      </c>
      <c r="O27" s="1" t="s">
        <v>337</v>
      </c>
      <c r="P27" s="1" t="s">
        <v>352</v>
      </c>
      <c r="Q27">
        <v>9</v>
      </c>
      <c r="R27" s="1" t="s">
        <v>338</v>
      </c>
      <c r="S27">
        <v>0.44</v>
      </c>
      <c r="T27" s="1" t="s">
        <v>339</v>
      </c>
      <c r="U27" s="1" t="s">
        <v>348</v>
      </c>
      <c r="V27" s="1" t="s">
        <v>349</v>
      </c>
    </row>
    <row r="28" spans="1:22" x14ac:dyDescent="0.25">
      <c r="A28" s="1" t="s">
        <v>429</v>
      </c>
      <c r="B28" s="1" t="s">
        <v>430</v>
      </c>
      <c r="C28" s="1" t="s">
        <v>330</v>
      </c>
      <c r="D28" s="14">
        <v>42795</v>
      </c>
      <c r="E28" s="14">
        <v>42825</v>
      </c>
      <c r="F28">
        <v>4160</v>
      </c>
      <c r="G28" s="1" t="s">
        <v>417</v>
      </c>
      <c r="H28" s="1" t="s">
        <v>332</v>
      </c>
      <c r="I28" s="1" t="s">
        <v>333</v>
      </c>
      <c r="J28" s="1" t="s">
        <v>334</v>
      </c>
      <c r="K28" s="1" t="s">
        <v>95</v>
      </c>
      <c r="L28">
        <v>3014493</v>
      </c>
      <c r="M28">
        <v>2080</v>
      </c>
      <c r="N28" s="1" t="s">
        <v>336</v>
      </c>
      <c r="O28" s="1" t="s">
        <v>337</v>
      </c>
      <c r="P28" s="1" t="s">
        <v>417</v>
      </c>
      <c r="Q28">
        <v>1.38</v>
      </c>
      <c r="R28" s="1" t="s">
        <v>338</v>
      </c>
      <c r="S28">
        <v>0.5</v>
      </c>
      <c r="T28" s="1" t="s">
        <v>339</v>
      </c>
      <c r="U28" s="1" t="s">
        <v>355</v>
      </c>
      <c r="V28" s="1" t="s">
        <v>341</v>
      </c>
    </row>
    <row r="29" spans="1:22" x14ac:dyDescent="0.25">
      <c r="A29" s="1" t="s">
        <v>431</v>
      </c>
      <c r="B29" s="1" t="s">
        <v>432</v>
      </c>
      <c r="C29" s="1" t="s">
        <v>398</v>
      </c>
      <c r="D29" s="14">
        <v>42795</v>
      </c>
      <c r="E29" s="14">
        <v>42820</v>
      </c>
      <c r="F29">
        <v>2538</v>
      </c>
      <c r="G29" s="1" t="s">
        <v>345</v>
      </c>
      <c r="H29" s="1" t="s">
        <v>332</v>
      </c>
      <c r="I29" s="1" t="s">
        <v>333</v>
      </c>
      <c r="J29" s="1" t="s">
        <v>334</v>
      </c>
      <c r="K29" s="1" t="s">
        <v>423</v>
      </c>
      <c r="L29">
        <v>282000</v>
      </c>
      <c r="M29">
        <v>5.64</v>
      </c>
      <c r="N29" s="1" t="s">
        <v>336</v>
      </c>
      <c r="O29" s="1" t="s">
        <v>433</v>
      </c>
      <c r="P29" s="1" t="s">
        <v>345</v>
      </c>
      <c r="Q29">
        <v>9</v>
      </c>
      <c r="R29" s="1" t="s">
        <v>338</v>
      </c>
      <c r="S29">
        <v>1</v>
      </c>
      <c r="T29" s="1" t="s">
        <v>339</v>
      </c>
      <c r="U29" s="1" t="s">
        <v>348</v>
      </c>
      <c r="V29" s="1" t="s">
        <v>349</v>
      </c>
    </row>
    <row r="30" spans="1:22" x14ac:dyDescent="0.25">
      <c r="A30" s="1" t="s">
        <v>434</v>
      </c>
      <c r="B30" s="1" t="s">
        <v>435</v>
      </c>
      <c r="C30" s="1" t="s">
        <v>330</v>
      </c>
      <c r="D30" s="14">
        <v>42795</v>
      </c>
      <c r="E30" s="14">
        <v>42813</v>
      </c>
      <c r="F30">
        <v>1890</v>
      </c>
      <c r="G30" s="1" t="s">
        <v>417</v>
      </c>
      <c r="H30" s="1" t="s">
        <v>332</v>
      </c>
      <c r="I30" s="1" t="s">
        <v>333</v>
      </c>
      <c r="J30" s="1" t="s">
        <v>334</v>
      </c>
      <c r="K30" s="1" t="s">
        <v>99</v>
      </c>
      <c r="L30">
        <v>1181250</v>
      </c>
      <c r="M30">
        <v>1117.46</v>
      </c>
      <c r="N30" s="1" t="s">
        <v>336</v>
      </c>
      <c r="O30" s="1" t="s">
        <v>436</v>
      </c>
      <c r="P30" s="1" t="s">
        <v>417</v>
      </c>
      <c r="Q30">
        <v>1.6</v>
      </c>
      <c r="R30" s="1" t="s">
        <v>338</v>
      </c>
      <c r="S30">
        <v>0.41</v>
      </c>
      <c r="T30" s="1" t="s">
        <v>339</v>
      </c>
      <c r="U30" s="1" t="s">
        <v>355</v>
      </c>
      <c r="V30" s="1" t="s">
        <v>341</v>
      </c>
    </row>
    <row r="31" spans="1:22" x14ac:dyDescent="0.25">
      <c r="A31" s="1" t="s">
        <v>437</v>
      </c>
      <c r="B31" s="1" t="s">
        <v>438</v>
      </c>
      <c r="C31" s="1" t="s">
        <v>398</v>
      </c>
      <c r="D31" s="14">
        <v>42803</v>
      </c>
      <c r="E31" s="14">
        <v>42824</v>
      </c>
      <c r="F31">
        <v>10000</v>
      </c>
      <c r="G31" s="1" t="s">
        <v>352</v>
      </c>
      <c r="H31" s="1" t="s">
        <v>332</v>
      </c>
      <c r="I31" s="1" t="s">
        <v>333</v>
      </c>
      <c r="J31" s="1" t="s">
        <v>334</v>
      </c>
      <c r="K31" s="1" t="s">
        <v>423</v>
      </c>
      <c r="L31">
        <v>200000</v>
      </c>
      <c r="M31">
        <v>4000</v>
      </c>
      <c r="N31" s="1" t="s">
        <v>336</v>
      </c>
      <c r="O31" s="1" t="s">
        <v>439</v>
      </c>
      <c r="P31" s="1" t="s">
        <v>352</v>
      </c>
      <c r="Q31">
        <v>0.05</v>
      </c>
      <c r="R31" s="1" t="s">
        <v>347</v>
      </c>
      <c r="S31">
        <v>0.5</v>
      </c>
      <c r="T31" s="1" t="s">
        <v>339</v>
      </c>
      <c r="U31" s="1" t="s">
        <v>348</v>
      </c>
      <c r="V31" s="1" t="s">
        <v>349</v>
      </c>
    </row>
    <row r="32" spans="1:22" x14ac:dyDescent="0.25">
      <c r="A32" s="1" t="s">
        <v>437</v>
      </c>
      <c r="B32" s="1" t="s">
        <v>440</v>
      </c>
      <c r="C32" s="1" t="s">
        <v>398</v>
      </c>
      <c r="D32" s="14">
        <v>42803</v>
      </c>
      <c r="E32" s="14">
        <v>42824</v>
      </c>
      <c r="F32">
        <v>2500</v>
      </c>
      <c r="G32" s="1" t="s">
        <v>345</v>
      </c>
      <c r="H32" s="1" t="s">
        <v>332</v>
      </c>
      <c r="I32" s="1" t="s">
        <v>333</v>
      </c>
      <c r="J32" s="1" t="s">
        <v>334</v>
      </c>
      <c r="K32" s="1" t="s">
        <v>423</v>
      </c>
      <c r="L32">
        <v>50000</v>
      </c>
      <c r="M32">
        <v>1000</v>
      </c>
      <c r="N32" s="1" t="s">
        <v>336</v>
      </c>
      <c r="O32" s="1" t="s">
        <v>433</v>
      </c>
      <c r="P32" s="1" t="s">
        <v>345</v>
      </c>
      <c r="Q32">
        <v>0.05</v>
      </c>
      <c r="R32" s="1" t="s">
        <v>347</v>
      </c>
      <c r="S32">
        <v>-1</v>
      </c>
      <c r="T32" s="1" t="s">
        <v>339</v>
      </c>
      <c r="U32" s="1" t="s">
        <v>348</v>
      </c>
      <c r="V32" s="1" t="s">
        <v>349</v>
      </c>
    </row>
    <row r="33" spans="1:22" x14ac:dyDescent="0.25">
      <c r="A33" s="1" t="s">
        <v>441</v>
      </c>
      <c r="B33" s="1" t="s">
        <v>442</v>
      </c>
      <c r="C33" s="1" t="s">
        <v>330</v>
      </c>
      <c r="D33" s="14">
        <v>42795</v>
      </c>
      <c r="E33" s="14">
        <v>42802</v>
      </c>
      <c r="F33">
        <v>240</v>
      </c>
      <c r="G33" s="1" t="s">
        <v>376</v>
      </c>
      <c r="H33" s="1" t="s">
        <v>332</v>
      </c>
      <c r="I33" s="1" t="s">
        <v>333</v>
      </c>
      <c r="J33" s="1" t="s">
        <v>334</v>
      </c>
      <c r="K33" s="1" t="s">
        <v>100</v>
      </c>
      <c r="L33">
        <v>150000</v>
      </c>
      <c r="M33">
        <v>196.69</v>
      </c>
      <c r="N33" s="1" t="s">
        <v>336</v>
      </c>
      <c r="O33" s="1" t="s">
        <v>443</v>
      </c>
      <c r="P33" s="1" t="s">
        <v>376</v>
      </c>
      <c r="Q33">
        <v>1.6</v>
      </c>
      <c r="R33" s="1" t="s">
        <v>338</v>
      </c>
      <c r="S33">
        <v>0.18</v>
      </c>
      <c r="T33" s="1" t="s">
        <v>339</v>
      </c>
      <c r="U33" s="1" t="s">
        <v>395</v>
      </c>
      <c r="V33" s="1" t="s">
        <v>341</v>
      </c>
    </row>
    <row r="34" spans="1:22" x14ac:dyDescent="0.25">
      <c r="A34" s="1" t="s">
        <v>444</v>
      </c>
      <c r="B34" s="1" t="s">
        <v>445</v>
      </c>
      <c r="C34" s="1" t="s">
        <v>375</v>
      </c>
      <c r="D34" s="14">
        <v>42795</v>
      </c>
      <c r="E34" s="14">
        <v>42825</v>
      </c>
      <c r="F34">
        <v>732.73</v>
      </c>
      <c r="G34" s="1" t="s">
        <v>331</v>
      </c>
      <c r="H34" s="1" t="s">
        <v>332</v>
      </c>
      <c r="I34" s="1" t="s">
        <v>333</v>
      </c>
      <c r="J34" s="1" t="s">
        <v>334</v>
      </c>
      <c r="K34" s="1" t="s">
        <v>346</v>
      </c>
      <c r="L34">
        <v>81414</v>
      </c>
      <c r="M34">
        <v>366.36</v>
      </c>
      <c r="N34" s="1" t="s">
        <v>336</v>
      </c>
      <c r="O34" s="1" t="s">
        <v>337</v>
      </c>
      <c r="P34" s="1" t="s">
        <v>331</v>
      </c>
      <c r="Q34">
        <v>9</v>
      </c>
      <c r="R34" s="1" t="s">
        <v>338</v>
      </c>
      <c r="S34">
        <v>0.5</v>
      </c>
      <c r="T34" s="1" t="s">
        <v>339</v>
      </c>
      <c r="U34" s="1" t="s">
        <v>359</v>
      </c>
      <c r="V34" s="1" t="s">
        <v>380</v>
      </c>
    </row>
    <row r="35" spans="1:22" x14ac:dyDescent="0.25">
      <c r="A35" s="1" t="s">
        <v>446</v>
      </c>
      <c r="B35" s="1" t="s">
        <v>447</v>
      </c>
      <c r="C35" s="1" t="s">
        <v>375</v>
      </c>
      <c r="D35" s="14">
        <v>42795</v>
      </c>
      <c r="E35" s="14">
        <v>42802</v>
      </c>
      <c r="F35">
        <v>520</v>
      </c>
      <c r="G35" s="1" t="s">
        <v>376</v>
      </c>
      <c r="H35" s="1" t="s">
        <v>332</v>
      </c>
      <c r="I35" s="1" t="s">
        <v>333</v>
      </c>
      <c r="J35" s="1" t="s">
        <v>334</v>
      </c>
      <c r="K35" s="1" t="s">
        <v>100</v>
      </c>
      <c r="L35">
        <v>65000</v>
      </c>
      <c r="M35">
        <v>292.5</v>
      </c>
      <c r="N35" s="1" t="s">
        <v>336</v>
      </c>
      <c r="O35" s="1" t="s">
        <v>448</v>
      </c>
      <c r="P35" s="1" t="s">
        <v>376</v>
      </c>
      <c r="Q35">
        <v>8</v>
      </c>
      <c r="R35" s="1" t="s">
        <v>338</v>
      </c>
      <c r="S35">
        <v>0.44</v>
      </c>
      <c r="T35" s="1" t="s">
        <v>339</v>
      </c>
      <c r="U35" s="1" t="s">
        <v>359</v>
      </c>
      <c r="V35" s="1" t="s">
        <v>380</v>
      </c>
    </row>
    <row r="36" spans="1:22" x14ac:dyDescent="0.25">
      <c r="A36" s="1" t="s">
        <v>449</v>
      </c>
      <c r="B36" s="1" t="s">
        <v>450</v>
      </c>
      <c r="C36" s="1" t="s">
        <v>330</v>
      </c>
      <c r="D36" s="14">
        <v>42795</v>
      </c>
      <c r="E36" s="14">
        <v>42825</v>
      </c>
      <c r="F36">
        <v>281.82</v>
      </c>
      <c r="G36" s="1" t="s">
        <v>331</v>
      </c>
      <c r="H36" s="1" t="s">
        <v>332</v>
      </c>
      <c r="I36" s="1" t="s">
        <v>333</v>
      </c>
      <c r="J36" s="1" t="s">
        <v>334</v>
      </c>
      <c r="K36" s="1" t="s">
        <v>346</v>
      </c>
      <c r="L36">
        <v>156566</v>
      </c>
      <c r="M36">
        <v>140.9</v>
      </c>
      <c r="N36" s="1" t="s">
        <v>336</v>
      </c>
      <c r="O36" s="1" t="s">
        <v>451</v>
      </c>
      <c r="P36" s="1" t="s">
        <v>331</v>
      </c>
      <c r="Q36">
        <v>1.8</v>
      </c>
      <c r="R36" s="1" t="s">
        <v>338</v>
      </c>
      <c r="S36">
        <v>0.5</v>
      </c>
      <c r="T36" s="1" t="s">
        <v>339</v>
      </c>
      <c r="U36" s="1" t="s">
        <v>355</v>
      </c>
      <c r="V36" s="1" t="s">
        <v>341</v>
      </c>
    </row>
    <row r="37" spans="1:22" x14ac:dyDescent="0.25">
      <c r="A37" s="1" t="s">
        <v>452</v>
      </c>
      <c r="B37" s="1" t="s">
        <v>453</v>
      </c>
      <c r="C37" s="1" t="s">
        <v>330</v>
      </c>
      <c r="D37" s="14">
        <v>42803</v>
      </c>
      <c r="E37" s="14">
        <v>42808</v>
      </c>
      <c r="F37">
        <v>176</v>
      </c>
      <c r="G37" s="1" t="s">
        <v>376</v>
      </c>
      <c r="H37" s="1" t="s">
        <v>332</v>
      </c>
      <c r="I37" s="1" t="s">
        <v>333</v>
      </c>
      <c r="J37" s="1" t="s">
        <v>334</v>
      </c>
      <c r="K37" s="1" t="s">
        <v>100</v>
      </c>
      <c r="L37">
        <v>110000</v>
      </c>
      <c r="M37">
        <v>88</v>
      </c>
      <c r="N37" s="1" t="s">
        <v>336</v>
      </c>
      <c r="O37" s="1" t="s">
        <v>448</v>
      </c>
      <c r="P37" s="1" t="s">
        <v>376</v>
      </c>
      <c r="Q37">
        <v>1.6</v>
      </c>
      <c r="R37" s="1" t="s">
        <v>338</v>
      </c>
      <c r="S37">
        <v>0.5</v>
      </c>
      <c r="T37" s="1" t="s">
        <v>339</v>
      </c>
      <c r="U37" s="1" t="s">
        <v>395</v>
      </c>
      <c r="V37" s="1" t="s">
        <v>341</v>
      </c>
    </row>
    <row r="38" spans="1:22" x14ac:dyDescent="0.25">
      <c r="A38" s="1" t="s">
        <v>454</v>
      </c>
      <c r="B38" s="1" t="s">
        <v>455</v>
      </c>
      <c r="C38" s="1" t="s">
        <v>330</v>
      </c>
      <c r="D38" s="14">
        <v>42795</v>
      </c>
      <c r="E38" s="14">
        <v>42825</v>
      </c>
      <c r="F38">
        <v>861.24</v>
      </c>
      <c r="G38" s="1" t="s">
        <v>331</v>
      </c>
      <c r="H38" s="1" t="s">
        <v>332</v>
      </c>
      <c r="I38" s="1" t="s">
        <v>333</v>
      </c>
      <c r="J38" s="1" t="s">
        <v>334</v>
      </c>
      <c r="K38" s="1" t="s">
        <v>346</v>
      </c>
      <c r="L38">
        <v>478465</v>
      </c>
      <c r="M38">
        <v>430.62</v>
      </c>
      <c r="N38" s="1" t="s">
        <v>336</v>
      </c>
      <c r="O38" s="1" t="s">
        <v>456</v>
      </c>
      <c r="P38" s="1" t="s">
        <v>331</v>
      </c>
      <c r="Q38">
        <v>1.8</v>
      </c>
      <c r="R38" s="1" t="s">
        <v>338</v>
      </c>
      <c r="S38">
        <v>0.5</v>
      </c>
      <c r="T38" s="1" t="s">
        <v>339</v>
      </c>
      <c r="U38" s="1" t="s">
        <v>355</v>
      </c>
      <c r="V38" s="1" t="s">
        <v>341</v>
      </c>
    </row>
    <row r="39" spans="1:22" x14ac:dyDescent="0.25">
      <c r="A39" s="1" t="s">
        <v>457</v>
      </c>
      <c r="B39" s="1" t="s">
        <v>458</v>
      </c>
      <c r="C39" s="1" t="s">
        <v>375</v>
      </c>
      <c r="D39" s="14">
        <v>42803</v>
      </c>
      <c r="E39" s="14">
        <v>42808</v>
      </c>
      <c r="F39">
        <v>360</v>
      </c>
      <c r="G39" s="1" t="s">
        <v>376</v>
      </c>
      <c r="H39" s="1" t="s">
        <v>332</v>
      </c>
      <c r="I39" s="1" t="s">
        <v>333</v>
      </c>
      <c r="J39" s="1" t="s">
        <v>334</v>
      </c>
      <c r="K39" s="1" t="s">
        <v>100</v>
      </c>
      <c r="L39">
        <v>45000</v>
      </c>
      <c r="M39">
        <v>202.5</v>
      </c>
      <c r="N39" s="1" t="s">
        <v>336</v>
      </c>
      <c r="O39" s="1" t="s">
        <v>448</v>
      </c>
      <c r="P39" s="1" t="s">
        <v>376</v>
      </c>
      <c r="Q39">
        <v>8</v>
      </c>
      <c r="R39" s="1" t="s">
        <v>338</v>
      </c>
      <c r="S39">
        <v>0.44</v>
      </c>
      <c r="T39" s="1" t="s">
        <v>339</v>
      </c>
      <c r="U39" s="1" t="s">
        <v>359</v>
      </c>
      <c r="V39" s="1" t="s">
        <v>380</v>
      </c>
    </row>
    <row r="40" spans="1:22" x14ac:dyDescent="0.25">
      <c r="A40" s="1" t="s">
        <v>459</v>
      </c>
      <c r="B40" s="1" t="s">
        <v>460</v>
      </c>
      <c r="C40" s="1" t="s">
        <v>330</v>
      </c>
      <c r="D40" s="14">
        <v>42795</v>
      </c>
      <c r="E40" s="14">
        <v>42825</v>
      </c>
      <c r="F40">
        <v>262.70999999999998</v>
      </c>
      <c r="G40" s="1" t="s">
        <v>331</v>
      </c>
      <c r="H40" s="1" t="s">
        <v>332</v>
      </c>
      <c r="I40" s="1" t="s">
        <v>333</v>
      </c>
      <c r="J40" s="1" t="s">
        <v>334</v>
      </c>
      <c r="K40" s="1" t="s">
        <v>346</v>
      </c>
      <c r="L40">
        <v>145951</v>
      </c>
      <c r="M40">
        <v>105.74</v>
      </c>
      <c r="N40" s="1" t="s">
        <v>336</v>
      </c>
      <c r="O40" s="1" t="s">
        <v>461</v>
      </c>
      <c r="P40" s="1" t="s">
        <v>331</v>
      </c>
      <c r="Q40">
        <v>1.8</v>
      </c>
      <c r="R40" s="1" t="s">
        <v>338</v>
      </c>
      <c r="S40">
        <v>0.6</v>
      </c>
      <c r="T40" s="1" t="s">
        <v>339</v>
      </c>
      <c r="U40" s="1" t="s">
        <v>355</v>
      </c>
      <c r="V40" s="1" t="s">
        <v>341</v>
      </c>
    </row>
    <row r="41" spans="1:22" x14ac:dyDescent="0.25">
      <c r="A41" s="1" t="s">
        <v>462</v>
      </c>
      <c r="B41" s="1" t="s">
        <v>463</v>
      </c>
      <c r="C41" s="1" t="s">
        <v>330</v>
      </c>
      <c r="D41" s="14">
        <v>42809</v>
      </c>
      <c r="E41" s="14">
        <v>42825</v>
      </c>
      <c r="F41">
        <v>448</v>
      </c>
      <c r="G41" s="1" t="s">
        <v>376</v>
      </c>
      <c r="H41" s="1" t="s">
        <v>332</v>
      </c>
      <c r="I41" s="1" t="s">
        <v>333</v>
      </c>
      <c r="J41" s="1" t="s">
        <v>334</v>
      </c>
      <c r="K41" s="1" t="s">
        <v>100</v>
      </c>
      <c r="L41">
        <v>280000</v>
      </c>
      <c r="M41">
        <v>224</v>
      </c>
      <c r="N41" s="1" t="s">
        <v>336</v>
      </c>
      <c r="O41" s="1" t="s">
        <v>448</v>
      </c>
      <c r="P41" s="1" t="s">
        <v>376</v>
      </c>
      <c r="Q41">
        <v>1.6</v>
      </c>
      <c r="R41" s="1" t="s">
        <v>338</v>
      </c>
      <c r="S41">
        <v>0.5</v>
      </c>
      <c r="T41" s="1" t="s">
        <v>339</v>
      </c>
      <c r="U41" s="1" t="s">
        <v>395</v>
      </c>
      <c r="V41" s="1" t="s">
        <v>341</v>
      </c>
    </row>
    <row r="42" spans="1:22" x14ac:dyDescent="0.25">
      <c r="A42" s="1" t="s">
        <v>464</v>
      </c>
      <c r="B42" s="1" t="s">
        <v>465</v>
      </c>
      <c r="C42" s="1" t="s">
        <v>330</v>
      </c>
      <c r="D42" s="14">
        <v>42795</v>
      </c>
      <c r="E42" s="14">
        <v>42825</v>
      </c>
      <c r="F42">
        <v>802.85</v>
      </c>
      <c r="G42" s="1" t="s">
        <v>331</v>
      </c>
      <c r="H42" s="1" t="s">
        <v>332</v>
      </c>
      <c r="I42" s="1" t="s">
        <v>333</v>
      </c>
      <c r="J42" s="1" t="s">
        <v>334</v>
      </c>
      <c r="K42" s="1" t="s">
        <v>346</v>
      </c>
      <c r="L42">
        <v>446026</v>
      </c>
      <c r="M42">
        <v>257.8</v>
      </c>
      <c r="N42" s="1" t="s">
        <v>336</v>
      </c>
      <c r="O42" s="1" t="s">
        <v>466</v>
      </c>
      <c r="P42" s="1" t="s">
        <v>467</v>
      </c>
      <c r="Q42">
        <v>1.8</v>
      </c>
      <c r="R42" s="1" t="s">
        <v>338</v>
      </c>
      <c r="S42">
        <v>0.68</v>
      </c>
      <c r="T42" s="1" t="s">
        <v>339</v>
      </c>
      <c r="U42" s="1" t="s">
        <v>355</v>
      </c>
      <c r="V42" s="1" t="s">
        <v>341</v>
      </c>
    </row>
    <row r="43" spans="1:22" x14ac:dyDescent="0.25">
      <c r="A43" s="1" t="s">
        <v>468</v>
      </c>
      <c r="B43" s="1" t="s">
        <v>469</v>
      </c>
      <c r="C43" s="1" t="s">
        <v>375</v>
      </c>
      <c r="D43" s="14">
        <v>42809</v>
      </c>
      <c r="E43" s="14">
        <v>42825</v>
      </c>
      <c r="F43">
        <v>960</v>
      </c>
      <c r="G43" s="1" t="s">
        <v>376</v>
      </c>
      <c r="H43" s="1" t="s">
        <v>332</v>
      </c>
      <c r="I43" s="1" t="s">
        <v>333</v>
      </c>
      <c r="J43" s="1" t="s">
        <v>334</v>
      </c>
      <c r="K43" s="1" t="s">
        <v>100</v>
      </c>
      <c r="L43">
        <v>120000</v>
      </c>
      <c r="M43">
        <v>540</v>
      </c>
      <c r="N43" s="1" t="s">
        <v>336</v>
      </c>
      <c r="O43" s="1" t="s">
        <v>448</v>
      </c>
      <c r="P43" s="1" t="s">
        <v>376</v>
      </c>
      <c r="Q43">
        <v>8</v>
      </c>
      <c r="R43" s="1" t="s">
        <v>338</v>
      </c>
      <c r="S43">
        <v>0.44</v>
      </c>
      <c r="T43" s="1" t="s">
        <v>339</v>
      </c>
      <c r="U43" s="1" t="s">
        <v>359</v>
      </c>
      <c r="V43" s="1" t="s">
        <v>380</v>
      </c>
    </row>
    <row r="44" spans="1:22" x14ac:dyDescent="0.25">
      <c r="A44" s="1" t="s">
        <v>470</v>
      </c>
      <c r="B44" s="1" t="s">
        <v>471</v>
      </c>
      <c r="C44" s="1" t="s">
        <v>330</v>
      </c>
      <c r="D44" s="14">
        <v>42795</v>
      </c>
      <c r="E44" s="14">
        <v>42825</v>
      </c>
      <c r="F44">
        <v>1197.9000000000001</v>
      </c>
      <c r="G44" s="1" t="s">
        <v>331</v>
      </c>
      <c r="H44" s="1" t="s">
        <v>332</v>
      </c>
      <c r="I44" s="1" t="s">
        <v>333</v>
      </c>
      <c r="J44" s="1" t="s">
        <v>334</v>
      </c>
      <c r="K44" s="1" t="s">
        <v>101</v>
      </c>
      <c r="L44">
        <v>479158</v>
      </c>
      <c r="M44">
        <v>598.96</v>
      </c>
      <c r="N44" s="1" t="s">
        <v>336</v>
      </c>
      <c r="O44" s="1" t="s">
        <v>472</v>
      </c>
      <c r="P44" s="1" t="s">
        <v>331</v>
      </c>
      <c r="Q44">
        <v>2.5</v>
      </c>
      <c r="R44" s="1" t="s">
        <v>338</v>
      </c>
      <c r="S44">
        <v>0.5</v>
      </c>
      <c r="T44" s="1" t="s">
        <v>339</v>
      </c>
      <c r="U44" s="1" t="s">
        <v>395</v>
      </c>
      <c r="V44" s="1" t="s">
        <v>341</v>
      </c>
    </row>
    <row r="45" spans="1:22" x14ac:dyDescent="0.25">
      <c r="A45" s="1" t="s">
        <v>473</v>
      </c>
      <c r="B45" s="1" t="s">
        <v>474</v>
      </c>
      <c r="C45" s="1" t="s">
        <v>330</v>
      </c>
      <c r="D45" s="14">
        <v>42795</v>
      </c>
      <c r="E45" s="14">
        <v>42825</v>
      </c>
      <c r="F45">
        <v>0</v>
      </c>
      <c r="G45" s="1" t="s">
        <v>331</v>
      </c>
      <c r="H45" s="1" t="s">
        <v>332</v>
      </c>
      <c r="I45" s="1" t="s">
        <v>333</v>
      </c>
      <c r="J45" s="1" t="s">
        <v>334</v>
      </c>
      <c r="K45" s="1" t="s">
        <v>101</v>
      </c>
      <c r="L45">
        <v>0</v>
      </c>
      <c r="M45">
        <v>0</v>
      </c>
      <c r="N45" s="1" t="s">
        <v>336</v>
      </c>
      <c r="O45" s="1" t="s">
        <v>475</v>
      </c>
      <c r="P45" s="1" t="s">
        <v>331</v>
      </c>
      <c r="Q45">
        <v>2.5</v>
      </c>
      <c r="R45" s="1" t="s">
        <v>338</v>
      </c>
      <c r="S45">
        <v>0</v>
      </c>
      <c r="T45" s="1" t="s">
        <v>339</v>
      </c>
      <c r="U45" s="1" t="s">
        <v>395</v>
      </c>
      <c r="V45" s="1" t="s">
        <v>341</v>
      </c>
    </row>
    <row r="46" spans="1:22" x14ac:dyDescent="0.25">
      <c r="A46" s="1" t="s">
        <v>476</v>
      </c>
      <c r="B46" s="1" t="s">
        <v>477</v>
      </c>
      <c r="C46" s="1" t="s">
        <v>330</v>
      </c>
      <c r="D46" s="14">
        <v>42795</v>
      </c>
      <c r="E46" s="14">
        <v>42825</v>
      </c>
      <c r="F46">
        <v>158.81</v>
      </c>
      <c r="G46" s="1" t="s">
        <v>352</v>
      </c>
      <c r="H46" s="1" t="s">
        <v>332</v>
      </c>
      <c r="I46" s="1" t="s">
        <v>333</v>
      </c>
      <c r="J46" s="1" t="s">
        <v>334</v>
      </c>
      <c r="K46" s="1" t="s">
        <v>101</v>
      </c>
      <c r="L46">
        <v>63525</v>
      </c>
      <c r="M46">
        <v>79.400000000000006</v>
      </c>
      <c r="N46" s="1" t="s">
        <v>336</v>
      </c>
      <c r="O46" s="1" t="s">
        <v>472</v>
      </c>
      <c r="P46" s="1" t="s">
        <v>352</v>
      </c>
      <c r="Q46">
        <v>2.5</v>
      </c>
      <c r="R46" s="1" t="s">
        <v>338</v>
      </c>
      <c r="S46">
        <v>0.5</v>
      </c>
      <c r="T46" s="1" t="s">
        <v>339</v>
      </c>
      <c r="U46" s="1" t="s">
        <v>395</v>
      </c>
      <c r="V46" s="1" t="s">
        <v>341</v>
      </c>
    </row>
    <row r="47" spans="1:22" x14ac:dyDescent="0.25">
      <c r="A47" s="1" t="s">
        <v>478</v>
      </c>
      <c r="B47" s="1" t="s">
        <v>479</v>
      </c>
      <c r="C47" s="1" t="s">
        <v>330</v>
      </c>
      <c r="D47" s="14">
        <v>42795</v>
      </c>
      <c r="E47" s="14">
        <v>42825</v>
      </c>
      <c r="F47">
        <v>158.81</v>
      </c>
      <c r="G47" s="1" t="s">
        <v>352</v>
      </c>
      <c r="H47" s="1" t="s">
        <v>332</v>
      </c>
      <c r="I47" s="1" t="s">
        <v>333</v>
      </c>
      <c r="J47" s="1" t="s">
        <v>334</v>
      </c>
      <c r="K47" s="1" t="s">
        <v>101</v>
      </c>
      <c r="L47">
        <v>63525</v>
      </c>
      <c r="M47">
        <v>79.400000000000006</v>
      </c>
      <c r="N47" s="1" t="s">
        <v>336</v>
      </c>
      <c r="O47" s="1" t="s">
        <v>475</v>
      </c>
      <c r="P47" s="1" t="s">
        <v>352</v>
      </c>
      <c r="Q47">
        <v>2.5</v>
      </c>
      <c r="R47" s="1" t="s">
        <v>338</v>
      </c>
      <c r="S47">
        <v>0.5</v>
      </c>
      <c r="T47" s="1" t="s">
        <v>339</v>
      </c>
      <c r="U47" s="1" t="s">
        <v>395</v>
      </c>
      <c r="V47" s="1" t="s">
        <v>341</v>
      </c>
    </row>
    <row r="48" spans="1:22" x14ac:dyDescent="0.25">
      <c r="A48" s="1" t="s">
        <v>480</v>
      </c>
      <c r="B48" s="1" t="s">
        <v>481</v>
      </c>
      <c r="C48" s="1" t="s">
        <v>330</v>
      </c>
      <c r="D48" s="14">
        <v>42795</v>
      </c>
      <c r="E48" s="14">
        <v>42825</v>
      </c>
      <c r="F48">
        <v>952.87</v>
      </c>
      <c r="G48" s="1" t="s">
        <v>352</v>
      </c>
      <c r="H48" s="1" t="s">
        <v>332</v>
      </c>
      <c r="I48" s="1" t="s">
        <v>333</v>
      </c>
      <c r="J48" s="1" t="s">
        <v>334</v>
      </c>
      <c r="K48" s="1" t="s">
        <v>101</v>
      </c>
      <c r="L48">
        <v>381148</v>
      </c>
      <c r="M48">
        <v>476.44</v>
      </c>
      <c r="N48" s="1" t="s">
        <v>336</v>
      </c>
      <c r="O48" s="1" t="s">
        <v>472</v>
      </c>
      <c r="P48" s="1" t="s">
        <v>352</v>
      </c>
      <c r="Q48">
        <v>2.5</v>
      </c>
      <c r="R48" s="1" t="s">
        <v>338</v>
      </c>
      <c r="S48">
        <v>0.5</v>
      </c>
      <c r="T48" s="1" t="s">
        <v>339</v>
      </c>
      <c r="U48" s="1" t="s">
        <v>395</v>
      </c>
      <c r="V48" s="1" t="s">
        <v>341</v>
      </c>
    </row>
    <row r="49" spans="1:22" x14ac:dyDescent="0.25">
      <c r="A49" s="1" t="s">
        <v>482</v>
      </c>
      <c r="B49" s="1" t="s">
        <v>483</v>
      </c>
      <c r="C49" s="1" t="s">
        <v>330</v>
      </c>
      <c r="D49" s="14">
        <v>42795</v>
      </c>
      <c r="E49" s="14">
        <v>42825</v>
      </c>
      <c r="F49">
        <v>952.87</v>
      </c>
      <c r="G49" s="1" t="s">
        <v>352</v>
      </c>
      <c r="H49" s="1" t="s">
        <v>332</v>
      </c>
      <c r="I49" s="1" t="s">
        <v>333</v>
      </c>
      <c r="J49" s="1" t="s">
        <v>334</v>
      </c>
      <c r="K49" s="1" t="s">
        <v>101</v>
      </c>
      <c r="L49">
        <v>381148</v>
      </c>
      <c r="M49">
        <v>476.44</v>
      </c>
      <c r="N49" s="1" t="s">
        <v>336</v>
      </c>
      <c r="O49" s="1" t="s">
        <v>475</v>
      </c>
      <c r="P49" s="1" t="s">
        <v>352</v>
      </c>
      <c r="Q49">
        <v>2.5</v>
      </c>
      <c r="R49" s="1" t="s">
        <v>338</v>
      </c>
      <c r="S49">
        <v>0.5</v>
      </c>
      <c r="T49" s="1" t="s">
        <v>339</v>
      </c>
      <c r="U49" s="1" t="s">
        <v>395</v>
      </c>
      <c r="V49" s="1" t="s">
        <v>341</v>
      </c>
    </row>
    <row r="50" spans="1:22" x14ac:dyDescent="0.25">
      <c r="A50" s="1" t="s">
        <v>484</v>
      </c>
      <c r="B50" s="1" t="s">
        <v>485</v>
      </c>
      <c r="C50" s="1" t="s">
        <v>330</v>
      </c>
      <c r="D50" s="14">
        <v>42795</v>
      </c>
      <c r="E50" s="14">
        <v>42825</v>
      </c>
      <c r="F50">
        <v>253.51</v>
      </c>
      <c r="G50" s="1" t="s">
        <v>352</v>
      </c>
      <c r="H50" s="1" t="s">
        <v>332</v>
      </c>
      <c r="I50" s="1" t="s">
        <v>333</v>
      </c>
      <c r="J50" s="1" t="s">
        <v>334</v>
      </c>
      <c r="K50" s="1" t="s">
        <v>101</v>
      </c>
      <c r="L50">
        <v>101402</v>
      </c>
      <c r="M50">
        <v>126.76</v>
      </c>
      <c r="N50" s="1" t="s">
        <v>336</v>
      </c>
      <c r="O50" s="1" t="s">
        <v>486</v>
      </c>
      <c r="P50" s="1" t="s">
        <v>352</v>
      </c>
      <c r="Q50">
        <v>2.5</v>
      </c>
      <c r="R50" s="1" t="s">
        <v>338</v>
      </c>
      <c r="S50">
        <v>0.5</v>
      </c>
      <c r="T50" s="1" t="s">
        <v>339</v>
      </c>
      <c r="U50" s="1" t="s">
        <v>395</v>
      </c>
      <c r="V50" s="1" t="s">
        <v>341</v>
      </c>
    </row>
    <row r="51" spans="1:22" x14ac:dyDescent="0.25">
      <c r="A51" s="1" t="s">
        <v>487</v>
      </c>
      <c r="B51" s="1" t="s">
        <v>488</v>
      </c>
      <c r="C51" s="1" t="s">
        <v>330</v>
      </c>
      <c r="D51" s="14">
        <v>42795</v>
      </c>
      <c r="E51" s="14">
        <v>42825</v>
      </c>
      <c r="F51">
        <v>253.51</v>
      </c>
      <c r="G51" s="1" t="s">
        <v>352</v>
      </c>
      <c r="H51" s="1" t="s">
        <v>332</v>
      </c>
      <c r="I51" s="1" t="s">
        <v>333</v>
      </c>
      <c r="J51" s="1" t="s">
        <v>334</v>
      </c>
      <c r="K51" s="1" t="s">
        <v>101</v>
      </c>
      <c r="L51">
        <v>101402</v>
      </c>
      <c r="M51">
        <v>126.76</v>
      </c>
      <c r="N51" s="1" t="s">
        <v>336</v>
      </c>
      <c r="O51" s="1" t="s">
        <v>475</v>
      </c>
      <c r="P51" s="1" t="s">
        <v>352</v>
      </c>
      <c r="Q51">
        <v>2.5</v>
      </c>
      <c r="R51" s="1" t="s">
        <v>338</v>
      </c>
      <c r="S51">
        <v>0.5</v>
      </c>
      <c r="T51" s="1" t="s">
        <v>339</v>
      </c>
      <c r="U51" s="1" t="s">
        <v>395</v>
      </c>
      <c r="V51" s="1" t="s">
        <v>341</v>
      </c>
    </row>
    <row r="52" spans="1:22" x14ac:dyDescent="0.25">
      <c r="A52" s="1" t="s">
        <v>489</v>
      </c>
      <c r="B52" s="1" t="s">
        <v>490</v>
      </c>
      <c r="C52" s="1" t="s">
        <v>330</v>
      </c>
      <c r="D52" s="14">
        <v>42795</v>
      </c>
      <c r="E52" s="14">
        <v>42825</v>
      </c>
      <c r="F52">
        <v>758.15</v>
      </c>
      <c r="G52" s="1" t="s">
        <v>352</v>
      </c>
      <c r="H52" s="1" t="s">
        <v>332</v>
      </c>
      <c r="I52" s="1" t="s">
        <v>333</v>
      </c>
      <c r="J52" s="1" t="s">
        <v>334</v>
      </c>
      <c r="K52" s="1" t="s">
        <v>101</v>
      </c>
      <c r="L52">
        <v>303261</v>
      </c>
      <c r="M52">
        <v>379.08</v>
      </c>
      <c r="N52" s="1" t="s">
        <v>336</v>
      </c>
      <c r="O52" s="1" t="s">
        <v>486</v>
      </c>
      <c r="P52" s="1" t="s">
        <v>352</v>
      </c>
      <c r="Q52">
        <v>2.5</v>
      </c>
      <c r="R52" s="1" t="s">
        <v>338</v>
      </c>
      <c r="S52">
        <v>0.5</v>
      </c>
      <c r="T52" s="1" t="s">
        <v>339</v>
      </c>
      <c r="U52" s="1" t="s">
        <v>395</v>
      </c>
      <c r="V52" s="1" t="s">
        <v>341</v>
      </c>
    </row>
    <row r="53" spans="1:22" x14ac:dyDescent="0.25">
      <c r="A53" s="1" t="s">
        <v>491</v>
      </c>
      <c r="B53" s="1" t="s">
        <v>492</v>
      </c>
      <c r="C53" s="1" t="s">
        <v>330</v>
      </c>
      <c r="D53" s="14">
        <v>42795</v>
      </c>
      <c r="E53" s="14">
        <v>42825</v>
      </c>
      <c r="F53">
        <v>0</v>
      </c>
      <c r="G53" s="1" t="s">
        <v>352</v>
      </c>
      <c r="H53" s="1" t="s">
        <v>332</v>
      </c>
      <c r="I53" s="1" t="s">
        <v>333</v>
      </c>
      <c r="J53" s="1" t="s">
        <v>334</v>
      </c>
      <c r="K53" s="1" t="s">
        <v>101</v>
      </c>
      <c r="L53">
        <v>0</v>
      </c>
      <c r="M53">
        <v>0</v>
      </c>
      <c r="N53" s="1" t="s">
        <v>336</v>
      </c>
      <c r="O53" s="1" t="s">
        <v>475</v>
      </c>
      <c r="P53" s="1" t="s">
        <v>352</v>
      </c>
      <c r="Q53">
        <v>2.5</v>
      </c>
      <c r="R53" s="1" t="s">
        <v>338</v>
      </c>
      <c r="S53">
        <v>0</v>
      </c>
      <c r="T53" s="1" t="s">
        <v>339</v>
      </c>
      <c r="U53" s="1" t="s">
        <v>395</v>
      </c>
      <c r="V53" s="1" t="s">
        <v>341</v>
      </c>
    </row>
    <row r="54" spans="1:22" x14ac:dyDescent="0.25">
      <c r="A54" s="1" t="s">
        <v>493</v>
      </c>
      <c r="B54" s="1" t="s">
        <v>494</v>
      </c>
      <c r="C54" s="1" t="s">
        <v>330</v>
      </c>
      <c r="D54" s="14">
        <v>42795</v>
      </c>
      <c r="E54" s="14">
        <v>42825</v>
      </c>
      <c r="F54">
        <v>244.29</v>
      </c>
      <c r="G54" s="1" t="s">
        <v>352</v>
      </c>
      <c r="H54" s="1" t="s">
        <v>332</v>
      </c>
      <c r="I54" s="1" t="s">
        <v>333</v>
      </c>
      <c r="J54" s="1" t="s">
        <v>334</v>
      </c>
      <c r="K54" s="1" t="s">
        <v>101</v>
      </c>
      <c r="L54">
        <v>97717</v>
      </c>
      <c r="M54">
        <v>122.16</v>
      </c>
      <c r="N54" s="1" t="s">
        <v>336</v>
      </c>
      <c r="O54" s="1" t="s">
        <v>486</v>
      </c>
      <c r="P54" s="1" t="s">
        <v>352</v>
      </c>
      <c r="Q54">
        <v>2.5</v>
      </c>
      <c r="R54" s="1" t="s">
        <v>338</v>
      </c>
      <c r="S54">
        <v>0.5</v>
      </c>
      <c r="T54" s="1" t="s">
        <v>339</v>
      </c>
      <c r="U54" s="1" t="s">
        <v>395</v>
      </c>
      <c r="V54" s="1" t="s">
        <v>341</v>
      </c>
    </row>
    <row r="55" spans="1:22" x14ac:dyDescent="0.25">
      <c r="A55" s="1" t="s">
        <v>495</v>
      </c>
      <c r="B55" s="1" t="s">
        <v>496</v>
      </c>
      <c r="C55" s="1" t="s">
        <v>375</v>
      </c>
      <c r="D55" s="14">
        <v>42818</v>
      </c>
      <c r="E55" s="14">
        <v>42820</v>
      </c>
      <c r="F55">
        <v>88</v>
      </c>
      <c r="G55" s="1" t="s">
        <v>331</v>
      </c>
      <c r="H55" s="1" t="s">
        <v>332</v>
      </c>
      <c r="I55" s="1" t="s">
        <v>333</v>
      </c>
      <c r="J55" s="1" t="s">
        <v>334</v>
      </c>
      <c r="K55" s="1" t="s">
        <v>497</v>
      </c>
      <c r="L55">
        <v>8000</v>
      </c>
      <c r="M55">
        <v>36</v>
      </c>
      <c r="N55" s="1" t="s">
        <v>336</v>
      </c>
      <c r="O55" s="1" t="s">
        <v>498</v>
      </c>
      <c r="P55" s="1" t="s">
        <v>499</v>
      </c>
      <c r="Q55">
        <v>11</v>
      </c>
      <c r="R55" s="1" t="s">
        <v>338</v>
      </c>
      <c r="S55">
        <v>0.59</v>
      </c>
      <c r="T55" s="1" t="s">
        <v>339</v>
      </c>
      <c r="U55" s="1" t="s">
        <v>379</v>
      </c>
      <c r="V55" s="1" t="s">
        <v>380</v>
      </c>
    </row>
    <row r="56" spans="1:22" x14ac:dyDescent="0.25">
      <c r="A56" s="1" t="s">
        <v>500</v>
      </c>
      <c r="B56" s="1" t="s">
        <v>501</v>
      </c>
      <c r="C56" s="1" t="s">
        <v>330</v>
      </c>
      <c r="D56" s="14">
        <v>42795</v>
      </c>
      <c r="E56" s="14">
        <v>42825</v>
      </c>
      <c r="F56">
        <v>244.29</v>
      </c>
      <c r="G56" s="1" t="s">
        <v>352</v>
      </c>
      <c r="H56" s="1" t="s">
        <v>332</v>
      </c>
      <c r="I56" s="1" t="s">
        <v>333</v>
      </c>
      <c r="J56" s="1" t="s">
        <v>334</v>
      </c>
      <c r="K56" s="1" t="s">
        <v>101</v>
      </c>
      <c r="L56">
        <v>97717</v>
      </c>
      <c r="M56">
        <v>122.16</v>
      </c>
      <c r="N56" s="1" t="s">
        <v>336</v>
      </c>
      <c r="O56" s="1" t="s">
        <v>475</v>
      </c>
      <c r="P56" s="1" t="s">
        <v>352</v>
      </c>
      <c r="Q56">
        <v>2.5</v>
      </c>
      <c r="R56" s="1" t="s">
        <v>338</v>
      </c>
      <c r="S56">
        <v>0.5</v>
      </c>
      <c r="T56" s="1" t="s">
        <v>339</v>
      </c>
      <c r="U56" s="1" t="s">
        <v>395</v>
      </c>
      <c r="V56" s="1" t="s">
        <v>341</v>
      </c>
    </row>
    <row r="57" spans="1:22" x14ac:dyDescent="0.25">
      <c r="A57" s="1" t="s">
        <v>502</v>
      </c>
      <c r="B57" s="1" t="s">
        <v>503</v>
      </c>
      <c r="C57" s="1" t="s">
        <v>375</v>
      </c>
      <c r="D57" s="14">
        <v>42818</v>
      </c>
      <c r="E57" s="14">
        <v>42820</v>
      </c>
      <c r="F57">
        <v>459.25</v>
      </c>
      <c r="G57" s="1" t="s">
        <v>331</v>
      </c>
      <c r="H57" s="1" t="s">
        <v>332</v>
      </c>
      <c r="I57" s="1" t="s">
        <v>333</v>
      </c>
      <c r="J57" s="1" t="s">
        <v>334</v>
      </c>
      <c r="K57" s="1" t="s">
        <v>497</v>
      </c>
      <c r="L57">
        <v>41750</v>
      </c>
      <c r="M57">
        <v>187.88</v>
      </c>
      <c r="N57" s="1" t="s">
        <v>336</v>
      </c>
      <c r="O57" s="1" t="s">
        <v>504</v>
      </c>
      <c r="P57" s="1" t="s">
        <v>499</v>
      </c>
      <c r="Q57">
        <v>11</v>
      </c>
      <c r="R57" s="1" t="s">
        <v>338</v>
      </c>
      <c r="S57">
        <v>0.59</v>
      </c>
      <c r="T57" s="1" t="s">
        <v>339</v>
      </c>
      <c r="U57" s="1" t="s">
        <v>379</v>
      </c>
      <c r="V57" s="1" t="s">
        <v>380</v>
      </c>
    </row>
    <row r="58" spans="1:22" x14ac:dyDescent="0.25">
      <c r="A58" s="1" t="s">
        <v>505</v>
      </c>
      <c r="B58" s="1" t="s">
        <v>506</v>
      </c>
      <c r="C58" s="1" t="s">
        <v>330</v>
      </c>
      <c r="D58" s="14">
        <v>42795</v>
      </c>
      <c r="E58" s="14">
        <v>42825</v>
      </c>
      <c r="F58">
        <v>762.3</v>
      </c>
      <c r="G58" s="1" t="s">
        <v>352</v>
      </c>
      <c r="H58" s="1" t="s">
        <v>332</v>
      </c>
      <c r="I58" s="1" t="s">
        <v>333</v>
      </c>
      <c r="J58" s="1" t="s">
        <v>334</v>
      </c>
      <c r="K58" s="1" t="s">
        <v>101</v>
      </c>
      <c r="L58">
        <v>304918</v>
      </c>
      <c r="M58">
        <v>381.16</v>
      </c>
      <c r="N58" s="1" t="s">
        <v>336</v>
      </c>
      <c r="O58" s="1" t="s">
        <v>472</v>
      </c>
      <c r="P58" s="1" t="s">
        <v>352</v>
      </c>
      <c r="Q58">
        <v>2.5</v>
      </c>
      <c r="R58" s="1" t="s">
        <v>338</v>
      </c>
      <c r="S58">
        <v>0.5</v>
      </c>
      <c r="T58" s="1" t="s">
        <v>339</v>
      </c>
      <c r="U58" s="1" t="s">
        <v>395</v>
      </c>
      <c r="V58" s="1" t="s">
        <v>341</v>
      </c>
    </row>
    <row r="59" spans="1:22" x14ac:dyDescent="0.25">
      <c r="A59" s="1" t="s">
        <v>507</v>
      </c>
      <c r="B59" s="1" t="s">
        <v>508</v>
      </c>
      <c r="C59" s="1" t="s">
        <v>375</v>
      </c>
      <c r="D59" s="14">
        <v>42818</v>
      </c>
      <c r="E59" s="14">
        <v>42820</v>
      </c>
      <c r="F59">
        <v>367.4</v>
      </c>
      <c r="G59" s="1" t="s">
        <v>331</v>
      </c>
      <c r="H59" s="1" t="s">
        <v>332</v>
      </c>
      <c r="I59" s="1" t="s">
        <v>333</v>
      </c>
      <c r="J59" s="1" t="s">
        <v>334</v>
      </c>
      <c r="K59" s="1" t="s">
        <v>497</v>
      </c>
      <c r="L59">
        <v>33400</v>
      </c>
      <c r="M59">
        <v>150.30000000000001</v>
      </c>
      <c r="N59" s="1" t="s">
        <v>336</v>
      </c>
      <c r="O59" s="1" t="s">
        <v>509</v>
      </c>
      <c r="P59" s="1" t="s">
        <v>499</v>
      </c>
      <c r="Q59">
        <v>11</v>
      </c>
      <c r="R59" s="1" t="s">
        <v>338</v>
      </c>
      <c r="S59">
        <v>0.59</v>
      </c>
      <c r="T59" s="1" t="s">
        <v>339</v>
      </c>
      <c r="U59" s="1" t="s">
        <v>379</v>
      </c>
      <c r="V59" s="1" t="s">
        <v>380</v>
      </c>
    </row>
    <row r="60" spans="1:22" x14ac:dyDescent="0.25">
      <c r="A60" s="1" t="s">
        <v>510</v>
      </c>
      <c r="B60" s="1" t="s">
        <v>511</v>
      </c>
      <c r="C60" s="1" t="s">
        <v>330</v>
      </c>
      <c r="D60" s="14">
        <v>42795</v>
      </c>
      <c r="E60" s="14">
        <v>42825</v>
      </c>
      <c r="F60">
        <v>762.3</v>
      </c>
      <c r="G60" s="1" t="s">
        <v>352</v>
      </c>
      <c r="H60" s="1" t="s">
        <v>332</v>
      </c>
      <c r="I60" s="1" t="s">
        <v>333</v>
      </c>
      <c r="J60" s="1" t="s">
        <v>334</v>
      </c>
      <c r="K60" s="1" t="s">
        <v>101</v>
      </c>
      <c r="L60">
        <v>304918</v>
      </c>
      <c r="M60">
        <v>381.16</v>
      </c>
      <c r="N60" s="1" t="s">
        <v>336</v>
      </c>
      <c r="O60" s="1" t="s">
        <v>475</v>
      </c>
      <c r="P60" s="1" t="s">
        <v>352</v>
      </c>
      <c r="Q60">
        <v>2.5</v>
      </c>
      <c r="R60" s="1" t="s">
        <v>338</v>
      </c>
      <c r="S60">
        <v>0.5</v>
      </c>
      <c r="T60" s="1" t="s">
        <v>339</v>
      </c>
      <c r="U60" s="1" t="s">
        <v>395</v>
      </c>
      <c r="V60" s="1" t="s">
        <v>341</v>
      </c>
    </row>
    <row r="61" spans="1:22" x14ac:dyDescent="0.25">
      <c r="A61" s="1" t="s">
        <v>512</v>
      </c>
      <c r="B61" s="1" t="s">
        <v>513</v>
      </c>
      <c r="C61" s="1" t="s">
        <v>375</v>
      </c>
      <c r="D61" s="14">
        <v>42818</v>
      </c>
      <c r="E61" s="14">
        <v>42820</v>
      </c>
      <c r="F61">
        <v>91.85</v>
      </c>
      <c r="G61" s="1" t="s">
        <v>331</v>
      </c>
      <c r="H61" s="1" t="s">
        <v>332</v>
      </c>
      <c r="I61" s="1" t="s">
        <v>333</v>
      </c>
      <c r="J61" s="1" t="s">
        <v>334</v>
      </c>
      <c r="K61" s="1" t="s">
        <v>497</v>
      </c>
      <c r="L61">
        <v>8350</v>
      </c>
      <c r="M61">
        <v>37.58</v>
      </c>
      <c r="N61" s="1" t="s">
        <v>336</v>
      </c>
      <c r="O61" s="1" t="s">
        <v>514</v>
      </c>
      <c r="P61" s="1" t="s">
        <v>499</v>
      </c>
      <c r="Q61">
        <v>11</v>
      </c>
      <c r="R61" s="1" t="s">
        <v>338</v>
      </c>
      <c r="S61">
        <v>0.59</v>
      </c>
      <c r="T61" s="1" t="s">
        <v>339</v>
      </c>
      <c r="U61" s="1" t="s">
        <v>379</v>
      </c>
      <c r="V61" s="1" t="s">
        <v>380</v>
      </c>
    </row>
    <row r="62" spans="1:22" x14ac:dyDescent="0.25">
      <c r="A62" s="1" t="s">
        <v>515</v>
      </c>
      <c r="B62" s="1" t="s">
        <v>516</v>
      </c>
      <c r="C62" s="1" t="s">
        <v>330</v>
      </c>
      <c r="D62" s="14">
        <v>42795</v>
      </c>
      <c r="E62" s="14">
        <v>42825</v>
      </c>
      <c r="F62">
        <v>105.02</v>
      </c>
      <c r="G62" s="1" t="s">
        <v>352</v>
      </c>
      <c r="H62" s="1" t="s">
        <v>332</v>
      </c>
      <c r="I62" s="1" t="s">
        <v>333</v>
      </c>
      <c r="J62" s="1" t="s">
        <v>334</v>
      </c>
      <c r="K62" s="1" t="s">
        <v>101</v>
      </c>
      <c r="L62">
        <v>42009</v>
      </c>
      <c r="M62">
        <v>52.52</v>
      </c>
      <c r="N62" s="1" t="s">
        <v>336</v>
      </c>
      <c r="O62" s="1" t="s">
        <v>486</v>
      </c>
      <c r="P62" s="1" t="s">
        <v>352</v>
      </c>
      <c r="Q62">
        <v>2.5</v>
      </c>
      <c r="R62" s="1" t="s">
        <v>338</v>
      </c>
      <c r="S62">
        <v>0.5</v>
      </c>
      <c r="T62" s="1" t="s">
        <v>339</v>
      </c>
      <c r="U62" s="1" t="s">
        <v>395</v>
      </c>
      <c r="V62" s="1" t="s">
        <v>341</v>
      </c>
    </row>
    <row r="63" spans="1:22" x14ac:dyDescent="0.25">
      <c r="A63" s="1" t="s">
        <v>517</v>
      </c>
      <c r="B63" s="1" t="s">
        <v>518</v>
      </c>
      <c r="C63" s="1" t="s">
        <v>398</v>
      </c>
      <c r="D63" s="14">
        <v>42818</v>
      </c>
      <c r="E63" s="14">
        <v>42818</v>
      </c>
      <c r="F63">
        <v>210</v>
      </c>
      <c r="G63" s="1" t="s">
        <v>345</v>
      </c>
      <c r="H63" s="1" t="s">
        <v>332</v>
      </c>
      <c r="I63" s="1" t="s">
        <v>333</v>
      </c>
      <c r="J63" s="1" t="s">
        <v>334</v>
      </c>
      <c r="K63" s="1" t="s">
        <v>497</v>
      </c>
      <c r="L63">
        <v>30000</v>
      </c>
      <c r="M63">
        <v>105</v>
      </c>
      <c r="N63" s="1" t="s">
        <v>336</v>
      </c>
      <c r="O63" s="1" t="s">
        <v>519</v>
      </c>
      <c r="P63" s="1" t="s">
        <v>520</v>
      </c>
      <c r="Q63">
        <v>7</v>
      </c>
      <c r="R63" s="1" t="s">
        <v>338</v>
      </c>
      <c r="S63">
        <v>0.5</v>
      </c>
      <c r="T63" s="1" t="s">
        <v>339</v>
      </c>
      <c r="U63" s="1" t="s">
        <v>340</v>
      </c>
      <c r="V63" s="1" t="s">
        <v>349</v>
      </c>
    </row>
    <row r="64" spans="1:22" x14ac:dyDescent="0.25">
      <c r="A64" s="1" t="s">
        <v>521</v>
      </c>
      <c r="B64" s="1" t="s">
        <v>522</v>
      </c>
      <c r="C64" s="1" t="s">
        <v>330</v>
      </c>
      <c r="D64" s="14">
        <v>42795</v>
      </c>
      <c r="E64" s="14">
        <v>42825</v>
      </c>
      <c r="F64">
        <v>1114.3800000000001</v>
      </c>
      <c r="G64" s="1" t="s">
        <v>352</v>
      </c>
      <c r="H64" s="1" t="s">
        <v>332</v>
      </c>
      <c r="I64" s="1" t="s">
        <v>333</v>
      </c>
      <c r="J64" s="1" t="s">
        <v>334</v>
      </c>
      <c r="K64" s="1" t="s">
        <v>101</v>
      </c>
      <c r="L64">
        <v>445752</v>
      </c>
      <c r="M64">
        <v>557.20000000000005</v>
      </c>
      <c r="N64" s="1" t="s">
        <v>336</v>
      </c>
      <c r="O64" s="1" t="s">
        <v>486</v>
      </c>
      <c r="P64" s="1" t="s">
        <v>352</v>
      </c>
      <c r="Q64">
        <v>2.5</v>
      </c>
      <c r="R64" s="1" t="s">
        <v>338</v>
      </c>
      <c r="S64">
        <v>0.5</v>
      </c>
      <c r="T64" s="1" t="s">
        <v>339</v>
      </c>
      <c r="U64" s="1" t="s">
        <v>395</v>
      </c>
      <c r="V64" s="1" t="s">
        <v>341</v>
      </c>
    </row>
    <row r="65" spans="1:22" x14ac:dyDescent="0.25">
      <c r="A65" s="1" t="s">
        <v>523</v>
      </c>
      <c r="B65" s="1" t="s">
        <v>524</v>
      </c>
      <c r="C65" s="1" t="s">
        <v>398</v>
      </c>
      <c r="D65" s="14">
        <v>42818</v>
      </c>
      <c r="E65" s="14">
        <v>42820</v>
      </c>
      <c r="F65">
        <v>617.5</v>
      </c>
      <c r="G65" s="1" t="s">
        <v>345</v>
      </c>
      <c r="H65" s="1" t="s">
        <v>332</v>
      </c>
      <c r="I65" s="1" t="s">
        <v>333</v>
      </c>
      <c r="J65" s="1" t="s">
        <v>334</v>
      </c>
      <c r="K65" s="1" t="s">
        <v>497</v>
      </c>
      <c r="L65">
        <v>95000</v>
      </c>
      <c r="M65">
        <v>332.5</v>
      </c>
      <c r="N65" s="1" t="s">
        <v>336</v>
      </c>
      <c r="O65" s="1" t="s">
        <v>525</v>
      </c>
      <c r="P65" s="1" t="s">
        <v>520</v>
      </c>
      <c r="Q65">
        <v>6.5</v>
      </c>
      <c r="R65" s="1" t="s">
        <v>338</v>
      </c>
      <c r="S65">
        <v>0.46</v>
      </c>
      <c r="T65" s="1" t="s">
        <v>339</v>
      </c>
      <c r="U65" s="1" t="s">
        <v>340</v>
      </c>
      <c r="V65" s="1" t="s">
        <v>349</v>
      </c>
    </row>
    <row r="66" spans="1:22" x14ac:dyDescent="0.25">
      <c r="A66" s="1" t="s">
        <v>526</v>
      </c>
      <c r="B66" s="1" t="s">
        <v>527</v>
      </c>
      <c r="C66" s="1" t="s">
        <v>330</v>
      </c>
      <c r="D66" s="14">
        <v>42795</v>
      </c>
      <c r="E66" s="14">
        <v>42825</v>
      </c>
      <c r="F66">
        <v>0</v>
      </c>
      <c r="G66" s="1" t="s">
        <v>352</v>
      </c>
      <c r="H66" s="1" t="s">
        <v>332</v>
      </c>
      <c r="I66" s="1" t="s">
        <v>333</v>
      </c>
      <c r="J66" s="1" t="s">
        <v>334</v>
      </c>
      <c r="K66" s="1" t="s">
        <v>101</v>
      </c>
      <c r="L66">
        <v>0</v>
      </c>
      <c r="M66">
        <v>0</v>
      </c>
      <c r="N66" s="1" t="s">
        <v>336</v>
      </c>
      <c r="O66" s="1" t="s">
        <v>475</v>
      </c>
      <c r="P66" s="1" t="s">
        <v>352</v>
      </c>
      <c r="Q66">
        <v>2.5</v>
      </c>
      <c r="R66" s="1" t="s">
        <v>338</v>
      </c>
      <c r="S66">
        <v>0</v>
      </c>
      <c r="T66" s="1" t="s">
        <v>339</v>
      </c>
      <c r="U66" s="1" t="s">
        <v>395</v>
      </c>
      <c r="V66" s="1" t="s">
        <v>341</v>
      </c>
    </row>
    <row r="67" spans="1:22" x14ac:dyDescent="0.25">
      <c r="A67" s="1" t="s">
        <v>528</v>
      </c>
      <c r="B67" s="1" t="s">
        <v>529</v>
      </c>
      <c r="C67" s="1" t="s">
        <v>398</v>
      </c>
      <c r="D67" s="14">
        <v>42818</v>
      </c>
      <c r="E67" s="14">
        <v>42820</v>
      </c>
      <c r="F67">
        <v>494</v>
      </c>
      <c r="G67" s="1" t="s">
        <v>345</v>
      </c>
      <c r="H67" s="1" t="s">
        <v>332</v>
      </c>
      <c r="I67" s="1" t="s">
        <v>333</v>
      </c>
      <c r="J67" s="1" t="s">
        <v>334</v>
      </c>
      <c r="K67" s="1" t="s">
        <v>497</v>
      </c>
      <c r="L67">
        <v>76000</v>
      </c>
      <c r="M67">
        <v>266</v>
      </c>
      <c r="N67" s="1" t="s">
        <v>336</v>
      </c>
      <c r="O67" s="1" t="s">
        <v>530</v>
      </c>
      <c r="P67" s="1" t="s">
        <v>520</v>
      </c>
      <c r="Q67">
        <v>6.5</v>
      </c>
      <c r="R67" s="1" t="s">
        <v>338</v>
      </c>
      <c r="S67">
        <v>0.46</v>
      </c>
      <c r="T67" s="1" t="s">
        <v>339</v>
      </c>
      <c r="U67" s="1" t="s">
        <v>340</v>
      </c>
      <c r="V67" s="1" t="s">
        <v>349</v>
      </c>
    </row>
    <row r="68" spans="1:22" x14ac:dyDescent="0.25">
      <c r="A68" s="1" t="s">
        <v>531</v>
      </c>
      <c r="B68" s="1" t="s">
        <v>532</v>
      </c>
      <c r="C68" s="1" t="s">
        <v>330</v>
      </c>
      <c r="D68" s="14">
        <v>42795</v>
      </c>
      <c r="E68" s="14">
        <v>42825</v>
      </c>
      <c r="F68">
        <v>105.02</v>
      </c>
      <c r="G68" s="1" t="s">
        <v>352</v>
      </c>
      <c r="H68" s="1" t="s">
        <v>332</v>
      </c>
      <c r="I68" s="1" t="s">
        <v>333</v>
      </c>
      <c r="J68" s="1" t="s">
        <v>334</v>
      </c>
      <c r="K68" s="1" t="s">
        <v>101</v>
      </c>
      <c r="L68">
        <v>42009</v>
      </c>
      <c r="M68">
        <v>52.52</v>
      </c>
      <c r="N68" s="1" t="s">
        <v>336</v>
      </c>
      <c r="O68" s="1" t="s">
        <v>475</v>
      </c>
      <c r="P68" s="1" t="s">
        <v>352</v>
      </c>
      <c r="Q68">
        <v>2.5</v>
      </c>
      <c r="R68" s="1" t="s">
        <v>338</v>
      </c>
      <c r="S68">
        <v>0.5</v>
      </c>
      <c r="T68" s="1" t="s">
        <v>339</v>
      </c>
      <c r="U68" s="1" t="s">
        <v>395</v>
      </c>
      <c r="V68" s="1" t="s">
        <v>341</v>
      </c>
    </row>
    <row r="69" spans="1:22" x14ac:dyDescent="0.25">
      <c r="A69" s="1" t="s">
        <v>533</v>
      </c>
      <c r="B69" s="1" t="s">
        <v>534</v>
      </c>
      <c r="C69" s="1" t="s">
        <v>398</v>
      </c>
      <c r="D69" s="14">
        <v>42818</v>
      </c>
      <c r="E69" s="14">
        <v>42820</v>
      </c>
      <c r="F69">
        <v>123.5</v>
      </c>
      <c r="G69" s="1" t="s">
        <v>345</v>
      </c>
      <c r="H69" s="1" t="s">
        <v>332</v>
      </c>
      <c r="I69" s="1" t="s">
        <v>333</v>
      </c>
      <c r="J69" s="1" t="s">
        <v>334</v>
      </c>
      <c r="K69" s="1" t="s">
        <v>497</v>
      </c>
      <c r="L69">
        <v>19000</v>
      </c>
      <c r="M69">
        <v>66.5</v>
      </c>
      <c r="N69" s="1" t="s">
        <v>336</v>
      </c>
      <c r="O69" s="1" t="s">
        <v>535</v>
      </c>
      <c r="P69" s="1" t="s">
        <v>520</v>
      </c>
      <c r="Q69">
        <v>6.5</v>
      </c>
      <c r="R69" s="1" t="s">
        <v>338</v>
      </c>
      <c r="S69">
        <v>0.46</v>
      </c>
      <c r="T69" s="1" t="s">
        <v>339</v>
      </c>
      <c r="U69" s="1" t="s">
        <v>340</v>
      </c>
      <c r="V69" s="1" t="s">
        <v>349</v>
      </c>
    </row>
    <row r="70" spans="1:22" x14ac:dyDescent="0.25">
      <c r="A70" s="1" t="s">
        <v>536</v>
      </c>
      <c r="B70" s="1" t="s">
        <v>537</v>
      </c>
      <c r="C70" s="1" t="s">
        <v>357</v>
      </c>
      <c r="D70" s="14">
        <v>42814</v>
      </c>
      <c r="E70" s="14">
        <v>42825</v>
      </c>
      <c r="F70">
        <v>17392.5</v>
      </c>
      <c r="G70" s="1" t="s">
        <v>345</v>
      </c>
      <c r="H70" s="1" t="s">
        <v>332</v>
      </c>
      <c r="I70" s="1" t="s">
        <v>333</v>
      </c>
      <c r="J70" s="1" t="s">
        <v>334</v>
      </c>
      <c r="K70" s="1" t="s">
        <v>102</v>
      </c>
      <c r="L70">
        <v>1932500</v>
      </c>
      <c r="M70">
        <v>8696.26</v>
      </c>
      <c r="N70" s="1" t="s">
        <v>336</v>
      </c>
      <c r="O70" s="1" t="s">
        <v>337</v>
      </c>
      <c r="P70" s="1" t="s">
        <v>345</v>
      </c>
      <c r="Q70">
        <v>9</v>
      </c>
      <c r="R70" s="1" t="s">
        <v>338</v>
      </c>
      <c r="S70">
        <v>0.5</v>
      </c>
      <c r="T70" s="1" t="s">
        <v>339</v>
      </c>
      <c r="U70" s="1" t="s">
        <v>348</v>
      </c>
      <c r="V70" s="1" t="s">
        <v>349</v>
      </c>
    </row>
    <row r="71" spans="1:22" x14ac:dyDescent="0.25">
      <c r="A71" s="1" t="s">
        <v>538</v>
      </c>
      <c r="B71" s="1" t="s">
        <v>539</v>
      </c>
      <c r="C71" s="1" t="s">
        <v>375</v>
      </c>
      <c r="D71" s="14">
        <v>42818</v>
      </c>
      <c r="E71" s="14">
        <v>42820</v>
      </c>
      <c r="F71">
        <v>440</v>
      </c>
      <c r="G71" s="1" t="s">
        <v>331</v>
      </c>
      <c r="H71" s="1" t="s">
        <v>332</v>
      </c>
      <c r="I71" s="1" t="s">
        <v>333</v>
      </c>
      <c r="J71" s="1" t="s">
        <v>334</v>
      </c>
      <c r="K71" s="1" t="s">
        <v>497</v>
      </c>
      <c r="L71">
        <v>40000</v>
      </c>
      <c r="M71">
        <v>180</v>
      </c>
      <c r="N71" s="1" t="s">
        <v>336</v>
      </c>
      <c r="O71" s="1" t="s">
        <v>540</v>
      </c>
      <c r="P71" s="1" t="s">
        <v>499</v>
      </c>
      <c r="Q71">
        <v>11</v>
      </c>
      <c r="R71" s="1" t="s">
        <v>338</v>
      </c>
      <c r="S71">
        <v>0.59</v>
      </c>
      <c r="T71" s="1" t="s">
        <v>339</v>
      </c>
      <c r="U71" s="1" t="s">
        <v>379</v>
      </c>
      <c r="V71" s="1" t="s">
        <v>380</v>
      </c>
    </row>
    <row r="72" spans="1:22" x14ac:dyDescent="0.25">
      <c r="A72" s="1" t="s">
        <v>541</v>
      </c>
      <c r="B72" s="1" t="s">
        <v>542</v>
      </c>
      <c r="C72" s="1" t="s">
        <v>330</v>
      </c>
      <c r="D72" s="14">
        <v>42795</v>
      </c>
      <c r="E72" s="14">
        <v>42825</v>
      </c>
      <c r="F72">
        <v>5000</v>
      </c>
      <c r="G72" s="1" t="s">
        <v>417</v>
      </c>
      <c r="H72" s="1" t="s">
        <v>332</v>
      </c>
      <c r="I72" s="1" t="s">
        <v>333</v>
      </c>
      <c r="J72" s="1" t="s">
        <v>334</v>
      </c>
      <c r="K72" s="1" t="s">
        <v>103</v>
      </c>
      <c r="L72">
        <v>2000000</v>
      </c>
      <c r="M72">
        <v>0</v>
      </c>
      <c r="N72" s="1" t="s">
        <v>336</v>
      </c>
      <c r="O72" s="1" t="s">
        <v>337</v>
      </c>
      <c r="P72" s="1" t="s">
        <v>417</v>
      </c>
      <c r="Q72">
        <v>2.5</v>
      </c>
      <c r="R72" s="1" t="s">
        <v>338</v>
      </c>
      <c r="S72">
        <v>1</v>
      </c>
      <c r="T72" s="1" t="s">
        <v>339</v>
      </c>
      <c r="U72" s="1" t="s">
        <v>355</v>
      </c>
      <c r="V72" s="1" t="s">
        <v>341</v>
      </c>
    </row>
    <row r="73" spans="1:22" x14ac:dyDescent="0.25">
      <c r="A73" s="1" t="s">
        <v>543</v>
      </c>
      <c r="B73" s="1" t="s">
        <v>544</v>
      </c>
      <c r="C73" s="1" t="s">
        <v>375</v>
      </c>
      <c r="D73" s="14">
        <v>42818</v>
      </c>
      <c r="E73" s="14">
        <v>42820</v>
      </c>
      <c r="F73">
        <v>352</v>
      </c>
      <c r="G73" s="1" t="s">
        <v>331</v>
      </c>
      <c r="H73" s="1" t="s">
        <v>332</v>
      </c>
      <c r="I73" s="1" t="s">
        <v>333</v>
      </c>
      <c r="J73" s="1" t="s">
        <v>334</v>
      </c>
      <c r="K73" s="1" t="s">
        <v>497</v>
      </c>
      <c r="L73">
        <v>32000</v>
      </c>
      <c r="M73">
        <v>144</v>
      </c>
      <c r="N73" s="1" t="s">
        <v>336</v>
      </c>
      <c r="O73" s="1" t="s">
        <v>545</v>
      </c>
      <c r="P73" s="1" t="s">
        <v>499</v>
      </c>
      <c r="Q73">
        <v>11</v>
      </c>
      <c r="R73" s="1" t="s">
        <v>338</v>
      </c>
      <c r="S73">
        <v>0.59</v>
      </c>
      <c r="T73" s="1" t="s">
        <v>339</v>
      </c>
      <c r="U73" s="1" t="s">
        <v>379</v>
      </c>
      <c r="V73" s="1" t="s">
        <v>380</v>
      </c>
    </row>
    <row r="74" spans="1:22" x14ac:dyDescent="0.25">
      <c r="A74" s="1" t="s">
        <v>546</v>
      </c>
      <c r="B74" s="1" t="s">
        <v>547</v>
      </c>
      <c r="C74" s="1" t="s">
        <v>330</v>
      </c>
      <c r="D74" s="14">
        <v>42795</v>
      </c>
      <c r="E74" s="14">
        <v>42825</v>
      </c>
      <c r="F74">
        <v>4400</v>
      </c>
      <c r="G74" s="1" t="s">
        <v>417</v>
      </c>
      <c r="H74" s="1" t="s">
        <v>332</v>
      </c>
      <c r="I74" s="1" t="s">
        <v>333</v>
      </c>
      <c r="J74" s="1" t="s">
        <v>334</v>
      </c>
      <c r="K74" s="1" t="s">
        <v>103</v>
      </c>
      <c r="L74">
        <v>2000000</v>
      </c>
      <c r="M74">
        <v>4601</v>
      </c>
      <c r="N74" s="1" t="s">
        <v>336</v>
      </c>
      <c r="O74" s="1" t="s">
        <v>548</v>
      </c>
      <c r="P74" s="1" t="s">
        <v>417</v>
      </c>
      <c r="Q74">
        <v>2.2000000000000002</v>
      </c>
      <c r="R74" s="1" t="s">
        <v>338</v>
      </c>
      <c r="S74">
        <v>-0.05</v>
      </c>
      <c r="T74" s="1" t="s">
        <v>339</v>
      </c>
      <c r="U74" s="1" t="s">
        <v>355</v>
      </c>
      <c r="V74" s="1" t="s">
        <v>341</v>
      </c>
    </row>
    <row r="75" spans="1:22" x14ac:dyDescent="0.25">
      <c r="A75" s="1" t="s">
        <v>549</v>
      </c>
      <c r="B75" s="1" t="s">
        <v>550</v>
      </c>
      <c r="C75" s="1" t="s">
        <v>375</v>
      </c>
      <c r="D75" s="14">
        <v>42811</v>
      </c>
      <c r="E75" s="14">
        <v>42814</v>
      </c>
      <c r="F75">
        <v>88</v>
      </c>
      <c r="G75" s="1" t="s">
        <v>331</v>
      </c>
      <c r="H75" s="1" t="s">
        <v>332</v>
      </c>
      <c r="I75" s="1" t="s">
        <v>333</v>
      </c>
      <c r="J75" s="1" t="s">
        <v>334</v>
      </c>
      <c r="K75" s="1" t="s">
        <v>497</v>
      </c>
      <c r="L75">
        <v>8000</v>
      </c>
      <c r="M75">
        <v>36</v>
      </c>
      <c r="N75" s="1" t="s">
        <v>336</v>
      </c>
      <c r="O75" s="1" t="s">
        <v>498</v>
      </c>
      <c r="P75" s="1" t="s">
        <v>499</v>
      </c>
      <c r="Q75">
        <v>11</v>
      </c>
      <c r="R75" s="1" t="s">
        <v>338</v>
      </c>
      <c r="S75">
        <v>0.59</v>
      </c>
      <c r="T75" s="1" t="s">
        <v>339</v>
      </c>
      <c r="U75" s="1" t="s">
        <v>379</v>
      </c>
      <c r="V75" s="1" t="s">
        <v>380</v>
      </c>
    </row>
    <row r="76" spans="1:22" x14ac:dyDescent="0.25">
      <c r="A76" s="1" t="s">
        <v>551</v>
      </c>
      <c r="B76" s="1" t="s">
        <v>552</v>
      </c>
      <c r="C76" s="1" t="s">
        <v>330</v>
      </c>
      <c r="D76" s="14">
        <v>42795</v>
      </c>
      <c r="E76" s="14">
        <v>42825</v>
      </c>
      <c r="F76">
        <v>8000</v>
      </c>
      <c r="G76" s="1" t="s">
        <v>417</v>
      </c>
      <c r="H76" s="1" t="s">
        <v>332</v>
      </c>
      <c r="I76" s="1" t="s">
        <v>333</v>
      </c>
      <c r="J76" s="1" t="s">
        <v>334</v>
      </c>
      <c r="K76" s="1" t="s">
        <v>103</v>
      </c>
      <c r="L76">
        <v>4000000</v>
      </c>
      <c r="M76">
        <v>3545</v>
      </c>
      <c r="N76" s="1" t="s">
        <v>336</v>
      </c>
      <c r="O76" s="1" t="s">
        <v>553</v>
      </c>
      <c r="P76" s="1" t="s">
        <v>417</v>
      </c>
      <c r="Q76">
        <v>2</v>
      </c>
      <c r="R76" s="1" t="s">
        <v>338</v>
      </c>
      <c r="S76">
        <v>0.56000000000000005</v>
      </c>
      <c r="T76" s="1" t="s">
        <v>339</v>
      </c>
      <c r="U76" s="1" t="s">
        <v>355</v>
      </c>
      <c r="V76" s="1" t="s">
        <v>341</v>
      </c>
    </row>
    <row r="77" spans="1:22" x14ac:dyDescent="0.25">
      <c r="A77" s="1" t="s">
        <v>554</v>
      </c>
      <c r="B77" s="1" t="s">
        <v>555</v>
      </c>
      <c r="C77" s="1" t="s">
        <v>375</v>
      </c>
      <c r="D77" s="14">
        <v>42811</v>
      </c>
      <c r="E77" s="14">
        <v>42814</v>
      </c>
      <c r="F77">
        <v>367.74</v>
      </c>
      <c r="G77" s="1" t="s">
        <v>331</v>
      </c>
      <c r="H77" s="1" t="s">
        <v>332</v>
      </c>
      <c r="I77" s="1" t="s">
        <v>333</v>
      </c>
      <c r="J77" s="1" t="s">
        <v>334</v>
      </c>
      <c r="K77" s="1" t="s">
        <v>497</v>
      </c>
      <c r="L77">
        <v>33431</v>
      </c>
      <c r="M77">
        <v>150.44</v>
      </c>
      <c r="N77" s="1" t="s">
        <v>336</v>
      </c>
      <c r="O77" s="1" t="s">
        <v>509</v>
      </c>
      <c r="P77" s="1" t="s">
        <v>499</v>
      </c>
      <c r="Q77">
        <v>11</v>
      </c>
      <c r="R77" s="1" t="s">
        <v>338</v>
      </c>
      <c r="S77">
        <v>0.59</v>
      </c>
      <c r="T77" s="1" t="s">
        <v>339</v>
      </c>
      <c r="U77" s="1" t="s">
        <v>379</v>
      </c>
      <c r="V77" s="1" t="s">
        <v>380</v>
      </c>
    </row>
    <row r="78" spans="1:22" x14ac:dyDescent="0.25">
      <c r="A78" s="1" t="s">
        <v>556</v>
      </c>
      <c r="B78" s="1" t="s">
        <v>557</v>
      </c>
      <c r="C78" s="1" t="s">
        <v>398</v>
      </c>
      <c r="D78" s="14">
        <v>42795</v>
      </c>
      <c r="E78" s="14">
        <v>42825</v>
      </c>
      <c r="F78">
        <v>3811.48</v>
      </c>
      <c r="G78" s="1" t="s">
        <v>376</v>
      </c>
      <c r="H78" s="1" t="s">
        <v>332</v>
      </c>
      <c r="I78" s="1" t="s">
        <v>333</v>
      </c>
      <c r="J78" s="1" t="s">
        <v>334</v>
      </c>
      <c r="K78" s="1" t="s">
        <v>104</v>
      </c>
      <c r="L78">
        <v>1524590</v>
      </c>
      <c r="M78">
        <v>3165.05</v>
      </c>
      <c r="N78" s="1" t="s">
        <v>336</v>
      </c>
      <c r="O78" s="1" t="s">
        <v>558</v>
      </c>
      <c r="P78" s="1" t="s">
        <v>376</v>
      </c>
      <c r="Q78">
        <v>2.5</v>
      </c>
      <c r="R78" s="1" t="s">
        <v>338</v>
      </c>
      <c r="S78">
        <v>0.17</v>
      </c>
      <c r="T78" s="1" t="s">
        <v>339</v>
      </c>
      <c r="U78" s="1" t="s">
        <v>559</v>
      </c>
      <c r="V78" s="1" t="s">
        <v>349</v>
      </c>
    </row>
    <row r="79" spans="1:22" x14ac:dyDescent="0.25">
      <c r="A79" s="1" t="s">
        <v>556</v>
      </c>
      <c r="B79" s="1" t="s">
        <v>560</v>
      </c>
      <c r="C79" s="1" t="s">
        <v>398</v>
      </c>
      <c r="D79" s="14">
        <v>42795</v>
      </c>
      <c r="E79" s="14">
        <v>42825</v>
      </c>
      <c r="F79">
        <v>15843.89</v>
      </c>
      <c r="G79" s="1" t="s">
        <v>345</v>
      </c>
      <c r="H79" s="1" t="s">
        <v>332</v>
      </c>
      <c r="I79" s="1" t="s">
        <v>333</v>
      </c>
      <c r="J79" s="1" t="s">
        <v>334</v>
      </c>
      <c r="K79" s="1" t="s">
        <v>104</v>
      </c>
      <c r="L79">
        <v>1320324</v>
      </c>
      <c r="M79">
        <v>7061.09</v>
      </c>
      <c r="N79" s="1" t="s">
        <v>336</v>
      </c>
      <c r="O79" s="1" t="s">
        <v>558</v>
      </c>
      <c r="P79" s="1" t="s">
        <v>345</v>
      </c>
      <c r="Q79">
        <v>12</v>
      </c>
      <c r="R79" s="1" t="s">
        <v>338</v>
      </c>
      <c r="S79">
        <v>0.55000000000000004</v>
      </c>
      <c r="T79" s="1" t="s">
        <v>339</v>
      </c>
      <c r="U79" s="1" t="s">
        <v>348</v>
      </c>
      <c r="V79" s="1" t="s">
        <v>349</v>
      </c>
    </row>
    <row r="80" spans="1:22" x14ac:dyDescent="0.25">
      <c r="A80" s="1" t="s">
        <v>556</v>
      </c>
      <c r="B80" s="1" t="s">
        <v>561</v>
      </c>
      <c r="C80" s="1" t="s">
        <v>330</v>
      </c>
      <c r="D80" s="14">
        <v>42795</v>
      </c>
      <c r="E80" s="14">
        <v>42825</v>
      </c>
      <c r="F80">
        <v>4878.6899999999996</v>
      </c>
      <c r="G80" s="1" t="s">
        <v>376</v>
      </c>
      <c r="H80" s="1" t="s">
        <v>332</v>
      </c>
      <c r="I80" s="1" t="s">
        <v>333</v>
      </c>
      <c r="J80" s="1" t="s">
        <v>334</v>
      </c>
      <c r="K80" s="1" t="s">
        <v>104</v>
      </c>
      <c r="L80">
        <v>3049180</v>
      </c>
      <c r="M80">
        <v>1237.21</v>
      </c>
      <c r="N80" s="1" t="s">
        <v>336</v>
      </c>
      <c r="O80" s="1" t="s">
        <v>558</v>
      </c>
      <c r="P80" s="1" t="s">
        <v>376</v>
      </c>
      <c r="Q80">
        <v>1.6</v>
      </c>
      <c r="R80" s="1" t="s">
        <v>338</v>
      </c>
      <c r="S80">
        <v>0.75</v>
      </c>
      <c r="T80" s="1" t="s">
        <v>339</v>
      </c>
      <c r="U80" s="1" t="s">
        <v>559</v>
      </c>
      <c r="V80" s="1" t="s">
        <v>341</v>
      </c>
    </row>
    <row r="81" spans="1:22" x14ac:dyDescent="0.25">
      <c r="A81" s="1" t="s">
        <v>562</v>
      </c>
      <c r="B81" s="1" t="s">
        <v>563</v>
      </c>
      <c r="C81" s="1" t="s">
        <v>375</v>
      </c>
      <c r="D81" s="14">
        <v>42811</v>
      </c>
      <c r="E81" s="14">
        <v>42814</v>
      </c>
      <c r="F81">
        <v>91.94</v>
      </c>
      <c r="G81" s="1" t="s">
        <v>331</v>
      </c>
      <c r="H81" s="1" t="s">
        <v>332</v>
      </c>
      <c r="I81" s="1" t="s">
        <v>333</v>
      </c>
      <c r="J81" s="1" t="s">
        <v>334</v>
      </c>
      <c r="K81" s="1" t="s">
        <v>497</v>
      </c>
      <c r="L81">
        <v>8358</v>
      </c>
      <c r="M81">
        <v>0</v>
      </c>
      <c r="N81" s="1" t="s">
        <v>336</v>
      </c>
      <c r="O81" s="1" t="s">
        <v>564</v>
      </c>
      <c r="P81" s="1" t="s">
        <v>499</v>
      </c>
      <c r="Q81">
        <v>11</v>
      </c>
      <c r="R81" s="1" t="s">
        <v>338</v>
      </c>
      <c r="S81">
        <v>1</v>
      </c>
      <c r="T81" s="1" t="s">
        <v>339</v>
      </c>
      <c r="U81" s="1" t="s">
        <v>379</v>
      </c>
      <c r="V81" s="1" t="s">
        <v>380</v>
      </c>
    </row>
    <row r="82" spans="1:22" x14ac:dyDescent="0.25">
      <c r="A82" s="1" t="s">
        <v>565</v>
      </c>
      <c r="B82" s="1" t="s">
        <v>566</v>
      </c>
      <c r="C82" s="1" t="s">
        <v>398</v>
      </c>
      <c r="D82" s="14">
        <v>42795</v>
      </c>
      <c r="E82" s="14">
        <v>42825</v>
      </c>
      <c r="F82">
        <v>2058.1999999999998</v>
      </c>
      <c r="G82" s="1" t="s">
        <v>376</v>
      </c>
      <c r="H82" s="1" t="s">
        <v>332</v>
      </c>
      <c r="I82" s="1" t="s">
        <v>333</v>
      </c>
      <c r="J82" s="1" t="s">
        <v>334</v>
      </c>
      <c r="K82" s="1" t="s">
        <v>104</v>
      </c>
      <c r="L82">
        <v>762295</v>
      </c>
      <c r="M82">
        <v>636.52</v>
      </c>
      <c r="N82" s="1" t="s">
        <v>336</v>
      </c>
      <c r="O82" s="1" t="s">
        <v>466</v>
      </c>
      <c r="P82" s="1" t="s">
        <v>376</v>
      </c>
      <c r="Q82">
        <v>2.7</v>
      </c>
      <c r="R82" s="1" t="s">
        <v>338</v>
      </c>
      <c r="S82">
        <v>0.69</v>
      </c>
      <c r="T82" s="1" t="s">
        <v>339</v>
      </c>
      <c r="U82" s="1" t="s">
        <v>559</v>
      </c>
      <c r="V82" s="1" t="s">
        <v>349</v>
      </c>
    </row>
    <row r="83" spans="1:22" x14ac:dyDescent="0.25">
      <c r="A83" s="1" t="s">
        <v>565</v>
      </c>
      <c r="B83" s="1" t="s">
        <v>567</v>
      </c>
      <c r="C83" s="1" t="s">
        <v>398</v>
      </c>
      <c r="D83" s="14">
        <v>42795</v>
      </c>
      <c r="E83" s="14">
        <v>42825</v>
      </c>
      <c r="F83">
        <v>7622.95</v>
      </c>
      <c r="G83" s="1" t="s">
        <v>345</v>
      </c>
      <c r="H83" s="1" t="s">
        <v>332</v>
      </c>
      <c r="I83" s="1" t="s">
        <v>333</v>
      </c>
      <c r="J83" s="1" t="s">
        <v>334</v>
      </c>
      <c r="K83" s="1" t="s">
        <v>104</v>
      </c>
      <c r="L83">
        <v>609836</v>
      </c>
      <c r="M83">
        <v>3437.34</v>
      </c>
      <c r="N83" s="1" t="s">
        <v>336</v>
      </c>
      <c r="O83" s="1" t="s">
        <v>466</v>
      </c>
      <c r="P83" s="1" t="s">
        <v>345</v>
      </c>
      <c r="Q83">
        <v>12.5</v>
      </c>
      <c r="R83" s="1" t="s">
        <v>338</v>
      </c>
      <c r="S83">
        <v>0.55000000000000004</v>
      </c>
      <c r="T83" s="1" t="s">
        <v>339</v>
      </c>
      <c r="U83" s="1" t="s">
        <v>348</v>
      </c>
      <c r="V83" s="1" t="s">
        <v>349</v>
      </c>
    </row>
    <row r="84" spans="1:22" x14ac:dyDescent="0.25">
      <c r="A84" s="1" t="s">
        <v>565</v>
      </c>
      <c r="B84" s="1" t="s">
        <v>568</v>
      </c>
      <c r="C84" s="1" t="s">
        <v>330</v>
      </c>
      <c r="D84" s="14">
        <v>42795</v>
      </c>
      <c r="E84" s="14">
        <v>42825</v>
      </c>
      <c r="F84">
        <v>3659.02</v>
      </c>
      <c r="G84" s="1" t="s">
        <v>376</v>
      </c>
      <c r="H84" s="1" t="s">
        <v>332</v>
      </c>
      <c r="I84" s="1" t="s">
        <v>333</v>
      </c>
      <c r="J84" s="1" t="s">
        <v>334</v>
      </c>
      <c r="K84" s="1" t="s">
        <v>104</v>
      </c>
      <c r="L84">
        <v>2032787</v>
      </c>
      <c r="M84">
        <v>1274.56</v>
      </c>
      <c r="N84" s="1" t="s">
        <v>336</v>
      </c>
      <c r="O84" s="1" t="s">
        <v>466</v>
      </c>
      <c r="P84" s="1" t="s">
        <v>376</v>
      </c>
      <c r="Q84">
        <v>1.8</v>
      </c>
      <c r="R84" s="1" t="s">
        <v>338</v>
      </c>
      <c r="S84">
        <v>0.65</v>
      </c>
      <c r="T84" s="1" t="s">
        <v>339</v>
      </c>
      <c r="U84" s="1" t="s">
        <v>559</v>
      </c>
      <c r="V84" s="1" t="s">
        <v>341</v>
      </c>
    </row>
    <row r="85" spans="1:22" x14ac:dyDescent="0.25">
      <c r="A85" s="1" t="s">
        <v>569</v>
      </c>
      <c r="B85" s="1" t="s">
        <v>570</v>
      </c>
      <c r="C85" s="1" t="s">
        <v>413</v>
      </c>
      <c r="D85" s="14">
        <v>42795</v>
      </c>
      <c r="E85" s="14">
        <v>42806</v>
      </c>
      <c r="F85">
        <v>607.5</v>
      </c>
      <c r="G85" s="1" t="s">
        <v>571</v>
      </c>
      <c r="H85" s="1" t="s">
        <v>332</v>
      </c>
      <c r="I85" s="1" t="s">
        <v>333</v>
      </c>
      <c r="J85" s="1" t="s">
        <v>334</v>
      </c>
      <c r="K85" s="1" t="s">
        <v>105</v>
      </c>
      <c r="L85">
        <v>67500</v>
      </c>
      <c r="M85">
        <v>303.76</v>
      </c>
      <c r="N85" s="1" t="s">
        <v>336</v>
      </c>
      <c r="O85" s="1" t="s">
        <v>337</v>
      </c>
      <c r="P85" s="1" t="s">
        <v>572</v>
      </c>
      <c r="Q85">
        <v>9</v>
      </c>
      <c r="R85" s="1" t="s">
        <v>338</v>
      </c>
      <c r="S85">
        <v>0.5</v>
      </c>
      <c r="T85" s="1" t="s">
        <v>339</v>
      </c>
      <c r="U85" s="1" t="s">
        <v>340</v>
      </c>
      <c r="V85" s="1" t="s">
        <v>341</v>
      </c>
    </row>
    <row r="86" spans="1:22" x14ac:dyDescent="0.25">
      <c r="A86" s="1" t="s">
        <v>569</v>
      </c>
      <c r="B86" s="1" t="s">
        <v>573</v>
      </c>
      <c r="C86" s="1" t="s">
        <v>413</v>
      </c>
      <c r="D86" s="14">
        <v>42795</v>
      </c>
      <c r="E86" s="14">
        <v>42806</v>
      </c>
      <c r="F86">
        <v>693</v>
      </c>
      <c r="G86" s="1" t="s">
        <v>571</v>
      </c>
      <c r="H86" s="1" t="s">
        <v>332</v>
      </c>
      <c r="I86" s="1" t="s">
        <v>333</v>
      </c>
      <c r="J86" s="1" t="s">
        <v>334</v>
      </c>
      <c r="K86" s="1" t="s">
        <v>105</v>
      </c>
      <c r="L86">
        <v>63000</v>
      </c>
      <c r="M86">
        <v>0</v>
      </c>
      <c r="N86" s="1" t="s">
        <v>336</v>
      </c>
      <c r="O86" s="1" t="s">
        <v>337</v>
      </c>
      <c r="P86" s="1" t="s">
        <v>572</v>
      </c>
      <c r="Q86">
        <v>11</v>
      </c>
      <c r="R86" s="1" t="s">
        <v>338</v>
      </c>
      <c r="S86">
        <v>1</v>
      </c>
      <c r="T86" s="1" t="s">
        <v>339</v>
      </c>
      <c r="U86" s="1" t="s">
        <v>574</v>
      </c>
      <c r="V86" s="1" t="s">
        <v>341</v>
      </c>
    </row>
    <row r="87" spans="1:22" x14ac:dyDescent="0.25">
      <c r="A87" s="1" t="s">
        <v>569</v>
      </c>
      <c r="B87" s="1" t="s">
        <v>575</v>
      </c>
      <c r="C87" s="1" t="s">
        <v>330</v>
      </c>
      <c r="D87" s="14">
        <v>42795</v>
      </c>
      <c r="E87" s="14">
        <v>42806</v>
      </c>
      <c r="F87">
        <v>450</v>
      </c>
      <c r="G87" s="1" t="s">
        <v>417</v>
      </c>
      <c r="H87" s="1" t="s">
        <v>332</v>
      </c>
      <c r="I87" s="1" t="s">
        <v>333</v>
      </c>
      <c r="J87" s="1" t="s">
        <v>334</v>
      </c>
      <c r="K87" s="1" t="s">
        <v>105</v>
      </c>
      <c r="L87">
        <v>225000</v>
      </c>
      <c r="M87">
        <v>244.8</v>
      </c>
      <c r="N87" s="1" t="s">
        <v>336</v>
      </c>
      <c r="O87" s="1" t="s">
        <v>576</v>
      </c>
      <c r="P87" s="1" t="s">
        <v>417</v>
      </c>
      <c r="Q87">
        <v>2</v>
      </c>
      <c r="R87" s="1" t="s">
        <v>338</v>
      </c>
      <c r="S87">
        <v>0.46</v>
      </c>
      <c r="T87" s="1" t="s">
        <v>339</v>
      </c>
      <c r="U87" s="1" t="s">
        <v>355</v>
      </c>
      <c r="V87" s="1" t="s">
        <v>341</v>
      </c>
    </row>
    <row r="88" spans="1:22" x14ac:dyDescent="0.25">
      <c r="A88" s="1" t="s">
        <v>577</v>
      </c>
      <c r="B88" s="1" t="s">
        <v>578</v>
      </c>
      <c r="C88" s="1" t="s">
        <v>398</v>
      </c>
      <c r="D88" s="14">
        <v>42818</v>
      </c>
      <c r="E88" s="14">
        <v>42818</v>
      </c>
      <c r="F88">
        <v>1050</v>
      </c>
      <c r="G88" s="1" t="s">
        <v>345</v>
      </c>
      <c r="H88" s="1" t="s">
        <v>332</v>
      </c>
      <c r="I88" s="1" t="s">
        <v>333</v>
      </c>
      <c r="J88" s="1" t="s">
        <v>334</v>
      </c>
      <c r="K88" s="1" t="s">
        <v>497</v>
      </c>
      <c r="L88">
        <v>150000</v>
      </c>
      <c r="M88">
        <v>525</v>
      </c>
      <c r="N88" s="1" t="s">
        <v>336</v>
      </c>
      <c r="O88" s="1" t="s">
        <v>579</v>
      </c>
      <c r="P88" s="1" t="s">
        <v>520</v>
      </c>
      <c r="Q88">
        <v>7</v>
      </c>
      <c r="R88" s="1" t="s">
        <v>338</v>
      </c>
      <c r="S88">
        <v>0.5</v>
      </c>
      <c r="T88" s="1" t="s">
        <v>339</v>
      </c>
      <c r="U88" s="1" t="s">
        <v>340</v>
      </c>
      <c r="V88" s="1" t="s">
        <v>349</v>
      </c>
    </row>
    <row r="89" spans="1:22" x14ac:dyDescent="0.25">
      <c r="A89" s="1" t="s">
        <v>580</v>
      </c>
      <c r="B89" s="1" t="s">
        <v>581</v>
      </c>
      <c r="C89" s="1" t="s">
        <v>344</v>
      </c>
      <c r="D89" s="14">
        <v>42795</v>
      </c>
      <c r="E89" s="14">
        <v>42803</v>
      </c>
      <c r="F89">
        <v>8303.6</v>
      </c>
      <c r="G89" s="1" t="s">
        <v>345</v>
      </c>
      <c r="H89" s="1" t="s">
        <v>332</v>
      </c>
      <c r="I89" s="1" t="s">
        <v>333</v>
      </c>
      <c r="J89" s="1" t="s">
        <v>334</v>
      </c>
      <c r="K89" s="1" t="s">
        <v>106</v>
      </c>
      <c r="L89">
        <v>166072</v>
      </c>
      <c r="M89">
        <v>79714.559999999998</v>
      </c>
      <c r="N89" s="1" t="s">
        <v>336</v>
      </c>
      <c r="O89" s="1" t="s">
        <v>582</v>
      </c>
      <c r="P89" s="1" t="s">
        <v>345</v>
      </c>
      <c r="Q89">
        <v>0.05</v>
      </c>
      <c r="R89" s="1" t="s">
        <v>347</v>
      </c>
      <c r="S89">
        <v>1</v>
      </c>
      <c r="T89" s="1" t="s">
        <v>339</v>
      </c>
      <c r="U89" s="1" t="s">
        <v>348</v>
      </c>
      <c r="V89" s="1" t="s">
        <v>349</v>
      </c>
    </row>
    <row r="90" spans="1:22" x14ac:dyDescent="0.25">
      <c r="A90" s="1" t="s">
        <v>583</v>
      </c>
      <c r="B90" s="1" t="s">
        <v>584</v>
      </c>
      <c r="C90" s="1" t="s">
        <v>398</v>
      </c>
      <c r="D90" s="14">
        <v>42818</v>
      </c>
      <c r="E90" s="14">
        <v>42818</v>
      </c>
      <c r="F90">
        <v>840</v>
      </c>
      <c r="G90" s="1" t="s">
        <v>345</v>
      </c>
      <c r="H90" s="1" t="s">
        <v>332</v>
      </c>
      <c r="I90" s="1" t="s">
        <v>333</v>
      </c>
      <c r="J90" s="1" t="s">
        <v>334</v>
      </c>
      <c r="K90" s="1" t="s">
        <v>497</v>
      </c>
      <c r="L90">
        <v>120000</v>
      </c>
      <c r="M90">
        <v>420</v>
      </c>
      <c r="N90" s="1" t="s">
        <v>336</v>
      </c>
      <c r="O90" s="1" t="s">
        <v>585</v>
      </c>
      <c r="P90" s="1" t="s">
        <v>520</v>
      </c>
      <c r="Q90">
        <v>7</v>
      </c>
      <c r="R90" s="1" t="s">
        <v>338</v>
      </c>
      <c r="S90">
        <v>0.5</v>
      </c>
      <c r="T90" s="1" t="s">
        <v>339</v>
      </c>
      <c r="U90" s="1" t="s">
        <v>340</v>
      </c>
      <c r="V90" s="1" t="s">
        <v>349</v>
      </c>
    </row>
    <row r="91" spans="1:22" x14ac:dyDescent="0.25">
      <c r="A91" s="1" t="s">
        <v>586</v>
      </c>
      <c r="B91" s="1" t="s">
        <v>587</v>
      </c>
      <c r="C91" s="1" t="s">
        <v>330</v>
      </c>
      <c r="D91" s="14">
        <v>42800</v>
      </c>
      <c r="E91" s="14">
        <v>42802</v>
      </c>
      <c r="F91">
        <v>1170</v>
      </c>
      <c r="G91" s="1" t="s">
        <v>331</v>
      </c>
      <c r="H91" s="1" t="s">
        <v>332</v>
      </c>
      <c r="I91" s="1" t="s">
        <v>333</v>
      </c>
      <c r="J91" s="1" t="s">
        <v>334</v>
      </c>
      <c r="K91" s="1" t="s">
        <v>107</v>
      </c>
      <c r="L91">
        <v>600000</v>
      </c>
      <c r="M91">
        <v>582</v>
      </c>
      <c r="N91" s="1" t="s">
        <v>336</v>
      </c>
      <c r="O91" s="1" t="s">
        <v>588</v>
      </c>
      <c r="P91" s="1" t="s">
        <v>331</v>
      </c>
      <c r="Q91">
        <v>1.95</v>
      </c>
      <c r="R91" s="1" t="s">
        <v>338</v>
      </c>
      <c r="S91">
        <v>0.5</v>
      </c>
      <c r="T91" s="1" t="s">
        <v>339</v>
      </c>
      <c r="U91" s="1" t="s">
        <v>559</v>
      </c>
      <c r="V91" s="1" t="s">
        <v>341</v>
      </c>
    </row>
    <row r="92" spans="1:22" x14ac:dyDescent="0.25">
      <c r="A92" s="1" t="s">
        <v>589</v>
      </c>
      <c r="B92" s="1" t="s">
        <v>590</v>
      </c>
      <c r="C92" s="1" t="s">
        <v>398</v>
      </c>
      <c r="D92" s="14">
        <v>42811</v>
      </c>
      <c r="E92" s="14">
        <v>42814</v>
      </c>
      <c r="F92">
        <v>494</v>
      </c>
      <c r="G92" s="1" t="s">
        <v>345</v>
      </c>
      <c r="H92" s="1" t="s">
        <v>332</v>
      </c>
      <c r="I92" s="1" t="s">
        <v>333</v>
      </c>
      <c r="J92" s="1" t="s">
        <v>334</v>
      </c>
      <c r="K92" s="1" t="s">
        <v>497</v>
      </c>
      <c r="L92">
        <v>76000</v>
      </c>
      <c r="M92">
        <v>266</v>
      </c>
      <c r="N92" s="1" t="s">
        <v>336</v>
      </c>
      <c r="O92" s="1" t="s">
        <v>591</v>
      </c>
      <c r="P92" s="1" t="s">
        <v>520</v>
      </c>
      <c r="Q92">
        <v>6.5</v>
      </c>
      <c r="R92" s="1" t="s">
        <v>338</v>
      </c>
      <c r="S92">
        <v>0.46</v>
      </c>
      <c r="T92" s="1" t="s">
        <v>339</v>
      </c>
      <c r="U92" s="1" t="s">
        <v>340</v>
      </c>
      <c r="V92" s="1" t="s">
        <v>349</v>
      </c>
    </row>
    <row r="93" spans="1:22" x14ac:dyDescent="0.25">
      <c r="A93" s="1" t="s">
        <v>592</v>
      </c>
      <c r="B93" s="1" t="s">
        <v>587</v>
      </c>
      <c r="C93" s="1" t="s">
        <v>330</v>
      </c>
      <c r="D93" s="14">
        <v>42807</v>
      </c>
      <c r="E93" s="14">
        <v>42809</v>
      </c>
      <c r="F93">
        <v>1170</v>
      </c>
      <c r="G93" s="1" t="s">
        <v>331</v>
      </c>
      <c r="H93" s="1" t="s">
        <v>332</v>
      </c>
      <c r="I93" s="1" t="s">
        <v>333</v>
      </c>
      <c r="J93" s="1" t="s">
        <v>334</v>
      </c>
      <c r="K93" s="1" t="s">
        <v>107</v>
      </c>
      <c r="L93">
        <v>600000</v>
      </c>
      <c r="M93">
        <v>582</v>
      </c>
      <c r="N93" s="1" t="s">
        <v>336</v>
      </c>
      <c r="O93" s="1" t="s">
        <v>588</v>
      </c>
      <c r="P93" s="1" t="s">
        <v>331</v>
      </c>
      <c r="Q93">
        <v>1.95</v>
      </c>
      <c r="R93" s="1" t="s">
        <v>338</v>
      </c>
      <c r="S93">
        <v>0.5</v>
      </c>
      <c r="T93" s="1" t="s">
        <v>339</v>
      </c>
      <c r="U93" s="1" t="s">
        <v>559</v>
      </c>
      <c r="V93" s="1" t="s">
        <v>341</v>
      </c>
    </row>
    <row r="94" spans="1:22" x14ac:dyDescent="0.25">
      <c r="A94" s="1" t="s">
        <v>593</v>
      </c>
      <c r="B94" s="1" t="s">
        <v>428</v>
      </c>
      <c r="C94" s="1" t="s">
        <v>398</v>
      </c>
      <c r="D94" s="14">
        <v>42811</v>
      </c>
      <c r="E94" s="14">
        <v>42814</v>
      </c>
      <c r="F94">
        <v>123.5</v>
      </c>
      <c r="G94" s="1" t="s">
        <v>345</v>
      </c>
      <c r="H94" s="1" t="s">
        <v>332</v>
      </c>
      <c r="I94" s="1" t="s">
        <v>333</v>
      </c>
      <c r="J94" s="1" t="s">
        <v>334</v>
      </c>
      <c r="K94" s="1" t="s">
        <v>497</v>
      </c>
      <c r="L94">
        <v>19000</v>
      </c>
      <c r="M94">
        <v>66.5</v>
      </c>
      <c r="N94" s="1" t="s">
        <v>336</v>
      </c>
      <c r="O94" s="1" t="s">
        <v>594</v>
      </c>
      <c r="P94" s="1" t="s">
        <v>520</v>
      </c>
      <c r="Q94">
        <v>6.5</v>
      </c>
      <c r="R94" s="1" t="s">
        <v>338</v>
      </c>
      <c r="S94">
        <v>0.46</v>
      </c>
      <c r="T94" s="1" t="s">
        <v>339</v>
      </c>
      <c r="U94" s="1" t="s">
        <v>340</v>
      </c>
      <c r="V94" s="1" t="s">
        <v>349</v>
      </c>
    </row>
    <row r="95" spans="1:22" x14ac:dyDescent="0.25">
      <c r="A95" s="1" t="s">
        <v>595</v>
      </c>
      <c r="B95" s="1" t="s">
        <v>587</v>
      </c>
      <c r="C95" s="1" t="s">
        <v>330</v>
      </c>
      <c r="D95" s="14">
        <v>42814</v>
      </c>
      <c r="E95" s="14">
        <v>42816</v>
      </c>
      <c r="F95">
        <v>1170</v>
      </c>
      <c r="G95" s="1" t="s">
        <v>331</v>
      </c>
      <c r="H95" s="1" t="s">
        <v>332</v>
      </c>
      <c r="I95" s="1" t="s">
        <v>333</v>
      </c>
      <c r="J95" s="1" t="s">
        <v>334</v>
      </c>
      <c r="K95" s="1" t="s">
        <v>107</v>
      </c>
      <c r="L95">
        <v>600000</v>
      </c>
      <c r="M95">
        <v>582</v>
      </c>
      <c r="N95" s="1" t="s">
        <v>336</v>
      </c>
      <c r="O95" s="1" t="s">
        <v>588</v>
      </c>
      <c r="P95" s="1" t="s">
        <v>331</v>
      </c>
      <c r="Q95">
        <v>1.95</v>
      </c>
      <c r="R95" s="1" t="s">
        <v>338</v>
      </c>
      <c r="S95">
        <v>0.5</v>
      </c>
      <c r="T95" s="1" t="s">
        <v>339</v>
      </c>
      <c r="U95" s="1" t="s">
        <v>559</v>
      </c>
      <c r="V95" s="1" t="s">
        <v>341</v>
      </c>
    </row>
    <row r="96" spans="1:22" x14ac:dyDescent="0.25">
      <c r="A96" s="1" t="s">
        <v>596</v>
      </c>
      <c r="B96" s="1" t="s">
        <v>597</v>
      </c>
      <c r="C96" s="1" t="s">
        <v>375</v>
      </c>
      <c r="D96" s="14">
        <v>42811</v>
      </c>
      <c r="E96" s="14">
        <v>42814</v>
      </c>
      <c r="F96">
        <v>459.68</v>
      </c>
      <c r="G96" s="1" t="s">
        <v>331</v>
      </c>
      <c r="H96" s="1" t="s">
        <v>332</v>
      </c>
      <c r="I96" s="1" t="s">
        <v>333</v>
      </c>
      <c r="J96" s="1" t="s">
        <v>334</v>
      </c>
      <c r="K96" s="1" t="s">
        <v>497</v>
      </c>
      <c r="L96">
        <v>41789</v>
      </c>
      <c r="M96">
        <v>0</v>
      </c>
      <c r="N96" s="1" t="s">
        <v>336</v>
      </c>
      <c r="O96" s="1" t="s">
        <v>504</v>
      </c>
      <c r="P96" s="1" t="s">
        <v>499</v>
      </c>
      <c r="Q96">
        <v>11</v>
      </c>
      <c r="R96" s="1" t="s">
        <v>338</v>
      </c>
      <c r="S96">
        <v>1</v>
      </c>
      <c r="T96" s="1" t="s">
        <v>339</v>
      </c>
      <c r="U96" s="1" t="s">
        <v>379</v>
      </c>
      <c r="V96" s="1" t="s">
        <v>380</v>
      </c>
    </row>
    <row r="97" spans="1:22" x14ac:dyDescent="0.25">
      <c r="A97" s="1" t="s">
        <v>598</v>
      </c>
      <c r="B97" s="1" t="s">
        <v>599</v>
      </c>
      <c r="C97" s="1" t="s">
        <v>330</v>
      </c>
      <c r="D97" s="14">
        <v>42795</v>
      </c>
      <c r="E97" s="14">
        <v>42825</v>
      </c>
      <c r="F97">
        <v>3000</v>
      </c>
      <c r="G97" s="1" t="s">
        <v>352</v>
      </c>
      <c r="H97" s="1" t="s">
        <v>332</v>
      </c>
      <c r="I97" s="1" t="s">
        <v>333</v>
      </c>
      <c r="J97" s="1" t="s">
        <v>334</v>
      </c>
      <c r="K97" s="1" t="s">
        <v>108</v>
      </c>
      <c r="L97">
        <v>1666667</v>
      </c>
      <c r="M97">
        <v>1500</v>
      </c>
      <c r="N97" s="1" t="s">
        <v>336</v>
      </c>
      <c r="O97" s="1" t="s">
        <v>337</v>
      </c>
      <c r="P97" s="1" t="s">
        <v>352</v>
      </c>
      <c r="Q97">
        <v>1.8</v>
      </c>
      <c r="R97" s="1" t="s">
        <v>338</v>
      </c>
      <c r="S97">
        <v>0.5</v>
      </c>
      <c r="T97" s="1" t="s">
        <v>339</v>
      </c>
      <c r="U97" s="1" t="s">
        <v>355</v>
      </c>
      <c r="V97" s="1" t="s">
        <v>341</v>
      </c>
    </row>
    <row r="98" spans="1:22" x14ac:dyDescent="0.25">
      <c r="A98" s="1" t="s">
        <v>600</v>
      </c>
      <c r="B98" s="1" t="s">
        <v>601</v>
      </c>
      <c r="C98" s="1" t="s">
        <v>398</v>
      </c>
      <c r="D98" s="14">
        <v>42797</v>
      </c>
      <c r="E98" s="14">
        <v>42797</v>
      </c>
      <c r="F98">
        <v>1050</v>
      </c>
      <c r="G98" s="1" t="s">
        <v>345</v>
      </c>
      <c r="H98" s="1" t="s">
        <v>332</v>
      </c>
      <c r="I98" s="1" t="s">
        <v>333</v>
      </c>
      <c r="J98" s="1" t="s">
        <v>334</v>
      </c>
      <c r="K98" s="1" t="s">
        <v>497</v>
      </c>
      <c r="L98">
        <v>150000</v>
      </c>
      <c r="M98">
        <v>525</v>
      </c>
      <c r="N98" s="1" t="s">
        <v>336</v>
      </c>
      <c r="O98" s="1" t="s">
        <v>602</v>
      </c>
      <c r="P98" s="1" t="s">
        <v>520</v>
      </c>
      <c r="Q98">
        <v>7</v>
      </c>
      <c r="R98" s="1" t="s">
        <v>338</v>
      </c>
      <c r="S98">
        <v>0.5</v>
      </c>
      <c r="T98" s="1" t="s">
        <v>339</v>
      </c>
      <c r="U98" s="1" t="s">
        <v>340</v>
      </c>
      <c r="V98" s="1" t="s">
        <v>349</v>
      </c>
    </row>
    <row r="99" spans="1:22" x14ac:dyDescent="0.25">
      <c r="A99" s="1" t="s">
        <v>603</v>
      </c>
      <c r="B99" s="1" t="s">
        <v>604</v>
      </c>
      <c r="C99" s="1" t="s">
        <v>375</v>
      </c>
      <c r="D99" s="14">
        <v>42811</v>
      </c>
      <c r="E99" s="14">
        <v>42814</v>
      </c>
      <c r="F99">
        <v>440</v>
      </c>
      <c r="G99" s="1" t="s">
        <v>331</v>
      </c>
      <c r="H99" s="1" t="s">
        <v>332</v>
      </c>
      <c r="I99" s="1" t="s">
        <v>333</v>
      </c>
      <c r="J99" s="1" t="s">
        <v>334</v>
      </c>
      <c r="K99" s="1" t="s">
        <v>497</v>
      </c>
      <c r="L99">
        <v>40000</v>
      </c>
      <c r="M99">
        <v>180</v>
      </c>
      <c r="N99" s="1" t="s">
        <v>336</v>
      </c>
      <c r="O99" s="1" t="s">
        <v>540</v>
      </c>
      <c r="P99" s="1" t="s">
        <v>499</v>
      </c>
      <c r="Q99">
        <v>11</v>
      </c>
      <c r="R99" s="1" t="s">
        <v>338</v>
      </c>
      <c r="S99">
        <v>0.59</v>
      </c>
      <c r="T99" s="1" t="s">
        <v>339</v>
      </c>
      <c r="U99" s="1" t="s">
        <v>379</v>
      </c>
      <c r="V99" s="1" t="s">
        <v>380</v>
      </c>
    </row>
    <row r="100" spans="1:22" x14ac:dyDescent="0.25">
      <c r="A100" s="1" t="s">
        <v>605</v>
      </c>
      <c r="B100" s="1" t="s">
        <v>606</v>
      </c>
      <c r="C100" s="1" t="s">
        <v>398</v>
      </c>
      <c r="D100" s="14">
        <v>42797</v>
      </c>
      <c r="E100" s="14">
        <v>42797</v>
      </c>
      <c r="F100">
        <v>840</v>
      </c>
      <c r="G100" s="1" t="s">
        <v>345</v>
      </c>
      <c r="H100" s="1" t="s">
        <v>332</v>
      </c>
      <c r="I100" s="1" t="s">
        <v>333</v>
      </c>
      <c r="J100" s="1" t="s">
        <v>334</v>
      </c>
      <c r="K100" s="1" t="s">
        <v>497</v>
      </c>
      <c r="L100">
        <v>120000</v>
      </c>
      <c r="M100">
        <v>420</v>
      </c>
      <c r="N100" s="1" t="s">
        <v>336</v>
      </c>
      <c r="O100" s="1" t="s">
        <v>607</v>
      </c>
      <c r="P100" s="1" t="s">
        <v>520</v>
      </c>
      <c r="Q100">
        <v>7</v>
      </c>
      <c r="R100" s="1" t="s">
        <v>338</v>
      </c>
      <c r="S100">
        <v>0.5</v>
      </c>
      <c r="T100" s="1" t="s">
        <v>339</v>
      </c>
      <c r="U100" s="1" t="s">
        <v>340</v>
      </c>
      <c r="V100" s="1" t="s">
        <v>349</v>
      </c>
    </row>
    <row r="101" spans="1:22" x14ac:dyDescent="0.25">
      <c r="A101" s="1" t="s">
        <v>608</v>
      </c>
      <c r="B101" s="1" t="s">
        <v>609</v>
      </c>
      <c r="C101" s="1" t="s">
        <v>375</v>
      </c>
      <c r="D101" s="14">
        <v>42811</v>
      </c>
      <c r="E101" s="14">
        <v>42814</v>
      </c>
      <c r="F101">
        <v>352</v>
      </c>
      <c r="G101" s="1" t="s">
        <v>331</v>
      </c>
      <c r="H101" s="1" t="s">
        <v>332</v>
      </c>
      <c r="I101" s="1" t="s">
        <v>333</v>
      </c>
      <c r="J101" s="1" t="s">
        <v>334</v>
      </c>
      <c r="K101" s="1" t="s">
        <v>497</v>
      </c>
      <c r="L101">
        <v>32000</v>
      </c>
      <c r="M101">
        <v>144</v>
      </c>
      <c r="N101" s="1" t="s">
        <v>336</v>
      </c>
      <c r="O101" s="1" t="s">
        <v>545</v>
      </c>
      <c r="P101" s="1" t="s">
        <v>499</v>
      </c>
      <c r="Q101">
        <v>11</v>
      </c>
      <c r="R101" s="1" t="s">
        <v>338</v>
      </c>
      <c r="S101">
        <v>0.59</v>
      </c>
      <c r="T101" s="1" t="s">
        <v>339</v>
      </c>
      <c r="U101" s="1" t="s">
        <v>379</v>
      </c>
      <c r="V101" s="1" t="s">
        <v>380</v>
      </c>
    </row>
    <row r="102" spans="1:22" x14ac:dyDescent="0.25">
      <c r="A102" s="1" t="s">
        <v>610</v>
      </c>
      <c r="B102" s="1" t="s">
        <v>611</v>
      </c>
      <c r="C102" s="1" t="s">
        <v>398</v>
      </c>
      <c r="D102" s="14">
        <v>42797</v>
      </c>
      <c r="E102" s="14">
        <v>42797</v>
      </c>
      <c r="F102">
        <v>210</v>
      </c>
      <c r="G102" s="1" t="s">
        <v>345</v>
      </c>
      <c r="H102" s="1" t="s">
        <v>332</v>
      </c>
      <c r="I102" s="1" t="s">
        <v>333</v>
      </c>
      <c r="J102" s="1" t="s">
        <v>334</v>
      </c>
      <c r="K102" s="1" t="s">
        <v>497</v>
      </c>
      <c r="L102">
        <v>30000</v>
      </c>
      <c r="M102">
        <v>105</v>
      </c>
      <c r="N102" s="1" t="s">
        <v>336</v>
      </c>
      <c r="O102" s="1" t="s">
        <v>612</v>
      </c>
      <c r="P102" s="1" t="s">
        <v>520</v>
      </c>
      <c r="Q102">
        <v>7</v>
      </c>
      <c r="R102" s="1" t="s">
        <v>338</v>
      </c>
      <c r="S102">
        <v>0.5</v>
      </c>
      <c r="T102" s="1" t="s">
        <v>339</v>
      </c>
      <c r="U102" s="1" t="s">
        <v>340</v>
      </c>
      <c r="V102" s="1" t="s">
        <v>349</v>
      </c>
    </row>
    <row r="103" spans="1:22" x14ac:dyDescent="0.25">
      <c r="A103" s="1" t="s">
        <v>613</v>
      </c>
      <c r="B103" s="1" t="s">
        <v>614</v>
      </c>
      <c r="C103" s="1" t="s">
        <v>398</v>
      </c>
      <c r="D103" s="14">
        <v>42804</v>
      </c>
      <c r="E103" s="14">
        <v>42806</v>
      </c>
      <c r="F103">
        <v>494</v>
      </c>
      <c r="G103" s="1" t="s">
        <v>345</v>
      </c>
      <c r="H103" s="1" t="s">
        <v>332</v>
      </c>
      <c r="I103" s="1" t="s">
        <v>333</v>
      </c>
      <c r="J103" s="1" t="s">
        <v>334</v>
      </c>
      <c r="K103" s="1" t="s">
        <v>497</v>
      </c>
      <c r="L103">
        <v>76000</v>
      </c>
      <c r="M103">
        <v>266</v>
      </c>
      <c r="N103" s="1" t="s">
        <v>336</v>
      </c>
      <c r="O103" s="1" t="s">
        <v>615</v>
      </c>
      <c r="P103" s="1" t="s">
        <v>520</v>
      </c>
      <c r="Q103">
        <v>6.5</v>
      </c>
      <c r="R103" s="1" t="s">
        <v>338</v>
      </c>
      <c r="S103">
        <v>0.46</v>
      </c>
      <c r="T103" s="1" t="s">
        <v>339</v>
      </c>
      <c r="U103" s="1" t="s">
        <v>340</v>
      </c>
      <c r="V103" s="1" t="s">
        <v>349</v>
      </c>
    </row>
    <row r="104" spans="1:22" x14ac:dyDescent="0.25">
      <c r="A104" s="1" t="s">
        <v>616</v>
      </c>
      <c r="B104" s="1" t="s">
        <v>617</v>
      </c>
      <c r="C104" s="1" t="s">
        <v>398</v>
      </c>
      <c r="D104" s="14">
        <v>42797</v>
      </c>
      <c r="E104" s="14">
        <v>42799</v>
      </c>
      <c r="F104">
        <v>617.5</v>
      </c>
      <c r="G104" s="1" t="s">
        <v>345</v>
      </c>
      <c r="H104" s="1" t="s">
        <v>332</v>
      </c>
      <c r="I104" s="1" t="s">
        <v>333</v>
      </c>
      <c r="J104" s="1" t="s">
        <v>334</v>
      </c>
      <c r="K104" s="1" t="s">
        <v>497</v>
      </c>
      <c r="L104">
        <v>95000</v>
      </c>
      <c r="M104">
        <v>332.5</v>
      </c>
      <c r="N104" s="1" t="s">
        <v>336</v>
      </c>
      <c r="O104" s="1" t="s">
        <v>618</v>
      </c>
      <c r="P104" s="1" t="s">
        <v>520</v>
      </c>
      <c r="Q104">
        <v>6.5</v>
      </c>
      <c r="R104" s="1" t="s">
        <v>338</v>
      </c>
      <c r="S104">
        <v>0.46</v>
      </c>
      <c r="T104" s="1" t="s">
        <v>339</v>
      </c>
      <c r="U104" s="1" t="s">
        <v>340</v>
      </c>
      <c r="V104" s="1" t="s">
        <v>349</v>
      </c>
    </row>
    <row r="105" spans="1:22" x14ac:dyDescent="0.25">
      <c r="A105" s="1" t="s">
        <v>619</v>
      </c>
      <c r="B105" s="1" t="s">
        <v>620</v>
      </c>
      <c r="C105" s="1" t="s">
        <v>398</v>
      </c>
      <c r="D105" s="14">
        <v>42804</v>
      </c>
      <c r="E105" s="14">
        <v>42806</v>
      </c>
      <c r="F105">
        <v>123.5</v>
      </c>
      <c r="G105" s="1" t="s">
        <v>345</v>
      </c>
      <c r="H105" s="1" t="s">
        <v>332</v>
      </c>
      <c r="I105" s="1" t="s">
        <v>333</v>
      </c>
      <c r="J105" s="1" t="s">
        <v>334</v>
      </c>
      <c r="K105" s="1" t="s">
        <v>497</v>
      </c>
      <c r="L105">
        <v>19000</v>
      </c>
      <c r="M105">
        <v>66.5</v>
      </c>
      <c r="N105" s="1" t="s">
        <v>336</v>
      </c>
      <c r="O105" s="1" t="s">
        <v>621</v>
      </c>
      <c r="P105" s="1" t="s">
        <v>520</v>
      </c>
      <c r="Q105">
        <v>6.5</v>
      </c>
      <c r="R105" s="1" t="s">
        <v>338</v>
      </c>
      <c r="S105">
        <v>0.46</v>
      </c>
      <c r="T105" s="1" t="s">
        <v>339</v>
      </c>
      <c r="U105" s="1" t="s">
        <v>340</v>
      </c>
      <c r="V105" s="1" t="s">
        <v>349</v>
      </c>
    </row>
    <row r="106" spans="1:22" x14ac:dyDescent="0.25">
      <c r="A106" s="1" t="s">
        <v>622</v>
      </c>
      <c r="B106" s="1" t="s">
        <v>623</v>
      </c>
      <c r="C106" s="1" t="s">
        <v>398</v>
      </c>
      <c r="D106" s="14">
        <v>42797</v>
      </c>
      <c r="E106" s="14">
        <v>42799</v>
      </c>
      <c r="F106">
        <v>494</v>
      </c>
      <c r="G106" s="1" t="s">
        <v>345</v>
      </c>
      <c r="H106" s="1" t="s">
        <v>332</v>
      </c>
      <c r="I106" s="1" t="s">
        <v>333</v>
      </c>
      <c r="J106" s="1" t="s">
        <v>334</v>
      </c>
      <c r="K106" s="1" t="s">
        <v>497</v>
      </c>
      <c r="L106">
        <v>76000</v>
      </c>
      <c r="M106">
        <v>266</v>
      </c>
      <c r="N106" s="1" t="s">
        <v>336</v>
      </c>
      <c r="O106" s="1" t="s">
        <v>615</v>
      </c>
      <c r="P106" s="1" t="s">
        <v>520</v>
      </c>
      <c r="Q106">
        <v>6.5</v>
      </c>
      <c r="R106" s="1" t="s">
        <v>338</v>
      </c>
      <c r="S106">
        <v>0.46</v>
      </c>
      <c r="T106" s="1" t="s">
        <v>339</v>
      </c>
      <c r="U106" s="1" t="s">
        <v>340</v>
      </c>
      <c r="V106" s="1" t="s">
        <v>349</v>
      </c>
    </row>
    <row r="107" spans="1:22" x14ac:dyDescent="0.25">
      <c r="A107" s="1" t="s">
        <v>624</v>
      </c>
      <c r="B107" s="1" t="s">
        <v>578</v>
      </c>
      <c r="C107" s="1" t="s">
        <v>398</v>
      </c>
      <c r="D107" s="14">
        <v>42811</v>
      </c>
      <c r="E107" s="14">
        <v>42811</v>
      </c>
      <c r="F107">
        <v>1050</v>
      </c>
      <c r="G107" s="1" t="s">
        <v>345</v>
      </c>
      <c r="H107" s="1" t="s">
        <v>332</v>
      </c>
      <c r="I107" s="1" t="s">
        <v>333</v>
      </c>
      <c r="J107" s="1" t="s">
        <v>334</v>
      </c>
      <c r="K107" s="1" t="s">
        <v>497</v>
      </c>
      <c r="L107">
        <v>150000</v>
      </c>
      <c r="M107">
        <v>525</v>
      </c>
      <c r="N107" s="1" t="s">
        <v>336</v>
      </c>
      <c r="O107" s="1" t="s">
        <v>625</v>
      </c>
      <c r="P107" s="1" t="s">
        <v>520</v>
      </c>
      <c r="Q107">
        <v>7</v>
      </c>
      <c r="R107" s="1" t="s">
        <v>338</v>
      </c>
      <c r="S107">
        <v>0.5</v>
      </c>
      <c r="T107" s="1" t="s">
        <v>339</v>
      </c>
      <c r="U107" s="1" t="s">
        <v>340</v>
      </c>
      <c r="V107" s="1" t="s">
        <v>349</v>
      </c>
    </row>
    <row r="108" spans="1:22" x14ac:dyDescent="0.25">
      <c r="A108" s="1" t="s">
        <v>626</v>
      </c>
      <c r="B108" s="1" t="s">
        <v>627</v>
      </c>
      <c r="C108" s="1" t="s">
        <v>398</v>
      </c>
      <c r="D108" s="14">
        <v>42797</v>
      </c>
      <c r="E108" s="14">
        <v>42799</v>
      </c>
      <c r="F108">
        <v>123.5</v>
      </c>
      <c r="G108" s="1" t="s">
        <v>345</v>
      </c>
      <c r="H108" s="1" t="s">
        <v>332</v>
      </c>
      <c r="I108" s="1" t="s">
        <v>333</v>
      </c>
      <c r="J108" s="1" t="s">
        <v>334</v>
      </c>
      <c r="K108" s="1" t="s">
        <v>497</v>
      </c>
      <c r="L108">
        <v>19000</v>
      </c>
      <c r="M108">
        <v>66.5</v>
      </c>
      <c r="N108" s="1" t="s">
        <v>336</v>
      </c>
      <c r="O108" s="1" t="s">
        <v>621</v>
      </c>
      <c r="P108" s="1" t="s">
        <v>520</v>
      </c>
      <c r="Q108">
        <v>6.5</v>
      </c>
      <c r="R108" s="1" t="s">
        <v>338</v>
      </c>
      <c r="S108">
        <v>0.46</v>
      </c>
      <c r="T108" s="1" t="s">
        <v>339</v>
      </c>
      <c r="U108" s="1" t="s">
        <v>340</v>
      </c>
      <c r="V108" s="1" t="s">
        <v>349</v>
      </c>
    </row>
    <row r="109" spans="1:22" x14ac:dyDescent="0.25">
      <c r="A109" s="1" t="s">
        <v>628</v>
      </c>
      <c r="B109" s="1" t="s">
        <v>584</v>
      </c>
      <c r="C109" s="1" t="s">
        <v>398</v>
      </c>
      <c r="D109" s="14">
        <v>42811</v>
      </c>
      <c r="E109" s="14">
        <v>42811</v>
      </c>
      <c r="F109">
        <v>840</v>
      </c>
      <c r="G109" s="1" t="s">
        <v>345</v>
      </c>
      <c r="H109" s="1" t="s">
        <v>332</v>
      </c>
      <c r="I109" s="1" t="s">
        <v>333</v>
      </c>
      <c r="J109" s="1" t="s">
        <v>334</v>
      </c>
      <c r="K109" s="1" t="s">
        <v>497</v>
      </c>
      <c r="L109">
        <v>120000</v>
      </c>
      <c r="M109">
        <v>420</v>
      </c>
      <c r="N109" s="1" t="s">
        <v>336</v>
      </c>
      <c r="O109" s="1" t="s">
        <v>629</v>
      </c>
      <c r="P109" s="1" t="s">
        <v>520</v>
      </c>
      <c r="Q109">
        <v>7</v>
      </c>
      <c r="R109" s="1" t="s">
        <v>338</v>
      </c>
      <c r="S109">
        <v>0.5</v>
      </c>
      <c r="T109" s="1" t="s">
        <v>339</v>
      </c>
      <c r="U109" s="1" t="s">
        <v>340</v>
      </c>
      <c r="V109" s="1" t="s">
        <v>349</v>
      </c>
    </row>
    <row r="110" spans="1:22" x14ac:dyDescent="0.25">
      <c r="A110" s="1" t="s">
        <v>630</v>
      </c>
      <c r="B110" s="1" t="s">
        <v>518</v>
      </c>
      <c r="C110" s="1" t="s">
        <v>398</v>
      </c>
      <c r="D110" s="14">
        <v>42811</v>
      </c>
      <c r="E110" s="14">
        <v>42811</v>
      </c>
      <c r="F110">
        <v>210</v>
      </c>
      <c r="G110" s="1" t="s">
        <v>345</v>
      </c>
      <c r="H110" s="1" t="s">
        <v>332</v>
      </c>
      <c r="I110" s="1" t="s">
        <v>333</v>
      </c>
      <c r="J110" s="1" t="s">
        <v>334</v>
      </c>
      <c r="K110" s="1" t="s">
        <v>497</v>
      </c>
      <c r="L110">
        <v>30000</v>
      </c>
      <c r="M110">
        <v>105</v>
      </c>
      <c r="N110" s="1" t="s">
        <v>336</v>
      </c>
      <c r="O110" s="1" t="s">
        <v>631</v>
      </c>
      <c r="P110" s="1" t="s">
        <v>520</v>
      </c>
      <c r="Q110">
        <v>7</v>
      </c>
      <c r="R110" s="1" t="s">
        <v>338</v>
      </c>
      <c r="S110">
        <v>0.5</v>
      </c>
      <c r="T110" s="1" t="s">
        <v>339</v>
      </c>
      <c r="U110" s="1" t="s">
        <v>340</v>
      </c>
      <c r="V110" s="1" t="s">
        <v>349</v>
      </c>
    </row>
    <row r="111" spans="1:22" x14ac:dyDescent="0.25">
      <c r="A111" s="1" t="s">
        <v>632</v>
      </c>
      <c r="B111" s="1" t="s">
        <v>409</v>
      </c>
      <c r="C111" s="1" t="s">
        <v>398</v>
      </c>
      <c r="D111" s="14">
        <v>42811</v>
      </c>
      <c r="E111" s="14">
        <v>42814</v>
      </c>
      <c r="F111">
        <v>617.5</v>
      </c>
      <c r="G111" s="1" t="s">
        <v>345</v>
      </c>
      <c r="H111" s="1" t="s">
        <v>332</v>
      </c>
      <c r="I111" s="1" t="s">
        <v>333</v>
      </c>
      <c r="J111" s="1" t="s">
        <v>334</v>
      </c>
      <c r="K111" s="1" t="s">
        <v>497</v>
      </c>
      <c r="L111">
        <v>95000</v>
      </c>
      <c r="M111">
        <v>332.5</v>
      </c>
      <c r="N111" s="1" t="s">
        <v>336</v>
      </c>
      <c r="O111" s="1" t="s">
        <v>633</v>
      </c>
      <c r="P111" s="1" t="s">
        <v>520</v>
      </c>
      <c r="Q111">
        <v>6.5</v>
      </c>
      <c r="R111" s="1" t="s">
        <v>338</v>
      </c>
      <c r="S111">
        <v>0.46</v>
      </c>
      <c r="T111" s="1" t="s">
        <v>339</v>
      </c>
      <c r="U111" s="1" t="s">
        <v>340</v>
      </c>
      <c r="V111" s="1" t="s">
        <v>349</v>
      </c>
    </row>
    <row r="112" spans="1:22" x14ac:dyDescent="0.25">
      <c r="A112" s="1" t="s">
        <v>634</v>
      </c>
      <c r="B112" s="1" t="s">
        <v>601</v>
      </c>
      <c r="C112" s="1" t="s">
        <v>398</v>
      </c>
      <c r="D112" s="14">
        <v>42804</v>
      </c>
      <c r="E112" s="14">
        <v>42804</v>
      </c>
      <c r="F112">
        <v>1050</v>
      </c>
      <c r="G112" s="1" t="s">
        <v>345</v>
      </c>
      <c r="H112" s="1" t="s">
        <v>332</v>
      </c>
      <c r="I112" s="1" t="s">
        <v>333</v>
      </c>
      <c r="J112" s="1" t="s">
        <v>334</v>
      </c>
      <c r="K112" s="1" t="s">
        <v>497</v>
      </c>
      <c r="L112">
        <v>150000</v>
      </c>
      <c r="M112">
        <v>525</v>
      </c>
      <c r="N112" s="1" t="s">
        <v>336</v>
      </c>
      <c r="O112" s="1" t="s">
        <v>602</v>
      </c>
      <c r="P112" s="1" t="s">
        <v>520</v>
      </c>
      <c r="Q112">
        <v>7</v>
      </c>
      <c r="R112" s="1" t="s">
        <v>338</v>
      </c>
      <c r="S112">
        <v>0.5</v>
      </c>
      <c r="T112" s="1" t="s">
        <v>339</v>
      </c>
      <c r="U112" s="1" t="s">
        <v>340</v>
      </c>
      <c r="V112" s="1" t="s">
        <v>349</v>
      </c>
    </row>
    <row r="113" spans="1:22" x14ac:dyDescent="0.25">
      <c r="A113" s="1" t="s">
        <v>635</v>
      </c>
      <c r="B113" s="1" t="s">
        <v>606</v>
      </c>
      <c r="C113" s="1" t="s">
        <v>398</v>
      </c>
      <c r="D113" s="14">
        <v>42804</v>
      </c>
      <c r="E113" s="14">
        <v>42804</v>
      </c>
      <c r="F113">
        <v>840</v>
      </c>
      <c r="G113" s="1" t="s">
        <v>345</v>
      </c>
      <c r="H113" s="1" t="s">
        <v>332</v>
      </c>
      <c r="I113" s="1" t="s">
        <v>333</v>
      </c>
      <c r="J113" s="1" t="s">
        <v>334</v>
      </c>
      <c r="K113" s="1" t="s">
        <v>497</v>
      </c>
      <c r="L113">
        <v>120000</v>
      </c>
      <c r="M113">
        <v>420</v>
      </c>
      <c r="N113" s="1" t="s">
        <v>336</v>
      </c>
      <c r="O113" s="1" t="s">
        <v>607</v>
      </c>
      <c r="P113" s="1" t="s">
        <v>520</v>
      </c>
      <c r="Q113">
        <v>7</v>
      </c>
      <c r="R113" s="1" t="s">
        <v>338</v>
      </c>
      <c r="S113">
        <v>0.5</v>
      </c>
      <c r="T113" s="1" t="s">
        <v>339</v>
      </c>
      <c r="U113" s="1" t="s">
        <v>340</v>
      </c>
      <c r="V113" s="1" t="s">
        <v>349</v>
      </c>
    </row>
    <row r="114" spans="1:22" x14ac:dyDescent="0.25">
      <c r="A114" s="1" t="s">
        <v>636</v>
      </c>
      <c r="B114" s="1" t="s">
        <v>611</v>
      </c>
      <c r="C114" s="1" t="s">
        <v>398</v>
      </c>
      <c r="D114" s="14">
        <v>42804</v>
      </c>
      <c r="E114" s="14">
        <v>42804</v>
      </c>
      <c r="F114">
        <v>210</v>
      </c>
      <c r="G114" s="1" t="s">
        <v>345</v>
      </c>
      <c r="H114" s="1" t="s">
        <v>332</v>
      </c>
      <c r="I114" s="1" t="s">
        <v>333</v>
      </c>
      <c r="J114" s="1" t="s">
        <v>334</v>
      </c>
      <c r="K114" s="1" t="s">
        <v>497</v>
      </c>
      <c r="L114">
        <v>30000</v>
      </c>
      <c r="M114">
        <v>105</v>
      </c>
      <c r="N114" s="1" t="s">
        <v>336</v>
      </c>
      <c r="O114" s="1" t="s">
        <v>612</v>
      </c>
      <c r="P114" s="1" t="s">
        <v>520</v>
      </c>
      <c r="Q114">
        <v>7</v>
      </c>
      <c r="R114" s="1" t="s">
        <v>338</v>
      </c>
      <c r="S114">
        <v>0.5</v>
      </c>
      <c r="T114" s="1" t="s">
        <v>339</v>
      </c>
      <c r="U114" s="1" t="s">
        <v>340</v>
      </c>
      <c r="V114" s="1" t="s">
        <v>349</v>
      </c>
    </row>
    <row r="115" spans="1:22" x14ac:dyDescent="0.25">
      <c r="A115" s="1" t="s">
        <v>637</v>
      </c>
      <c r="B115" s="1" t="s">
        <v>606</v>
      </c>
      <c r="C115" s="1" t="s">
        <v>398</v>
      </c>
      <c r="D115" s="14">
        <v>42795</v>
      </c>
      <c r="E115" s="14">
        <v>42805</v>
      </c>
      <c r="F115">
        <v>928.57</v>
      </c>
      <c r="G115" s="1" t="s">
        <v>352</v>
      </c>
      <c r="H115" s="1" t="s">
        <v>332</v>
      </c>
      <c r="I115" s="1" t="s">
        <v>333</v>
      </c>
      <c r="J115" s="1" t="s">
        <v>334</v>
      </c>
      <c r="K115" s="1" t="s">
        <v>497</v>
      </c>
      <c r="L115">
        <v>142857</v>
      </c>
      <c r="M115">
        <v>196.5</v>
      </c>
      <c r="N115" s="1" t="s">
        <v>336</v>
      </c>
      <c r="O115" s="1" t="s">
        <v>638</v>
      </c>
      <c r="P115" s="1" t="s">
        <v>352</v>
      </c>
      <c r="Q115">
        <v>6.5</v>
      </c>
      <c r="R115" s="1" t="s">
        <v>338</v>
      </c>
      <c r="S115">
        <v>0.79</v>
      </c>
      <c r="T115" s="1" t="s">
        <v>339</v>
      </c>
      <c r="U115" s="1" t="s">
        <v>340</v>
      </c>
      <c r="V115" s="1" t="s">
        <v>349</v>
      </c>
    </row>
    <row r="116" spans="1:22" x14ac:dyDescent="0.25">
      <c r="A116" s="1" t="s">
        <v>639</v>
      </c>
      <c r="B116" s="1" t="s">
        <v>640</v>
      </c>
      <c r="C116" s="1" t="s">
        <v>398</v>
      </c>
      <c r="D116" s="14">
        <v>42795</v>
      </c>
      <c r="E116" s="14">
        <v>42805</v>
      </c>
      <c r="F116">
        <v>408.46</v>
      </c>
      <c r="G116" s="1" t="s">
        <v>352</v>
      </c>
      <c r="H116" s="1" t="s">
        <v>332</v>
      </c>
      <c r="I116" s="1" t="s">
        <v>333</v>
      </c>
      <c r="J116" s="1" t="s">
        <v>334</v>
      </c>
      <c r="K116" s="1" t="s">
        <v>497</v>
      </c>
      <c r="L116">
        <v>58351</v>
      </c>
      <c r="M116">
        <v>88.17</v>
      </c>
      <c r="N116" s="1" t="s">
        <v>336</v>
      </c>
      <c r="O116" s="1" t="s">
        <v>641</v>
      </c>
      <c r="P116" s="1" t="s">
        <v>352</v>
      </c>
      <c r="Q116">
        <v>7</v>
      </c>
      <c r="R116" s="1" t="s">
        <v>338</v>
      </c>
      <c r="S116">
        <v>0.78</v>
      </c>
      <c r="T116" s="1" t="s">
        <v>339</v>
      </c>
      <c r="U116" s="1" t="s">
        <v>340</v>
      </c>
      <c r="V116" s="1" t="s">
        <v>349</v>
      </c>
    </row>
    <row r="117" spans="1:22" x14ac:dyDescent="0.25">
      <c r="A117" s="1" t="s">
        <v>642</v>
      </c>
      <c r="B117" s="1" t="s">
        <v>643</v>
      </c>
      <c r="C117" s="1" t="s">
        <v>398</v>
      </c>
      <c r="D117" s="14">
        <v>42804</v>
      </c>
      <c r="E117" s="14">
        <v>42806</v>
      </c>
      <c r="F117">
        <v>617.5</v>
      </c>
      <c r="G117" s="1" t="s">
        <v>345</v>
      </c>
      <c r="H117" s="1" t="s">
        <v>332</v>
      </c>
      <c r="I117" s="1" t="s">
        <v>333</v>
      </c>
      <c r="J117" s="1" t="s">
        <v>334</v>
      </c>
      <c r="K117" s="1" t="s">
        <v>497</v>
      </c>
      <c r="L117">
        <v>95000</v>
      </c>
      <c r="M117">
        <v>332.5</v>
      </c>
      <c r="N117" s="1" t="s">
        <v>336</v>
      </c>
      <c r="O117" s="1" t="s">
        <v>618</v>
      </c>
      <c r="P117" s="1" t="s">
        <v>520</v>
      </c>
      <c r="Q117">
        <v>6.5</v>
      </c>
      <c r="R117" s="1" t="s">
        <v>338</v>
      </c>
      <c r="S117">
        <v>0.46</v>
      </c>
      <c r="T117" s="1" t="s">
        <v>339</v>
      </c>
      <c r="U117" s="1" t="s">
        <v>340</v>
      </c>
      <c r="V117" s="1" t="s">
        <v>349</v>
      </c>
    </row>
    <row r="118" spans="1:22" x14ac:dyDescent="0.25">
      <c r="A118" s="1" t="s">
        <v>644</v>
      </c>
      <c r="B118" s="1" t="s">
        <v>645</v>
      </c>
      <c r="C118" s="1" t="s">
        <v>330</v>
      </c>
      <c r="D118" s="14">
        <v>42795</v>
      </c>
      <c r="E118" s="14">
        <v>42810</v>
      </c>
      <c r="F118">
        <v>6589.16</v>
      </c>
      <c r="G118" s="1" t="s">
        <v>331</v>
      </c>
      <c r="H118" s="1" t="s">
        <v>332</v>
      </c>
      <c r="I118" s="1" t="s">
        <v>333</v>
      </c>
      <c r="J118" s="1" t="s">
        <v>334</v>
      </c>
      <c r="K118" s="1" t="s">
        <v>646</v>
      </c>
      <c r="L118">
        <v>1198029</v>
      </c>
      <c r="M118">
        <v>1893.56</v>
      </c>
      <c r="N118" s="1" t="s">
        <v>336</v>
      </c>
      <c r="O118" s="1" t="s">
        <v>647</v>
      </c>
      <c r="P118" s="1" t="s">
        <v>331</v>
      </c>
      <c r="Q118">
        <v>5.5</v>
      </c>
      <c r="R118" s="1" t="s">
        <v>338</v>
      </c>
      <c r="S118">
        <v>0.71</v>
      </c>
      <c r="T118" s="1" t="s">
        <v>339</v>
      </c>
      <c r="U118" s="1" t="s">
        <v>340</v>
      </c>
      <c r="V118" s="1" t="s">
        <v>341</v>
      </c>
    </row>
    <row r="119" spans="1:22" x14ac:dyDescent="0.25">
      <c r="A119" s="1" t="s">
        <v>648</v>
      </c>
      <c r="B119" s="1" t="s">
        <v>649</v>
      </c>
      <c r="C119" s="1" t="s">
        <v>330</v>
      </c>
      <c r="D119" s="14">
        <v>42795</v>
      </c>
      <c r="E119" s="14">
        <v>42810</v>
      </c>
      <c r="F119">
        <v>5000</v>
      </c>
      <c r="G119" s="1" t="s">
        <v>331</v>
      </c>
      <c r="H119" s="1" t="s">
        <v>332</v>
      </c>
      <c r="I119" s="1" t="s">
        <v>333</v>
      </c>
      <c r="J119" s="1" t="s">
        <v>334</v>
      </c>
      <c r="K119" s="1" t="s">
        <v>646</v>
      </c>
      <c r="L119">
        <v>2000000</v>
      </c>
      <c r="M119">
        <v>0</v>
      </c>
      <c r="N119" s="1" t="s">
        <v>336</v>
      </c>
      <c r="O119" s="1" t="s">
        <v>337</v>
      </c>
      <c r="P119" s="1" t="s">
        <v>331</v>
      </c>
      <c r="Q119">
        <v>2.5</v>
      </c>
      <c r="R119" s="1" t="s">
        <v>338</v>
      </c>
      <c r="S119">
        <v>1</v>
      </c>
      <c r="T119" s="1" t="s">
        <v>339</v>
      </c>
      <c r="U119" s="1" t="s">
        <v>355</v>
      </c>
      <c r="V119" s="1" t="s">
        <v>341</v>
      </c>
    </row>
    <row r="120" spans="1:22" x14ac:dyDescent="0.25">
      <c r="A120" s="1" t="s">
        <v>650</v>
      </c>
      <c r="B120" s="1" t="s">
        <v>651</v>
      </c>
      <c r="C120" s="1" t="s">
        <v>330</v>
      </c>
      <c r="D120" s="14">
        <v>42795</v>
      </c>
      <c r="E120" s="14">
        <v>42810</v>
      </c>
      <c r="F120">
        <v>4050</v>
      </c>
      <c r="G120" s="1" t="s">
        <v>331</v>
      </c>
      <c r="H120" s="1" t="s">
        <v>332</v>
      </c>
      <c r="I120" s="1" t="s">
        <v>333</v>
      </c>
      <c r="J120" s="1" t="s">
        <v>334</v>
      </c>
      <c r="K120" s="1" t="s">
        <v>646</v>
      </c>
      <c r="L120">
        <v>900000</v>
      </c>
      <c r="M120">
        <v>1177.3599999999999</v>
      </c>
      <c r="N120" s="1" t="s">
        <v>336</v>
      </c>
      <c r="O120" s="1" t="s">
        <v>466</v>
      </c>
      <c r="P120" s="1" t="s">
        <v>331</v>
      </c>
      <c r="Q120">
        <v>4.5</v>
      </c>
      <c r="R120" s="1" t="s">
        <v>338</v>
      </c>
      <c r="S120">
        <v>0.71</v>
      </c>
      <c r="T120" s="1" t="s">
        <v>339</v>
      </c>
      <c r="U120" s="1" t="s">
        <v>340</v>
      </c>
      <c r="V120" s="1" t="s">
        <v>341</v>
      </c>
    </row>
    <row r="121" spans="1:22" x14ac:dyDescent="0.25">
      <c r="A121" s="1" t="s">
        <v>652</v>
      </c>
      <c r="B121" s="1" t="s">
        <v>653</v>
      </c>
      <c r="C121" s="1" t="s">
        <v>330</v>
      </c>
      <c r="D121" s="14">
        <v>42795</v>
      </c>
      <c r="E121" s="14">
        <v>42815</v>
      </c>
      <c r="F121">
        <v>4598.4399999999996</v>
      </c>
      <c r="G121" s="1" t="s">
        <v>331</v>
      </c>
      <c r="H121" s="1" t="s">
        <v>332</v>
      </c>
      <c r="I121" s="1" t="s">
        <v>333</v>
      </c>
      <c r="J121" s="1" t="s">
        <v>334</v>
      </c>
      <c r="K121" s="1" t="s">
        <v>646</v>
      </c>
      <c r="L121">
        <v>919688</v>
      </c>
      <c r="M121">
        <v>2299.2399999999998</v>
      </c>
      <c r="N121" s="1" t="s">
        <v>336</v>
      </c>
      <c r="O121" s="1" t="s">
        <v>654</v>
      </c>
      <c r="P121" s="1" t="s">
        <v>331</v>
      </c>
      <c r="Q121">
        <v>5</v>
      </c>
      <c r="R121" s="1" t="s">
        <v>338</v>
      </c>
      <c r="S121">
        <v>0.5</v>
      </c>
      <c r="T121" s="1" t="s">
        <v>339</v>
      </c>
      <c r="U121" s="1" t="s">
        <v>340</v>
      </c>
      <c r="V121" s="1" t="s">
        <v>341</v>
      </c>
    </row>
    <row r="122" spans="1:22" x14ac:dyDescent="0.25">
      <c r="A122" s="1" t="s">
        <v>655</v>
      </c>
      <c r="B122" s="1" t="s">
        <v>656</v>
      </c>
      <c r="C122" s="1" t="s">
        <v>413</v>
      </c>
      <c r="D122" s="14">
        <v>42800</v>
      </c>
      <c r="E122" s="14">
        <v>42820</v>
      </c>
      <c r="F122">
        <v>5288.85</v>
      </c>
      <c r="G122" s="1" t="s">
        <v>571</v>
      </c>
      <c r="H122" s="1" t="s">
        <v>332</v>
      </c>
      <c r="I122" s="1" t="s">
        <v>333</v>
      </c>
      <c r="J122" s="1" t="s">
        <v>334</v>
      </c>
      <c r="K122" s="1" t="s">
        <v>646</v>
      </c>
      <c r="L122">
        <v>587650</v>
      </c>
      <c r="M122">
        <v>2644.42</v>
      </c>
      <c r="N122" s="1" t="s">
        <v>336</v>
      </c>
      <c r="O122" s="1" t="s">
        <v>337</v>
      </c>
      <c r="P122" s="1" t="s">
        <v>571</v>
      </c>
      <c r="Q122">
        <v>9</v>
      </c>
      <c r="R122" s="1" t="s">
        <v>338</v>
      </c>
      <c r="S122">
        <v>0.5</v>
      </c>
      <c r="T122" s="1" t="s">
        <v>339</v>
      </c>
      <c r="U122" s="1" t="s">
        <v>340</v>
      </c>
      <c r="V122" s="1" t="s">
        <v>341</v>
      </c>
    </row>
    <row r="123" spans="1:22" x14ac:dyDescent="0.25">
      <c r="A123" s="1" t="s">
        <v>657</v>
      </c>
      <c r="B123" s="1" t="s">
        <v>658</v>
      </c>
      <c r="C123" s="1" t="s">
        <v>344</v>
      </c>
      <c r="D123" s="14">
        <v>42809</v>
      </c>
      <c r="E123" s="14">
        <v>42824</v>
      </c>
      <c r="F123">
        <v>8988.76</v>
      </c>
      <c r="G123" s="1" t="s">
        <v>352</v>
      </c>
      <c r="H123" s="1" t="s">
        <v>332</v>
      </c>
      <c r="I123" s="1" t="s">
        <v>333</v>
      </c>
      <c r="J123" s="1" t="s">
        <v>334</v>
      </c>
      <c r="K123" s="1" t="s">
        <v>646</v>
      </c>
      <c r="L123">
        <v>749063</v>
      </c>
      <c r="M123">
        <v>4494.38</v>
      </c>
      <c r="N123" s="1" t="s">
        <v>336</v>
      </c>
      <c r="O123" s="1" t="s">
        <v>659</v>
      </c>
      <c r="P123" s="1" t="s">
        <v>352</v>
      </c>
      <c r="Q123">
        <v>12</v>
      </c>
      <c r="R123" s="1" t="s">
        <v>338</v>
      </c>
      <c r="S123">
        <v>0.5</v>
      </c>
      <c r="T123" s="1" t="s">
        <v>339</v>
      </c>
      <c r="U123" s="1" t="s">
        <v>348</v>
      </c>
      <c r="V123" s="1" t="s">
        <v>349</v>
      </c>
    </row>
    <row r="124" spans="1:22" x14ac:dyDescent="0.25">
      <c r="A124" s="1" t="s">
        <v>660</v>
      </c>
      <c r="B124" s="1" t="s">
        <v>661</v>
      </c>
      <c r="C124" s="1" t="s">
        <v>330</v>
      </c>
      <c r="D124" s="14">
        <v>42795</v>
      </c>
      <c r="E124" s="14">
        <v>42816</v>
      </c>
      <c r="F124">
        <v>1175</v>
      </c>
      <c r="G124" s="1" t="s">
        <v>331</v>
      </c>
      <c r="H124" s="1" t="s">
        <v>332</v>
      </c>
      <c r="I124" s="1" t="s">
        <v>333</v>
      </c>
      <c r="J124" s="1" t="s">
        <v>334</v>
      </c>
      <c r="K124" s="1" t="s">
        <v>335</v>
      </c>
      <c r="L124">
        <v>250000</v>
      </c>
      <c r="M124">
        <v>587.52</v>
      </c>
      <c r="N124" s="1" t="s">
        <v>336</v>
      </c>
      <c r="O124" s="1" t="s">
        <v>337</v>
      </c>
      <c r="P124" s="1" t="s">
        <v>331</v>
      </c>
      <c r="Q124">
        <v>4.7</v>
      </c>
      <c r="R124" s="1" t="s">
        <v>338</v>
      </c>
      <c r="S124">
        <v>0.5</v>
      </c>
      <c r="T124" s="1" t="s">
        <v>339</v>
      </c>
      <c r="U124" s="1" t="s">
        <v>340</v>
      </c>
      <c r="V124" s="1" t="s">
        <v>341</v>
      </c>
    </row>
    <row r="125" spans="1:22" x14ac:dyDescent="0.25">
      <c r="A125" s="1" t="s">
        <v>662</v>
      </c>
      <c r="B125" s="1" t="s">
        <v>663</v>
      </c>
      <c r="C125" s="1" t="s">
        <v>357</v>
      </c>
      <c r="D125" s="14">
        <v>42795</v>
      </c>
      <c r="E125" s="14">
        <v>42802</v>
      </c>
      <c r="F125">
        <v>1476.92</v>
      </c>
      <c r="G125" s="1" t="s">
        <v>352</v>
      </c>
      <c r="H125" s="1" t="s">
        <v>332</v>
      </c>
      <c r="I125" s="1" t="s">
        <v>333</v>
      </c>
      <c r="J125" s="1" t="s">
        <v>334</v>
      </c>
      <c r="K125" s="1" t="s">
        <v>664</v>
      </c>
      <c r="L125">
        <v>123077</v>
      </c>
      <c r="M125">
        <v>1368.48</v>
      </c>
      <c r="N125" s="1" t="s">
        <v>336</v>
      </c>
      <c r="O125" s="1" t="s">
        <v>665</v>
      </c>
      <c r="P125" s="1" t="s">
        <v>352</v>
      </c>
      <c r="Q125">
        <v>12</v>
      </c>
      <c r="R125" s="1" t="s">
        <v>338</v>
      </c>
      <c r="S125">
        <v>7.0000000000000007E-2</v>
      </c>
      <c r="T125" s="1" t="s">
        <v>339</v>
      </c>
      <c r="U125" s="1" t="s">
        <v>348</v>
      </c>
      <c r="V125" s="1" t="s">
        <v>349</v>
      </c>
    </row>
    <row r="126" spans="1:22" x14ac:dyDescent="0.25">
      <c r="A126" s="1" t="s">
        <v>662</v>
      </c>
      <c r="B126" s="1" t="s">
        <v>666</v>
      </c>
      <c r="C126" s="1" t="s">
        <v>330</v>
      </c>
      <c r="D126" s="14">
        <v>42795</v>
      </c>
      <c r="E126" s="14">
        <v>42802</v>
      </c>
      <c r="F126">
        <v>1307.69</v>
      </c>
      <c r="G126" s="1" t="s">
        <v>352</v>
      </c>
      <c r="H126" s="1" t="s">
        <v>332</v>
      </c>
      <c r="I126" s="1" t="s">
        <v>333</v>
      </c>
      <c r="J126" s="1" t="s">
        <v>334</v>
      </c>
      <c r="K126" s="1" t="s">
        <v>664</v>
      </c>
      <c r="L126">
        <v>769231</v>
      </c>
      <c r="M126">
        <v>0</v>
      </c>
      <c r="N126" s="1" t="s">
        <v>336</v>
      </c>
      <c r="O126" s="1" t="s">
        <v>667</v>
      </c>
      <c r="P126" s="1" t="s">
        <v>352</v>
      </c>
      <c r="Q126">
        <v>1.7</v>
      </c>
      <c r="R126" s="1" t="s">
        <v>338</v>
      </c>
      <c r="S126">
        <v>0.41</v>
      </c>
      <c r="T126" s="1" t="s">
        <v>339</v>
      </c>
      <c r="U126" s="1" t="s">
        <v>668</v>
      </c>
      <c r="V126" s="1" t="s">
        <v>341</v>
      </c>
    </row>
    <row r="127" spans="1:22" x14ac:dyDescent="0.25">
      <c r="A127" s="1" t="s">
        <v>669</v>
      </c>
      <c r="B127" s="1" t="s">
        <v>670</v>
      </c>
      <c r="C127" s="1" t="s">
        <v>375</v>
      </c>
      <c r="D127" s="14">
        <v>42800</v>
      </c>
      <c r="E127" s="14">
        <v>42806</v>
      </c>
      <c r="F127">
        <v>1300</v>
      </c>
      <c r="G127" s="1" t="s">
        <v>352</v>
      </c>
      <c r="H127" s="1" t="s">
        <v>332</v>
      </c>
      <c r="I127" s="1" t="s">
        <v>333</v>
      </c>
      <c r="J127" s="1" t="s">
        <v>334</v>
      </c>
      <c r="K127" s="1" t="s">
        <v>671</v>
      </c>
      <c r="L127">
        <v>100000</v>
      </c>
      <c r="M127">
        <v>450</v>
      </c>
      <c r="N127" s="1" t="s">
        <v>336</v>
      </c>
      <c r="O127" s="1" t="s">
        <v>672</v>
      </c>
      <c r="P127" s="1" t="s">
        <v>352</v>
      </c>
      <c r="Q127">
        <v>13</v>
      </c>
      <c r="R127" s="1" t="s">
        <v>338</v>
      </c>
      <c r="S127">
        <v>0.65</v>
      </c>
      <c r="T127" s="1" t="s">
        <v>339</v>
      </c>
      <c r="U127" s="1" t="s">
        <v>379</v>
      </c>
      <c r="V127" s="1" t="s">
        <v>380</v>
      </c>
    </row>
    <row r="128" spans="1:22" x14ac:dyDescent="0.25">
      <c r="A128" s="1" t="s">
        <v>673</v>
      </c>
      <c r="B128" s="1" t="s">
        <v>674</v>
      </c>
      <c r="C128" s="1" t="s">
        <v>375</v>
      </c>
      <c r="D128" s="14">
        <v>42797</v>
      </c>
      <c r="E128" s="14">
        <v>42806</v>
      </c>
      <c r="F128">
        <v>15300</v>
      </c>
      <c r="G128" s="1" t="s">
        <v>352</v>
      </c>
      <c r="H128" s="1" t="s">
        <v>332</v>
      </c>
      <c r="I128" s="1" t="s">
        <v>333</v>
      </c>
      <c r="J128" s="1" t="s">
        <v>334</v>
      </c>
      <c r="K128" s="1" t="s">
        <v>671</v>
      </c>
      <c r="L128">
        <v>1275000</v>
      </c>
      <c r="M128">
        <v>7979.72</v>
      </c>
      <c r="N128" s="1" t="s">
        <v>336</v>
      </c>
      <c r="O128" s="1" t="s">
        <v>675</v>
      </c>
      <c r="P128" s="1" t="s">
        <v>352</v>
      </c>
      <c r="Q128">
        <v>12</v>
      </c>
      <c r="R128" s="1" t="s">
        <v>338</v>
      </c>
      <c r="S128">
        <v>0.48</v>
      </c>
      <c r="T128" s="1" t="s">
        <v>339</v>
      </c>
      <c r="U128" s="1" t="s">
        <v>348</v>
      </c>
      <c r="V128" s="1" t="s">
        <v>380</v>
      </c>
    </row>
    <row r="129" spans="1:22" x14ac:dyDescent="0.25">
      <c r="A129" s="1" t="s">
        <v>676</v>
      </c>
      <c r="B129" s="1" t="s">
        <v>524</v>
      </c>
      <c r="C129" s="1" t="s">
        <v>375</v>
      </c>
      <c r="D129" s="14">
        <v>42797</v>
      </c>
      <c r="E129" s="14">
        <v>42806</v>
      </c>
      <c r="F129">
        <v>2200</v>
      </c>
      <c r="G129" s="1" t="s">
        <v>352</v>
      </c>
      <c r="H129" s="1" t="s">
        <v>332</v>
      </c>
      <c r="I129" s="1" t="s">
        <v>333</v>
      </c>
      <c r="J129" s="1" t="s">
        <v>334</v>
      </c>
      <c r="K129" s="1" t="s">
        <v>671</v>
      </c>
      <c r="L129">
        <v>200000</v>
      </c>
      <c r="M129">
        <v>1075.2</v>
      </c>
      <c r="N129" s="1" t="s">
        <v>336</v>
      </c>
      <c r="O129" s="1" t="s">
        <v>677</v>
      </c>
      <c r="P129" s="1" t="s">
        <v>352</v>
      </c>
      <c r="Q129">
        <v>11</v>
      </c>
      <c r="R129" s="1" t="s">
        <v>338</v>
      </c>
      <c r="S129">
        <v>0.51</v>
      </c>
      <c r="T129" s="1" t="s">
        <v>339</v>
      </c>
      <c r="U129" s="1" t="s">
        <v>348</v>
      </c>
      <c r="V129" s="1" t="s">
        <v>380</v>
      </c>
    </row>
    <row r="130" spans="1:22" x14ac:dyDescent="0.25">
      <c r="A130" s="1" t="s">
        <v>678</v>
      </c>
      <c r="B130" s="1" t="s">
        <v>679</v>
      </c>
      <c r="C130" s="1" t="s">
        <v>330</v>
      </c>
      <c r="D130" s="14">
        <v>42795</v>
      </c>
      <c r="E130" s="14">
        <v>42825</v>
      </c>
      <c r="F130">
        <v>5152276</v>
      </c>
      <c r="G130" s="1" t="s">
        <v>352</v>
      </c>
      <c r="H130" s="1" t="s">
        <v>332</v>
      </c>
      <c r="I130" s="1" t="s">
        <v>333</v>
      </c>
      <c r="J130" s="1" t="s">
        <v>334</v>
      </c>
      <c r="K130" s="1" t="s">
        <v>680</v>
      </c>
      <c r="L130">
        <v>2576138</v>
      </c>
      <c r="M130">
        <v>2576.12</v>
      </c>
      <c r="N130" s="1" t="s">
        <v>336</v>
      </c>
      <c r="O130" s="1" t="s">
        <v>337</v>
      </c>
      <c r="P130" s="1" t="s">
        <v>352</v>
      </c>
      <c r="Q130">
        <v>2</v>
      </c>
      <c r="R130" s="1" t="s">
        <v>352</v>
      </c>
      <c r="S130">
        <v>1</v>
      </c>
      <c r="T130" s="1" t="s">
        <v>339</v>
      </c>
      <c r="U130" s="1" t="s">
        <v>372</v>
      </c>
      <c r="V130" s="1" t="s">
        <v>341</v>
      </c>
    </row>
    <row r="131" spans="1:22" x14ac:dyDescent="0.25">
      <c r="A131" s="1" t="s">
        <v>681</v>
      </c>
      <c r="B131" s="1" t="s">
        <v>682</v>
      </c>
      <c r="C131" s="1" t="s">
        <v>330</v>
      </c>
      <c r="D131" s="14">
        <v>42795</v>
      </c>
      <c r="E131" s="14">
        <v>42825</v>
      </c>
      <c r="F131">
        <v>4667.59</v>
      </c>
      <c r="G131" s="1" t="s">
        <v>352</v>
      </c>
      <c r="H131" s="1" t="s">
        <v>332</v>
      </c>
      <c r="I131" s="1" t="s">
        <v>333</v>
      </c>
      <c r="J131" s="1" t="s">
        <v>334</v>
      </c>
      <c r="K131" s="1" t="s">
        <v>680</v>
      </c>
      <c r="L131">
        <v>2333797</v>
      </c>
      <c r="M131">
        <v>4667.6000000000004</v>
      </c>
      <c r="N131" s="1" t="s">
        <v>336</v>
      </c>
      <c r="O131" s="1" t="s">
        <v>337</v>
      </c>
      <c r="P131" s="1" t="s">
        <v>352</v>
      </c>
      <c r="Q131">
        <v>2</v>
      </c>
      <c r="R131" s="1" t="s">
        <v>338</v>
      </c>
      <c r="S131">
        <v>0</v>
      </c>
      <c r="T131" s="1" t="s">
        <v>339</v>
      </c>
      <c r="U131" s="1" t="s">
        <v>372</v>
      </c>
      <c r="V131" s="1" t="s">
        <v>341</v>
      </c>
    </row>
    <row r="132" spans="1:22" x14ac:dyDescent="0.25">
      <c r="A132" s="1" t="s">
        <v>683</v>
      </c>
      <c r="B132" s="1" t="s">
        <v>584</v>
      </c>
      <c r="C132" s="1" t="s">
        <v>330</v>
      </c>
      <c r="D132" s="14">
        <v>42795</v>
      </c>
      <c r="E132" s="14">
        <v>42825</v>
      </c>
      <c r="F132">
        <v>689.58</v>
      </c>
      <c r="G132" s="1" t="s">
        <v>352</v>
      </c>
      <c r="H132" s="1" t="s">
        <v>332</v>
      </c>
      <c r="I132" s="1" t="s">
        <v>333</v>
      </c>
      <c r="J132" s="1" t="s">
        <v>334</v>
      </c>
      <c r="K132" s="1" t="s">
        <v>684</v>
      </c>
      <c r="L132">
        <v>492556</v>
      </c>
      <c r="M132">
        <v>232.86</v>
      </c>
      <c r="N132" s="1" t="s">
        <v>336</v>
      </c>
      <c r="O132" s="1" t="s">
        <v>685</v>
      </c>
      <c r="P132" s="1" t="s">
        <v>352</v>
      </c>
      <c r="Q132">
        <v>1.4</v>
      </c>
      <c r="R132" s="1" t="s">
        <v>338</v>
      </c>
      <c r="S132">
        <v>0.66</v>
      </c>
      <c r="T132" s="1" t="s">
        <v>339</v>
      </c>
      <c r="U132" s="1" t="s">
        <v>355</v>
      </c>
      <c r="V132" s="1" t="s">
        <v>341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/>
  </sheetViews>
  <sheetFormatPr defaultRowHeight="15" x14ac:dyDescent="0.25"/>
  <cols>
    <col min="1" max="1" width="22.5703125" bestFit="1" customWidth="1"/>
    <col min="2" max="2" width="10.42578125" bestFit="1" customWidth="1"/>
    <col min="3" max="3" width="21.42578125" bestFit="1" customWidth="1"/>
    <col min="4" max="4" width="19.42578125" bestFit="1" customWidth="1"/>
    <col min="5" max="5" width="19.85546875" bestFit="1" customWidth="1"/>
    <col min="6" max="6" width="21.85546875" bestFit="1" customWidth="1"/>
    <col min="7" max="7" width="46" bestFit="1" customWidth="1"/>
    <col min="8" max="8" width="16.140625" bestFit="1" customWidth="1"/>
    <col min="9" max="9" width="245.140625" bestFit="1" customWidth="1"/>
  </cols>
  <sheetData>
    <row r="1" spans="1:9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35</v>
      </c>
      <c r="I1" s="3" t="s">
        <v>109</v>
      </c>
    </row>
    <row r="2" spans="1:9" x14ac:dyDescent="0.25">
      <c r="A2" s="1" t="s">
        <v>110</v>
      </c>
      <c r="B2" s="2">
        <v>42806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</row>
    <row r="3" spans="1:9" x14ac:dyDescent="0.25">
      <c r="A3" s="1" t="s">
        <v>110</v>
      </c>
      <c r="B3" s="2">
        <v>42820</v>
      </c>
      <c r="C3" s="1" t="s">
        <v>111</v>
      </c>
      <c r="D3" s="1" t="s">
        <v>112</v>
      </c>
      <c r="E3" s="1" t="s">
        <v>113</v>
      </c>
      <c r="F3" s="1" t="s">
        <v>114</v>
      </c>
      <c r="G3" s="1" t="s">
        <v>118</v>
      </c>
      <c r="H3" s="1" t="s">
        <v>116</v>
      </c>
      <c r="I3" s="1" t="s">
        <v>119</v>
      </c>
    </row>
    <row r="4" spans="1:9" x14ac:dyDescent="0.25">
      <c r="A4" s="1" t="s">
        <v>110</v>
      </c>
      <c r="B4" s="2">
        <v>42820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120</v>
      </c>
      <c r="H4" s="1" t="s">
        <v>116</v>
      </c>
      <c r="I4" s="1" t="s">
        <v>121</v>
      </c>
    </row>
    <row r="5" spans="1:9" x14ac:dyDescent="0.25">
      <c r="A5" s="1" t="s">
        <v>110</v>
      </c>
      <c r="B5" s="2">
        <v>42824</v>
      </c>
      <c r="C5" s="1" t="s">
        <v>111</v>
      </c>
      <c r="D5" s="1" t="s">
        <v>112</v>
      </c>
      <c r="E5" s="1" t="s">
        <v>113</v>
      </c>
      <c r="F5" s="1" t="s">
        <v>114</v>
      </c>
      <c r="G5" s="1" t="s">
        <v>122</v>
      </c>
      <c r="H5" s="1" t="s">
        <v>116</v>
      </c>
      <c r="I5" s="1" t="s">
        <v>98</v>
      </c>
    </row>
    <row r="6" spans="1:9" x14ac:dyDescent="0.25">
      <c r="A6" s="1" t="s">
        <v>110</v>
      </c>
      <c r="B6" s="2">
        <v>42825</v>
      </c>
      <c r="C6" s="1" t="s">
        <v>123</v>
      </c>
      <c r="D6" s="1" t="s">
        <v>72</v>
      </c>
      <c r="E6" s="1" t="s">
        <v>113</v>
      </c>
      <c r="F6" s="1" t="s">
        <v>124</v>
      </c>
      <c r="G6" s="1" t="s">
        <v>125</v>
      </c>
      <c r="H6" s="1" t="s">
        <v>116</v>
      </c>
      <c r="I6" s="1" t="s">
        <v>98</v>
      </c>
    </row>
    <row r="7" spans="1:9" x14ac:dyDescent="0.25">
      <c r="A7" s="1" t="s">
        <v>110</v>
      </c>
      <c r="B7" s="2">
        <v>42825</v>
      </c>
      <c r="C7" s="1" t="s">
        <v>123</v>
      </c>
      <c r="D7" s="1" t="s">
        <v>72</v>
      </c>
      <c r="E7" s="1" t="s">
        <v>113</v>
      </c>
      <c r="F7" s="1" t="s">
        <v>124</v>
      </c>
      <c r="G7" s="1" t="s">
        <v>126</v>
      </c>
      <c r="H7" s="1" t="s">
        <v>116</v>
      </c>
      <c r="I7" s="1" t="s">
        <v>98</v>
      </c>
    </row>
    <row r="8" spans="1:9" x14ac:dyDescent="0.25">
      <c r="A8" s="1" t="s">
        <v>110</v>
      </c>
      <c r="B8" s="2">
        <v>42825</v>
      </c>
      <c r="C8" s="1" t="s">
        <v>123</v>
      </c>
      <c r="D8" s="1" t="s">
        <v>72</v>
      </c>
      <c r="E8" s="1" t="s">
        <v>113</v>
      </c>
      <c r="F8" s="1" t="s">
        <v>124</v>
      </c>
      <c r="G8" s="1" t="s">
        <v>127</v>
      </c>
      <c r="H8" s="1" t="s">
        <v>116</v>
      </c>
      <c r="I8" s="1" t="s">
        <v>128</v>
      </c>
    </row>
    <row r="9" spans="1:9" x14ac:dyDescent="0.25">
      <c r="A9" s="1" t="s">
        <v>110</v>
      </c>
      <c r="B9" s="2">
        <v>42825</v>
      </c>
      <c r="C9" s="1" t="s">
        <v>123</v>
      </c>
      <c r="D9" s="1" t="s">
        <v>72</v>
      </c>
      <c r="E9" s="1" t="s">
        <v>113</v>
      </c>
      <c r="F9" s="1" t="s">
        <v>124</v>
      </c>
      <c r="G9" s="1" t="s">
        <v>129</v>
      </c>
      <c r="H9" s="1" t="s">
        <v>116</v>
      </c>
      <c r="I9" s="1" t="s">
        <v>130</v>
      </c>
    </row>
    <row r="10" spans="1:9" x14ac:dyDescent="0.25">
      <c r="A10" s="1" t="s">
        <v>110</v>
      </c>
      <c r="B10" s="2">
        <v>42825</v>
      </c>
      <c r="C10" s="1" t="s">
        <v>123</v>
      </c>
      <c r="D10" s="1" t="s">
        <v>72</v>
      </c>
      <c r="E10" s="1" t="s">
        <v>113</v>
      </c>
      <c r="F10" s="1" t="s">
        <v>124</v>
      </c>
      <c r="G10" s="1" t="s">
        <v>131</v>
      </c>
      <c r="H10" s="1" t="s">
        <v>116</v>
      </c>
      <c r="I10" s="1" t="s">
        <v>132</v>
      </c>
    </row>
    <row r="11" spans="1:9" x14ac:dyDescent="0.25">
      <c r="A11" s="1" t="s">
        <v>110</v>
      </c>
      <c r="B11" s="2">
        <v>42799</v>
      </c>
      <c r="C11" s="1" t="s">
        <v>133</v>
      </c>
      <c r="D11" s="1" t="s">
        <v>66</v>
      </c>
      <c r="E11" s="1" t="s">
        <v>113</v>
      </c>
      <c r="F11" s="1" t="s">
        <v>134</v>
      </c>
      <c r="G11" s="1" t="s">
        <v>135</v>
      </c>
      <c r="H11" s="1" t="s">
        <v>116</v>
      </c>
      <c r="I11" s="1" t="s">
        <v>136</v>
      </c>
    </row>
    <row r="12" spans="1:9" x14ac:dyDescent="0.25">
      <c r="A12" s="1" t="s">
        <v>110</v>
      </c>
      <c r="B12" s="2">
        <v>42825</v>
      </c>
      <c r="C12" s="1" t="s">
        <v>137</v>
      </c>
      <c r="D12" s="1" t="s">
        <v>79</v>
      </c>
      <c r="E12" s="1" t="s">
        <v>113</v>
      </c>
      <c r="F12" s="1" t="s">
        <v>138</v>
      </c>
      <c r="G12" s="1" t="s">
        <v>139</v>
      </c>
      <c r="H12" s="1" t="s">
        <v>116</v>
      </c>
      <c r="I12" s="1" t="s">
        <v>140</v>
      </c>
    </row>
    <row r="13" spans="1:9" x14ac:dyDescent="0.25">
      <c r="A13" s="1" t="s">
        <v>110</v>
      </c>
      <c r="B13" s="2">
        <v>42825</v>
      </c>
      <c r="C13" s="1" t="s">
        <v>137</v>
      </c>
      <c r="D13" s="1" t="s">
        <v>79</v>
      </c>
      <c r="E13" s="1" t="s">
        <v>113</v>
      </c>
      <c r="F13" s="1" t="s">
        <v>138</v>
      </c>
      <c r="G13" s="1" t="s">
        <v>141</v>
      </c>
      <c r="H13" s="1" t="s">
        <v>116</v>
      </c>
      <c r="I13" s="1" t="s">
        <v>140</v>
      </c>
    </row>
    <row r="14" spans="1:9" x14ac:dyDescent="0.25">
      <c r="A14" s="1" t="s">
        <v>110</v>
      </c>
      <c r="B14" s="2">
        <v>42804</v>
      </c>
      <c r="C14" s="1" t="s">
        <v>142</v>
      </c>
      <c r="D14" s="1" t="s">
        <v>79</v>
      </c>
      <c r="E14" s="1" t="s">
        <v>113</v>
      </c>
      <c r="F14" s="1" t="s">
        <v>143</v>
      </c>
      <c r="G14" s="1" t="s">
        <v>144</v>
      </c>
      <c r="H14" s="1" t="s">
        <v>116</v>
      </c>
      <c r="I14" s="1" t="s">
        <v>145</v>
      </c>
    </row>
    <row r="15" spans="1:9" x14ac:dyDescent="0.25">
      <c r="A15" s="1" t="s">
        <v>110</v>
      </c>
      <c r="B15" s="2">
        <v>42825</v>
      </c>
      <c r="C15" s="1" t="s">
        <v>142</v>
      </c>
      <c r="D15" s="1" t="s">
        <v>79</v>
      </c>
      <c r="E15" s="1" t="s">
        <v>113</v>
      </c>
      <c r="F15" s="1" t="s">
        <v>143</v>
      </c>
      <c r="G15" s="1" t="s">
        <v>146</v>
      </c>
      <c r="H15" s="1" t="s">
        <v>116</v>
      </c>
      <c r="I15" s="1" t="s">
        <v>98</v>
      </c>
    </row>
    <row r="16" spans="1:9" x14ac:dyDescent="0.25">
      <c r="A16" s="1" t="s">
        <v>110</v>
      </c>
      <c r="B16" s="2">
        <v>42806</v>
      </c>
      <c r="C16" s="1" t="s">
        <v>147</v>
      </c>
      <c r="D16" s="1" t="s">
        <v>72</v>
      </c>
      <c r="E16" s="1" t="s">
        <v>113</v>
      </c>
      <c r="F16" s="1" t="s">
        <v>148</v>
      </c>
      <c r="G16" s="1" t="s">
        <v>149</v>
      </c>
      <c r="H16" s="1" t="s">
        <v>116</v>
      </c>
      <c r="I16" s="1" t="s">
        <v>150</v>
      </c>
    </row>
    <row r="17" spans="1:9" x14ac:dyDescent="0.25">
      <c r="A17" s="1" t="s">
        <v>110</v>
      </c>
      <c r="B17" s="2">
        <v>42806</v>
      </c>
      <c r="C17" s="1" t="s">
        <v>147</v>
      </c>
      <c r="D17" s="1" t="s">
        <v>72</v>
      </c>
      <c r="E17" s="1" t="s">
        <v>113</v>
      </c>
      <c r="F17" s="1" t="s">
        <v>148</v>
      </c>
      <c r="G17" s="1" t="s">
        <v>151</v>
      </c>
      <c r="H17" s="1" t="s">
        <v>116</v>
      </c>
      <c r="I17" s="1" t="s">
        <v>152</v>
      </c>
    </row>
    <row r="18" spans="1:9" x14ac:dyDescent="0.25">
      <c r="A18" s="1" t="s">
        <v>110</v>
      </c>
      <c r="B18" s="2">
        <v>42825</v>
      </c>
      <c r="C18" s="1" t="s">
        <v>153</v>
      </c>
      <c r="D18" s="1" t="s">
        <v>94</v>
      </c>
      <c r="E18" s="1" t="s">
        <v>113</v>
      </c>
      <c r="F18" s="1" t="s">
        <v>154</v>
      </c>
      <c r="G18" s="1" t="s">
        <v>155</v>
      </c>
      <c r="H18" s="1" t="s">
        <v>116</v>
      </c>
      <c r="I18" s="1" t="s">
        <v>98</v>
      </c>
    </row>
    <row r="19" spans="1:9" x14ac:dyDescent="0.25">
      <c r="A19" s="1" t="s">
        <v>110</v>
      </c>
      <c r="B19" s="2">
        <v>42825</v>
      </c>
      <c r="C19" s="1" t="s">
        <v>153</v>
      </c>
      <c r="D19" s="1" t="s">
        <v>94</v>
      </c>
      <c r="E19" s="1" t="s">
        <v>113</v>
      </c>
      <c r="F19" s="1" t="s">
        <v>154</v>
      </c>
      <c r="G19" s="1" t="s">
        <v>156</v>
      </c>
      <c r="H19" s="1" t="s">
        <v>116</v>
      </c>
      <c r="I19" s="1" t="s">
        <v>98</v>
      </c>
    </row>
    <row r="20" spans="1:9" x14ac:dyDescent="0.25">
      <c r="A20" s="1" t="s">
        <v>110</v>
      </c>
      <c r="B20" s="2">
        <v>42825</v>
      </c>
      <c r="C20" s="1" t="s">
        <v>153</v>
      </c>
      <c r="D20" s="1" t="s">
        <v>94</v>
      </c>
      <c r="E20" s="1" t="s">
        <v>113</v>
      </c>
      <c r="F20" s="1" t="s">
        <v>154</v>
      </c>
      <c r="G20" s="1" t="s">
        <v>157</v>
      </c>
      <c r="H20" s="1" t="s">
        <v>116</v>
      </c>
      <c r="I20" s="1" t="s">
        <v>98</v>
      </c>
    </row>
    <row r="21" spans="1:9" x14ac:dyDescent="0.25">
      <c r="A21" s="1" t="s">
        <v>110</v>
      </c>
      <c r="B21" s="2">
        <v>42825</v>
      </c>
      <c r="C21" s="1" t="s">
        <v>158</v>
      </c>
      <c r="D21" s="1" t="s">
        <v>112</v>
      </c>
      <c r="E21" s="1" t="s">
        <v>113</v>
      </c>
      <c r="F21" s="1" t="s">
        <v>159</v>
      </c>
      <c r="G21" s="1" t="s">
        <v>160</v>
      </c>
      <c r="H21" s="1" t="s">
        <v>116</v>
      </c>
      <c r="I21" s="1" t="s">
        <v>161</v>
      </c>
    </row>
    <row r="22" spans="1:9" x14ac:dyDescent="0.25">
      <c r="A22" s="1" t="s">
        <v>110</v>
      </c>
      <c r="B22" s="2">
        <v>42825</v>
      </c>
      <c r="C22" s="1" t="s">
        <v>158</v>
      </c>
      <c r="D22" s="1" t="s">
        <v>112</v>
      </c>
      <c r="E22" s="1" t="s">
        <v>113</v>
      </c>
      <c r="F22" s="1" t="s">
        <v>159</v>
      </c>
      <c r="G22" s="1" t="s">
        <v>162</v>
      </c>
      <c r="H22" s="1" t="s">
        <v>116</v>
      </c>
      <c r="I22" s="1" t="s">
        <v>163</v>
      </c>
    </row>
    <row r="23" spans="1:9" x14ac:dyDescent="0.25">
      <c r="A23" s="1" t="s">
        <v>110</v>
      </c>
      <c r="B23" s="2">
        <v>42825</v>
      </c>
      <c r="C23" s="1" t="s">
        <v>158</v>
      </c>
      <c r="D23" s="1" t="s">
        <v>112</v>
      </c>
      <c r="E23" s="1" t="s">
        <v>113</v>
      </c>
      <c r="F23" s="1" t="s">
        <v>159</v>
      </c>
      <c r="G23" s="1" t="s">
        <v>164</v>
      </c>
      <c r="H23" s="1" t="s">
        <v>116</v>
      </c>
      <c r="I23" s="1" t="s">
        <v>161</v>
      </c>
    </row>
    <row r="24" spans="1:9" x14ac:dyDescent="0.25">
      <c r="A24" s="1" t="s">
        <v>110</v>
      </c>
      <c r="B24" s="2">
        <v>42825</v>
      </c>
      <c r="C24" s="1" t="s">
        <v>158</v>
      </c>
      <c r="D24" s="1" t="s">
        <v>112</v>
      </c>
      <c r="E24" s="1" t="s">
        <v>113</v>
      </c>
      <c r="F24" s="1" t="s">
        <v>159</v>
      </c>
      <c r="G24" s="1" t="s">
        <v>165</v>
      </c>
      <c r="H24" s="1" t="s">
        <v>116</v>
      </c>
      <c r="I24" s="1" t="s">
        <v>161</v>
      </c>
    </row>
    <row r="25" spans="1:9" x14ac:dyDescent="0.25">
      <c r="A25" s="1" t="s">
        <v>110</v>
      </c>
      <c r="B25" s="2">
        <v>42813</v>
      </c>
      <c r="C25" s="1" t="s">
        <v>71</v>
      </c>
      <c r="D25" s="1" t="s">
        <v>72</v>
      </c>
      <c r="E25" s="1" t="s">
        <v>113</v>
      </c>
      <c r="F25" s="1" t="s">
        <v>166</v>
      </c>
      <c r="G25" s="1" t="s">
        <v>167</v>
      </c>
      <c r="H25" s="1" t="s">
        <v>116</v>
      </c>
      <c r="I25" s="1" t="s">
        <v>168</v>
      </c>
    </row>
    <row r="26" spans="1:9" x14ac:dyDescent="0.25">
      <c r="A26" s="1" t="s">
        <v>110</v>
      </c>
      <c r="B26" s="2">
        <v>42825</v>
      </c>
      <c r="C26" s="1" t="s">
        <v>169</v>
      </c>
      <c r="D26" s="1" t="s">
        <v>66</v>
      </c>
      <c r="E26" s="1" t="s">
        <v>113</v>
      </c>
      <c r="F26" s="1" t="s">
        <v>170</v>
      </c>
      <c r="G26" s="1" t="s">
        <v>171</v>
      </c>
      <c r="H26" s="1" t="s">
        <v>116</v>
      </c>
      <c r="I26" s="1" t="s">
        <v>98</v>
      </c>
    </row>
    <row r="27" spans="1:9" x14ac:dyDescent="0.25">
      <c r="A27" s="1" t="s">
        <v>110</v>
      </c>
      <c r="B27" s="2">
        <v>42825</v>
      </c>
      <c r="C27" s="1" t="s">
        <v>65</v>
      </c>
      <c r="D27" s="1" t="s">
        <v>66</v>
      </c>
      <c r="E27" s="1" t="s">
        <v>113</v>
      </c>
      <c r="F27" s="1" t="s">
        <v>172</v>
      </c>
      <c r="G27" s="1" t="s">
        <v>173</v>
      </c>
      <c r="H27" s="1" t="s">
        <v>116</v>
      </c>
      <c r="I27" s="1" t="s">
        <v>174</v>
      </c>
    </row>
    <row r="28" spans="1:9" x14ac:dyDescent="0.25">
      <c r="A28" s="1" t="s">
        <v>110</v>
      </c>
      <c r="B28" s="2">
        <v>42825</v>
      </c>
      <c r="C28" s="1" t="s">
        <v>65</v>
      </c>
      <c r="D28" s="1" t="s">
        <v>66</v>
      </c>
      <c r="E28" s="1" t="s">
        <v>113</v>
      </c>
      <c r="F28" s="1" t="s">
        <v>172</v>
      </c>
      <c r="G28" s="1" t="s">
        <v>175</v>
      </c>
      <c r="H28" s="1" t="s">
        <v>116</v>
      </c>
      <c r="I28" s="1" t="s">
        <v>174</v>
      </c>
    </row>
    <row r="29" spans="1:9" x14ac:dyDescent="0.25">
      <c r="A29" s="1" t="s">
        <v>110</v>
      </c>
      <c r="B29" s="2">
        <v>42825</v>
      </c>
      <c r="C29" s="1" t="s">
        <v>65</v>
      </c>
      <c r="D29" s="1" t="s">
        <v>66</v>
      </c>
      <c r="E29" s="1" t="s">
        <v>113</v>
      </c>
      <c r="F29" s="1" t="s">
        <v>172</v>
      </c>
      <c r="G29" s="1" t="s">
        <v>176</v>
      </c>
      <c r="H29" s="1" t="s">
        <v>116</v>
      </c>
      <c r="I29" s="1" t="s">
        <v>174</v>
      </c>
    </row>
    <row r="30" spans="1:9" x14ac:dyDescent="0.25">
      <c r="A30" s="1" t="s">
        <v>110</v>
      </c>
      <c r="B30" s="2">
        <v>42813</v>
      </c>
      <c r="C30" s="1" t="s">
        <v>74</v>
      </c>
      <c r="D30" s="1" t="s">
        <v>66</v>
      </c>
      <c r="E30" s="1" t="s">
        <v>113</v>
      </c>
      <c r="F30" s="1" t="s">
        <v>177</v>
      </c>
      <c r="G30" s="1" t="s">
        <v>99</v>
      </c>
      <c r="H30" s="1" t="s">
        <v>116</v>
      </c>
      <c r="I30" s="1" t="s">
        <v>98</v>
      </c>
    </row>
    <row r="31" spans="1:9" x14ac:dyDescent="0.25">
      <c r="A31" s="1" t="s">
        <v>110</v>
      </c>
      <c r="B31" s="2">
        <v>42802</v>
      </c>
      <c r="C31" s="1" t="s">
        <v>76</v>
      </c>
      <c r="D31" s="1" t="s">
        <v>66</v>
      </c>
      <c r="E31" s="1" t="s">
        <v>113</v>
      </c>
      <c r="F31" s="1" t="s">
        <v>178</v>
      </c>
      <c r="G31" s="1" t="s">
        <v>179</v>
      </c>
      <c r="H31" s="1" t="s">
        <v>116</v>
      </c>
      <c r="I31" s="1" t="s">
        <v>180</v>
      </c>
    </row>
    <row r="32" spans="1:9" x14ac:dyDescent="0.25">
      <c r="A32" s="1" t="s">
        <v>110</v>
      </c>
      <c r="B32" s="2">
        <v>42802</v>
      </c>
      <c r="C32" s="1" t="s">
        <v>76</v>
      </c>
      <c r="D32" s="1" t="s">
        <v>66</v>
      </c>
      <c r="E32" s="1" t="s">
        <v>113</v>
      </c>
      <c r="F32" s="1" t="s">
        <v>178</v>
      </c>
      <c r="G32" s="1" t="s">
        <v>181</v>
      </c>
      <c r="H32" s="1" t="s">
        <v>116</v>
      </c>
      <c r="I32" s="1" t="s">
        <v>182</v>
      </c>
    </row>
    <row r="33" spans="1:9" x14ac:dyDescent="0.25">
      <c r="A33" s="1" t="s">
        <v>110</v>
      </c>
      <c r="B33" s="2">
        <v>42808</v>
      </c>
      <c r="C33" s="1" t="s">
        <v>76</v>
      </c>
      <c r="D33" s="1" t="s">
        <v>66</v>
      </c>
      <c r="E33" s="1" t="s">
        <v>113</v>
      </c>
      <c r="F33" s="1" t="s">
        <v>178</v>
      </c>
      <c r="G33" s="1" t="s">
        <v>183</v>
      </c>
      <c r="H33" s="1" t="s">
        <v>116</v>
      </c>
      <c r="I33" s="1" t="s">
        <v>184</v>
      </c>
    </row>
    <row r="34" spans="1:9" x14ac:dyDescent="0.25">
      <c r="A34" s="1" t="s">
        <v>110</v>
      </c>
      <c r="B34" s="2">
        <v>42808</v>
      </c>
      <c r="C34" s="1" t="s">
        <v>76</v>
      </c>
      <c r="D34" s="1" t="s">
        <v>66</v>
      </c>
      <c r="E34" s="1" t="s">
        <v>113</v>
      </c>
      <c r="F34" s="1" t="s">
        <v>178</v>
      </c>
      <c r="G34" s="1" t="s">
        <v>185</v>
      </c>
      <c r="H34" s="1" t="s">
        <v>116</v>
      </c>
      <c r="I34" s="1" t="s">
        <v>186</v>
      </c>
    </row>
    <row r="35" spans="1:9" x14ac:dyDescent="0.25">
      <c r="A35" s="1" t="s">
        <v>110</v>
      </c>
      <c r="B35" s="2">
        <v>42825</v>
      </c>
      <c r="C35" s="1" t="s">
        <v>76</v>
      </c>
      <c r="D35" s="1" t="s">
        <v>66</v>
      </c>
      <c r="E35" s="1" t="s">
        <v>113</v>
      </c>
      <c r="F35" s="1" t="s">
        <v>178</v>
      </c>
      <c r="G35" s="1" t="s">
        <v>187</v>
      </c>
      <c r="H35" s="1" t="s">
        <v>116</v>
      </c>
      <c r="I35" s="1" t="s">
        <v>188</v>
      </c>
    </row>
    <row r="36" spans="1:9" x14ac:dyDescent="0.25">
      <c r="A36" s="1" t="s">
        <v>110</v>
      </c>
      <c r="B36" s="2">
        <v>42825</v>
      </c>
      <c r="C36" s="1" t="s">
        <v>76</v>
      </c>
      <c r="D36" s="1" t="s">
        <v>66</v>
      </c>
      <c r="E36" s="1" t="s">
        <v>113</v>
      </c>
      <c r="F36" s="1" t="s">
        <v>178</v>
      </c>
      <c r="G36" s="1" t="s">
        <v>189</v>
      </c>
      <c r="H36" s="1" t="s">
        <v>116</v>
      </c>
      <c r="I36" s="1" t="s">
        <v>190</v>
      </c>
    </row>
    <row r="37" spans="1:9" x14ac:dyDescent="0.25">
      <c r="A37" s="1" t="s">
        <v>110</v>
      </c>
      <c r="B37" s="2">
        <v>42825</v>
      </c>
      <c r="C37" s="1" t="s">
        <v>78</v>
      </c>
      <c r="D37" s="1" t="s">
        <v>79</v>
      </c>
      <c r="E37" s="1" t="s">
        <v>113</v>
      </c>
      <c r="F37" s="1" t="s">
        <v>191</v>
      </c>
      <c r="G37" s="1" t="s">
        <v>192</v>
      </c>
      <c r="H37" s="1" t="s">
        <v>116</v>
      </c>
      <c r="I37" s="1" t="s">
        <v>193</v>
      </c>
    </row>
    <row r="38" spans="1:9" x14ac:dyDescent="0.25">
      <c r="A38" s="1" t="s">
        <v>110</v>
      </c>
      <c r="B38" s="2">
        <v>42825</v>
      </c>
      <c r="C38" s="1" t="s">
        <v>78</v>
      </c>
      <c r="D38" s="1" t="s">
        <v>79</v>
      </c>
      <c r="E38" s="1" t="s">
        <v>113</v>
      </c>
      <c r="F38" s="1" t="s">
        <v>191</v>
      </c>
      <c r="G38" s="1" t="s">
        <v>194</v>
      </c>
      <c r="H38" s="1" t="s">
        <v>116</v>
      </c>
      <c r="I38" s="1" t="s">
        <v>98</v>
      </c>
    </row>
    <row r="39" spans="1:9" x14ac:dyDescent="0.25">
      <c r="A39" s="1" t="s">
        <v>110</v>
      </c>
      <c r="B39" s="2">
        <v>42825</v>
      </c>
      <c r="C39" s="1" t="s">
        <v>78</v>
      </c>
      <c r="D39" s="1" t="s">
        <v>79</v>
      </c>
      <c r="E39" s="1" t="s">
        <v>113</v>
      </c>
      <c r="F39" s="1" t="s">
        <v>191</v>
      </c>
      <c r="G39" s="1" t="s">
        <v>195</v>
      </c>
      <c r="H39" s="1" t="s">
        <v>116</v>
      </c>
      <c r="I39" s="1" t="s">
        <v>98</v>
      </c>
    </row>
    <row r="40" spans="1:9" x14ac:dyDescent="0.25">
      <c r="A40" s="1" t="s">
        <v>110</v>
      </c>
      <c r="B40" s="2">
        <v>42825</v>
      </c>
      <c r="C40" s="1" t="s">
        <v>78</v>
      </c>
      <c r="D40" s="1" t="s">
        <v>79</v>
      </c>
      <c r="E40" s="1" t="s">
        <v>113</v>
      </c>
      <c r="F40" s="1" t="s">
        <v>191</v>
      </c>
      <c r="G40" s="1" t="s">
        <v>196</v>
      </c>
      <c r="H40" s="1" t="s">
        <v>116</v>
      </c>
      <c r="I40" s="1" t="s">
        <v>98</v>
      </c>
    </row>
    <row r="41" spans="1:9" x14ac:dyDescent="0.25">
      <c r="A41" s="1" t="s">
        <v>110</v>
      </c>
      <c r="B41" s="2">
        <v>42825</v>
      </c>
      <c r="C41" s="1" t="s">
        <v>78</v>
      </c>
      <c r="D41" s="1" t="s">
        <v>79</v>
      </c>
      <c r="E41" s="1" t="s">
        <v>113</v>
      </c>
      <c r="F41" s="1" t="s">
        <v>191</v>
      </c>
      <c r="G41" s="1" t="s">
        <v>197</v>
      </c>
      <c r="H41" s="1" t="s">
        <v>116</v>
      </c>
      <c r="I41" s="1" t="s">
        <v>98</v>
      </c>
    </row>
    <row r="42" spans="1:9" x14ac:dyDescent="0.25">
      <c r="A42" s="1" t="s">
        <v>110</v>
      </c>
      <c r="B42" s="2">
        <v>42825</v>
      </c>
      <c r="C42" s="1" t="s">
        <v>78</v>
      </c>
      <c r="D42" s="1" t="s">
        <v>79</v>
      </c>
      <c r="E42" s="1" t="s">
        <v>113</v>
      </c>
      <c r="F42" s="1" t="s">
        <v>191</v>
      </c>
      <c r="G42" s="1" t="s">
        <v>198</v>
      </c>
      <c r="H42" s="1" t="s">
        <v>116</v>
      </c>
      <c r="I42" s="1" t="s">
        <v>98</v>
      </c>
    </row>
    <row r="43" spans="1:9" x14ac:dyDescent="0.25">
      <c r="A43" s="1" t="s">
        <v>110</v>
      </c>
      <c r="B43" s="2">
        <v>42825</v>
      </c>
      <c r="C43" s="1" t="s">
        <v>78</v>
      </c>
      <c r="D43" s="1" t="s">
        <v>79</v>
      </c>
      <c r="E43" s="1" t="s">
        <v>113</v>
      </c>
      <c r="F43" s="1" t="s">
        <v>191</v>
      </c>
      <c r="G43" s="1" t="s">
        <v>199</v>
      </c>
      <c r="H43" s="1" t="s">
        <v>116</v>
      </c>
      <c r="I43" s="1" t="s">
        <v>98</v>
      </c>
    </row>
    <row r="44" spans="1:9" x14ac:dyDescent="0.25">
      <c r="A44" s="1" t="s">
        <v>110</v>
      </c>
      <c r="B44" s="2">
        <v>42825</v>
      </c>
      <c r="C44" s="1" t="s">
        <v>78</v>
      </c>
      <c r="D44" s="1" t="s">
        <v>79</v>
      </c>
      <c r="E44" s="1" t="s">
        <v>113</v>
      </c>
      <c r="F44" s="1" t="s">
        <v>191</v>
      </c>
      <c r="G44" s="1" t="s">
        <v>200</v>
      </c>
      <c r="H44" s="1" t="s">
        <v>116</v>
      </c>
      <c r="I44" s="1" t="s">
        <v>98</v>
      </c>
    </row>
    <row r="45" spans="1:9" x14ac:dyDescent="0.25">
      <c r="A45" s="1" t="s">
        <v>110</v>
      </c>
      <c r="B45" s="2">
        <v>42825</v>
      </c>
      <c r="C45" s="1" t="s">
        <v>78</v>
      </c>
      <c r="D45" s="1" t="s">
        <v>79</v>
      </c>
      <c r="E45" s="1" t="s">
        <v>113</v>
      </c>
      <c r="F45" s="1" t="s">
        <v>191</v>
      </c>
      <c r="G45" s="1" t="s">
        <v>201</v>
      </c>
      <c r="H45" s="1" t="s">
        <v>116</v>
      </c>
      <c r="I45" s="1" t="s">
        <v>193</v>
      </c>
    </row>
    <row r="46" spans="1:9" x14ac:dyDescent="0.25">
      <c r="A46" s="1" t="s">
        <v>110</v>
      </c>
      <c r="B46" s="2">
        <v>42825</v>
      </c>
      <c r="C46" s="1" t="s">
        <v>78</v>
      </c>
      <c r="D46" s="1" t="s">
        <v>79</v>
      </c>
      <c r="E46" s="1" t="s">
        <v>113</v>
      </c>
      <c r="F46" s="1" t="s">
        <v>191</v>
      </c>
      <c r="G46" s="1" t="s">
        <v>202</v>
      </c>
      <c r="H46" s="1" t="s">
        <v>116</v>
      </c>
      <c r="I46" s="1" t="s">
        <v>98</v>
      </c>
    </row>
    <row r="47" spans="1:9" x14ac:dyDescent="0.25">
      <c r="A47" s="1" t="s">
        <v>110</v>
      </c>
      <c r="B47" s="2">
        <v>42825</v>
      </c>
      <c r="C47" s="1" t="s">
        <v>78</v>
      </c>
      <c r="D47" s="1" t="s">
        <v>79</v>
      </c>
      <c r="E47" s="1" t="s">
        <v>113</v>
      </c>
      <c r="F47" s="1" t="s">
        <v>191</v>
      </c>
      <c r="G47" s="1" t="s">
        <v>203</v>
      </c>
      <c r="H47" s="1" t="s">
        <v>116</v>
      </c>
      <c r="I47" s="1" t="s">
        <v>98</v>
      </c>
    </row>
    <row r="48" spans="1:9" x14ac:dyDescent="0.25">
      <c r="A48" s="1" t="s">
        <v>110</v>
      </c>
      <c r="B48" s="2">
        <v>42825</v>
      </c>
      <c r="C48" s="1" t="s">
        <v>78</v>
      </c>
      <c r="D48" s="1" t="s">
        <v>79</v>
      </c>
      <c r="E48" s="1" t="s">
        <v>113</v>
      </c>
      <c r="F48" s="1" t="s">
        <v>191</v>
      </c>
      <c r="G48" s="1" t="s">
        <v>204</v>
      </c>
      <c r="H48" s="1" t="s">
        <v>116</v>
      </c>
      <c r="I48" s="1" t="s">
        <v>98</v>
      </c>
    </row>
    <row r="49" spans="1:9" x14ac:dyDescent="0.25">
      <c r="A49" s="1" t="s">
        <v>110</v>
      </c>
      <c r="B49" s="2">
        <v>42825</v>
      </c>
      <c r="C49" s="1" t="s">
        <v>78</v>
      </c>
      <c r="D49" s="1" t="s">
        <v>79</v>
      </c>
      <c r="E49" s="1" t="s">
        <v>113</v>
      </c>
      <c r="F49" s="1" t="s">
        <v>191</v>
      </c>
      <c r="G49" s="1" t="s">
        <v>205</v>
      </c>
      <c r="H49" s="1" t="s">
        <v>116</v>
      </c>
      <c r="I49" s="1" t="s">
        <v>98</v>
      </c>
    </row>
    <row r="50" spans="1:9" x14ac:dyDescent="0.25">
      <c r="A50" s="1" t="s">
        <v>110</v>
      </c>
      <c r="B50" s="2">
        <v>42825</v>
      </c>
      <c r="C50" s="1" t="s">
        <v>78</v>
      </c>
      <c r="D50" s="1" t="s">
        <v>79</v>
      </c>
      <c r="E50" s="1" t="s">
        <v>113</v>
      </c>
      <c r="F50" s="1" t="s">
        <v>191</v>
      </c>
      <c r="G50" s="1" t="s">
        <v>206</v>
      </c>
      <c r="H50" s="1" t="s">
        <v>116</v>
      </c>
      <c r="I50" s="1" t="s">
        <v>98</v>
      </c>
    </row>
    <row r="51" spans="1:9" x14ac:dyDescent="0.25">
      <c r="A51" s="1" t="s">
        <v>110</v>
      </c>
      <c r="B51" s="2">
        <v>42825</v>
      </c>
      <c r="C51" s="1" t="s">
        <v>78</v>
      </c>
      <c r="D51" s="1" t="s">
        <v>79</v>
      </c>
      <c r="E51" s="1" t="s">
        <v>113</v>
      </c>
      <c r="F51" s="1" t="s">
        <v>191</v>
      </c>
      <c r="G51" s="1" t="s">
        <v>207</v>
      </c>
      <c r="H51" s="1" t="s">
        <v>116</v>
      </c>
      <c r="I51" s="1" t="s">
        <v>98</v>
      </c>
    </row>
    <row r="52" spans="1:9" x14ac:dyDescent="0.25">
      <c r="A52" s="1" t="s">
        <v>110</v>
      </c>
      <c r="B52" s="2">
        <v>42825</v>
      </c>
      <c r="C52" s="1" t="s">
        <v>78</v>
      </c>
      <c r="D52" s="1" t="s">
        <v>79</v>
      </c>
      <c r="E52" s="1" t="s">
        <v>113</v>
      </c>
      <c r="F52" s="1" t="s">
        <v>191</v>
      </c>
      <c r="G52" s="1" t="s">
        <v>208</v>
      </c>
      <c r="H52" s="1" t="s">
        <v>116</v>
      </c>
      <c r="I52" s="1" t="s">
        <v>193</v>
      </c>
    </row>
    <row r="53" spans="1:9" x14ac:dyDescent="0.25">
      <c r="A53" s="1" t="s">
        <v>110</v>
      </c>
      <c r="B53" s="2">
        <v>42825</v>
      </c>
      <c r="C53" s="1" t="s">
        <v>78</v>
      </c>
      <c r="D53" s="1" t="s">
        <v>79</v>
      </c>
      <c r="E53" s="1" t="s">
        <v>113</v>
      </c>
      <c r="F53" s="1" t="s">
        <v>191</v>
      </c>
      <c r="G53" s="1" t="s">
        <v>209</v>
      </c>
      <c r="H53" s="1" t="s">
        <v>116</v>
      </c>
      <c r="I53" s="1" t="s">
        <v>98</v>
      </c>
    </row>
    <row r="54" spans="1:9" x14ac:dyDescent="0.25">
      <c r="A54" s="1" t="s">
        <v>110</v>
      </c>
      <c r="B54" s="2">
        <v>42825</v>
      </c>
      <c r="C54" s="1" t="s">
        <v>78</v>
      </c>
      <c r="D54" s="1" t="s">
        <v>79</v>
      </c>
      <c r="E54" s="1" t="s">
        <v>113</v>
      </c>
      <c r="F54" s="1" t="s">
        <v>191</v>
      </c>
      <c r="G54" s="1" t="s">
        <v>210</v>
      </c>
      <c r="H54" s="1" t="s">
        <v>116</v>
      </c>
      <c r="I54" s="1" t="s">
        <v>98</v>
      </c>
    </row>
    <row r="55" spans="1:9" x14ac:dyDescent="0.25">
      <c r="A55" s="1" t="s">
        <v>110</v>
      </c>
      <c r="B55" s="2">
        <v>42825</v>
      </c>
      <c r="C55" s="1" t="s">
        <v>81</v>
      </c>
      <c r="D55" s="1" t="s">
        <v>66</v>
      </c>
      <c r="E55" s="1" t="s">
        <v>113</v>
      </c>
      <c r="F55" s="1" t="s">
        <v>211</v>
      </c>
      <c r="G55" s="1" t="s">
        <v>212</v>
      </c>
      <c r="H55" s="1" t="s">
        <v>116</v>
      </c>
      <c r="I55" s="1" t="s">
        <v>98</v>
      </c>
    </row>
    <row r="56" spans="1:9" x14ac:dyDescent="0.25">
      <c r="A56" s="1" t="s">
        <v>110</v>
      </c>
      <c r="B56" s="2">
        <v>42825</v>
      </c>
      <c r="C56" s="1" t="s">
        <v>83</v>
      </c>
      <c r="D56" s="1" t="s">
        <v>72</v>
      </c>
      <c r="E56" s="1" t="s">
        <v>113</v>
      </c>
      <c r="F56" s="1" t="s">
        <v>213</v>
      </c>
      <c r="G56" s="1" t="s">
        <v>214</v>
      </c>
      <c r="H56" s="1" t="s">
        <v>116</v>
      </c>
      <c r="I56" s="1" t="s">
        <v>215</v>
      </c>
    </row>
    <row r="57" spans="1:9" x14ac:dyDescent="0.25">
      <c r="A57" s="1" t="s">
        <v>110</v>
      </c>
      <c r="B57" s="2">
        <v>42825</v>
      </c>
      <c r="C57" s="1" t="s">
        <v>83</v>
      </c>
      <c r="D57" s="1" t="s">
        <v>72</v>
      </c>
      <c r="E57" s="1" t="s">
        <v>113</v>
      </c>
      <c r="F57" s="1" t="s">
        <v>213</v>
      </c>
      <c r="G57" s="1" t="s">
        <v>216</v>
      </c>
      <c r="H57" s="1" t="s">
        <v>116</v>
      </c>
      <c r="I57" s="1" t="s">
        <v>98</v>
      </c>
    </row>
    <row r="58" spans="1:9" x14ac:dyDescent="0.25">
      <c r="A58" s="1" t="s">
        <v>110</v>
      </c>
      <c r="B58" s="2">
        <v>42825</v>
      </c>
      <c r="C58" s="1" t="s">
        <v>83</v>
      </c>
      <c r="D58" s="1" t="s">
        <v>72</v>
      </c>
      <c r="E58" s="1" t="s">
        <v>113</v>
      </c>
      <c r="F58" s="1" t="s">
        <v>213</v>
      </c>
      <c r="G58" s="1" t="s">
        <v>217</v>
      </c>
      <c r="H58" s="1" t="s">
        <v>116</v>
      </c>
      <c r="I58" s="1" t="s">
        <v>218</v>
      </c>
    </row>
    <row r="59" spans="1:9" x14ac:dyDescent="0.25">
      <c r="A59" s="1" t="s">
        <v>110</v>
      </c>
      <c r="B59" s="2">
        <v>42825</v>
      </c>
      <c r="C59" s="1" t="s">
        <v>85</v>
      </c>
      <c r="D59" s="1" t="s">
        <v>72</v>
      </c>
      <c r="E59" s="1" t="s">
        <v>113</v>
      </c>
      <c r="F59" s="1" t="s">
        <v>219</v>
      </c>
      <c r="G59" s="1" t="s">
        <v>220</v>
      </c>
      <c r="H59" s="1" t="s">
        <v>116</v>
      </c>
      <c r="I59" s="1" t="s">
        <v>221</v>
      </c>
    </row>
    <row r="60" spans="1:9" x14ac:dyDescent="0.25">
      <c r="A60" s="1" t="s">
        <v>110</v>
      </c>
      <c r="B60" s="2">
        <v>42825</v>
      </c>
      <c r="C60" s="1" t="s">
        <v>85</v>
      </c>
      <c r="D60" s="1" t="s">
        <v>72</v>
      </c>
      <c r="E60" s="1" t="s">
        <v>113</v>
      </c>
      <c r="F60" s="1" t="s">
        <v>219</v>
      </c>
      <c r="G60" s="1" t="s">
        <v>222</v>
      </c>
      <c r="H60" s="1" t="s">
        <v>116</v>
      </c>
      <c r="I60" s="1" t="s">
        <v>221</v>
      </c>
    </row>
    <row r="61" spans="1:9" x14ac:dyDescent="0.25">
      <c r="A61" s="1" t="s">
        <v>110</v>
      </c>
      <c r="B61" s="2">
        <v>42806</v>
      </c>
      <c r="C61" s="1" t="s">
        <v>87</v>
      </c>
      <c r="D61" s="1" t="s">
        <v>72</v>
      </c>
      <c r="E61" s="1" t="s">
        <v>113</v>
      </c>
      <c r="F61" s="1" t="s">
        <v>223</v>
      </c>
      <c r="G61" s="1" t="s">
        <v>224</v>
      </c>
      <c r="H61" s="1" t="s">
        <v>116</v>
      </c>
      <c r="I61" s="1" t="s">
        <v>225</v>
      </c>
    </row>
    <row r="62" spans="1:9" x14ac:dyDescent="0.25">
      <c r="A62" s="1" t="s">
        <v>110</v>
      </c>
      <c r="B62" s="2">
        <v>42803</v>
      </c>
      <c r="C62" s="1" t="s">
        <v>89</v>
      </c>
      <c r="D62" s="1" t="s">
        <v>79</v>
      </c>
      <c r="E62" s="1" t="s">
        <v>113</v>
      </c>
      <c r="F62" s="1" t="s">
        <v>226</v>
      </c>
      <c r="G62" s="1" t="s">
        <v>227</v>
      </c>
      <c r="H62" s="1" t="s">
        <v>116</v>
      </c>
      <c r="I62" s="1" t="s">
        <v>98</v>
      </c>
    </row>
    <row r="63" spans="1:9" x14ac:dyDescent="0.25">
      <c r="A63" s="1" t="s">
        <v>110</v>
      </c>
      <c r="B63" s="2">
        <v>42802</v>
      </c>
      <c r="C63" s="1" t="s">
        <v>91</v>
      </c>
      <c r="D63" s="1" t="s">
        <v>66</v>
      </c>
      <c r="E63" s="1" t="s">
        <v>113</v>
      </c>
      <c r="F63" s="1" t="s">
        <v>228</v>
      </c>
      <c r="G63" s="1" t="s">
        <v>229</v>
      </c>
      <c r="H63" s="1" t="s">
        <v>116</v>
      </c>
      <c r="I63" s="1" t="s">
        <v>230</v>
      </c>
    </row>
    <row r="64" spans="1:9" x14ac:dyDescent="0.25">
      <c r="A64" s="1" t="s">
        <v>110</v>
      </c>
      <c r="B64" s="2">
        <v>42809</v>
      </c>
      <c r="C64" s="1" t="s">
        <v>91</v>
      </c>
      <c r="D64" s="1" t="s">
        <v>66</v>
      </c>
      <c r="E64" s="1" t="s">
        <v>113</v>
      </c>
      <c r="F64" s="1" t="s">
        <v>228</v>
      </c>
      <c r="G64" s="1" t="s">
        <v>231</v>
      </c>
      <c r="H64" s="1" t="s">
        <v>116</v>
      </c>
      <c r="I64" s="1" t="s">
        <v>232</v>
      </c>
    </row>
    <row r="65" spans="1:9" x14ac:dyDescent="0.25">
      <c r="A65" s="1" t="s">
        <v>110</v>
      </c>
      <c r="B65" s="2">
        <v>42816</v>
      </c>
      <c r="C65" s="1" t="s">
        <v>91</v>
      </c>
      <c r="D65" s="1" t="s">
        <v>66</v>
      </c>
      <c r="E65" s="1" t="s">
        <v>113</v>
      </c>
      <c r="F65" s="1" t="s">
        <v>228</v>
      </c>
      <c r="G65" s="1" t="s">
        <v>233</v>
      </c>
      <c r="H65" s="1" t="s">
        <v>116</v>
      </c>
      <c r="I65" s="1" t="s">
        <v>234</v>
      </c>
    </row>
    <row r="66" spans="1:9" x14ac:dyDescent="0.25">
      <c r="A66" s="1" t="s">
        <v>110</v>
      </c>
      <c r="B66" s="2">
        <v>42825</v>
      </c>
      <c r="C66" s="1" t="s">
        <v>93</v>
      </c>
      <c r="D66" s="1" t="s">
        <v>94</v>
      </c>
      <c r="E66" s="1" t="s">
        <v>113</v>
      </c>
      <c r="F66" s="1" t="s">
        <v>235</v>
      </c>
      <c r="G66" s="1" t="s">
        <v>236</v>
      </c>
      <c r="H66" s="1" t="s">
        <v>116</v>
      </c>
      <c r="I66" s="1" t="s">
        <v>98</v>
      </c>
    </row>
    <row r="67" spans="1:9" x14ac:dyDescent="0.25">
      <c r="A67" s="1" t="s">
        <v>110</v>
      </c>
      <c r="B67" s="2">
        <v>42797</v>
      </c>
      <c r="C67" s="1" t="s">
        <v>237</v>
      </c>
      <c r="D67" s="1" t="s">
        <v>112</v>
      </c>
      <c r="E67" s="1" t="s">
        <v>113</v>
      </c>
      <c r="F67" s="1" t="s">
        <v>238</v>
      </c>
      <c r="G67" s="1" t="s">
        <v>239</v>
      </c>
      <c r="H67" s="1" t="s">
        <v>116</v>
      </c>
      <c r="I67" s="1" t="s">
        <v>240</v>
      </c>
    </row>
    <row r="68" spans="1:9" x14ac:dyDescent="0.25">
      <c r="A68" s="1" t="s">
        <v>110</v>
      </c>
      <c r="B68" s="2">
        <v>42797</v>
      </c>
      <c r="C68" s="1" t="s">
        <v>237</v>
      </c>
      <c r="D68" s="1" t="s">
        <v>112</v>
      </c>
      <c r="E68" s="1" t="s">
        <v>113</v>
      </c>
      <c r="F68" s="1" t="s">
        <v>238</v>
      </c>
      <c r="G68" s="1" t="s">
        <v>241</v>
      </c>
      <c r="H68" s="1" t="s">
        <v>116</v>
      </c>
      <c r="I68" s="1" t="s">
        <v>240</v>
      </c>
    </row>
    <row r="69" spans="1:9" x14ac:dyDescent="0.25">
      <c r="A69" s="1" t="s">
        <v>110</v>
      </c>
      <c r="B69" s="2">
        <v>42797</v>
      </c>
      <c r="C69" s="1" t="s">
        <v>237</v>
      </c>
      <c r="D69" s="1" t="s">
        <v>112</v>
      </c>
      <c r="E69" s="1" t="s">
        <v>113</v>
      </c>
      <c r="F69" s="1" t="s">
        <v>238</v>
      </c>
      <c r="G69" s="1" t="s">
        <v>242</v>
      </c>
      <c r="H69" s="1" t="s">
        <v>116</v>
      </c>
      <c r="I69" s="1" t="s">
        <v>240</v>
      </c>
    </row>
    <row r="70" spans="1:9" x14ac:dyDescent="0.25">
      <c r="A70" s="1" t="s">
        <v>110</v>
      </c>
      <c r="B70" s="2">
        <v>42799</v>
      </c>
      <c r="C70" s="1" t="s">
        <v>237</v>
      </c>
      <c r="D70" s="1" t="s">
        <v>112</v>
      </c>
      <c r="E70" s="1" t="s">
        <v>113</v>
      </c>
      <c r="F70" s="1" t="s">
        <v>238</v>
      </c>
      <c r="G70" s="1" t="s">
        <v>243</v>
      </c>
      <c r="H70" s="1" t="s">
        <v>116</v>
      </c>
      <c r="I70" s="1" t="s">
        <v>240</v>
      </c>
    </row>
    <row r="71" spans="1:9" x14ac:dyDescent="0.25">
      <c r="A71" s="1" t="s">
        <v>110</v>
      </c>
      <c r="B71" s="2">
        <v>42799</v>
      </c>
      <c r="C71" s="1" t="s">
        <v>237</v>
      </c>
      <c r="D71" s="1" t="s">
        <v>112</v>
      </c>
      <c r="E71" s="1" t="s">
        <v>113</v>
      </c>
      <c r="F71" s="1" t="s">
        <v>238</v>
      </c>
      <c r="G71" s="1" t="s">
        <v>244</v>
      </c>
      <c r="H71" s="1" t="s">
        <v>116</v>
      </c>
      <c r="I71" s="1" t="s">
        <v>240</v>
      </c>
    </row>
    <row r="72" spans="1:9" x14ac:dyDescent="0.25">
      <c r="A72" s="1" t="s">
        <v>110</v>
      </c>
      <c r="B72" s="2">
        <v>42799</v>
      </c>
      <c r="C72" s="1" t="s">
        <v>237</v>
      </c>
      <c r="D72" s="1" t="s">
        <v>112</v>
      </c>
      <c r="E72" s="1" t="s">
        <v>113</v>
      </c>
      <c r="F72" s="1" t="s">
        <v>238</v>
      </c>
      <c r="G72" s="1" t="s">
        <v>245</v>
      </c>
      <c r="H72" s="1" t="s">
        <v>116</v>
      </c>
      <c r="I72" s="1" t="s">
        <v>240</v>
      </c>
    </row>
    <row r="73" spans="1:9" x14ac:dyDescent="0.25">
      <c r="A73" s="1" t="s">
        <v>110</v>
      </c>
      <c r="B73" s="2">
        <v>42820</v>
      </c>
      <c r="C73" s="1" t="s">
        <v>237</v>
      </c>
      <c r="D73" s="1" t="s">
        <v>112</v>
      </c>
      <c r="E73" s="1" t="s">
        <v>113</v>
      </c>
      <c r="F73" s="1" t="s">
        <v>238</v>
      </c>
      <c r="G73" s="1" t="s">
        <v>246</v>
      </c>
      <c r="H73" s="1" t="s">
        <v>116</v>
      </c>
      <c r="I73" s="1" t="s">
        <v>247</v>
      </c>
    </row>
    <row r="74" spans="1:9" x14ac:dyDescent="0.25">
      <c r="A74" s="1" t="s">
        <v>110</v>
      </c>
      <c r="B74" s="2">
        <v>42820</v>
      </c>
      <c r="C74" s="1" t="s">
        <v>237</v>
      </c>
      <c r="D74" s="1" t="s">
        <v>112</v>
      </c>
      <c r="E74" s="1" t="s">
        <v>113</v>
      </c>
      <c r="F74" s="1" t="s">
        <v>238</v>
      </c>
      <c r="G74" s="1" t="s">
        <v>248</v>
      </c>
      <c r="H74" s="1" t="s">
        <v>116</v>
      </c>
      <c r="I74" s="1" t="s">
        <v>247</v>
      </c>
    </row>
    <row r="75" spans="1:9" x14ac:dyDescent="0.25">
      <c r="A75" s="1" t="s">
        <v>110</v>
      </c>
      <c r="B75" s="2">
        <v>42820</v>
      </c>
      <c r="C75" s="1" t="s">
        <v>237</v>
      </c>
      <c r="D75" s="1" t="s">
        <v>112</v>
      </c>
      <c r="E75" s="1" t="s">
        <v>113</v>
      </c>
      <c r="F75" s="1" t="s">
        <v>238</v>
      </c>
      <c r="G75" s="1" t="s">
        <v>249</v>
      </c>
      <c r="H75" s="1" t="s">
        <v>116</v>
      </c>
      <c r="I75" s="1" t="s">
        <v>247</v>
      </c>
    </row>
    <row r="76" spans="1:9" x14ac:dyDescent="0.25">
      <c r="A76" s="1" t="s">
        <v>110</v>
      </c>
      <c r="B76" s="2">
        <v>42820</v>
      </c>
      <c r="C76" s="1" t="s">
        <v>237</v>
      </c>
      <c r="D76" s="1" t="s">
        <v>112</v>
      </c>
      <c r="E76" s="1" t="s">
        <v>113</v>
      </c>
      <c r="F76" s="1" t="s">
        <v>238</v>
      </c>
      <c r="G76" s="1" t="s">
        <v>250</v>
      </c>
      <c r="H76" s="1" t="s">
        <v>116</v>
      </c>
      <c r="I76" s="1" t="s">
        <v>247</v>
      </c>
    </row>
    <row r="77" spans="1:9" x14ac:dyDescent="0.25">
      <c r="A77" s="1" t="s">
        <v>110</v>
      </c>
      <c r="B77" s="2">
        <v>42818</v>
      </c>
      <c r="C77" s="1" t="s">
        <v>237</v>
      </c>
      <c r="D77" s="1" t="s">
        <v>112</v>
      </c>
      <c r="E77" s="1" t="s">
        <v>113</v>
      </c>
      <c r="F77" s="1" t="s">
        <v>238</v>
      </c>
      <c r="G77" s="1" t="s">
        <v>251</v>
      </c>
      <c r="H77" s="1" t="s">
        <v>116</v>
      </c>
      <c r="I77" s="1" t="s">
        <v>240</v>
      </c>
    </row>
    <row r="78" spans="1:9" x14ac:dyDescent="0.25">
      <c r="A78" s="1" t="s">
        <v>110</v>
      </c>
      <c r="B78" s="2">
        <v>42820</v>
      </c>
      <c r="C78" s="1" t="s">
        <v>237</v>
      </c>
      <c r="D78" s="1" t="s">
        <v>112</v>
      </c>
      <c r="E78" s="1" t="s">
        <v>113</v>
      </c>
      <c r="F78" s="1" t="s">
        <v>238</v>
      </c>
      <c r="G78" s="1" t="s">
        <v>252</v>
      </c>
      <c r="H78" s="1" t="s">
        <v>116</v>
      </c>
      <c r="I78" s="1" t="s">
        <v>240</v>
      </c>
    </row>
    <row r="79" spans="1:9" x14ac:dyDescent="0.25">
      <c r="A79" s="1" t="s">
        <v>110</v>
      </c>
      <c r="B79" s="2">
        <v>42820</v>
      </c>
      <c r="C79" s="1" t="s">
        <v>237</v>
      </c>
      <c r="D79" s="1" t="s">
        <v>112</v>
      </c>
      <c r="E79" s="1" t="s">
        <v>113</v>
      </c>
      <c r="F79" s="1" t="s">
        <v>238</v>
      </c>
      <c r="G79" s="1" t="s">
        <v>253</v>
      </c>
      <c r="H79" s="1" t="s">
        <v>116</v>
      </c>
      <c r="I79" s="1" t="s">
        <v>240</v>
      </c>
    </row>
    <row r="80" spans="1:9" x14ac:dyDescent="0.25">
      <c r="A80" s="1" t="s">
        <v>110</v>
      </c>
      <c r="B80" s="2">
        <v>42820</v>
      </c>
      <c r="C80" s="1" t="s">
        <v>237</v>
      </c>
      <c r="D80" s="1" t="s">
        <v>112</v>
      </c>
      <c r="E80" s="1" t="s">
        <v>113</v>
      </c>
      <c r="F80" s="1" t="s">
        <v>238</v>
      </c>
      <c r="G80" s="1" t="s">
        <v>254</v>
      </c>
      <c r="H80" s="1" t="s">
        <v>116</v>
      </c>
      <c r="I80" s="1" t="s">
        <v>240</v>
      </c>
    </row>
    <row r="81" spans="1:9" x14ac:dyDescent="0.25">
      <c r="A81" s="1" t="s">
        <v>110</v>
      </c>
      <c r="B81" s="2">
        <v>42820</v>
      </c>
      <c r="C81" s="1" t="s">
        <v>237</v>
      </c>
      <c r="D81" s="1" t="s">
        <v>112</v>
      </c>
      <c r="E81" s="1" t="s">
        <v>113</v>
      </c>
      <c r="F81" s="1" t="s">
        <v>238</v>
      </c>
      <c r="G81" s="1" t="s">
        <v>255</v>
      </c>
      <c r="H81" s="1" t="s">
        <v>116</v>
      </c>
      <c r="I81" s="1" t="s">
        <v>247</v>
      </c>
    </row>
    <row r="82" spans="1:9" x14ac:dyDescent="0.25">
      <c r="A82" s="1" t="s">
        <v>110</v>
      </c>
      <c r="B82" s="2">
        <v>42820</v>
      </c>
      <c r="C82" s="1" t="s">
        <v>237</v>
      </c>
      <c r="D82" s="1" t="s">
        <v>112</v>
      </c>
      <c r="E82" s="1" t="s">
        <v>113</v>
      </c>
      <c r="F82" s="1" t="s">
        <v>238</v>
      </c>
      <c r="G82" s="1" t="s">
        <v>256</v>
      </c>
      <c r="H82" s="1" t="s">
        <v>116</v>
      </c>
      <c r="I82" s="1" t="s">
        <v>247</v>
      </c>
    </row>
    <row r="83" spans="1:9" x14ac:dyDescent="0.25">
      <c r="A83" s="1" t="s">
        <v>110</v>
      </c>
      <c r="B83" s="2">
        <v>42814</v>
      </c>
      <c r="C83" s="1" t="s">
        <v>237</v>
      </c>
      <c r="D83" s="1" t="s">
        <v>112</v>
      </c>
      <c r="E83" s="1" t="s">
        <v>113</v>
      </c>
      <c r="F83" s="1" t="s">
        <v>238</v>
      </c>
      <c r="G83" s="1" t="s">
        <v>257</v>
      </c>
      <c r="H83" s="1" t="s">
        <v>116</v>
      </c>
      <c r="I83" s="1" t="s">
        <v>247</v>
      </c>
    </row>
    <row r="84" spans="1:9" x14ac:dyDescent="0.25">
      <c r="A84" s="1" t="s">
        <v>110</v>
      </c>
      <c r="B84" s="2">
        <v>42814</v>
      </c>
      <c r="C84" s="1" t="s">
        <v>237</v>
      </c>
      <c r="D84" s="1" t="s">
        <v>112</v>
      </c>
      <c r="E84" s="1" t="s">
        <v>113</v>
      </c>
      <c r="F84" s="1" t="s">
        <v>238</v>
      </c>
      <c r="G84" s="1" t="s">
        <v>258</v>
      </c>
      <c r="H84" s="1" t="s">
        <v>116</v>
      </c>
      <c r="I84" s="1" t="s">
        <v>247</v>
      </c>
    </row>
    <row r="85" spans="1:9" x14ac:dyDescent="0.25">
      <c r="A85" s="1" t="s">
        <v>110</v>
      </c>
      <c r="B85" s="2">
        <v>42814</v>
      </c>
      <c r="C85" s="1" t="s">
        <v>237</v>
      </c>
      <c r="D85" s="1" t="s">
        <v>112</v>
      </c>
      <c r="E85" s="1" t="s">
        <v>113</v>
      </c>
      <c r="F85" s="1" t="s">
        <v>238</v>
      </c>
      <c r="G85" s="1" t="s">
        <v>259</v>
      </c>
      <c r="H85" s="1" t="s">
        <v>116</v>
      </c>
      <c r="I85" s="1" t="s">
        <v>98</v>
      </c>
    </row>
    <row r="86" spans="1:9" x14ac:dyDescent="0.25">
      <c r="A86" s="1" t="s">
        <v>110</v>
      </c>
      <c r="B86" s="2">
        <v>42814</v>
      </c>
      <c r="C86" s="1" t="s">
        <v>237</v>
      </c>
      <c r="D86" s="1" t="s">
        <v>112</v>
      </c>
      <c r="E86" s="1" t="s">
        <v>113</v>
      </c>
      <c r="F86" s="1" t="s">
        <v>238</v>
      </c>
      <c r="G86" s="1" t="s">
        <v>260</v>
      </c>
      <c r="H86" s="1" t="s">
        <v>116</v>
      </c>
      <c r="I86" s="1" t="s">
        <v>247</v>
      </c>
    </row>
    <row r="87" spans="1:9" x14ac:dyDescent="0.25">
      <c r="A87" s="1" t="s">
        <v>110</v>
      </c>
      <c r="B87" s="2">
        <v>42818</v>
      </c>
      <c r="C87" s="1" t="s">
        <v>237</v>
      </c>
      <c r="D87" s="1" t="s">
        <v>112</v>
      </c>
      <c r="E87" s="1" t="s">
        <v>113</v>
      </c>
      <c r="F87" s="1" t="s">
        <v>238</v>
      </c>
      <c r="G87" s="1" t="s">
        <v>261</v>
      </c>
      <c r="H87" s="1" t="s">
        <v>116</v>
      </c>
      <c r="I87" s="1" t="s">
        <v>240</v>
      </c>
    </row>
    <row r="88" spans="1:9" x14ac:dyDescent="0.25">
      <c r="A88" s="1" t="s">
        <v>110</v>
      </c>
      <c r="B88" s="2">
        <v>42818</v>
      </c>
      <c r="C88" s="1" t="s">
        <v>237</v>
      </c>
      <c r="D88" s="1" t="s">
        <v>112</v>
      </c>
      <c r="E88" s="1" t="s">
        <v>113</v>
      </c>
      <c r="F88" s="1" t="s">
        <v>238</v>
      </c>
      <c r="G88" s="1" t="s">
        <v>262</v>
      </c>
      <c r="H88" s="1" t="s">
        <v>116</v>
      </c>
      <c r="I88" s="1" t="s">
        <v>240</v>
      </c>
    </row>
    <row r="89" spans="1:9" x14ac:dyDescent="0.25">
      <c r="A89" s="1" t="s">
        <v>110</v>
      </c>
      <c r="B89" s="2">
        <v>42814</v>
      </c>
      <c r="C89" s="1" t="s">
        <v>237</v>
      </c>
      <c r="D89" s="1" t="s">
        <v>112</v>
      </c>
      <c r="E89" s="1" t="s">
        <v>113</v>
      </c>
      <c r="F89" s="1" t="s">
        <v>238</v>
      </c>
      <c r="G89" s="1" t="s">
        <v>263</v>
      </c>
      <c r="H89" s="1" t="s">
        <v>116</v>
      </c>
      <c r="I89" s="1" t="s">
        <v>240</v>
      </c>
    </row>
    <row r="90" spans="1:9" x14ac:dyDescent="0.25">
      <c r="A90" s="1" t="s">
        <v>110</v>
      </c>
      <c r="B90" s="2">
        <v>42814</v>
      </c>
      <c r="C90" s="1" t="s">
        <v>237</v>
      </c>
      <c r="D90" s="1" t="s">
        <v>112</v>
      </c>
      <c r="E90" s="1" t="s">
        <v>113</v>
      </c>
      <c r="F90" s="1" t="s">
        <v>238</v>
      </c>
      <c r="G90" s="1" t="s">
        <v>264</v>
      </c>
      <c r="H90" s="1" t="s">
        <v>116</v>
      </c>
      <c r="I90" s="1" t="s">
        <v>240</v>
      </c>
    </row>
    <row r="91" spans="1:9" x14ac:dyDescent="0.25">
      <c r="A91" s="1" t="s">
        <v>110</v>
      </c>
      <c r="B91" s="2">
        <v>42814</v>
      </c>
      <c r="C91" s="1" t="s">
        <v>237</v>
      </c>
      <c r="D91" s="1" t="s">
        <v>112</v>
      </c>
      <c r="E91" s="1" t="s">
        <v>113</v>
      </c>
      <c r="F91" s="1" t="s">
        <v>238</v>
      </c>
      <c r="G91" s="1" t="s">
        <v>265</v>
      </c>
      <c r="H91" s="1" t="s">
        <v>116</v>
      </c>
      <c r="I91" s="1" t="s">
        <v>98</v>
      </c>
    </row>
    <row r="92" spans="1:9" x14ac:dyDescent="0.25">
      <c r="A92" s="1" t="s">
        <v>110</v>
      </c>
      <c r="B92" s="2">
        <v>42814</v>
      </c>
      <c r="C92" s="1" t="s">
        <v>237</v>
      </c>
      <c r="D92" s="1" t="s">
        <v>112</v>
      </c>
      <c r="E92" s="1" t="s">
        <v>113</v>
      </c>
      <c r="F92" s="1" t="s">
        <v>238</v>
      </c>
      <c r="G92" s="1" t="s">
        <v>266</v>
      </c>
      <c r="H92" s="1" t="s">
        <v>116</v>
      </c>
      <c r="I92" s="1" t="s">
        <v>247</v>
      </c>
    </row>
    <row r="93" spans="1:9" x14ac:dyDescent="0.25">
      <c r="A93" s="1" t="s">
        <v>110</v>
      </c>
      <c r="B93" s="2">
        <v>42814</v>
      </c>
      <c r="C93" s="1" t="s">
        <v>237</v>
      </c>
      <c r="D93" s="1" t="s">
        <v>112</v>
      </c>
      <c r="E93" s="1" t="s">
        <v>113</v>
      </c>
      <c r="F93" s="1" t="s">
        <v>238</v>
      </c>
      <c r="G93" s="1" t="s">
        <v>267</v>
      </c>
      <c r="H93" s="1" t="s">
        <v>116</v>
      </c>
      <c r="I93" s="1" t="s">
        <v>247</v>
      </c>
    </row>
    <row r="94" spans="1:9" x14ac:dyDescent="0.25">
      <c r="A94" s="1" t="s">
        <v>110</v>
      </c>
      <c r="B94" s="2">
        <v>42814</v>
      </c>
      <c r="C94" s="1" t="s">
        <v>237</v>
      </c>
      <c r="D94" s="1" t="s">
        <v>112</v>
      </c>
      <c r="E94" s="1" t="s">
        <v>113</v>
      </c>
      <c r="F94" s="1" t="s">
        <v>238</v>
      </c>
      <c r="G94" s="1" t="s">
        <v>268</v>
      </c>
      <c r="H94" s="1" t="s">
        <v>116</v>
      </c>
      <c r="I94" s="1" t="s">
        <v>247</v>
      </c>
    </row>
    <row r="95" spans="1:9" x14ac:dyDescent="0.25">
      <c r="A95" s="1" t="s">
        <v>110</v>
      </c>
      <c r="B95" s="2">
        <v>42806</v>
      </c>
      <c r="C95" s="1" t="s">
        <v>237</v>
      </c>
      <c r="D95" s="1" t="s">
        <v>112</v>
      </c>
      <c r="E95" s="1" t="s">
        <v>113</v>
      </c>
      <c r="F95" s="1" t="s">
        <v>238</v>
      </c>
      <c r="G95" s="1" t="s">
        <v>269</v>
      </c>
      <c r="H95" s="1" t="s">
        <v>116</v>
      </c>
      <c r="I95" s="1" t="s">
        <v>240</v>
      </c>
    </row>
    <row r="96" spans="1:9" x14ac:dyDescent="0.25">
      <c r="A96" s="1" t="s">
        <v>110</v>
      </c>
      <c r="B96" s="2">
        <v>42806</v>
      </c>
      <c r="C96" s="1" t="s">
        <v>237</v>
      </c>
      <c r="D96" s="1" t="s">
        <v>112</v>
      </c>
      <c r="E96" s="1" t="s">
        <v>113</v>
      </c>
      <c r="F96" s="1" t="s">
        <v>238</v>
      </c>
      <c r="G96" s="1" t="s">
        <v>270</v>
      </c>
      <c r="H96" s="1" t="s">
        <v>116</v>
      </c>
      <c r="I96" s="1" t="s">
        <v>240</v>
      </c>
    </row>
    <row r="97" spans="1:9" x14ac:dyDescent="0.25">
      <c r="A97" s="1" t="s">
        <v>110</v>
      </c>
      <c r="B97" s="2">
        <v>42811</v>
      </c>
      <c r="C97" s="1" t="s">
        <v>237</v>
      </c>
      <c r="D97" s="1" t="s">
        <v>112</v>
      </c>
      <c r="E97" s="1" t="s">
        <v>113</v>
      </c>
      <c r="F97" s="1" t="s">
        <v>238</v>
      </c>
      <c r="G97" s="1" t="s">
        <v>271</v>
      </c>
      <c r="H97" s="1" t="s">
        <v>116</v>
      </c>
      <c r="I97" s="1" t="s">
        <v>240</v>
      </c>
    </row>
    <row r="98" spans="1:9" x14ac:dyDescent="0.25">
      <c r="A98" s="1" t="s">
        <v>110</v>
      </c>
      <c r="B98" s="2">
        <v>42811</v>
      </c>
      <c r="C98" s="1" t="s">
        <v>237</v>
      </c>
      <c r="D98" s="1" t="s">
        <v>112</v>
      </c>
      <c r="E98" s="1" t="s">
        <v>113</v>
      </c>
      <c r="F98" s="1" t="s">
        <v>238</v>
      </c>
      <c r="G98" s="1" t="s">
        <v>272</v>
      </c>
      <c r="H98" s="1" t="s">
        <v>116</v>
      </c>
      <c r="I98" s="1" t="s">
        <v>240</v>
      </c>
    </row>
    <row r="99" spans="1:9" x14ac:dyDescent="0.25">
      <c r="A99" s="1" t="s">
        <v>110</v>
      </c>
      <c r="B99" s="2">
        <v>42811</v>
      </c>
      <c r="C99" s="1" t="s">
        <v>237</v>
      </c>
      <c r="D99" s="1" t="s">
        <v>112</v>
      </c>
      <c r="E99" s="1" t="s">
        <v>113</v>
      </c>
      <c r="F99" s="1" t="s">
        <v>238</v>
      </c>
      <c r="G99" s="1" t="s">
        <v>273</v>
      </c>
      <c r="H99" s="1" t="s">
        <v>116</v>
      </c>
      <c r="I99" s="1" t="s">
        <v>240</v>
      </c>
    </row>
    <row r="100" spans="1:9" x14ac:dyDescent="0.25">
      <c r="A100" s="1" t="s">
        <v>110</v>
      </c>
      <c r="B100" s="2">
        <v>42814</v>
      </c>
      <c r="C100" s="1" t="s">
        <v>237</v>
      </c>
      <c r="D100" s="1" t="s">
        <v>112</v>
      </c>
      <c r="E100" s="1" t="s">
        <v>113</v>
      </c>
      <c r="F100" s="1" t="s">
        <v>238</v>
      </c>
      <c r="G100" s="1" t="s">
        <v>274</v>
      </c>
      <c r="H100" s="1" t="s">
        <v>116</v>
      </c>
      <c r="I100" s="1" t="s">
        <v>240</v>
      </c>
    </row>
    <row r="101" spans="1:9" x14ac:dyDescent="0.25">
      <c r="A101" s="1" t="s">
        <v>110</v>
      </c>
      <c r="B101" s="2">
        <v>42804</v>
      </c>
      <c r="C101" s="1" t="s">
        <v>237</v>
      </c>
      <c r="D101" s="1" t="s">
        <v>112</v>
      </c>
      <c r="E101" s="1" t="s">
        <v>113</v>
      </c>
      <c r="F101" s="1" t="s">
        <v>238</v>
      </c>
      <c r="G101" s="1" t="s">
        <v>275</v>
      </c>
      <c r="H101" s="1" t="s">
        <v>116</v>
      </c>
      <c r="I101" s="1" t="s">
        <v>240</v>
      </c>
    </row>
    <row r="102" spans="1:9" x14ac:dyDescent="0.25">
      <c r="A102" s="1" t="s">
        <v>110</v>
      </c>
      <c r="B102" s="2">
        <v>42804</v>
      </c>
      <c r="C102" s="1" t="s">
        <v>237</v>
      </c>
      <c r="D102" s="1" t="s">
        <v>112</v>
      </c>
      <c r="E102" s="1" t="s">
        <v>113</v>
      </c>
      <c r="F102" s="1" t="s">
        <v>238</v>
      </c>
      <c r="G102" s="1" t="s">
        <v>276</v>
      </c>
      <c r="H102" s="1" t="s">
        <v>116</v>
      </c>
      <c r="I102" s="1" t="s">
        <v>240</v>
      </c>
    </row>
    <row r="103" spans="1:9" x14ac:dyDescent="0.25">
      <c r="A103" s="1" t="s">
        <v>110</v>
      </c>
      <c r="B103" s="2">
        <v>42804</v>
      </c>
      <c r="C103" s="1" t="s">
        <v>237</v>
      </c>
      <c r="D103" s="1" t="s">
        <v>112</v>
      </c>
      <c r="E103" s="1" t="s">
        <v>113</v>
      </c>
      <c r="F103" s="1" t="s">
        <v>238</v>
      </c>
      <c r="G103" s="1" t="s">
        <v>277</v>
      </c>
      <c r="H103" s="1" t="s">
        <v>116</v>
      </c>
      <c r="I103" s="1" t="s">
        <v>240</v>
      </c>
    </row>
    <row r="104" spans="1:9" x14ac:dyDescent="0.25">
      <c r="A104" s="1" t="s">
        <v>110</v>
      </c>
      <c r="B104" s="2">
        <v>42805</v>
      </c>
      <c r="C104" s="1" t="s">
        <v>237</v>
      </c>
      <c r="D104" s="1" t="s">
        <v>112</v>
      </c>
      <c r="E104" s="1" t="s">
        <v>113</v>
      </c>
      <c r="F104" s="1" t="s">
        <v>238</v>
      </c>
      <c r="G104" s="1" t="s">
        <v>278</v>
      </c>
      <c r="H104" s="1" t="s">
        <v>116</v>
      </c>
      <c r="I104" s="1" t="s">
        <v>279</v>
      </c>
    </row>
    <row r="105" spans="1:9" x14ac:dyDescent="0.25">
      <c r="A105" s="1" t="s">
        <v>110</v>
      </c>
      <c r="B105" s="2">
        <v>42805</v>
      </c>
      <c r="C105" s="1" t="s">
        <v>237</v>
      </c>
      <c r="D105" s="1" t="s">
        <v>112</v>
      </c>
      <c r="E105" s="1" t="s">
        <v>113</v>
      </c>
      <c r="F105" s="1" t="s">
        <v>238</v>
      </c>
      <c r="G105" s="1" t="s">
        <v>280</v>
      </c>
      <c r="H105" s="1" t="s">
        <v>116</v>
      </c>
      <c r="I105" s="1" t="s">
        <v>281</v>
      </c>
    </row>
    <row r="106" spans="1:9" x14ac:dyDescent="0.25">
      <c r="A106" s="1" t="s">
        <v>110</v>
      </c>
      <c r="B106" s="2">
        <v>42806</v>
      </c>
      <c r="C106" s="1" t="s">
        <v>237</v>
      </c>
      <c r="D106" s="1" t="s">
        <v>112</v>
      </c>
      <c r="E106" s="1" t="s">
        <v>113</v>
      </c>
      <c r="F106" s="1" t="s">
        <v>238</v>
      </c>
      <c r="G106" s="1" t="s">
        <v>282</v>
      </c>
      <c r="H106" s="1" t="s">
        <v>116</v>
      </c>
      <c r="I106" s="1" t="s">
        <v>240</v>
      </c>
    </row>
    <row r="107" spans="1:9" x14ac:dyDescent="0.25">
      <c r="A107" s="1" t="s">
        <v>110</v>
      </c>
      <c r="B107" s="2">
        <v>42810</v>
      </c>
      <c r="C107" s="1" t="s">
        <v>283</v>
      </c>
      <c r="D107" s="1" t="s">
        <v>72</v>
      </c>
      <c r="E107" s="1" t="s">
        <v>113</v>
      </c>
      <c r="F107" s="1" t="s">
        <v>284</v>
      </c>
      <c r="G107" s="1" t="s">
        <v>285</v>
      </c>
      <c r="H107" s="1" t="s">
        <v>116</v>
      </c>
      <c r="I107" s="1" t="s">
        <v>286</v>
      </c>
    </row>
    <row r="108" spans="1:9" x14ac:dyDescent="0.25">
      <c r="A108" s="1" t="s">
        <v>110</v>
      </c>
      <c r="B108" s="2">
        <v>42810</v>
      </c>
      <c r="C108" s="1" t="s">
        <v>283</v>
      </c>
      <c r="D108" s="1" t="s">
        <v>72</v>
      </c>
      <c r="E108" s="1" t="s">
        <v>113</v>
      </c>
      <c r="F108" s="1" t="s">
        <v>284</v>
      </c>
      <c r="G108" s="1" t="s">
        <v>287</v>
      </c>
      <c r="H108" s="1" t="s">
        <v>116</v>
      </c>
      <c r="I108" s="1" t="s">
        <v>288</v>
      </c>
    </row>
    <row r="109" spans="1:9" x14ac:dyDescent="0.25">
      <c r="A109" s="1" t="s">
        <v>110</v>
      </c>
      <c r="B109" s="2">
        <v>42810</v>
      </c>
      <c r="C109" s="1" t="s">
        <v>283</v>
      </c>
      <c r="D109" s="1" t="s">
        <v>72</v>
      </c>
      <c r="E109" s="1" t="s">
        <v>113</v>
      </c>
      <c r="F109" s="1" t="s">
        <v>284</v>
      </c>
      <c r="G109" s="1" t="s">
        <v>289</v>
      </c>
      <c r="H109" s="1" t="s">
        <v>116</v>
      </c>
      <c r="I109" s="1" t="s">
        <v>288</v>
      </c>
    </row>
    <row r="110" spans="1:9" x14ac:dyDescent="0.25">
      <c r="A110" s="1" t="s">
        <v>110</v>
      </c>
      <c r="B110" s="2">
        <v>42815</v>
      </c>
      <c r="C110" s="1" t="s">
        <v>283</v>
      </c>
      <c r="D110" s="1" t="s">
        <v>72</v>
      </c>
      <c r="E110" s="1" t="s">
        <v>113</v>
      </c>
      <c r="F110" s="1" t="s">
        <v>284</v>
      </c>
      <c r="G110" s="1" t="s">
        <v>290</v>
      </c>
      <c r="H110" s="1" t="s">
        <v>116</v>
      </c>
      <c r="I110" s="1" t="s">
        <v>291</v>
      </c>
    </row>
    <row r="111" spans="1:9" x14ac:dyDescent="0.25">
      <c r="A111" s="1" t="s">
        <v>110</v>
      </c>
      <c r="B111" s="2">
        <v>42820</v>
      </c>
      <c r="C111" s="1" t="s">
        <v>283</v>
      </c>
      <c r="D111" s="1" t="s">
        <v>72</v>
      </c>
      <c r="E111" s="1" t="s">
        <v>113</v>
      </c>
      <c r="F111" s="1" t="s">
        <v>284</v>
      </c>
      <c r="G111" s="1" t="s">
        <v>292</v>
      </c>
      <c r="H111" s="1" t="s">
        <v>116</v>
      </c>
      <c r="I111" s="1" t="s">
        <v>128</v>
      </c>
    </row>
    <row r="112" spans="1:9" x14ac:dyDescent="0.25">
      <c r="A112" s="1" t="s">
        <v>110</v>
      </c>
      <c r="B112" s="2">
        <v>42824</v>
      </c>
      <c r="C112" s="1" t="s">
        <v>283</v>
      </c>
      <c r="D112" s="1" t="s">
        <v>72</v>
      </c>
      <c r="E112" s="1" t="s">
        <v>113</v>
      </c>
      <c r="F112" s="1" t="s">
        <v>284</v>
      </c>
      <c r="G112" s="1" t="s">
        <v>293</v>
      </c>
      <c r="H112" s="1" t="s">
        <v>116</v>
      </c>
      <c r="I112" s="1" t="s">
        <v>98</v>
      </c>
    </row>
    <row r="113" spans="1:9" x14ac:dyDescent="0.25">
      <c r="A113" s="1" t="s">
        <v>110</v>
      </c>
      <c r="B113" s="2">
        <v>42816</v>
      </c>
      <c r="C113" s="1" t="s">
        <v>294</v>
      </c>
      <c r="D113" s="1" t="s">
        <v>72</v>
      </c>
      <c r="E113" s="1" t="s">
        <v>113</v>
      </c>
      <c r="F113" s="1" t="s">
        <v>295</v>
      </c>
      <c r="G113" s="1" t="s">
        <v>296</v>
      </c>
      <c r="H113" s="1" t="s">
        <v>116</v>
      </c>
      <c r="I113" s="1" t="s">
        <v>297</v>
      </c>
    </row>
    <row r="114" spans="1:9" x14ac:dyDescent="0.25">
      <c r="A114" s="1" t="s">
        <v>110</v>
      </c>
      <c r="B114" s="2">
        <v>42825</v>
      </c>
      <c r="C114" s="1" t="s">
        <v>298</v>
      </c>
      <c r="D114" s="1" t="s">
        <v>94</v>
      </c>
      <c r="E114" s="1" t="s">
        <v>113</v>
      </c>
      <c r="F114" s="1" t="s">
        <v>299</v>
      </c>
      <c r="G114" s="1" t="s">
        <v>300</v>
      </c>
      <c r="H114" s="1" t="s">
        <v>116</v>
      </c>
      <c r="I114" s="1" t="s">
        <v>98</v>
      </c>
    </row>
    <row r="115" spans="1:9" x14ac:dyDescent="0.25">
      <c r="A115" s="1" t="s">
        <v>110</v>
      </c>
      <c r="B115" s="2">
        <v>42825</v>
      </c>
      <c r="C115" s="1" t="s">
        <v>301</v>
      </c>
      <c r="D115" s="1" t="s">
        <v>94</v>
      </c>
      <c r="E115" s="1" t="s">
        <v>113</v>
      </c>
      <c r="F115" s="1" t="s">
        <v>302</v>
      </c>
      <c r="G115" s="1" t="s">
        <v>300</v>
      </c>
      <c r="H115" s="1" t="s">
        <v>116</v>
      </c>
      <c r="I115" s="1" t="s">
        <v>98</v>
      </c>
    </row>
    <row r="116" spans="1:9" x14ac:dyDescent="0.25">
      <c r="A116" s="1" t="s">
        <v>110</v>
      </c>
      <c r="B116" s="2">
        <v>42825</v>
      </c>
      <c r="C116" s="1" t="s">
        <v>303</v>
      </c>
      <c r="D116" s="1" t="s">
        <v>94</v>
      </c>
      <c r="E116" s="1" t="s">
        <v>113</v>
      </c>
      <c r="F116" s="1" t="s">
        <v>304</v>
      </c>
      <c r="G116" s="1" t="s">
        <v>305</v>
      </c>
      <c r="H116" s="1" t="s">
        <v>116</v>
      </c>
      <c r="I116" s="1" t="s">
        <v>98</v>
      </c>
    </row>
    <row r="117" spans="1:9" x14ac:dyDescent="0.25">
      <c r="A117" s="1" t="s">
        <v>110</v>
      </c>
      <c r="B117" s="2">
        <v>42802</v>
      </c>
      <c r="C117" s="1" t="s">
        <v>306</v>
      </c>
      <c r="D117" s="1" t="s">
        <v>79</v>
      </c>
      <c r="E117" s="1" t="s">
        <v>113</v>
      </c>
      <c r="F117" s="1" t="s">
        <v>307</v>
      </c>
      <c r="G117" s="1" t="s">
        <v>308</v>
      </c>
      <c r="H117" s="1" t="s">
        <v>116</v>
      </c>
      <c r="I117" s="1" t="s">
        <v>98</v>
      </c>
    </row>
    <row r="118" spans="1:9" x14ac:dyDescent="0.25">
      <c r="A118" s="1" t="s">
        <v>110</v>
      </c>
      <c r="B118" s="2">
        <v>42806</v>
      </c>
      <c r="C118" s="1" t="s">
        <v>309</v>
      </c>
      <c r="D118" s="1" t="s">
        <v>112</v>
      </c>
      <c r="E118" s="1" t="s">
        <v>113</v>
      </c>
      <c r="F118" s="1" t="s">
        <v>310</v>
      </c>
      <c r="G118" s="1" t="s">
        <v>311</v>
      </c>
      <c r="H118" s="1" t="s">
        <v>116</v>
      </c>
      <c r="I118" s="1" t="s">
        <v>312</v>
      </c>
    </row>
    <row r="119" spans="1:9" x14ac:dyDescent="0.25">
      <c r="A119" s="1" t="s">
        <v>110</v>
      </c>
      <c r="B119" s="2">
        <v>42806</v>
      </c>
      <c r="C119" s="1" t="s">
        <v>309</v>
      </c>
      <c r="D119" s="1" t="s">
        <v>112</v>
      </c>
      <c r="E119" s="1" t="s">
        <v>113</v>
      </c>
      <c r="F119" s="1" t="s">
        <v>310</v>
      </c>
      <c r="G119" s="1" t="s">
        <v>313</v>
      </c>
      <c r="H119" s="1" t="s">
        <v>116</v>
      </c>
      <c r="I119" s="1" t="s">
        <v>314</v>
      </c>
    </row>
    <row r="120" spans="1:9" x14ac:dyDescent="0.25">
      <c r="A120" s="1" t="s">
        <v>110</v>
      </c>
      <c r="B120" s="2">
        <v>42806</v>
      </c>
      <c r="C120" s="1" t="s">
        <v>309</v>
      </c>
      <c r="D120" s="1" t="s">
        <v>112</v>
      </c>
      <c r="E120" s="1" t="s">
        <v>113</v>
      </c>
      <c r="F120" s="1" t="s">
        <v>310</v>
      </c>
      <c r="G120" s="1" t="s">
        <v>315</v>
      </c>
      <c r="H120" s="1" t="s">
        <v>116</v>
      </c>
      <c r="I120" s="1" t="s">
        <v>98</v>
      </c>
    </row>
    <row r="121" spans="1:9" x14ac:dyDescent="0.25">
      <c r="A121" s="1" t="s">
        <v>110</v>
      </c>
      <c r="B121" s="2">
        <v>42825</v>
      </c>
      <c r="C121" s="1" t="s">
        <v>316</v>
      </c>
      <c r="D121" s="1" t="s">
        <v>94</v>
      </c>
      <c r="E121" s="1" t="s">
        <v>113</v>
      </c>
      <c r="F121" s="1" t="s">
        <v>317</v>
      </c>
      <c r="G121" s="1" t="s">
        <v>318</v>
      </c>
      <c r="H121" s="1" t="s">
        <v>116</v>
      </c>
      <c r="I121" s="1" t="s">
        <v>98</v>
      </c>
    </row>
    <row r="122" spans="1:9" x14ac:dyDescent="0.25">
      <c r="A122" s="1" t="s">
        <v>110</v>
      </c>
      <c r="B122" s="2">
        <v>42825</v>
      </c>
      <c r="C122" s="1" t="s">
        <v>316</v>
      </c>
      <c r="D122" s="1" t="s">
        <v>94</v>
      </c>
      <c r="E122" s="1" t="s">
        <v>113</v>
      </c>
      <c r="F122" s="1" t="s">
        <v>317</v>
      </c>
      <c r="G122" s="1" t="s">
        <v>319</v>
      </c>
      <c r="H122" s="1" t="s">
        <v>116</v>
      </c>
      <c r="I122" s="1" t="s">
        <v>98</v>
      </c>
    </row>
    <row r="123" spans="1:9" x14ac:dyDescent="0.25">
      <c r="A123" s="1" t="s">
        <v>110</v>
      </c>
      <c r="B123" s="2">
        <v>42825</v>
      </c>
      <c r="C123" s="1" t="s">
        <v>316</v>
      </c>
      <c r="D123" s="1" t="s">
        <v>94</v>
      </c>
      <c r="E123" s="1" t="s">
        <v>113</v>
      </c>
      <c r="F123" s="1" t="s">
        <v>317</v>
      </c>
      <c r="G123" s="1" t="s">
        <v>320</v>
      </c>
      <c r="H123" s="1" t="s">
        <v>116</v>
      </c>
      <c r="I123" s="1" t="s">
        <v>98</v>
      </c>
    </row>
    <row r="124" spans="1:9" x14ac:dyDescent="0.25">
      <c r="A124" s="1" t="s">
        <v>110</v>
      </c>
      <c r="B124" s="2">
        <v>42825</v>
      </c>
      <c r="C124" s="1" t="s">
        <v>316</v>
      </c>
      <c r="D124" s="1" t="s">
        <v>94</v>
      </c>
      <c r="E124" s="1" t="s">
        <v>113</v>
      </c>
      <c r="F124" s="1" t="s">
        <v>317</v>
      </c>
      <c r="G124" s="1" t="s">
        <v>321</v>
      </c>
      <c r="H124" s="1" t="s">
        <v>116</v>
      </c>
      <c r="I124" s="1" t="s">
        <v>98</v>
      </c>
    </row>
    <row r="125" spans="1:9" x14ac:dyDescent="0.25">
      <c r="A125" s="1" t="s">
        <v>110</v>
      </c>
      <c r="B125" s="2">
        <v>42825</v>
      </c>
      <c r="C125" s="1" t="s">
        <v>322</v>
      </c>
      <c r="D125" s="1" t="s">
        <v>112</v>
      </c>
      <c r="E125" s="1" t="s">
        <v>113</v>
      </c>
      <c r="F125" s="1" t="s">
        <v>323</v>
      </c>
      <c r="G125" s="1" t="s">
        <v>324</v>
      </c>
      <c r="H125" s="1" t="s">
        <v>116</v>
      </c>
      <c r="I125" s="1" t="s">
        <v>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1" max="1" width="25.28515625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95</v>
      </c>
      <c r="B2" s="1" t="s">
        <v>96</v>
      </c>
      <c r="C2" s="1" t="s">
        <v>97</v>
      </c>
      <c r="D2" s="1" t="s">
        <v>98</v>
      </c>
    </row>
    <row r="3" spans="1:4" x14ac:dyDescent="0.25">
      <c r="A3" s="1" t="s">
        <v>99</v>
      </c>
      <c r="B3" s="1" t="s">
        <v>96</v>
      </c>
      <c r="C3" s="1" t="s">
        <v>97</v>
      </c>
      <c r="D3" s="1" t="s">
        <v>98</v>
      </c>
    </row>
    <row r="4" spans="1:4" x14ac:dyDescent="0.25">
      <c r="A4" s="1" t="s">
        <v>100</v>
      </c>
      <c r="B4" s="1" t="s">
        <v>96</v>
      </c>
      <c r="C4" s="1" t="s">
        <v>97</v>
      </c>
      <c r="D4" s="1" t="s">
        <v>98</v>
      </c>
    </row>
    <row r="5" spans="1:4" x14ac:dyDescent="0.25">
      <c r="A5" s="1" t="s">
        <v>101</v>
      </c>
      <c r="B5" s="1" t="s">
        <v>96</v>
      </c>
      <c r="C5" s="1" t="s">
        <v>97</v>
      </c>
      <c r="D5" s="1" t="s">
        <v>98</v>
      </c>
    </row>
    <row r="6" spans="1:4" x14ac:dyDescent="0.25">
      <c r="A6" s="1" t="s">
        <v>102</v>
      </c>
      <c r="B6" s="1" t="s">
        <v>96</v>
      </c>
      <c r="C6" s="1" t="s">
        <v>97</v>
      </c>
      <c r="D6" s="1" t="s">
        <v>98</v>
      </c>
    </row>
    <row r="7" spans="1:4" x14ac:dyDescent="0.25">
      <c r="A7" s="1" t="s">
        <v>103</v>
      </c>
      <c r="B7" s="1" t="s">
        <v>96</v>
      </c>
      <c r="C7" s="1" t="s">
        <v>97</v>
      </c>
      <c r="D7" s="1" t="s">
        <v>98</v>
      </c>
    </row>
    <row r="8" spans="1:4" x14ac:dyDescent="0.25">
      <c r="A8" s="1" t="s">
        <v>104</v>
      </c>
      <c r="B8" s="1" t="s">
        <v>96</v>
      </c>
      <c r="C8" s="1" t="s">
        <v>97</v>
      </c>
      <c r="D8" s="1" t="s">
        <v>98</v>
      </c>
    </row>
    <row r="9" spans="1:4" x14ac:dyDescent="0.25">
      <c r="A9" s="1" t="s">
        <v>105</v>
      </c>
      <c r="B9" s="1" t="s">
        <v>96</v>
      </c>
      <c r="C9" s="1" t="s">
        <v>97</v>
      </c>
      <c r="D9" s="1" t="s">
        <v>98</v>
      </c>
    </row>
    <row r="10" spans="1:4" x14ac:dyDescent="0.25">
      <c r="A10" s="1" t="s">
        <v>106</v>
      </c>
      <c r="B10" s="1" t="s">
        <v>96</v>
      </c>
      <c r="C10" s="1" t="s">
        <v>97</v>
      </c>
      <c r="D10" s="1" t="s">
        <v>98</v>
      </c>
    </row>
    <row r="11" spans="1:4" x14ac:dyDescent="0.25">
      <c r="A11" s="1" t="s">
        <v>107</v>
      </c>
      <c r="B11" s="1" t="s">
        <v>96</v>
      </c>
      <c r="C11" s="1" t="s">
        <v>97</v>
      </c>
      <c r="D11" s="1" t="s">
        <v>98</v>
      </c>
    </row>
    <row r="12" spans="1:4" x14ac:dyDescent="0.25">
      <c r="A12" s="1" t="s">
        <v>108</v>
      </c>
      <c r="B12" s="1" t="s">
        <v>96</v>
      </c>
      <c r="C12" s="1" t="s">
        <v>97</v>
      </c>
      <c r="D12" s="1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46.5703125" bestFit="1" customWidth="1"/>
    <col min="2" max="2" width="21.42578125" bestFit="1" customWidth="1"/>
    <col min="3" max="3" width="19.425781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</row>
    <row r="3" spans="1:6" x14ac:dyDescent="0.25">
      <c r="A3" s="1" t="s">
        <v>70</v>
      </c>
      <c r="B3" s="1" t="s">
        <v>71</v>
      </c>
      <c r="C3" s="1" t="s">
        <v>72</v>
      </c>
      <c r="D3" s="1" t="s">
        <v>67</v>
      </c>
      <c r="E3" s="1" t="s">
        <v>68</v>
      </c>
      <c r="F3" s="1" t="s">
        <v>69</v>
      </c>
    </row>
    <row r="4" spans="1:6" x14ac:dyDescent="0.25">
      <c r="A4" s="1" t="s">
        <v>73</v>
      </c>
      <c r="B4" s="1" t="s">
        <v>74</v>
      </c>
      <c r="C4" s="1" t="s">
        <v>66</v>
      </c>
      <c r="D4" s="1" t="s">
        <v>67</v>
      </c>
      <c r="E4" s="1" t="s">
        <v>68</v>
      </c>
      <c r="F4" s="1" t="s">
        <v>69</v>
      </c>
    </row>
    <row r="5" spans="1:6" x14ac:dyDescent="0.25">
      <c r="A5" s="1" t="s">
        <v>75</v>
      </c>
      <c r="B5" s="1" t="s">
        <v>76</v>
      </c>
      <c r="C5" s="1" t="s">
        <v>66</v>
      </c>
      <c r="D5" s="1" t="s">
        <v>67</v>
      </c>
      <c r="E5" s="1" t="s">
        <v>68</v>
      </c>
      <c r="F5" s="1" t="s">
        <v>69</v>
      </c>
    </row>
    <row r="6" spans="1:6" x14ac:dyDescent="0.25">
      <c r="A6" s="1" t="s">
        <v>77</v>
      </c>
      <c r="B6" s="1" t="s">
        <v>78</v>
      </c>
      <c r="C6" s="1" t="s">
        <v>79</v>
      </c>
      <c r="D6" s="1" t="s">
        <v>67</v>
      </c>
      <c r="E6" s="1" t="s">
        <v>68</v>
      </c>
      <c r="F6" s="1" t="s">
        <v>69</v>
      </c>
    </row>
    <row r="7" spans="1:6" x14ac:dyDescent="0.25">
      <c r="A7" s="1" t="s">
        <v>80</v>
      </c>
      <c r="B7" s="1" t="s">
        <v>81</v>
      </c>
      <c r="C7" s="1" t="s">
        <v>66</v>
      </c>
      <c r="D7" s="1" t="s">
        <v>67</v>
      </c>
      <c r="E7" s="1" t="s">
        <v>68</v>
      </c>
      <c r="F7" s="1" t="s">
        <v>69</v>
      </c>
    </row>
    <row r="8" spans="1:6" x14ac:dyDescent="0.25">
      <c r="A8" s="1" t="s">
        <v>82</v>
      </c>
      <c r="B8" s="1" t="s">
        <v>83</v>
      </c>
      <c r="C8" s="1" t="s">
        <v>72</v>
      </c>
      <c r="D8" s="1" t="s">
        <v>67</v>
      </c>
      <c r="E8" s="1" t="s">
        <v>68</v>
      </c>
      <c r="F8" s="1" t="s">
        <v>69</v>
      </c>
    </row>
    <row r="9" spans="1:6" x14ac:dyDescent="0.25">
      <c r="A9" s="1" t="s">
        <v>84</v>
      </c>
      <c r="B9" s="1" t="s">
        <v>85</v>
      </c>
      <c r="C9" s="1" t="s">
        <v>72</v>
      </c>
      <c r="D9" s="1" t="s">
        <v>67</v>
      </c>
      <c r="E9" s="1" t="s">
        <v>68</v>
      </c>
      <c r="F9" s="1" t="s">
        <v>69</v>
      </c>
    </row>
    <row r="10" spans="1:6" x14ac:dyDescent="0.25">
      <c r="A10" s="1" t="s">
        <v>86</v>
      </c>
      <c r="B10" s="1" t="s">
        <v>87</v>
      </c>
      <c r="C10" s="1" t="s">
        <v>72</v>
      </c>
      <c r="D10" s="1" t="s">
        <v>67</v>
      </c>
      <c r="E10" s="1" t="s">
        <v>68</v>
      </c>
      <c r="F10" s="1" t="s">
        <v>69</v>
      </c>
    </row>
    <row r="11" spans="1:6" x14ac:dyDescent="0.25">
      <c r="A11" s="1" t="s">
        <v>88</v>
      </c>
      <c r="B11" s="1" t="s">
        <v>89</v>
      </c>
      <c r="C11" s="1" t="s">
        <v>79</v>
      </c>
      <c r="D11" s="1" t="s">
        <v>67</v>
      </c>
      <c r="E11" s="1" t="s">
        <v>68</v>
      </c>
      <c r="F11" s="1" t="s">
        <v>69</v>
      </c>
    </row>
    <row r="12" spans="1:6" x14ac:dyDescent="0.25">
      <c r="A12" s="1" t="s">
        <v>90</v>
      </c>
      <c r="B12" s="1" t="s">
        <v>91</v>
      </c>
      <c r="C12" s="1" t="s">
        <v>66</v>
      </c>
      <c r="D12" s="1" t="s">
        <v>67</v>
      </c>
      <c r="E12" s="1" t="s">
        <v>68</v>
      </c>
      <c r="F12" s="1" t="s">
        <v>69</v>
      </c>
    </row>
    <row r="13" spans="1:6" x14ac:dyDescent="0.25">
      <c r="A13" s="1" t="s">
        <v>92</v>
      </c>
      <c r="B13" s="1" t="s">
        <v>93</v>
      </c>
      <c r="C13" s="1" t="s">
        <v>94</v>
      </c>
      <c r="D13" s="1" t="s">
        <v>67</v>
      </c>
      <c r="E13" s="1" t="s">
        <v>68</v>
      </c>
      <c r="F13" s="1" t="s">
        <v>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Validations List</vt:lpstr>
      <vt:lpstr>Summary_Hidden</vt:lpstr>
      <vt:lpstr>New Sell Lines</vt:lpstr>
      <vt:lpstr>New Opps</vt:lpstr>
      <vt:lpstr>New Companies</vt:lpstr>
      <vt:lpstr>New Accounts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2017-03-13T20:22:27Z</dcterms:modified>
</cp:coreProperties>
</file>