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8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4" state="hidden" r:id="rId2"/>
    <sheet name="Update Sell Lines" sheetId="173" r:id="rId3"/>
    <sheet name="Summary_Hidden" sheetId="172" state="hidden" r:id="rId4"/>
    <sheet name="New Sell Lines" sheetId="171" r:id="rId5"/>
    <sheet name="New Companies" sheetId="170" r:id="rId6"/>
    <sheet name="New Accounts" sheetId="169" r:id="rId7"/>
    <sheet name="New Opps" sheetId="155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9" i="1"/>
  <c r="C11" i="1"/>
  <c r="D4" i="1"/>
  <c r="C14" i="1"/>
  <c r="E15" i="1"/>
  <c r="E14" i="1"/>
  <c r="E10" i="1"/>
  <c r="D3" i="1"/>
  <c r="E13" i="1"/>
  <c r="D5" i="1"/>
  <c r="C10" i="1"/>
  <c r="E17" i="1"/>
  <c r="C16" i="1"/>
  <c r="E16" i="1"/>
  <c r="C13" i="1"/>
  <c r="C12" i="1"/>
  <c r="E11" i="1"/>
  <c r="C15" i="1"/>
  <c r="D6" i="1" l="1"/>
</calcChain>
</file>

<file path=xl/sharedStrings.xml><?xml version="1.0" encoding="utf-8"?>
<sst xmlns="http://schemas.openxmlformats.org/spreadsheetml/2006/main" count="289" uniqueCount="127">
  <si>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</si>
  <si>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</si>
  <si>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</si>
  <si>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</si>
  <si>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</si>
  <si>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</si>
  <si>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</si>
  <si>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</si>
  <si>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</si>
  <si>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</si>
  <si>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</si>
  <si>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</si>
  <si>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</si>
  <si>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</si>
  <si>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</si>
  <si>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</si>
  <si>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</si>
  <si>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</si>
  <si>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</si>
  <si>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</si>
  <si>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</si>
  <si>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</si>
  <si>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</si>
  <si>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</si>
  <si>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</si>
  <si>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</si>
  <si>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</si>
  <si>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</si>
  <si>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</si>
  <si>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</si>
  <si>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</si>
  <si>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</si>
  <si>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</si>
  <si>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</si>
  <si>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</si>
  <si>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</si>
  <si>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</si>
  <si>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</si>
  <si>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</si>
  <si>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</si>
  <si>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</si>
  <si>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</si>
  <si>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</si>
  <si>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</si>
  <si>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</si>
  <si>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</si>
  <si>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</si>
  <si>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</si>
  <si>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</si>
  <si>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</si>
  <si>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</si>
  <si>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</si>
  <si>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</si>
  <si>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</si>
  <si>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</si>
  <si>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</si>
  <si>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</si>
  <si>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</si>
  <si>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</si>
  <si>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</si>
  <si>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</si>
  <si>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</si>
  <si>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</si>
  <si>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</si>
  <si>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</si>
  <si>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</si>
  <si>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</si>
  <si>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</si>
  <si>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</si>
  <si>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</si>
  <si>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</si>
  <si>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</si>
  <si>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</si>
  <si>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</si>
  <si>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</si>
  <si>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0063100000gU9hMAAS</t>
  </si>
  <si>
    <t>Turkey:12512</t>
  </si>
  <si>
    <t>Bellona0217 - oTV Kampanyasi - interstitial - Medyanet - MC</t>
  </si>
  <si>
    <t>Net Cost (Calc Margin)</t>
  </si>
  <si>
    <t>MediaTrader</t>
  </si>
  <si>
    <t>Medyanet</t>
  </si>
  <si>
    <t>Externally Managed</t>
  </si>
  <si>
    <t>Interstitial</t>
  </si>
  <si>
    <t>cpm</t>
  </si>
  <si>
    <t>From spreadsheet: Turkey | Campaign Data</t>
  </si>
  <si>
    <t>Digital</t>
  </si>
  <si>
    <t>012i0000001EB0yAAG</t>
  </si>
  <si>
    <t>Turkey</t>
  </si>
  <si>
    <t>Xaxis Rich Media</t>
  </si>
  <si>
    <t>0063100000gU9h4AAC</t>
  </si>
  <si>
    <t>Turkey:12521</t>
  </si>
  <si>
    <t>IKEA0217 - Hediye ceki - Interstitial - Mynet - MEC</t>
  </si>
  <si>
    <t>Mynet</t>
  </si>
  <si>
    <t>Turkey:12514</t>
  </si>
  <si>
    <t>IKEA0217 - Hediye ceki - Interstitial - Star - MEC</t>
  </si>
  <si>
    <t>Star</t>
  </si>
  <si>
    <t>Turkey:12516</t>
  </si>
  <si>
    <t>IKEA0217 - Hediye ceki - Interstitial - Sozcu - MEC</t>
  </si>
  <si>
    <t>Sozcu</t>
  </si>
  <si>
    <t>Turkey:12511</t>
  </si>
  <si>
    <t>IKEA0217 - Hediye ceki - Interstitial - Medyanet - MEC</t>
  </si>
  <si>
    <t>0063100000gU9hhAAC</t>
  </si>
  <si>
    <t>Turkey:12518</t>
  </si>
  <si>
    <t>IKEA0217 - Hediye ceki - Mobil prestitial - Move - MEC</t>
  </si>
  <si>
    <t>Move</t>
  </si>
  <si>
    <t>Mobile</t>
  </si>
  <si>
    <t>Xaxis Mobile</t>
  </si>
  <si>
    <t>Turkey:12515</t>
  </si>
  <si>
    <t>IKEA0217 - Hediye ceki - Mobil prestitial - Medyanet - MEC</t>
  </si>
  <si>
    <t>0063100000fnLL3AAM</t>
  </si>
  <si>
    <t>Turkey:12513</t>
  </si>
  <si>
    <t>Teknosa0117 - Webe ozel - interstitial - Mynet - MC</t>
  </si>
  <si>
    <t>Turkey:12519</t>
  </si>
  <si>
    <t>Teknosa0117 - Webe ozel - interstitial - Bond - MC</t>
  </si>
  <si>
    <t>Bond Digital</t>
  </si>
  <si>
    <t>Turkey:12520</t>
  </si>
  <si>
    <t>Teknosa0117 - Webe ozel - interstitial - Acunn - MC</t>
  </si>
  <si>
    <t>Acunn</t>
  </si>
  <si>
    <t>Turkey:12517</t>
  </si>
  <si>
    <t>Teknosa0117 - Webe ozel - interstitial - Medyanet - MC</t>
  </si>
  <si>
    <t>Session ID:</t>
  </si>
  <si>
    <t>Session_Id</t>
  </si>
  <si>
    <t>Tracker</t>
  </si>
  <si>
    <t>simge.gulhan@xaxis.com</t>
  </si>
  <si>
    <t>Session ID:1038</t>
  </si>
  <si>
    <t>https://na25.salesforce.com/06931000002zcII</t>
  </si>
  <si>
    <t>Production_Turkey.iok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</si>
</sst>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C27" sqref="C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64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Turkey</v>
      </c>
      <c r="E3" s="42"/>
      <c r="F3" s="8"/>
      <c r="Z3" s="6" t="s">
        <v>65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42811.518275462964</v>
      </c>
      <c r="E4" s="44"/>
      <c r="F4" s="8"/>
      <c r="Z4" s="6" t="s">
        <v>66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42811.535104166665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0:24 h:mm</v>
      </c>
      <c r="E6" s="35"/>
      <c r="F6" s="8"/>
      <c r="Z6" s="6" t="s">
        <v>67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68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Tracker</v>
      </c>
      <c r="D10" s="12" t="s">
        <v>59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379</v>
      </c>
      <c r="D11" s="12" t="s">
        <v>13</v>
      </c>
      <c r="E11" s="22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24</v>
      </c>
      <c r="D12" s="12" t="s">
        <v>60</v>
      </c>
      <c r="E12" s="22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simge.gulhan@xaxis.com</v>
      </c>
      <c r="D13" s="12" t="s">
        <v>61</v>
      </c>
      <c r="E13" s="22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42782.161111111112</v>
      </c>
      <c r="D14" s="12" t="s">
        <v>16</v>
      </c>
      <c r="E14" s="22">
        <f ca="1">COUNTA(INDIRECT("'"&amp;Z2&amp;"'!A:A"))-1</f>
        <v>11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62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Production_Turkey.iok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63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0</v>
      </c>
      <c r="C19" s="28"/>
      <c r="D19" s="28"/>
      <c r="E19" s="25" t="str">
        <f ca="1">HLOOKUP("Session Id:",INDIRECT($Z$1&amp;"!$1:$2"),2,FALSE)</f>
        <v>Session ID:1038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49" t="s">
        <v>74</v>
      </c>
      <c r="C21" s="49"/>
      <c r="D21" s="49"/>
      <c r="E21" s="49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3" t="s">
        <v>52</v>
      </c>
      <c r="U1" s="3" t="s">
        <v>73</v>
      </c>
      <c r="V1" s="3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120</v>
      </c>
      <c r="K1" s="4" t="s">
        <v>121</v>
      </c>
      <c r="L1" s="3" t="s">
        <v>15</v>
      </c>
      <c r="M1" s="3" t="s">
        <v>21</v>
      </c>
    </row>
    <row r="2" spans="1:13" x14ac:dyDescent="0.25">
      <c r="A2" s="1" t="s">
        <v>87</v>
      </c>
      <c r="B2" s="46">
        <v>42811.518275462964</v>
      </c>
      <c r="C2" s="46">
        <v>42811.535104166665</v>
      </c>
      <c r="D2" s="47">
        <v>25569.016666666666</v>
      </c>
      <c r="E2" s="1" t="s">
        <v>122</v>
      </c>
      <c r="F2">
        <v>379</v>
      </c>
      <c r="G2">
        <v>24</v>
      </c>
      <c r="H2" s="1" t="s">
        <v>123</v>
      </c>
      <c r="I2" s="46">
        <v>42782.161111111112</v>
      </c>
      <c r="J2" s="1" t="s">
        <v>124</v>
      </c>
      <c r="K2" s="48">
        <v>1038</v>
      </c>
      <c r="L2" s="1" t="s">
        <v>125</v>
      </c>
      <c r="M2" s="1" t="s">
        <v>126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/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55.140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39</v>
      </c>
      <c r="B1" s="3" t="s">
        <v>40</v>
      </c>
      <c r="C1" s="4" t="s">
        <v>42</v>
      </c>
      <c r="D1" s="4" t="s">
        <v>43</v>
      </c>
      <c r="E1" s="4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4" t="s">
        <v>49</v>
      </c>
      <c r="K1" s="4" t="s">
        <v>50</v>
      </c>
      <c r="L1" s="3" t="s">
        <v>51</v>
      </c>
      <c r="M1" s="3" t="s">
        <v>53</v>
      </c>
      <c r="N1" s="4" t="s">
        <v>54</v>
      </c>
      <c r="O1" s="3" t="s">
        <v>55</v>
      </c>
      <c r="P1" s="4" t="s">
        <v>69</v>
      </c>
      <c r="Q1" s="3" t="s">
        <v>70</v>
      </c>
      <c r="R1" s="3" t="s">
        <v>71</v>
      </c>
      <c r="S1" s="3" t="s">
        <v>57</v>
      </c>
      <c r="T1" s="4" t="s">
        <v>72</v>
      </c>
      <c r="U1" s="3" t="s">
        <v>28</v>
      </c>
      <c r="V1" s="3" t="s">
        <v>56</v>
      </c>
      <c r="W1" s="3" t="s">
        <v>58</v>
      </c>
    </row>
    <row r="2" spans="1:23" x14ac:dyDescent="0.25">
      <c r="A2" s="1" t="s">
        <v>75</v>
      </c>
      <c r="B2" s="1" t="s">
        <v>76</v>
      </c>
      <c r="C2" s="2">
        <v>42776</v>
      </c>
      <c r="D2" s="2">
        <v>42783</v>
      </c>
      <c r="E2">
        <v>0</v>
      </c>
      <c r="F2" s="1" t="s">
        <v>77</v>
      </c>
      <c r="G2" s="1" t="s">
        <v>78</v>
      </c>
      <c r="H2" s="1" t="s">
        <v>79</v>
      </c>
      <c r="I2" s="1" t="s">
        <v>80</v>
      </c>
      <c r="J2">
        <v>450000</v>
      </c>
      <c r="K2">
        <v>0</v>
      </c>
      <c r="L2" s="1" t="s">
        <v>81</v>
      </c>
      <c r="M2" s="1" t="s">
        <v>82</v>
      </c>
      <c r="N2">
        <v>3.75</v>
      </c>
      <c r="O2" s="1" t="s">
        <v>83</v>
      </c>
      <c r="P2">
        <v>0</v>
      </c>
      <c r="Q2" s="1" t="s">
        <v>84</v>
      </c>
      <c r="R2" s="1" t="s">
        <v>82</v>
      </c>
      <c r="S2" s="1" t="s">
        <v>85</v>
      </c>
      <c r="T2">
        <v>1687.5</v>
      </c>
      <c r="U2" s="1" t="s">
        <v>86</v>
      </c>
      <c r="V2" s="1" t="s">
        <v>87</v>
      </c>
      <c r="W2" s="1" t="s">
        <v>88</v>
      </c>
    </row>
    <row r="3" spans="1:23" x14ac:dyDescent="0.25">
      <c r="A3" s="1" t="s">
        <v>89</v>
      </c>
      <c r="B3" s="1" t="s">
        <v>90</v>
      </c>
      <c r="C3" s="2">
        <v>42767</v>
      </c>
      <c r="D3" s="2">
        <v>42771</v>
      </c>
      <c r="E3">
        <v>0</v>
      </c>
      <c r="F3" s="1" t="s">
        <v>91</v>
      </c>
      <c r="G3" s="1" t="s">
        <v>78</v>
      </c>
      <c r="H3" s="1" t="s">
        <v>79</v>
      </c>
      <c r="I3" s="1" t="s">
        <v>92</v>
      </c>
      <c r="J3">
        <v>150000</v>
      </c>
      <c r="K3">
        <v>0</v>
      </c>
      <c r="L3" s="1" t="s">
        <v>81</v>
      </c>
      <c r="M3" s="1" t="s">
        <v>82</v>
      </c>
      <c r="N3">
        <v>5.5</v>
      </c>
      <c r="O3" s="1" t="s">
        <v>83</v>
      </c>
      <c r="P3">
        <v>0</v>
      </c>
      <c r="Q3" s="1" t="s">
        <v>84</v>
      </c>
      <c r="R3" s="1" t="s">
        <v>82</v>
      </c>
      <c r="S3" s="1" t="s">
        <v>85</v>
      </c>
      <c r="T3">
        <v>825</v>
      </c>
      <c r="U3" s="1" t="s">
        <v>86</v>
      </c>
      <c r="V3" s="1" t="s">
        <v>87</v>
      </c>
      <c r="W3" s="1" t="s">
        <v>88</v>
      </c>
    </row>
    <row r="4" spans="1:23" x14ac:dyDescent="0.25">
      <c r="A4" s="1" t="s">
        <v>89</v>
      </c>
      <c r="B4" s="1" t="s">
        <v>93</v>
      </c>
      <c r="C4" s="2">
        <v>42767</v>
      </c>
      <c r="D4" s="2">
        <v>42771</v>
      </c>
      <c r="E4">
        <v>0</v>
      </c>
      <c r="F4" s="1" t="s">
        <v>94</v>
      </c>
      <c r="G4" s="1" t="s">
        <v>78</v>
      </c>
      <c r="H4" s="1" t="s">
        <v>79</v>
      </c>
      <c r="I4" s="1" t="s">
        <v>95</v>
      </c>
      <c r="J4">
        <v>350000</v>
      </c>
      <c r="K4">
        <v>0</v>
      </c>
      <c r="L4" s="1" t="s">
        <v>81</v>
      </c>
      <c r="M4" s="1" t="s">
        <v>82</v>
      </c>
      <c r="N4">
        <v>5.5</v>
      </c>
      <c r="O4" s="1" t="s">
        <v>83</v>
      </c>
      <c r="P4">
        <v>0</v>
      </c>
      <c r="Q4" s="1" t="s">
        <v>84</v>
      </c>
      <c r="R4" s="1" t="s">
        <v>82</v>
      </c>
      <c r="S4" s="1" t="s">
        <v>85</v>
      </c>
      <c r="T4">
        <v>1925</v>
      </c>
      <c r="U4" s="1" t="s">
        <v>86</v>
      </c>
      <c r="V4" s="1" t="s">
        <v>87</v>
      </c>
      <c r="W4" s="1" t="s">
        <v>88</v>
      </c>
    </row>
    <row r="5" spans="1:23" x14ac:dyDescent="0.25">
      <c r="A5" s="1" t="s">
        <v>89</v>
      </c>
      <c r="B5" s="1" t="s">
        <v>96</v>
      </c>
      <c r="C5" s="2">
        <v>42767</v>
      </c>
      <c r="D5" s="2">
        <v>42771</v>
      </c>
      <c r="E5">
        <v>0</v>
      </c>
      <c r="F5" s="1" t="s">
        <v>97</v>
      </c>
      <c r="G5" s="1" t="s">
        <v>78</v>
      </c>
      <c r="H5" s="1" t="s">
        <v>79</v>
      </c>
      <c r="I5" s="1" t="s">
        <v>98</v>
      </c>
      <c r="J5">
        <v>200000</v>
      </c>
      <c r="K5">
        <v>0</v>
      </c>
      <c r="L5" s="1" t="s">
        <v>81</v>
      </c>
      <c r="M5" s="1" t="s">
        <v>82</v>
      </c>
      <c r="N5">
        <v>5.5</v>
      </c>
      <c r="O5" s="1" t="s">
        <v>83</v>
      </c>
      <c r="P5">
        <v>0</v>
      </c>
      <c r="Q5" s="1" t="s">
        <v>84</v>
      </c>
      <c r="R5" s="1" t="s">
        <v>82</v>
      </c>
      <c r="S5" s="1" t="s">
        <v>85</v>
      </c>
      <c r="T5">
        <v>1100</v>
      </c>
      <c r="U5" s="1" t="s">
        <v>86</v>
      </c>
      <c r="V5" s="1" t="s">
        <v>87</v>
      </c>
      <c r="W5" s="1" t="s">
        <v>88</v>
      </c>
    </row>
    <row r="6" spans="1:23" x14ac:dyDescent="0.25">
      <c r="A6" s="1" t="s">
        <v>89</v>
      </c>
      <c r="B6" s="1" t="s">
        <v>99</v>
      </c>
      <c r="C6" s="2">
        <v>42767</v>
      </c>
      <c r="D6" s="2">
        <v>42771</v>
      </c>
      <c r="E6">
        <v>0</v>
      </c>
      <c r="F6" s="1" t="s">
        <v>100</v>
      </c>
      <c r="G6" s="1" t="s">
        <v>78</v>
      </c>
      <c r="H6" s="1" t="s">
        <v>79</v>
      </c>
      <c r="I6" s="1" t="s">
        <v>80</v>
      </c>
      <c r="J6">
        <v>450000</v>
      </c>
      <c r="K6">
        <v>0</v>
      </c>
      <c r="L6" s="1" t="s">
        <v>81</v>
      </c>
      <c r="M6" s="1" t="s">
        <v>82</v>
      </c>
      <c r="N6">
        <v>5.5</v>
      </c>
      <c r="O6" s="1" t="s">
        <v>83</v>
      </c>
      <c r="P6">
        <v>0</v>
      </c>
      <c r="Q6" s="1" t="s">
        <v>84</v>
      </c>
      <c r="R6" s="1" t="s">
        <v>82</v>
      </c>
      <c r="S6" s="1" t="s">
        <v>85</v>
      </c>
      <c r="T6">
        <v>2475</v>
      </c>
      <c r="U6" s="1" t="s">
        <v>86</v>
      </c>
      <c r="V6" s="1" t="s">
        <v>87</v>
      </c>
      <c r="W6" s="1" t="s">
        <v>88</v>
      </c>
    </row>
    <row r="7" spans="1:23" x14ac:dyDescent="0.25">
      <c r="A7" s="1" t="s">
        <v>101</v>
      </c>
      <c r="B7" s="1" t="s">
        <v>102</v>
      </c>
      <c r="C7" s="2">
        <v>42767</v>
      </c>
      <c r="D7" s="2">
        <v>42771</v>
      </c>
      <c r="E7">
        <v>0</v>
      </c>
      <c r="F7" s="1" t="s">
        <v>103</v>
      </c>
      <c r="G7" s="1" t="s">
        <v>78</v>
      </c>
      <c r="H7" s="1" t="s">
        <v>79</v>
      </c>
      <c r="I7" s="1" t="s">
        <v>104</v>
      </c>
      <c r="J7">
        <v>400000</v>
      </c>
      <c r="K7">
        <v>0</v>
      </c>
      <c r="L7" s="1" t="s">
        <v>81</v>
      </c>
      <c r="M7" s="1" t="s">
        <v>82</v>
      </c>
      <c r="N7">
        <v>7.5</v>
      </c>
      <c r="O7" s="1" t="s">
        <v>83</v>
      </c>
      <c r="P7">
        <v>0</v>
      </c>
      <c r="Q7" s="1" t="s">
        <v>84</v>
      </c>
      <c r="R7" s="1" t="s">
        <v>82</v>
      </c>
      <c r="S7" s="1" t="s">
        <v>105</v>
      </c>
      <c r="T7">
        <v>3000</v>
      </c>
      <c r="U7" s="1" t="s">
        <v>86</v>
      </c>
      <c r="V7" s="1" t="s">
        <v>87</v>
      </c>
      <c r="W7" s="1" t="s">
        <v>106</v>
      </c>
    </row>
    <row r="8" spans="1:23" x14ac:dyDescent="0.25">
      <c r="A8" s="1" t="s">
        <v>101</v>
      </c>
      <c r="B8" s="1" t="s">
        <v>107</v>
      </c>
      <c r="C8" s="2">
        <v>42767</v>
      </c>
      <c r="D8" s="2">
        <v>42771</v>
      </c>
      <c r="E8">
        <v>0</v>
      </c>
      <c r="F8" s="1" t="s">
        <v>108</v>
      </c>
      <c r="G8" s="1" t="s">
        <v>78</v>
      </c>
      <c r="H8" s="1" t="s">
        <v>79</v>
      </c>
      <c r="I8" s="1" t="s">
        <v>80</v>
      </c>
      <c r="J8">
        <v>400000</v>
      </c>
      <c r="K8">
        <v>0</v>
      </c>
      <c r="L8" s="1" t="s">
        <v>81</v>
      </c>
      <c r="M8" s="1" t="s">
        <v>82</v>
      </c>
      <c r="N8">
        <v>7.5</v>
      </c>
      <c r="O8" s="1" t="s">
        <v>83</v>
      </c>
      <c r="P8">
        <v>0</v>
      </c>
      <c r="Q8" s="1" t="s">
        <v>84</v>
      </c>
      <c r="R8" s="1" t="s">
        <v>82</v>
      </c>
      <c r="S8" s="1" t="s">
        <v>105</v>
      </c>
      <c r="T8">
        <v>3000</v>
      </c>
      <c r="U8" s="1" t="s">
        <v>86</v>
      </c>
      <c r="V8" s="1" t="s">
        <v>87</v>
      </c>
      <c r="W8" s="1" t="s">
        <v>106</v>
      </c>
    </row>
    <row r="9" spans="1:23" x14ac:dyDescent="0.25">
      <c r="A9" s="1" t="s">
        <v>109</v>
      </c>
      <c r="B9" s="1" t="s">
        <v>110</v>
      </c>
      <c r="C9" s="2">
        <v>42752</v>
      </c>
      <c r="D9" s="2">
        <v>42756</v>
      </c>
      <c r="E9">
        <v>1062.5</v>
      </c>
      <c r="F9" s="1" t="s">
        <v>111</v>
      </c>
      <c r="G9" s="1" t="s">
        <v>78</v>
      </c>
      <c r="H9" s="1" t="s">
        <v>79</v>
      </c>
      <c r="I9" s="1" t="s">
        <v>92</v>
      </c>
      <c r="J9">
        <v>250000</v>
      </c>
      <c r="K9">
        <v>625</v>
      </c>
      <c r="L9" s="1" t="s">
        <v>81</v>
      </c>
      <c r="M9" s="1" t="s">
        <v>82</v>
      </c>
      <c r="N9">
        <v>4.25</v>
      </c>
      <c r="O9" s="1" t="s">
        <v>83</v>
      </c>
      <c r="P9">
        <v>0.4118</v>
      </c>
      <c r="Q9" s="1" t="s">
        <v>84</v>
      </c>
      <c r="R9" s="1" t="s">
        <v>82</v>
      </c>
      <c r="S9" s="1" t="s">
        <v>85</v>
      </c>
      <c r="T9">
        <v>1062.5</v>
      </c>
      <c r="U9" s="1" t="s">
        <v>86</v>
      </c>
      <c r="V9" s="1" t="s">
        <v>87</v>
      </c>
      <c r="W9" s="1" t="s">
        <v>88</v>
      </c>
    </row>
    <row r="10" spans="1:23" x14ac:dyDescent="0.25">
      <c r="A10" s="1" t="s">
        <v>109</v>
      </c>
      <c r="B10" s="1" t="s">
        <v>112</v>
      </c>
      <c r="C10" s="2">
        <v>42752</v>
      </c>
      <c r="D10" s="2">
        <v>42756</v>
      </c>
      <c r="E10">
        <v>1062.5</v>
      </c>
      <c r="F10" s="1" t="s">
        <v>113</v>
      </c>
      <c r="G10" s="1" t="s">
        <v>78</v>
      </c>
      <c r="H10" s="1" t="s">
        <v>79</v>
      </c>
      <c r="I10" s="1" t="s">
        <v>114</v>
      </c>
      <c r="J10">
        <v>250000</v>
      </c>
      <c r="K10">
        <v>625</v>
      </c>
      <c r="L10" s="1" t="s">
        <v>81</v>
      </c>
      <c r="M10" s="1" t="s">
        <v>82</v>
      </c>
      <c r="N10">
        <v>4.25</v>
      </c>
      <c r="O10" s="1" t="s">
        <v>83</v>
      </c>
      <c r="P10">
        <v>0.4118</v>
      </c>
      <c r="Q10" s="1" t="s">
        <v>84</v>
      </c>
      <c r="R10" s="1" t="s">
        <v>82</v>
      </c>
      <c r="S10" s="1" t="s">
        <v>85</v>
      </c>
      <c r="T10">
        <v>1062.5</v>
      </c>
      <c r="U10" s="1" t="s">
        <v>86</v>
      </c>
      <c r="V10" s="1" t="s">
        <v>87</v>
      </c>
      <c r="W10" s="1" t="s">
        <v>88</v>
      </c>
    </row>
    <row r="11" spans="1:23" x14ac:dyDescent="0.25">
      <c r="A11" s="1" t="s">
        <v>109</v>
      </c>
      <c r="B11" s="1" t="s">
        <v>115</v>
      </c>
      <c r="C11" s="2">
        <v>42752</v>
      </c>
      <c r="D11" s="2">
        <v>42756</v>
      </c>
      <c r="E11">
        <v>850</v>
      </c>
      <c r="F11" s="1" t="s">
        <v>116</v>
      </c>
      <c r="G11" s="1" t="s">
        <v>78</v>
      </c>
      <c r="H11" s="1" t="s">
        <v>79</v>
      </c>
      <c r="I11" s="1" t="s">
        <v>117</v>
      </c>
      <c r="J11">
        <v>200000</v>
      </c>
      <c r="K11">
        <v>250</v>
      </c>
      <c r="L11" s="1" t="s">
        <v>81</v>
      </c>
      <c r="M11" s="1" t="s">
        <v>82</v>
      </c>
      <c r="N11">
        <v>4.25</v>
      </c>
      <c r="O11" s="1" t="s">
        <v>83</v>
      </c>
      <c r="P11">
        <v>0.70589999999999997</v>
      </c>
      <c r="Q11" s="1" t="s">
        <v>84</v>
      </c>
      <c r="R11" s="1" t="s">
        <v>82</v>
      </c>
      <c r="S11" s="1" t="s">
        <v>85</v>
      </c>
      <c r="T11">
        <v>850</v>
      </c>
      <c r="U11" s="1" t="s">
        <v>86</v>
      </c>
      <c r="V11" s="1" t="s">
        <v>87</v>
      </c>
      <c r="W11" s="1" t="s">
        <v>88</v>
      </c>
    </row>
    <row r="12" spans="1:23" x14ac:dyDescent="0.25">
      <c r="A12" s="1" t="s">
        <v>109</v>
      </c>
      <c r="B12" s="1" t="s">
        <v>118</v>
      </c>
      <c r="C12" s="2">
        <v>42752</v>
      </c>
      <c r="D12" s="2">
        <v>42756</v>
      </c>
      <c r="E12">
        <v>1275</v>
      </c>
      <c r="F12" s="1" t="s">
        <v>119</v>
      </c>
      <c r="G12" s="1" t="s">
        <v>78</v>
      </c>
      <c r="H12" s="1" t="s">
        <v>79</v>
      </c>
      <c r="I12" s="1" t="s">
        <v>80</v>
      </c>
      <c r="J12">
        <v>500000</v>
      </c>
      <c r="K12">
        <v>250</v>
      </c>
      <c r="L12" s="1" t="s">
        <v>81</v>
      </c>
      <c r="M12" s="1" t="s">
        <v>82</v>
      </c>
      <c r="N12">
        <v>4.25</v>
      </c>
      <c r="O12" s="1" t="s">
        <v>83</v>
      </c>
      <c r="P12">
        <v>0.80389999999999995</v>
      </c>
      <c r="Q12" s="1" t="s">
        <v>84</v>
      </c>
      <c r="R12" s="1" t="s">
        <v>82</v>
      </c>
      <c r="S12" s="1" t="s">
        <v>85</v>
      </c>
      <c r="T12">
        <v>2125</v>
      </c>
      <c r="U12" s="1" t="s">
        <v>86</v>
      </c>
      <c r="V12" s="1" t="s">
        <v>87</v>
      </c>
      <c r="W12" s="1" t="s">
        <v>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>
      <selection sqref="A1:K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35</v>
      </c>
      <c r="H1" s="3" t="s">
        <v>23</v>
      </c>
      <c r="I1" s="3" t="s">
        <v>36</v>
      </c>
      <c r="J1" s="3" t="s">
        <v>37</v>
      </c>
      <c r="K1" s="3" t="s">
        <v>38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Update Sell Lines</vt:lpstr>
      <vt:lpstr>Summary_Hidden</vt:lpstr>
      <vt:lpstr>New Sell Lines</vt:lpstr>
      <vt:lpstr>New Companies</vt:lpstr>
      <vt:lpstr>New Accounts</vt:lpstr>
      <vt:lpstr>New Opps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2017-03-17T18:43:46Z</dcterms:modified>
</cp:coreProperties>
</file>