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cuments\Golf\Club Maker Championship\"/>
    </mc:Choice>
  </mc:AlternateContent>
  <xr:revisionPtr revIDLastSave="0" documentId="13_ncr:1_{78BBB07B-1F8B-48C2-A52B-C9D5A4340BFD}" xr6:coauthVersionLast="47" xr6:coauthVersionMax="47" xr10:uidLastSave="{00000000-0000-0000-0000-000000000000}"/>
  <bookViews>
    <workbookView xWindow="-108" yWindow="-108" windowWidth="23256" windowHeight="12456" xr2:uid="{235384FF-5F3F-764A-8ECC-8A0E17975546}"/>
  </bookViews>
  <sheets>
    <sheet name="Data" sheetId="1" r:id="rId1"/>
    <sheet name="Sheet2" sheetId="2" r:id="rId2"/>
  </sheets>
  <definedNames>
    <definedName name="_xlnm._FilterDatabase" localSheetId="1" hidden="1">Sheet2!$A$1:$E$501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 a="1"/>
  <c r="F113" i="1" s="1"/>
  <c r="F115" i="1" a="1"/>
  <c r="F115" i="1" s="1"/>
  <c r="F118" i="1" a="1"/>
  <c r="F118" i="1" s="1"/>
  <c r="F121" i="1" a="1"/>
  <c r="F121" i="1" s="1"/>
  <c r="F2" i="1" a="1"/>
  <c r="F2" i="1" s="1"/>
  <c r="I115" i="1" a="1"/>
  <c r="I115" i="1" s="1"/>
  <c r="I116" i="1" a="1"/>
  <c r="I116" i="1" s="1"/>
  <c r="I119" i="1" a="1"/>
  <c r="I119" i="1" s="1"/>
  <c r="I2" i="1" a="1"/>
  <c r="I2" i="1" s="1"/>
  <c r="J118" i="1"/>
  <c r="K118" i="1"/>
  <c r="J119" i="1"/>
  <c r="K119" i="1"/>
  <c r="J120" i="1"/>
  <c r="K120" i="1"/>
  <c r="J121" i="1"/>
  <c r="K121" i="1"/>
  <c r="K117" i="1"/>
  <c r="J117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2" i="2"/>
  <c r="K38" i="1"/>
  <c r="J38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F3" i="1" s="1" a="1"/>
  <c r="F3" i="1" s="1"/>
  <c r="K10" i="1"/>
  <c r="I4" i="1" s="1" a="1"/>
  <c r="I4" i="1" s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9" i="1"/>
  <c r="K39" i="1"/>
  <c r="J40" i="1"/>
  <c r="K40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K2" i="1"/>
  <c r="J2" i="1"/>
  <c r="I107" i="1" l="1" a="1"/>
  <c r="I107" i="1" s="1"/>
  <c r="I99" i="1" a="1"/>
  <c r="I99" i="1" s="1"/>
  <c r="I91" i="1" a="1"/>
  <c r="I91" i="1" s="1"/>
  <c r="I83" i="1" a="1"/>
  <c r="I83" i="1" s="1"/>
  <c r="I75" i="1" a="1"/>
  <c r="I75" i="1" s="1"/>
  <c r="I67" i="1" a="1"/>
  <c r="I67" i="1" s="1"/>
  <c r="I59" i="1" a="1"/>
  <c r="I59" i="1" s="1"/>
  <c r="I51" i="1" a="1"/>
  <c r="I51" i="1" s="1"/>
  <c r="I43" i="1" a="1"/>
  <c r="I43" i="1" s="1"/>
  <c r="I35" i="1" a="1"/>
  <c r="I35" i="1" s="1"/>
  <c r="I27" i="1" a="1"/>
  <c r="I27" i="1" s="1"/>
  <c r="I19" i="1" a="1"/>
  <c r="I19" i="1" s="1"/>
  <c r="I11" i="1" a="1"/>
  <c r="I11" i="1" s="1"/>
  <c r="I3" i="1" a="1"/>
  <c r="I3" i="1" s="1"/>
  <c r="F114" i="1" a="1"/>
  <c r="F114" i="1" s="1"/>
  <c r="F106" i="1" a="1"/>
  <c r="F106" i="1" s="1"/>
  <c r="F98" i="1" a="1"/>
  <c r="F98" i="1" s="1"/>
  <c r="F90" i="1" a="1"/>
  <c r="F90" i="1" s="1"/>
  <c r="F82" i="1" a="1"/>
  <c r="F82" i="1" s="1"/>
  <c r="F74" i="1" a="1"/>
  <c r="F74" i="1" s="1"/>
  <c r="F66" i="1" a="1"/>
  <c r="F66" i="1" s="1"/>
  <c r="F58" i="1" a="1"/>
  <c r="F58" i="1" s="1"/>
  <c r="F50" i="1" a="1"/>
  <c r="F50" i="1" s="1"/>
  <c r="F42" i="1" a="1"/>
  <c r="F42" i="1" s="1"/>
  <c r="F34" i="1" a="1"/>
  <c r="F34" i="1" s="1"/>
  <c r="F26" i="1" a="1"/>
  <c r="F26" i="1" s="1"/>
  <c r="F18" i="1" a="1"/>
  <c r="F18" i="1" s="1"/>
  <c r="F10" i="1" a="1"/>
  <c r="F10" i="1" s="1"/>
  <c r="I114" i="1" a="1"/>
  <c r="I114" i="1" s="1"/>
  <c r="I106" i="1" a="1"/>
  <c r="I106" i="1" s="1"/>
  <c r="I98" i="1" a="1"/>
  <c r="I98" i="1" s="1"/>
  <c r="I90" i="1" a="1"/>
  <c r="I90" i="1" s="1"/>
  <c r="I82" i="1" a="1"/>
  <c r="I82" i="1" s="1"/>
  <c r="I74" i="1" a="1"/>
  <c r="I74" i="1" s="1"/>
  <c r="I66" i="1" a="1"/>
  <c r="I66" i="1" s="1"/>
  <c r="I58" i="1" a="1"/>
  <c r="I58" i="1" s="1"/>
  <c r="I50" i="1" a="1"/>
  <c r="I50" i="1" s="1"/>
  <c r="I42" i="1" a="1"/>
  <c r="I42" i="1" s="1"/>
  <c r="I34" i="1" a="1"/>
  <c r="I34" i="1" s="1"/>
  <c r="I26" i="1" a="1"/>
  <c r="I26" i="1" s="1"/>
  <c r="I18" i="1" a="1"/>
  <c r="I18" i="1" s="1"/>
  <c r="I10" i="1" a="1"/>
  <c r="I10" i="1" s="1"/>
  <c r="F105" i="1" a="1"/>
  <c r="F105" i="1" s="1"/>
  <c r="F97" i="1" a="1"/>
  <c r="F97" i="1" s="1"/>
  <c r="F89" i="1" a="1"/>
  <c r="F89" i="1" s="1"/>
  <c r="F81" i="1" a="1"/>
  <c r="F81" i="1" s="1"/>
  <c r="F73" i="1" a="1"/>
  <c r="F73" i="1" s="1"/>
  <c r="F65" i="1" a="1"/>
  <c r="F65" i="1" s="1"/>
  <c r="F57" i="1" a="1"/>
  <c r="F57" i="1" s="1"/>
  <c r="F49" i="1" a="1"/>
  <c r="F49" i="1" s="1"/>
  <c r="F41" i="1" a="1"/>
  <c r="F41" i="1" s="1"/>
  <c r="F33" i="1" a="1"/>
  <c r="F33" i="1" s="1"/>
  <c r="F25" i="1" a="1"/>
  <c r="F25" i="1" s="1"/>
  <c r="F17" i="1" a="1"/>
  <c r="F17" i="1" s="1"/>
  <c r="F9" i="1" a="1"/>
  <c r="F9" i="1" s="1"/>
  <c r="I121" i="1" a="1"/>
  <c r="I121" i="1" s="1"/>
  <c r="I113" i="1" a="1"/>
  <c r="I113" i="1" s="1"/>
  <c r="I105" i="1" a="1"/>
  <c r="I105" i="1" s="1"/>
  <c r="I97" i="1" a="1"/>
  <c r="I97" i="1" s="1"/>
  <c r="I89" i="1" a="1"/>
  <c r="I89" i="1" s="1"/>
  <c r="I81" i="1" a="1"/>
  <c r="I81" i="1" s="1"/>
  <c r="I73" i="1" a="1"/>
  <c r="I73" i="1" s="1"/>
  <c r="I65" i="1" a="1"/>
  <c r="I65" i="1" s="1"/>
  <c r="I57" i="1" a="1"/>
  <c r="I57" i="1" s="1"/>
  <c r="I49" i="1" a="1"/>
  <c r="I49" i="1" s="1"/>
  <c r="I41" i="1" a="1"/>
  <c r="I41" i="1" s="1"/>
  <c r="I33" i="1" a="1"/>
  <c r="I33" i="1" s="1"/>
  <c r="I25" i="1" a="1"/>
  <c r="I25" i="1" s="1"/>
  <c r="I17" i="1" a="1"/>
  <c r="I17" i="1" s="1"/>
  <c r="I9" i="1" a="1"/>
  <c r="I9" i="1" s="1"/>
  <c r="F120" i="1" a="1"/>
  <c r="F120" i="1" s="1"/>
  <c r="F112" i="1" a="1"/>
  <c r="F112" i="1" s="1"/>
  <c r="F104" i="1" a="1"/>
  <c r="F104" i="1" s="1"/>
  <c r="F96" i="1" a="1"/>
  <c r="F96" i="1" s="1"/>
  <c r="F88" i="1" a="1"/>
  <c r="F88" i="1" s="1"/>
  <c r="F80" i="1" a="1"/>
  <c r="F80" i="1" s="1"/>
  <c r="F72" i="1" a="1"/>
  <c r="F72" i="1" s="1"/>
  <c r="F64" i="1" a="1"/>
  <c r="F64" i="1" s="1"/>
  <c r="F56" i="1" a="1"/>
  <c r="F56" i="1" s="1"/>
  <c r="F48" i="1" a="1"/>
  <c r="F48" i="1" s="1"/>
  <c r="F40" i="1" a="1"/>
  <c r="F40" i="1" s="1"/>
  <c r="F32" i="1" a="1"/>
  <c r="F32" i="1" s="1"/>
  <c r="F24" i="1" a="1"/>
  <c r="F24" i="1" s="1"/>
  <c r="F16" i="1" a="1"/>
  <c r="F16" i="1" s="1"/>
  <c r="F8" i="1" a="1"/>
  <c r="F8" i="1" s="1"/>
  <c r="I120" i="1" a="1"/>
  <c r="I120" i="1" s="1"/>
  <c r="I112" i="1" a="1"/>
  <c r="I112" i="1" s="1"/>
  <c r="I104" i="1" a="1"/>
  <c r="I104" i="1" s="1"/>
  <c r="I96" i="1" a="1"/>
  <c r="I96" i="1" s="1"/>
  <c r="I88" i="1" a="1"/>
  <c r="I88" i="1" s="1"/>
  <c r="I80" i="1" a="1"/>
  <c r="I80" i="1" s="1"/>
  <c r="I72" i="1" a="1"/>
  <c r="I72" i="1" s="1"/>
  <c r="I64" i="1" a="1"/>
  <c r="I64" i="1" s="1"/>
  <c r="I56" i="1" a="1"/>
  <c r="I56" i="1" s="1"/>
  <c r="I48" i="1" a="1"/>
  <c r="I48" i="1" s="1"/>
  <c r="I40" i="1" a="1"/>
  <c r="I40" i="1" s="1"/>
  <c r="I32" i="1" a="1"/>
  <c r="I32" i="1" s="1"/>
  <c r="I24" i="1" a="1"/>
  <c r="I24" i="1" s="1"/>
  <c r="I16" i="1" a="1"/>
  <c r="I16" i="1" s="1"/>
  <c r="I8" i="1" a="1"/>
  <c r="I8" i="1" s="1"/>
  <c r="F119" i="1" a="1"/>
  <c r="F119" i="1" s="1"/>
  <c r="F111" i="1" a="1"/>
  <c r="F111" i="1" s="1"/>
  <c r="F103" i="1" a="1"/>
  <c r="F103" i="1" s="1"/>
  <c r="F95" i="1" a="1"/>
  <c r="F95" i="1" s="1"/>
  <c r="F87" i="1" a="1"/>
  <c r="F87" i="1" s="1"/>
  <c r="F79" i="1" a="1"/>
  <c r="F79" i="1" s="1"/>
  <c r="F71" i="1" a="1"/>
  <c r="F71" i="1" s="1"/>
  <c r="F63" i="1" a="1"/>
  <c r="F63" i="1" s="1"/>
  <c r="F55" i="1" a="1"/>
  <c r="F55" i="1" s="1"/>
  <c r="F47" i="1" a="1"/>
  <c r="F47" i="1" s="1"/>
  <c r="F39" i="1" a="1"/>
  <c r="F39" i="1" s="1"/>
  <c r="F31" i="1" a="1"/>
  <c r="F31" i="1" s="1"/>
  <c r="F23" i="1" a="1"/>
  <c r="F23" i="1" s="1"/>
  <c r="F15" i="1" a="1"/>
  <c r="F15" i="1" s="1"/>
  <c r="F7" i="1" a="1"/>
  <c r="F7" i="1" s="1"/>
  <c r="I111" i="1" a="1"/>
  <c r="I111" i="1" s="1"/>
  <c r="I103" i="1" a="1"/>
  <c r="I103" i="1" s="1"/>
  <c r="I95" i="1" a="1"/>
  <c r="I95" i="1" s="1"/>
  <c r="I87" i="1" a="1"/>
  <c r="I87" i="1" s="1"/>
  <c r="I79" i="1" a="1"/>
  <c r="I79" i="1" s="1"/>
  <c r="I71" i="1" a="1"/>
  <c r="I71" i="1" s="1"/>
  <c r="I63" i="1" a="1"/>
  <c r="I63" i="1" s="1"/>
  <c r="I55" i="1" a="1"/>
  <c r="I55" i="1" s="1"/>
  <c r="I47" i="1" a="1"/>
  <c r="I47" i="1" s="1"/>
  <c r="I39" i="1" a="1"/>
  <c r="I39" i="1" s="1"/>
  <c r="I31" i="1" a="1"/>
  <c r="I31" i="1" s="1"/>
  <c r="I23" i="1" a="1"/>
  <c r="I23" i="1" s="1"/>
  <c r="I15" i="1" a="1"/>
  <c r="I15" i="1" s="1"/>
  <c r="I7" i="1" a="1"/>
  <c r="I7" i="1" s="1"/>
  <c r="F110" i="1" a="1"/>
  <c r="F110" i="1" s="1"/>
  <c r="F102" i="1" a="1"/>
  <c r="F102" i="1" s="1"/>
  <c r="F94" i="1" a="1"/>
  <c r="F94" i="1" s="1"/>
  <c r="F86" i="1" a="1"/>
  <c r="F86" i="1" s="1"/>
  <c r="F78" i="1" a="1"/>
  <c r="F78" i="1" s="1"/>
  <c r="F70" i="1" a="1"/>
  <c r="F70" i="1" s="1"/>
  <c r="F62" i="1" a="1"/>
  <c r="F62" i="1" s="1"/>
  <c r="F54" i="1" a="1"/>
  <c r="F54" i="1" s="1"/>
  <c r="F46" i="1" a="1"/>
  <c r="F46" i="1" s="1"/>
  <c r="F38" i="1" a="1"/>
  <c r="F38" i="1" s="1"/>
  <c r="F30" i="1" a="1"/>
  <c r="F30" i="1" s="1"/>
  <c r="F22" i="1" a="1"/>
  <c r="F22" i="1" s="1"/>
  <c r="F14" i="1" a="1"/>
  <c r="F14" i="1" s="1"/>
  <c r="F6" i="1" a="1"/>
  <c r="F6" i="1" s="1"/>
  <c r="I118" i="1" a="1"/>
  <c r="I118" i="1" s="1"/>
  <c r="I110" i="1" a="1"/>
  <c r="I110" i="1" s="1"/>
  <c r="I102" i="1" a="1"/>
  <c r="I102" i="1" s="1"/>
  <c r="I94" i="1" a="1"/>
  <c r="I94" i="1" s="1"/>
  <c r="I86" i="1" a="1"/>
  <c r="I86" i="1" s="1"/>
  <c r="I78" i="1" a="1"/>
  <c r="I78" i="1" s="1"/>
  <c r="I70" i="1" a="1"/>
  <c r="I70" i="1" s="1"/>
  <c r="I62" i="1" a="1"/>
  <c r="I62" i="1" s="1"/>
  <c r="I54" i="1" a="1"/>
  <c r="I54" i="1" s="1"/>
  <c r="I46" i="1" a="1"/>
  <c r="I46" i="1" s="1"/>
  <c r="I38" i="1" a="1"/>
  <c r="I38" i="1" s="1"/>
  <c r="I30" i="1" a="1"/>
  <c r="I30" i="1" s="1"/>
  <c r="I22" i="1" a="1"/>
  <c r="I22" i="1" s="1"/>
  <c r="I14" i="1" a="1"/>
  <c r="I14" i="1" s="1"/>
  <c r="I6" i="1" a="1"/>
  <c r="I6" i="1" s="1"/>
  <c r="F117" i="1" a="1"/>
  <c r="F117" i="1" s="1"/>
  <c r="F109" i="1" a="1"/>
  <c r="F109" i="1" s="1"/>
  <c r="F101" i="1" a="1"/>
  <c r="F101" i="1" s="1"/>
  <c r="F93" i="1" a="1"/>
  <c r="F93" i="1" s="1"/>
  <c r="F85" i="1" a="1"/>
  <c r="F85" i="1" s="1"/>
  <c r="F77" i="1" a="1"/>
  <c r="F77" i="1" s="1"/>
  <c r="F69" i="1" a="1"/>
  <c r="F69" i="1" s="1"/>
  <c r="F61" i="1" a="1"/>
  <c r="F61" i="1" s="1"/>
  <c r="F53" i="1" a="1"/>
  <c r="F53" i="1" s="1"/>
  <c r="F45" i="1" a="1"/>
  <c r="F45" i="1" s="1"/>
  <c r="F37" i="1" a="1"/>
  <c r="F37" i="1" s="1"/>
  <c r="F29" i="1" a="1"/>
  <c r="F29" i="1" s="1"/>
  <c r="F21" i="1" a="1"/>
  <c r="F21" i="1" s="1"/>
  <c r="F13" i="1" a="1"/>
  <c r="F13" i="1" s="1"/>
  <c r="F5" i="1" a="1"/>
  <c r="F5" i="1" s="1"/>
  <c r="I117" i="1" a="1"/>
  <c r="I117" i="1" s="1"/>
  <c r="I109" i="1" a="1"/>
  <c r="I109" i="1" s="1"/>
  <c r="I101" i="1" a="1"/>
  <c r="I101" i="1" s="1"/>
  <c r="I93" i="1" a="1"/>
  <c r="I93" i="1" s="1"/>
  <c r="I85" i="1" a="1"/>
  <c r="I85" i="1" s="1"/>
  <c r="I77" i="1" a="1"/>
  <c r="I77" i="1" s="1"/>
  <c r="I69" i="1" a="1"/>
  <c r="I69" i="1" s="1"/>
  <c r="I61" i="1" a="1"/>
  <c r="I61" i="1" s="1"/>
  <c r="I53" i="1" a="1"/>
  <c r="I53" i="1" s="1"/>
  <c r="I45" i="1" a="1"/>
  <c r="I45" i="1" s="1"/>
  <c r="I37" i="1" a="1"/>
  <c r="I37" i="1" s="1"/>
  <c r="I29" i="1" a="1"/>
  <c r="I29" i="1" s="1"/>
  <c r="I21" i="1" a="1"/>
  <c r="I21" i="1" s="1"/>
  <c r="I13" i="1" a="1"/>
  <c r="I13" i="1" s="1"/>
  <c r="I5" i="1" a="1"/>
  <c r="I5" i="1" s="1"/>
  <c r="F116" i="1" a="1"/>
  <c r="F116" i="1" s="1"/>
  <c r="F108" i="1" a="1"/>
  <c r="F108" i="1" s="1"/>
  <c r="F100" i="1" a="1"/>
  <c r="F100" i="1" s="1"/>
  <c r="F92" i="1" a="1"/>
  <c r="F92" i="1" s="1"/>
  <c r="F84" i="1" a="1"/>
  <c r="F84" i="1" s="1"/>
  <c r="F76" i="1" a="1"/>
  <c r="F76" i="1" s="1"/>
  <c r="F68" i="1" a="1"/>
  <c r="F68" i="1" s="1"/>
  <c r="F60" i="1" a="1"/>
  <c r="F60" i="1" s="1"/>
  <c r="F52" i="1" a="1"/>
  <c r="F52" i="1" s="1"/>
  <c r="F44" i="1" a="1"/>
  <c r="F44" i="1" s="1"/>
  <c r="F36" i="1" a="1"/>
  <c r="F36" i="1" s="1"/>
  <c r="F28" i="1" a="1"/>
  <c r="F28" i="1" s="1"/>
  <c r="F20" i="1" a="1"/>
  <c r="F20" i="1" s="1"/>
  <c r="F12" i="1" a="1"/>
  <c r="F12" i="1" s="1"/>
  <c r="F4" i="1" a="1"/>
  <c r="F4" i="1" s="1"/>
  <c r="I108" i="1" a="1"/>
  <c r="I108" i="1" s="1"/>
  <c r="I100" i="1" a="1"/>
  <c r="I100" i="1" s="1"/>
  <c r="I92" i="1" a="1"/>
  <c r="I92" i="1" s="1"/>
  <c r="I84" i="1" a="1"/>
  <c r="I84" i="1" s="1"/>
  <c r="I76" i="1" a="1"/>
  <c r="I76" i="1" s="1"/>
  <c r="I68" i="1" a="1"/>
  <c r="I68" i="1" s="1"/>
  <c r="I60" i="1" a="1"/>
  <c r="I60" i="1" s="1"/>
  <c r="I52" i="1" a="1"/>
  <c r="I52" i="1" s="1"/>
  <c r="I44" i="1" a="1"/>
  <c r="I44" i="1" s="1"/>
  <c r="I36" i="1" a="1"/>
  <c r="I36" i="1" s="1"/>
  <c r="I28" i="1" a="1"/>
  <c r="I28" i="1" s="1"/>
  <c r="I20" i="1" a="1"/>
  <c r="I20" i="1" s="1"/>
  <c r="I12" i="1" a="1"/>
  <c r="I12" i="1" s="1"/>
  <c r="F107" i="1" a="1"/>
  <c r="F107" i="1" s="1"/>
  <c r="F99" i="1" a="1"/>
  <c r="F99" i="1" s="1"/>
  <c r="F91" i="1" a="1"/>
  <c r="F91" i="1" s="1"/>
  <c r="F83" i="1" a="1"/>
  <c r="F83" i="1" s="1"/>
  <c r="F75" i="1" a="1"/>
  <c r="F75" i="1" s="1"/>
  <c r="F67" i="1" a="1"/>
  <c r="F67" i="1" s="1"/>
  <c r="F59" i="1" a="1"/>
  <c r="F59" i="1" s="1"/>
  <c r="F51" i="1" a="1"/>
  <c r="F51" i="1" s="1"/>
  <c r="F43" i="1" a="1"/>
  <c r="F43" i="1" s="1"/>
  <c r="F35" i="1" a="1"/>
  <c r="F35" i="1" s="1"/>
  <c r="F27" i="1" a="1"/>
  <c r="F27" i="1" s="1"/>
  <c r="F19" i="1" a="1"/>
  <c r="F19" i="1" s="1"/>
  <c r="F11" i="1" a="1"/>
  <c r="F11" i="1" s="1"/>
  <c r="D117" i="1" a="1"/>
  <c r="D117" i="1" s="1"/>
  <c r="G117" i="1" a="1"/>
  <c r="G117" i="1" s="1"/>
  <c r="G121" i="1" a="1"/>
  <c r="G121" i="1" s="1"/>
  <c r="G120" i="1" a="1"/>
  <c r="G120" i="1" s="1"/>
  <c r="D121" i="1" a="1"/>
  <c r="D121" i="1" s="1"/>
  <c r="H119" i="1" a="1"/>
  <c r="H119" i="1" s="1"/>
  <c r="G119" i="1" a="1"/>
  <c r="G119" i="1" s="1"/>
  <c r="D119" i="1" a="1"/>
  <c r="D119" i="1" s="1"/>
  <c r="H118" i="1" a="1"/>
  <c r="H118" i="1" s="1"/>
  <c r="D118" i="1" a="1"/>
  <c r="D118" i="1" s="1"/>
  <c r="E120" i="1" a="1"/>
  <c r="E120" i="1" s="1"/>
  <c r="G118" i="1" a="1"/>
  <c r="G118" i="1" s="1"/>
  <c r="H121" i="1" a="1"/>
  <c r="H121" i="1" s="1"/>
  <c r="D120" i="1" a="1"/>
  <c r="D120" i="1" s="1"/>
  <c r="E118" i="1" a="1"/>
  <c r="E118" i="1" s="1"/>
  <c r="E121" i="1" a="1"/>
  <c r="E121" i="1" s="1"/>
  <c r="H117" i="1" a="1"/>
  <c r="H117" i="1" s="1"/>
  <c r="E119" i="1" a="1"/>
  <c r="E119" i="1" s="1"/>
  <c r="H120" i="1" a="1"/>
  <c r="H120" i="1" s="1"/>
  <c r="E117" i="1" a="1"/>
  <c r="E117" i="1" s="1"/>
  <c r="D112" i="1" a="1"/>
  <c r="D112" i="1" s="1"/>
  <c r="G2" i="1" a="1"/>
  <c r="G2" i="1" s="1"/>
  <c r="E111" i="1" a="1"/>
  <c r="E111" i="1" s="1"/>
  <c r="E106" i="1" a="1"/>
  <c r="E106" i="1" s="1"/>
  <c r="D86" i="1" a="1"/>
  <c r="D86" i="1" s="1"/>
  <c r="D113" i="1" a="1"/>
  <c r="D113" i="1" s="1"/>
  <c r="D103" i="1" a="1"/>
  <c r="D103" i="1" s="1"/>
  <c r="D93" i="1" a="1"/>
  <c r="D93" i="1" s="1"/>
  <c r="D78" i="1" a="1"/>
  <c r="D78" i="1" s="1"/>
  <c r="D68" i="1" a="1"/>
  <c r="D68" i="1" s="1"/>
  <c r="E58" i="1" a="1"/>
  <c r="E58" i="1" s="1"/>
  <c r="D44" i="1" a="1"/>
  <c r="D44" i="1" s="1"/>
  <c r="E22" i="1" a="1"/>
  <c r="E22" i="1" s="1"/>
  <c r="E12" i="1" a="1"/>
  <c r="E12" i="1" s="1"/>
  <c r="D102" i="1" a="1"/>
  <c r="D102" i="1" s="1"/>
  <c r="D97" i="1" a="1"/>
  <c r="D97" i="1" s="1"/>
  <c r="E87" i="1" a="1"/>
  <c r="E87" i="1" s="1"/>
  <c r="D72" i="1" a="1"/>
  <c r="D72" i="1" s="1"/>
  <c r="D62" i="1" a="1"/>
  <c r="D62" i="1" s="1"/>
  <c r="D52" i="1" a="1"/>
  <c r="D52" i="1" s="1"/>
  <c r="D43" i="1" a="1"/>
  <c r="D43" i="1" s="1"/>
  <c r="D36" i="1" a="1"/>
  <c r="D36" i="1" s="1"/>
  <c r="D26" i="1" a="1"/>
  <c r="D26" i="1" s="1"/>
  <c r="E16" i="1" a="1"/>
  <c r="E16" i="1" s="1"/>
  <c r="E11" i="1" a="1"/>
  <c r="E11" i="1" s="1"/>
  <c r="E6" i="1" a="1"/>
  <c r="E6" i="1" s="1"/>
  <c r="E107" i="1" a="1"/>
  <c r="E107" i="1" s="1"/>
  <c r="E92" i="1" a="1"/>
  <c r="E92" i="1" s="1"/>
  <c r="D67" i="1" a="1"/>
  <c r="D67" i="1" s="1"/>
  <c r="D57" i="1" a="1"/>
  <c r="D57" i="1" s="1"/>
  <c r="D47" i="1" a="1"/>
  <c r="D47" i="1" s="1"/>
  <c r="D31" i="1" a="1"/>
  <c r="D31" i="1" s="1"/>
  <c r="E21" i="1" a="1"/>
  <c r="E21" i="1" s="1"/>
  <c r="D101" i="1" a="1"/>
  <c r="D101" i="1" s="1"/>
  <c r="D81" i="1" a="1"/>
  <c r="D81" i="1" s="1"/>
  <c r="D71" i="1" a="1"/>
  <c r="D71" i="1" s="1"/>
  <c r="D61" i="1" a="1"/>
  <c r="D61" i="1" s="1"/>
  <c r="D30" i="1" a="1"/>
  <c r="D30" i="1" s="1"/>
  <c r="E20" i="1" a="1"/>
  <c r="E20" i="1" s="1"/>
  <c r="E10" i="1" a="1"/>
  <c r="E10" i="1" s="1"/>
  <c r="D76" i="1" a="1"/>
  <c r="D76" i="1" s="1"/>
  <c r="D66" i="1" a="1"/>
  <c r="D66" i="1" s="1"/>
  <c r="D56" i="1" a="1"/>
  <c r="D56" i="1" s="1"/>
  <c r="D46" i="1" a="1"/>
  <c r="D46" i="1" s="1"/>
  <c r="D35" i="1" a="1"/>
  <c r="D35" i="1" s="1"/>
  <c r="E25" i="1" a="1"/>
  <c r="E25" i="1" s="1"/>
  <c r="E15" i="1" a="1"/>
  <c r="E15" i="1" s="1"/>
  <c r="E5" i="1" a="1"/>
  <c r="E5" i="1" s="1"/>
  <c r="D90" i="1" a="1"/>
  <c r="D90" i="1" s="1"/>
  <c r="E80" i="1" a="1"/>
  <c r="E80" i="1" s="1"/>
  <c r="D65" i="1" a="1"/>
  <c r="D65" i="1" s="1"/>
  <c r="D55" i="1" a="1"/>
  <c r="D55" i="1" s="1"/>
  <c r="D45" i="1" a="1"/>
  <c r="D45" i="1" s="1"/>
  <c r="D34" i="1" a="1"/>
  <c r="D34" i="1" s="1"/>
  <c r="D105" i="1" a="1"/>
  <c r="D105" i="1" s="1"/>
  <c r="D95" i="1" a="1"/>
  <c r="D95" i="1" s="1"/>
  <c r="D85" i="1" a="1"/>
  <c r="D85" i="1" s="1"/>
  <c r="D60" i="1" a="1"/>
  <c r="D60" i="1" s="1"/>
  <c r="D50" i="1" a="1"/>
  <c r="D50" i="1" s="1"/>
  <c r="D40" i="1" a="1"/>
  <c r="D40" i="1" s="1"/>
  <c r="E29" i="1" a="1"/>
  <c r="E29" i="1" s="1"/>
  <c r="H23" i="1" a="1"/>
  <c r="H23" i="1" s="1"/>
  <c r="H13" i="1" a="1"/>
  <c r="H13" i="1" s="1"/>
  <c r="D115" i="1" a="1"/>
  <c r="D115" i="1" s="1"/>
  <c r="D109" i="1" a="1"/>
  <c r="D109" i="1" s="1"/>
  <c r="E94" i="1" a="1"/>
  <c r="E94" i="1" s="1"/>
  <c r="D84" i="1" a="1"/>
  <c r="D84" i="1" s="1"/>
  <c r="D79" i="1" a="1"/>
  <c r="D79" i="1" s="1"/>
  <c r="D69" i="1" a="1"/>
  <c r="D69" i="1" s="1"/>
  <c r="D59" i="1" a="1"/>
  <c r="D59" i="1" s="1"/>
  <c r="D49" i="1" a="1"/>
  <c r="D49" i="1" s="1"/>
  <c r="E39" i="1" a="1"/>
  <c r="E39" i="1" s="1"/>
  <c r="D33" i="1" a="1"/>
  <c r="D33" i="1" s="1"/>
  <c r="D18" i="1" a="1"/>
  <c r="D18" i="1" s="1"/>
  <c r="D8" i="1" a="1"/>
  <c r="D8" i="1" s="1"/>
  <c r="D114" i="1" a="1"/>
  <c r="D114" i="1" s="1"/>
  <c r="D74" i="1" a="1"/>
  <c r="D74" i="1" s="1"/>
  <c r="D64" i="1" a="1"/>
  <c r="D64" i="1" s="1"/>
  <c r="D54" i="1" a="1"/>
  <c r="D54" i="1" s="1"/>
  <c r="D28" i="1" a="1"/>
  <c r="D28" i="1" s="1"/>
  <c r="G108" i="1" a="1"/>
  <c r="G108" i="1" s="1"/>
  <c r="D38" i="1" a="1"/>
  <c r="D38" i="1" s="1"/>
  <c r="D91" i="1" a="1"/>
  <c r="D91" i="1" s="1"/>
  <c r="D104" i="1" a="1"/>
  <c r="D104" i="1" s="1"/>
  <c r="D108" i="1" a="1"/>
  <c r="D108" i="1" s="1"/>
  <c r="E98" i="1" a="1"/>
  <c r="E98" i="1" s="1"/>
  <c r="D88" i="1" a="1"/>
  <c r="D88" i="1" s="1"/>
  <c r="D83" i="1" a="1"/>
  <c r="D83" i="1" s="1"/>
  <c r="D73" i="1" a="1"/>
  <c r="D73" i="1" s="1"/>
  <c r="E63" i="1" a="1"/>
  <c r="E63" i="1" s="1"/>
  <c r="D53" i="1" a="1"/>
  <c r="D53" i="1" s="1"/>
  <c r="E48" i="1" a="1"/>
  <c r="E48" i="1" s="1"/>
  <c r="D37" i="1" a="1"/>
  <c r="D37" i="1" s="1"/>
  <c r="D27" i="1" a="1"/>
  <c r="D27" i="1" s="1"/>
  <c r="E17" i="1" a="1"/>
  <c r="E17" i="1" s="1"/>
  <c r="E7" i="1" a="1"/>
  <c r="E7" i="1" s="1"/>
  <c r="G107" i="1" a="1"/>
  <c r="G107" i="1" s="1"/>
  <c r="G57" i="1" a="1"/>
  <c r="G57" i="1" s="1"/>
  <c r="G110" i="1" a="1"/>
  <c r="G110" i="1" s="1"/>
  <c r="G85" i="1" a="1"/>
  <c r="G85" i="1" s="1"/>
  <c r="G65" i="1" a="1"/>
  <c r="G65" i="1" s="1"/>
  <c r="G55" i="1" a="1"/>
  <c r="G55" i="1" s="1"/>
  <c r="G104" i="1" a="1"/>
  <c r="G104" i="1" s="1"/>
  <c r="H94" i="1" a="1"/>
  <c r="H94" i="1" s="1"/>
  <c r="G89" i="1" a="1"/>
  <c r="G89" i="1" s="1"/>
  <c r="G74" i="1" a="1"/>
  <c r="G74" i="1" s="1"/>
  <c r="G59" i="1" a="1"/>
  <c r="G59" i="1" s="1"/>
  <c r="G49" i="1" a="1"/>
  <c r="G49" i="1" s="1"/>
  <c r="G39" i="1" a="1"/>
  <c r="G39" i="1" s="1"/>
  <c r="G28" i="1" a="1"/>
  <c r="G28" i="1" s="1"/>
  <c r="G8" i="1" a="1"/>
  <c r="G8" i="1" s="1"/>
  <c r="D19" i="1" a="1"/>
  <c r="D19" i="1" s="1"/>
  <c r="D9" i="1" a="1"/>
  <c r="D9" i="1" s="1"/>
  <c r="E110" i="1" a="1"/>
  <c r="E110" i="1" s="1"/>
  <c r="D107" i="1" a="1"/>
  <c r="D107" i="1" s="1"/>
  <c r="E100" i="1" a="1"/>
  <c r="E100" i="1" s="1"/>
  <c r="D98" i="1" a="1"/>
  <c r="D98" i="1" s="1"/>
  <c r="E96" i="1" a="1"/>
  <c r="E96" i="1" s="1"/>
  <c r="D92" i="1" a="1"/>
  <c r="D92" i="1" s="1"/>
  <c r="E89" i="1" a="1"/>
  <c r="E89" i="1" s="1"/>
  <c r="E82" i="1" a="1"/>
  <c r="E82" i="1" s="1"/>
  <c r="D80" i="1" a="1"/>
  <c r="D80" i="1" s="1"/>
  <c r="E75" i="1" a="1"/>
  <c r="E75" i="1" s="1"/>
  <c r="D63" i="1" a="1"/>
  <c r="D63" i="1" s="1"/>
  <c r="D58" i="1" a="1"/>
  <c r="D58" i="1" s="1"/>
  <c r="E51" i="1" a="1"/>
  <c r="E51" i="1" s="1"/>
  <c r="D48" i="1" a="1"/>
  <c r="D48" i="1" s="1"/>
  <c r="E42" i="1" a="1"/>
  <c r="E42" i="1" s="1"/>
  <c r="D39" i="1" a="1"/>
  <c r="D39" i="1" s="1"/>
  <c r="E32" i="1" a="1"/>
  <c r="E32" i="1" s="1"/>
  <c r="D29" i="1" a="1"/>
  <c r="D29" i="1" s="1"/>
  <c r="G92" i="1" a="1"/>
  <c r="G92" i="1" s="1"/>
  <c r="G72" i="1" a="1"/>
  <c r="G72" i="1" s="1"/>
  <c r="G100" i="1" a="1"/>
  <c r="G100" i="1" s="1"/>
  <c r="G75" i="1" a="1"/>
  <c r="G75" i="1" s="1"/>
  <c r="G114" i="1" a="1"/>
  <c r="G114" i="1" s="1"/>
  <c r="G99" i="1" a="1"/>
  <c r="G99" i="1" s="1"/>
  <c r="H84" i="1" a="1"/>
  <c r="H84" i="1" s="1"/>
  <c r="G79" i="1" a="1"/>
  <c r="G79" i="1" s="1"/>
  <c r="H69" i="1" a="1"/>
  <c r="H69" i="1" s="1"/>
  <c r="G64" i="1" a="1"/>
  <c r="G64" i="1" s="1"/>
  <c r="G54" i="1" a="1"/>
  <c r="G54" i="1" s="1"/>
  <c r="G33" i="1" a="1"/>
  <c r="G33" i="1" s="1"/>
  <c r="G18" i="1" a="1"/>
  <c r="G18" i="1" s="1"/>
  <c r="E113" i="1" a="1"/>
  <c r="E113" i="1" s="1"/>
  <c r="D110" i="1" a="1"/>
  <c r="D110" i="1" s="1"/>
  <c r="E103" i="1" a="1"/>
  <c r="E103" i="1" s="1"/>
  <c r="D100" i="1" a="1"/>
  <c r="D100" i="1" s="1"/>
  <c r="D94" i="1" a="1"/>
  <c r="D94" i="1" s="1"/>
  <c r="D87" i="1" a="1"/>
  <c r="D87" i="1" s="1"/>
  <c r="E84" i="1" a="1"/>
  <c r="E84" i="1" s="1"/>
  <c r="E77" i="1" a="1"/>
  <c r="E77" i="1" s="1"/>
  <c r="D75" i="1" a="1"/>
  <c r="D75" i="1" s="1"/>
  <c r="E70" i="1" a="1"/>
  <c r="E70" i="1" s="1"/>
  <c r="E54" i="1" a="1"/>
  <c r="E54" i="1" s="1"/>
  <c r="D51" i="1" a="1"/>
  <c r="D51" i="1" s="1"/>
  <c r="D42" i="1" a="1"/>
  <c r="D42" i="1" s="1"/>
  <c r="E35" i="1" a="1"/>
  <c r="E35" i="1" s="1"/>
  <c r="D32" i="1" a="1"/>
  <c r="D32" i="1" s="1"/>
  <c r="G83" i="1" a="1"/>
  <c r="G83" i="1" s="1"/>
  <c r="G63" i="1" a="1"/>
  <c r="G63" i="1" s="1"/>
  <c r="G58" i="1" a="1"/>
  <c r="G58" i="1" s="1"/>
  <c r="G48" i="1" a="1"/>
  <c r="G48" i="1" s="1"/>
  <c r="G44" i="1" a="1"/>
  <c r="G44" i="1" s="1"/>
  <c r="H37" i="1" a="1"/>
  <c r="H37" i="1" s="1"/>
  <c r="H32" i="1" a="1"/>
  <c r="H32" i="1" s="1"/>
  <c r="H27" i="1" a="1"/>
  <c r="H27" i="1" s="1"/>
  <c r="H17" i="1" a="1"/>
  <c r="H17" i="1" s="1"/>
  <c r="G12" i="1" a="1"/>
  <c r="G12" i="1" s="1"/>
  <c r="H7" i="1" a="1"/>
  <c r="H7" i="1" s="1"/>
  <c r="D17" i="1" a="1"/>
  <c r="D17" i="1" s="1"/>
  <c r="D7" i="1" a="1"/>
  <c r="D7" i="1" s="1"/>
  <c r="E116" i="1" a="1"/>
  <c r="E116" i="1" s="1"/>
  <c r="D96" i="1" a="1"/>
  <c r="D96" i="1" s="1"/>
  <c r="E91" i="1" a="1"/>
  <c r="E91" i="1" s="1"/>
  <c r="D89" i="1" a="1"/>
  <c r="D89" i="1" s="1"/>
  <c r="D82" i="1" a="1"/>
  <c r="D82" i="1" s="1"/>
  <c r="E79" i="1" a="1"/>
  <c r="E79" i="1" s="1"/>
  <c r="E72" i="1" a="1"/>
  <c r="E72" i="1" s="1"/>
  <c r="D70" i="1" a="1"/>
  <c r="D70" i="1" s="1"/>
  <c r="E65" i="1" a="1"/>
  <c r="E65" i="1" s="1"/>
  <c r="E57" i="1" a="1"/>
  <c r="E57" i="1" s="1"/>
  <c r="E47" i="1" a="1"/>
  <c r="E47" i="1" s="1"/>
  <c r="E38" i="1" a="1"/>
  <c r="E38" i="1" s="1"/>
  <c r="E28" i="1" a="1"/>
  <c r="E28" i="1" s="1"/>
  <c r="G88" i="1" a="1"/>
  <c r="G88" i="1" s="1"/>
  <c r="G78" i="1" a="1"/>
  <c r="G78" i="1" s="1"/>
  <c r="G68" i="1" a="1"/>
  <c r="G68" i="1" s="1"/>
  <c r="G53" i="1" a="1"/>
  <c r="G53" i="1" s="1"/>
  <c r="G38" i="1" a="1"/>
  <c r="G38" i="1" s="1"/>
  <c r="D16" i="1" a="1"/>
  <c r="D16" i="1" s="1"/>
  <c r="D6" i="1" a="1"/>
  <c r="D6" i="1" s="1"/>
  <c r="E24" i="1" a="1"/>
  <c r="E24" i="1" s="1"/>
  <c r="E19" i="1" a="1"/>
  <c r="E19" i="1" s="1"/>
  <c r="E14" i="1" a="1"/>
  <c r="E14" i="1" s="1"/>
  <c r="E9" i="1" a="1"/>
  <c r="E9" i="1" s="1"/>
  <c r="E4" i="1" a="1"/>
  <c r="E4" i="1" s="1"/>
  <c r="D116" i="1" a="1"/>
  <c r="D116" i="1" s="1"/>
  <c r="E109" i="1" a="1"/>
  <c r="E109" i="1" s="1"/>
  <c r="D106" i="1" a="1"/>
  <c r="D106" i="1" s="1"/>
  <c r="E99" i="1" a="1"/>
  <c r="E99" i="1" s="1"/>
  <c r="E93" i="1" a="1"/>
  <c r="E93" i="1" s="1"/>
  <c r="E86" i="1" a="1"/>
  <c r="E86" i="1" s="1"/>
  <c r="D77" i="1" a="1"/>
  <c r="D77" i="1" s="1"/>
  <c r="E74" i="1" a="1"/>
  <c r="E74" i="1" s="1"/>
  <c r="E67" i="1" a="1"/>
  <c r="E67" i="1" s="1"/>
  <c r="E60" i="1" a="1"/>
  <c r="E60" i="1" s="1"/>
  <c r="E50" i="1" a="1"/>
  <c r="E50" i="1" s="1"/>
  <c r="E41" i="1" a="1"/>
  <c r="E41" i="1" s="1"/>
  <c r="E31" i="1" a="1"/>
  <c r="E31" i="1" s="1"/>
  <c r="G97" i="1" a="1"/>
  <c r="G97" i="1" s="1"/>
  <c r="G52" i="1" a="1"/>
  <c r="G52" i="1" s="1"/>
  <c r="G36" i="1" a="1"/>
  <c r="G36" i="1" s="1"/>
  <c r="G26" i="1" a="1"/>
  <c r="G26" i="1" s="1"/>
  <c r="H21" i="1" a="1"/>
  <c r="H21" i="1" s="1"/>
  <c r="H11" i="1" a="1"/>
  <c r="H11" i="1" s="1"/>
  <c r="D25" i="1" a="1"/>
  <c r="D25" i="1" s="1"/>
  <c r="D15" i="1" a="1"/>
  <c r="D15" i="1" s="1"/>
  <c r="D5" i="1" a="1"/>
  <c r="D5" i="1" s="1"/>
  <c r="E112" i="1" a="1"/>
  <c r="E112" i="1" s="1"/>
  <c r="E102" i="1" a="1"/>
  <c r="E102" i="1" s="1"/>
  <c r="E97" i="1" a="1"/>
  <c r="E97" i="1" s="1"/>
  <c r="E88" i="1" a="1"/>
  <c r="E88" i="1" s="1"/>
  <c r="E81" i="1" a="1"/>
  <c r="E81" i="1" s="1"/>
  <c r="E69" i="1" a="1"/>
  <c r="E69" i="1" s="1"/>
  <c r="E62" i="1" a="1"/>
  <c r="E62" i="1" s="1"/>
  <c r="E53" i="1" a="1"/>
  <c r="E53" i="1" s="1"/>
  <c r="E44" i="1" a="1"/>
  <c r="E44" i="1" s="1"/>
  <c r="D41" i="1" a="1"/>
  <c r="D41" i="1" s="1"/>
  <c r="E34" i="1" a="1"/>
  <c r="E34" i="1" s="1"/>
  <c r="G93" i="1" a="1"/>
  <c r="G93" i="1" s="1"/>
  <c r="G43" i="1" a="1"/>
  <c r="G43" i="1" s="1"/>
  <c r="G31" i="1" a="1"/>
  <c r="G31" i="1" s="1"/>
  <c r="D24" i="1" a="1"/>
  <c r="D24" i="1" s="1"/>
  <c r="D14" i="1" a="1"/>
  <c r="D14" i="1" s="1"/>
  <c r="D4" i="1" a="1"/>
  <c r="D4" i="1" s="1"/>
  <c r="E23" i="1" a="1"/>
  <c r="E23" i="1" s="1"/>
  <c r="E18" i="1" a="1"/>
  <c r="E18" i="1" s="1"/>
  <c r="E13" i="1" a="1"/>
  <c r="E13" i="1" s="1"/>
  <c r="E8" i="1" a="1"/>
  <c r="E8" i="1" s="1"/>
  <c r="E3" i="1" a="1"/>
  <c r="E3" i="1" s="1"/>
  <c r="E115" i="1" a="1"/>
  <c r="E115" i="1" s="1"/>
  <c r="E105" i="1" a="1"/>
  <c r="E105" i="1" s="1"/>
  <c r="D99" i="1" a="1"/>
  <c r="D99" i="1" s="1"/>
  <c r="E83" i="1" a="1"/>
  <c r="E83" i="1" s="1"/>
  <c r="E76" i="1" a="1"/>
  <c r="E76" i="1" s="1"/>
  <c r="E64" i="1" a="1"/>
  <c r="E64" i="1" s="1"/>
  <c r="E56" i="1" a="1"/>
  <c r="E56" i="1" s="1"/>
  <c r="E46" i="1" a="1"/>
  <c r="E46" i="1" s="1"/>
  <c r="E37" i="1" a="1"/>
  <c r="E37" i="1" s="1"/>
  <c r="E27" i="1" a="1"/>
  <c r="E27" i="1" s="1"/>
  <c r="G82" i="1" a="1"/>
  <c r="G82" i="1" s="1"/>
  <c r="G47" i="1" a="1"/>
  <c r="G47" i="1" s="1"/>
  <c r="G101" i="1" a="1"/>
  <c r="G101" i="1" s="1"/>
  <c r="G91" i="1" a="1"/>
  <c r="G91" i="1" s="1"/>
  <c r="G81" i="1" a="1"/>
  <c r="G81" i="1" s="1"/>
  <c r="H76" i="1" a="1"/>
  <c r="H76" i="1" s="1"/>
  <c r="G61" i="1" a="1"/>
  <c r="G61" i="1" s="1"/>
  <c r="H51" i="1" a="1"/>
  <c r="H51" i="1" s="1"/>
  <c r="H42" i="1" a="1"/>
  <c r="H42" i="1" s="1"/>
  <c r="G30" i="1" a="1"/>
  <c r="G30" i="1" s="1"/>
  <c r="G15" i="1" a="1"/>
  <c r="G15" i="1" s="1"/>
  <c r="D23" i="1" a="1"/>
  <c r="D23" i="1" s="1"/>
  <c r="D13" i="1" a="1"/>
  <c r="D13" i="1" s="1"/>
  <c r="E108" i="1" a="1"/>
  <c r="E108" i="1" s="1"/>
  <c r="E95" i="1" a="1"/>
  <c r="E95" i="1" s="1"/>
  <c r="E78" i="1" a="1"/>
  <c r="E78" i="1" s="1"/>
  <c r="E71" i="1" a="1"/>
  <c r="E71" i="1" s="1"/>
  <c r="E59" i="1" a="1"/>
  <c r="E59" i="1" s="1"/>
  <c r="E49" i="1" a="1"/>
  <c r="E49" i="1" s="1"/>
  <c r="E40" i="1" a="1"/>
  <c r="E40" i="1" s="1"/>
  <c r="E30" i="1" a="1"/>
  <c r="E30" i="1" s="1"/>
  <c r="G98" i="1" a="1"/>
  <c r="G98" i="1" s="1"/>
  <c r="G87" i="1" a="1"/>
  <c r="G87" i="1" s="1"/>
  <c r="G111" i="1" a="1"/>
  <c r="G111" i="1" s="1"/>
  <c r="H96" i="1" a="1"/>
  <c r="H96" i="1" s="1"/>
  <c r="G86" i="1" a="1"/>
  <c r="G86" i="1" s="1"/>
  <c r="G71" i="1" a="1"/>
  <c r="G71" i="1" s="1"/>
  <c r="G66" i="1" a="1"/>
  <c r="G66" i="1" s="1"/>
  <c r="H56" i="1" a="1"/>
  <c r="H56" i="1" s="1"/>
  <c r="H46" i="1" a="1"/>
  <c r="H46" i="1" s="1"/>
  <c r="G35" i="1" a="1"/>
  <c r="G35" i="1" s="1"/>
  <c r="G25" i="1" a="1"/>
  <c r="G25" i="1" s="1"/>
  <c r="H2" i="1" a="1"/>
  <c r="H2" i="1" s="1"/>
  <c r="D3" i="1" a="1"/>
  <c r="D3" i="1" s="1"/>
  <c r="G11" i="1" a="1"/>
  <c r="G11" i="1" s="1"/>
  <c r="D22" i="1" a="1"/>
  <c r="D22" i="1" s="1"/>
  <c r="D12" i="1" a="1"/>
  <c r="D12" i="1" s="1"/>
  <c r="D2" i="1" a="1"/>
  <c r="D2" i="1" s="1"/>
  <c r="E101" i="1" a="1"/>
  <c r="E101" i="1" s="1"/>
  <c r="E90" i="1" a="1"/>
  <c r="E90" i="1" s="1"/>
  <c r="E73" i="1" a="1"/>
  <c r="E73" i="1" s="1"/>
  <c r="E66" i="1" a="1"/>
  <c r="E66" i="1" s="1"/>
  <c r="E52" i="1" a="1"/>
  <c r="E52" i="1" s="1"/>
  <c r="E43" i="1" a="1"/>
  <c r="E43" i="1" s="1"/>
  <c r="E33" i="1" a="1"/>
  <c r="E33" i="1" s="1"/>
  <c r="G102" i="1" a="1"/>
  <c r="G102" i="1" s="1"/>
  <c r="G67" i="1" a="1"/>
  <c r="G67" i="1" s="1"/>
  <c r="H105" i="1" a="1"/>
  <c r="H105" i="1" s="1"/>
  <c r="H95" i="1" a="1"/>
  <c r="H95" i="1" s="1"/>
  <c r="H80" i="1" a="1"/>
  <c r="H80" i="1" s="1"/>
  <c r="G60" i="1" a="1"/>
  <c r="G60" i="1" s="1"/>
  <c r="G45" i="1" a="1"/>
  <c r="G45" i="1" s="1"/>
  <c r="G34" i="1" a="1"/>
  <c r="G34" i="1" s="1"/>
  <c r="G24" i="1" a="1"/>
  <c r="G24" i="1" s="1"/>
  <c r="G14" i="1" a="1"/>
  <c r="G14" i="1" s="1"/>
  <c r="G4" i="1" a="1"/>
  <c r="G4" i="1" s="1"/>
  <c r="D11" i="1" a="1"/>
  <c r="D11" i="1" s="1"/>
  <c r="G20" i="1" a="1"/>
  <c r="G20" i="1" s="1"/>
  <c r="E114" i="1" a="1"/>
  <c r="E114" i="1" s="1"/>
  <c r="D111" i="1" a="1"/>
  <c r="D111" i="1" s="1"/>
  <c r="E104" i="1" a="1"/>
  <c r="E104" i="1" s="1"/>
  <c r="E85" i="1" a="1"/>
  <c r="E85" i="1" s="1"/>
  <c r="E68" i="1" a="1"/>
  <c r="E68" i="1" s="1"/>
  <c r="E61" i="1" a="1"/>
  <c r="E61" i="1" s="1"/>
  <c r="E55" i="1" a="1"/>
  <c r="E55" i="1" s="1"/>
  <c r="E45" i="1" a="1"/>
  <c r="E45" i="1" s="1"/>
  <c r="E36" i="1" a="1"/>
  <c r="E36" i="1" s="1"/>
  <c r="E26" i="1" a="1"/>
  <c r="E26" i="1" s="1"/>
  <c r="G62" i="1" a="1"/>
  <c r="G62" i="1" s="1"/>
  <c r="G90" i="1" a="1"/>
  <c r="G90" i="1" s="1"/>
  <c r="G70" i="1" a="1"/>
  <c r="G70" i="1" s="1"/>
  <c r="G50" i="1" a="1"/>
  <c r="G50" i="1" s="1"/>
  <c r="G40" i="1" a="1"/>
  <c r="G40" i="1" s="1"/>
  <c r="G29" i="1" a="1"/>
  <c r="G29" i="1" s="1"/>
  <c r="G19" i="1" a="1"/>
  <c r="G19" i="1" s="1"/>
  <c r="G9" i="1" a="1"/>
  <c r="G9" i="1" s="1"/>
  <c r="D21" i="1" a="1"/>
  <c r="D21" i="1" s="1"/>
  <c r="E2" i="1" a="1"/>
  <c r="E2" i="1" s="1"/>
  <c r="D20" i="1" a="1"/>
  <c r="D20" i="1" s="1"/>
  <c r="D10" i="1" a="1"/>
  <c r="D10" i="1" s="1"/>
  <c r="H20" i="1" a="1"/>
  <c r="H20" i="1" s="1"/>
  <c r="G17" i="1" a="1"/>
  <c r="G17" i="1" s="1"/>
  <c r="H10" i="1" a="1"/>
  <c r="H10" i="1" s="1"/>
  <c r="G7" i="1" a="1"/>
  <c r="G7" i="1" s="1"/>
  <c r="H115" i="1" a="1"/>
  <c r="H115" i="1" s="1"/>
  <c r="H106" i="1" a="1"/>
  <c r="H106" i="1" s="1"/>
  <c r="G105" i="1" a="1"/>
  <c r="G105" i="1" s="1"/>
  <c r="G94" i="1" a="1"/>
  <c r="G94" i="1" s="1"/>
  <c r="G80" i="1" a="1"/>
  <c r="G80" i="1" s="1"/>
  <c r="H77" i="1" a="1"/>
  <c r="H77" i="1" s="1"/>
  <c r="G76" i="1" a="1"/>
  <c r="G76" i="1" s="1"/>
  <c r="H73" i="1" a="1"/>
  <c r="H73" i="1" s="1"/>
  <c r="G69" i="1" a="1"/>
  <c r="G69" i="1" s="1"/>
  <c r="G56" i="1" a="1"/>
  <c r="G56" i="1" s="1"/>
  <c r="G51" i="1" a="1"/>
  <c r="G51" i="1" s="1"/>
  <c r="G46" i="1" a="1"/>
  <c r="G46" i="1" s="1"/>
  <c r="G42" i="1" a="1"/>
  <c r="G42" i="1" s="1"/>
  <c r="G37" i="1" a="1"/>
  <c r="G37" i="1" s="1"/>
  <c r="G32" i="1" a="1"/>
  <c r="G32" i="1" s="1"/>
  <c r="G27" i="1" a="1"/>
  <c r="G27" i="1" s="1"/>
  <c r="G10" i="1" a="1"/>
  <c r="G10" i="1" s="1"/>
  <c r="H3" i="1" a="1"/>
  <c r="H3" i="1" s="1"/>
  <c r="G115" i="1" a="1"/>
  <c r="G115" i="1" s="1"/>
  <c r="H112" i="1" a="1"/>
  <c r="H112" i="1" s="1"/>
  <c r="H109" i="1" a="1"/>
  <c r="H109" i="1" s="1"/>
  <c r="G106" i="1" a="1"/>
  <c r="G106" i="1" s="1"/>
  <c r="H103" i="1" a="1"/>
  <c r="H103" i="1" s="1"/>
  <c r="H91" i="1" a="1"/>
  <c r="H91" i="1" s="1"/>
  <c r="G77" i="1" a="1"/>
  <c r="G77" i="1" s="1"/>
  <c r="G73" i="1" a="1"/>
  <c r="G73" i="1" s="1"/>
  <c r="H70" i="1" a="1"/>
  <c r="H70" i="1" s="1"/>
  <c r="H66" i="1" a="1"/>
  <c r="H66" i="1" s="1"/>
  <c r="H59" i="1" a="1"/>
  <c r="H59" i="1" s="1"/>
  <c r="H54" i="1" a="1"/>
  <c r="H54" i="1" s="1"/>
  <c r="H49" i="1" a="1"/>
  <c r="H49" i="1" s="1"/>
  <c r="H40" i="1" a="1"/>
  <c r="H40" i="1" s="1"/>
  <c r="H35" i="1" a="1"/>
  <c r="H35" i="1" s="1"/>
  <c r="H30" i="1" a="1"/>
  <c r="H30" i="1" s="1"/>
  <c r="G23" i="1" a="1"/>
  <c r="G23" i="1" s="1"/>
  <c r="H88" i="1" a="1"/>
  <c r="H88" i="1" s="1"/>
  <c r="G84" i="1" a="1"/>
  <c r="G84" i="1" s="1"/>
  <c r="H67" i="1" a="1"/>
  <c r="H67" i="1" s="1"/>
  <c r="H63" i="1" a="1"/>
  <c r="H63" i="1" s="1"/>
  <c r="G112" i="1" a="1"/>
  <c r="G112" i="1" s="1"/>
  <c r="H110" i="1" a="1"/>
  <c r="H110" i="1" s="1"/>
  <c r="G109" i="1" a="1"/>
  <c r="G109" i="1" s="1"/>
  <c r="H97" i="1" a="1"/>
  <c r="H97" i="1" s="1"/>
  <c r="G96" i="1" a="1"/>
  <c r="G96" i="1" s="1"/>
  <c r="H85" i="1" a="1"/>
  <c r="H85" i="1" s="1"/>
  <c r="H81" i="1" a="1"/>
  <c r="H81" i="1" s="1"/>
  <c r="H74" i="1" a="1"/>
  <c r="H74" i="1" s="1"/>
  <c r="H60" i="1" a="1"/>
  <c r="H60" i="1" s="1"/>
  <c r="H57" i="1" a="1"/>
  <c r="H57" i="1" s="1"/>
  <c r="H52" i="1" a="1"/>
  <c r="H52" i="1" s="1"/>
  <c r="H47" i="1" a="1"/>
  <c r="H47" i="1" s="1"/>
  <c r="H43" i="1" a="1"/>
  <c r="H43" i="1" s="1"/>
  <c r="H38" i="1" a="1"/>
  <c r="H38" i="1" s="1"/>
  <c r="H33" i="1" a="1"/>
  <c r="H33" i="1" s="1"/>
  <c r="H28" i="1" a="1"/>
  <c r="H28" i="1" s="1"/>
  <c r="H16" i="1" a="1"/>
  <c r="H16" i="1" s="1"/>
  <c r="H9" i="1" a="1"/>
  <c r="H9" i="1" s="1"/>
  <c r="H116" i="1" a="1"/>
  <c r="H116" i="1" s="1"/>
  <c r="H113" i="1" a="1"/>
  <c r="H113" i="1" s="1"/>
  <c r="H107" i="1" a="1"/>
  <c r="H107" i="1" s="1"/>
  <c r="H82" i="1" a="1"/>
  <c r="H82" i="1" s="1"/>
  <c r="H78" i="1" a="1"/>
  <c r="H78" i="1" s="1"/>
  <c r="G95" i="1" a="1"/>
  <c r="G95" i="1" s="1"/>
  <c r="H22" i="1" a="1"/>
  <c r="H22" i="1" s="1"/>
  <c r="H12" i="1" a="1"/>
  <c r="H12" i="1" s="1"/>
  <c r="H25" i="1" a="1"/>
  <c r="H25" i="1" s="1"/>
  <c r="G22" i="1" a="1"/>
  <c r="G22" i="1" s="1"/>
  <c r="H15" i="1" a="1"/>
  <c r="H15" i="1" s="1"/>
  <c r="H5" i="1" a="1"/>
  <c r="H5" i="1" s="1"/>
  <c r="G116" i="1" a="1"/>
  <c r="G116" i="1" s="1"/>
  <c r="H104" i="1" a="1"/>
  <c r="H104" i="1" s="1"/>
  <c r="H101" i="1" a="1"/>
  <c r="H101" i="1" s="1"/>
  <c r="H98" i="1" a="1"/>
  <c r="H98" i="1" s="1"/>
  <c r="H89" i="1" a="1"/>
  <c r="H89" i="1" s="1"/>
  <c r="H75" i="1" a="1"/>
  <c r="H75" i="1" s="1"/>
  <c r="H71" i="1" a="1"/>
  <c r="H71" i="1" s="1"/>
  <c r="H64" i="1" a="1"/>
  <c r="H64" i="1" s="1"/>
  <c r="H55" i="1" a="1"/>
  <c r="H55" i="1" s="1"/>
  <c r="H50" i="1" a="1"/>
  <c r="H50" i="1" s="1"/>
  <c r="H45" i="1" a="1"/>
  <c r="H45" i="1" s="1"/>
  <c r="H41" i="1" a="1"/>
  <c r="H41" i="1" s="1"/>
  <c r="H36" i="1" a="1"/>
  <c r="H36" i="1" s="1"/>
  <c r="H31" i="1" a="1"/>
  <c r="H31" i="1" s="1"/>
  <c r="H26" i="1" a="1"/>
  <c r="H26" i="1" s="1"/>
  <c r="H100" i="1" a="1"/>
  <c r="H100" i="1" s="1"/>
  <c r="H19" i="1" a="1"/>
  <c r="H19" i="1" s="1"/>
  <c r="G5" i="1" a="1"/>
  <c r="G5" i="1" s="1"/>
  <c r="H114" i="1" a="1"/>
  <c r="H114" i="1" s="1"/>
  <c r="H93" i="1" a="1"/>
  <c r="H93" i="1" s="1"/>
  <c r="H72" i="1" a="1"/>
  <c r="H72" i="1" s="1"/>
  <c r="H68" i="1" a="1"/>
  <c r="H68" i="1" s="1"/>
  <c r="G41" i="1" a="1"/>
  <c r="G41" i="1" s="1"/>
  <c r="G3" i="1" a="1"/>
  <c r="G3" i="1" s="1"/>
  <c r="H92" i="1" a="1"/>
  <c r="H92" i="1" s="1"/>
  <c r="G6" i="1" a="1"/>
  <c r="G6" i="1" s="1"/>
  <c r="H18" i="1" a="1"/>
  <c r="H18" i="1" s="1"/>
  <c r="H8" i="1" a="1"/>
  <c r="H8" i="1" s="1"/>
  <c r="G113" i="1" a="1"/>
  <c r="G113" i="1" s="1"/>
  <c r="H111" i="1" a="1"/>
  <c r="H111" i="1" s="1"/>
  <c r="H102" i="1" a="1"/>
  <c r="H102" i="1" s="1"/>
  <c r="H90" i="1" a="1"/>
  <c r="H90" i="1" s="1"/>
  <c r="H86" i="1" a="1"/>
  <c r="H86" i="1" s="1"/>
  <c r="H79" i="1" a="1"/>
  <c r="H79" i="1" s="1"/>
  <c r="H65" i="1" a="1"/>
  <c r="H65" i="1" s="1"/>
  <c r="H61" i="1" a="1"/>
  <c r="H61" i="1" s="1"/>
  <c r="H58" i="1" a="1"/>
  <c r="H58" i="1" s="1"/>
  <c r="H53" i="1" a="1"/>
  <c r="H53" i="1" s="1"/>
  <c r="H48" i="1" a="1"/>
  <c r="H48" i="1" s="1"/>
  <c r="H44" i="1" a="1"/>
  <c r="H44" i="1" s="1"/>
  <c r="H39" i="1" a="1"/>
  <c r="H39" i="1" s="1"/>
  <c r="H34" i="1" a="1"/>
  <c r="H34" i="1" s="1"/>
  <c r="H29" i="1" a="1"/>
  <c r="H29" i="1" s="1"/>
  <c r="H6" i="1" a="1"/>
  <c r="H6" i="1" s="1"/>
  <c r="G16" i="1" a="1"/>
  <c r="G16" i="1" s="1"/>
  <c r="G21" i="1" a="1"/>
  <c r="G21" i="1" s="1"/>
  <c r="H14" i="1" a="1"/>
  <c r="H14" i="1" s="1"/>
  <c r="H108" i="1" a="1"/>
  <c r="H108" i="1" s="1"/>
  <c r="H99" i="1" a="1"/>
  <c r="H99" i="1" s="1"/>
  <c r="H87" i="1" a="1"/>
  <c r="H87" i="1" s="1"/>
  <c r="H83" i="1" a="1"/>
  <c r="H83" i="1" s="1"/>
  <c r="H62" i="1" a="1"/>
  <c r="H62" i="1" s="1"/>
  <c r="G13" i="1" a="1"/>
  <c r="G13" i="1" s="1"/>
  <c r="G103" i="1" a="1"/>
  <c r="G103" i="1" s="1"/>
  <c r="H24" i="1" a="1"/>
  <c r="H24" i="1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<sst xmlns="http://schemas.openxmlformats.org/spreadsheetml/2006/main" count="1263" uniqueCount="544">
  <si>
    <t>Brand</t>
  </si>
  <si>
    <t>Ludvig Aberg</t>
  </si>
  <si>
    <t>Wyndham Clark</t>
  </si>
  <si>
    <t>Brian Harman</t>
  </si>
  <si>
    <t>Max Homa</t>
  </si>
  <si>
    <t>Tom Kim</t>
  </si>
  <si>
    <t>Russell Henley</t>
  </si>
  <si>
    <t>Cameron Young</t>
  </si>
  <si>
    <t>Justin Thomas</t>
  </si>
  <si>
    <t>Sung Jae Im</t>
  </si>
  <si>
    <t>Byeong Hun An</t>
  </si>
  <si>
    <t>Jordan Spieth</t>
  </si>
  <si>
    <t>Cameron Davis</t>
  </si>
  <si>
    <t>Robert Macintyre</t>
  </si>
  <si>
    <t>Will Zalatoris</t>
  </si>
  <si>
    <t>J.T. Poston</t>
  </si>
  <si>
    <t>Tom Hoge</t>
  </si>
  <si>
    <t>Billy Horschel</t>
  </si>
  <si>
    <t>Peter Malnati</t>
  </si>
  <si>
    <t>Lee Hodges</t>
  </si>
  <si>
    <t>Davis Riley</t>
  </si>
  <si>
    <t>Beau Hossler</t>
  </si>
  <si>
    <t>Vincent Norrman</t>
  </si>
  <si>
    <t>Carson Young</t>
  </si>
  <si>
    <t>Titleist</t>
  </si>
  <si>
    <t>Xander Schauffele</t>
  </si>
  <si>
    <t>Sam Burns</t>
  </si>
  <si>
    <t>Min Woo Lee</t>
  </si>
  <si>
    <t>Chris Kirk</t>
  </si>
  <si>
    <t>Christiaan Bezuidenhout</t>
  </si>
  <si>
    <t>Nicolai Hojgaard</t>
  </si>
  <si>
    <t>Akshay Bhatia</t>
  </si>
  <si>
    <t>Si Woo Kim</t>
  </si>
  <si>
    <t>Adam Hadwin</t>
  </si>
  <si>
    <t>Francesco Molinari</t>
  </si>
  <si>
    <t>Danny Willett</t>
  </si>
  <si>
    <t>Erik Van Rooyen</t>
  </si>
  <si>
    <t>K.H. Lee</t>
  </si>
  <si>
    <t>Alexander Noren</t>
  </si>
  <si>
    <t>Adam Svensson</t>
  </si>
  <si>
    <t>Emiliano Grillo</t>
  </si>
  <si>
    <t>Callaway</t>
  </si>
  <si>
    <t>TaylorMade</t>
  </si>
  <si>
    <t>Tiger Woods</t>
  </si>
  <si>
    <t>Scottie Scheffler</t>
  </si>
  <si>
    <t>Rickie Fowler</t>
  </si>
  <si>
    <t>Tommy Fleetwood</t>
  </si>
  <si>
    <t>Cobra</t>
  </si>
  <si>
    <t>Gary Woodland</t>
  </si>
  <si>
    <t>Jason Dufner</t>
  </si>
  <si>
    <t>Justin Suh</t>
  </si>
  <si>
    <t>Kyle Westmoreland</t>
  </si>
  <si>
    <t>Jesper Svensson</t>
  </si>
  <si>
    <t>Chez Reavie</t>
  </si>
  <si>
    <t>PXG</t>
  </si>
  <si>
    <t>Jake Knapp</t>
  </si>
  <si>
    <t>Zach Johnson</t>
  </si>
  <si>
    <t>Eric Cole</t>
  </si>
  <si>
    <t>David Lipsky</t>
  </si>
  <si>
    <t>Luke List</t>
  </si>
  <si>
    <t>Nico Echavarria</t>
  </si>
  <si>
    <t>Justin Lower</t>
  </si>
  <si>
    <t>Dylan Wu</t>
  </si>
  <si>
    <t>Henrik Norlander</t>
  </si>
  <si>
    <t>Kevin Dougherty</t>
  </si>
  <si>
    <t>Patrick Fishburn</t>
  </si>
  <si>
    <t>Scott Gutschewski</t>
  </si>
  <si>
    <t>Ryan McCormick</t>
  </si>
  <si>
    <t>Paul Barjon</t>
  </si>
  <si>
    <t>Ping</t>
  </si>
  <si>
    <t>Cameron Champ</t>
  </si>
  <si>
    <t>Corey Conners</t>
  </si>
  <si>
    <t>Austin Cook</t>
  </si>
  <si>
    <t>Harrison Endycott</t>
  </si>
  <si>
    <t>Austin Eckroat</t>
  </si>
  <si>
    <t>Harris English</t>
  </si>
  <si>
    <t>Tony Finau</t>
  </si>
  <si>
    <t>Viktor Hovland</t>
  </si>
  <si>
    <t>Mackenzie Hughes</t>
  </si>
  <si>
    <t>Nate Lashley</t>
  </si>
  <si>
    <t>David Lingmerth</t>
  </si>
  <si>
    <t>Chan Kim</t>
  </si>
  <si>
    <t>Taylor Moore</t>
  </si>
  <si>
    <t>Matthieu Pavon</t>
  </si>
  <si>
    <t>Seamus Power</t>
  </si>
  <si>
    <t>Matthias Schwab</t>
  </si>
  <si>
    <t>David Skinns</t>
  </si>
  <si>
    <t>Alex Smalley</t>
  </si>
  <si>
    <t>Sam Stevens</t>
  </si>
  <si>
    <t>Sahith Theegala</t>
  </si>
  <si>
    <t>Mizuno</t>
  </si>
  <si>
    <t>Grayson Murray</t>
  </si>
  <si>
    <t>Keith Mitchell</t>
  </si>
  <si>
    <t>Luke Donald</t>
  </si>
  <si>
    <t>Ben Griffin</t>
  </si>
  <si>
    <t>Srixon</t>
  </si>
  <si>
    <t>Shane Lowry</t>
  </si>
  <si>
    <t>Hideki Matsuyama</t>
  </si>
  <si>
    <t>Keegan Bradley</t>
  </si>
  <si>
    <t>Ryan Fox</t>
  </si>
  <si>
    <t>Lucas Glover</t>
  </si>
  <si>
    <t>Martin Laird</t>
  </si>
  <si>
    <t>Andrew Novak</t>
  </si>
  <si>
    <t>Andrew Putnam</t>
  </si>
  <si>
    <t>JJ Spaun</t>
  </si>
  <si>
    <t>Alejandro Tosti</t>
  </si>
  <si>
    <t>Wilson Furr</t>
  </si>
  <si>
    <t>Taylor Pendrith</t>
  </si>
  <si>
    <t>Sam Ryder</t>
  </si>
  <si>
    <t>Sepp Straka</t>
  </si>
  <si>
    <t>Wilson Staff</t>
  </si>
  <si>
    <t>Padraig Harrington</t>
  </si>
  <si>
    <t>Trey Mullinax</t>
  </si>
  <si>
    <t>Kevin Streelman</t>
  </si>
  <si>
    <t>Quade Cummins</t>
  </si>
  <si>
    <t>Martin Trainer</t>
  </si>
  <si>
    <t>Brendan Steele</t>
  </si>
  <si>
    <t>Takomo</t>
  </si>
  <si>
    <t>Wesley Bryan</t>
  </si>
  <si>
    <t>Week 1 2024 OWGR</t>
  </si>
  <si>
    <t>player_name</t>
  </si>
  <si>
    <t>primary_tour</t>
  </si>
  <si>
    <t>dg_rank</t>
  </si>
  <si>
    <t>owgr_rank</t>
  </si>
  <si>
    <t>PGA TOUR</t>
  </si>
  <si>
    <t>DP World Tour</t>
  </si>
  <si>
    <t>LIV Tour</t>
  </si>
  <si>
    <t>PGA TOUR Champions</t>
  </si>
  <si>
    <t>Korn Ferry Tour</t>
  </si>
  <si>
    <t>Other Tours</t>
  </si>
  <si>
    <t>Amateur Events</t>
  </si>
  <si>
    <t>Challenge Tour</t>
  </si>
  <si>
    <t>Week 1 Data Golf Rank</t>
  </si>
  <si>
    <t>Rory McIlroy</t>
  </si>
  <si>
    <t>Patrick Cantlay</t>
  </si>
  <si>
    <t>Collin Morikawa</t>
  </si>
  <si>
    <t>Jon Rahm</t>
  </si>
  <si>
    <t>Tyrrell Hatton</t>
  </si>
  <si>
    <t>Matt Fitzpatrick</t>
  </si>
  <si>
    <t>Sungjae Im</t>
  </si>
  <si>
    <t>Bryson DeChambeau</t>
  </si>
  <si>
    <t>Joaquin Niemann</t>
  </si>
  <si>
    <t>Denny McCarthy</t>
  </si>
  <si>
    <t>Adam Scott</t>
  </si>
  <si>
    <t>Jason Day</t>
  </si>
  <si>
    <t>Cameron Smith</t>
  </si>
  <si>
    <t>Brooks Koepka</t>
  </si>
  <si>
    <t>Dean Burmester</t>
  </si>
  <si>
    <t>Dustin Johnson</t>
  </si>
  <si>
    <t>Talor Gooch</t>
  </si>
  <si>
    <t>Patrick Reed</t>
  </si>
  <si>
    <t>Adam Schenk</t>
  </si>
  <si>
    <t>Mito Pereira</t>
  </si>
  <si>
    <t>Brendon Todd</t>
  </si>
  <si>
    <t>Alex Noren</t>
  </si>
  <si>
    <t>J.J. Spaun</t>
  </si>
  <si>
    <t>Louis Oosthuizen</t>
  </si>
  <si>
    <t>Justin Rose</t>
  </si>
  <si>
    <t>Stephan Jaeger</t>
  </si>
  <si>
    <t>Aaron Rai</t>
  </si>
  <si>
    <t>Patrick Rodgers</t>
  </si>
  <si>
    <t>Harold Varner III</t>
  </si>
  <si>
    <t>Steve Stricker</t>
  </si>
  <si>
    <t>Thorbjorn Olesen</t>
  </si>
  <si>
    <t>Matt Wallace</t>
  </si>
  <si>
    <t>Ben Kohles</t>
  </si>
  <si>
    <t>Alexander Bjork</t>
  </si>
  <si>
    <t>Jason Kokrak</t>
  </si>
  <si>
    <t>Matt Kuchar</t>
  </si>
  <si>
    <t>Adrian Meronk</t>
  </si>
  <si>
    <t>Rasmus Hojgaard</t>
  </si>
  <si>
    <t>Cameron Tringale</t>
  </si>
  <si>
    <t>Abraham Ancer</t>
  </si>
  <si>
    <t>Mark Hubbard</t>
  </si>
  <si>
    <t>Nick Taylor</t>
  </si>
  <si>
    <t>Keita Nakajima</t>
  </si>
  <si>
    <t>Ryo Hisatsune</t>
  </si>
  <si>
    <t>Kurt Kitayama</t>
  </si>
  <si>
    <t>Jordan Smith</t>
  </si>
  <si>
    <t>Sergio Garcia</t>
  </si>
  <si>
    <t>Taylor Montgomery</t>
  </si>
  <si>
    <t>Carlos Ortiz</t>
  </si>
  <si>
    <t>Yannik Paul</t>
  </si>
  <si>
    <t>Charles Howell III</t>
  </si>
  <si>
    <t>Thomas Detry</t>
  </si>
  <si>
    <t>Nicholas Lindheim</t>
  </si>
  <si>
    <t>Takumi Kanaya</t>
  </si>
  <si>
    <t>Chesson Hadley</t>
  </si>
  <si>
    <t>Henrik Stenson</t>
  </si>
  <si>
    <t>Marc Leishman</t>
  </si>
  <si>
    <t>Lucas Herbert</t>
  </si>
  <si>
    <t>Gordon Sargent</t>
  </si>
  <si>
    <t>Thriston Lawrence</t>
  </si>
  <si>
    <t>Michael Kim</t>
  </si>
  <si>
    <t>Davis Thompson</t>
  </si>
  <si>
    <t>Joseph Bramlett</t>
  </si>
  <si>
    <t>Matthew NeSmith</t>
  </si>
  <si>
    <t>David Puig</t>
  </si>
  <si>
    <t>Doug Ghim</t>
  </si>
  <si>
    <t>Anirban Lahiri</t>
  </si>
  <si>
    <t>Sebastian Munoz</t>
  </si>
  <si>
    <t>Joe Highsmith</t>
  </si>
  <si>
    <t>Branden Grace</t>
  </si>
  <si>
    <t>Jacob Bridgeman</t>
  </si>
  <si>
    <t>Tyler Duncan</t>
  </si>
  <si>
    <t>Richard Bland</t>
  </si>
  <si>
    <t>Kyounghoon Lee</t>
  </si>
  <si>
    <t>Victor Perez</t>
  </si>
  <si>
    <t>Greyson Sigg</t>
  </si>
  <si>
    <t>Chris Gotterup</t>
  </si>
  <si>
    <t>Rikuya Hoshino</t>
  </si>
  <si>
    <t>Younghan Song</t>
  </si>
  <si>
    <t>Jorge Campillo</t>
  </si>
  <si>
    <t>Vince Whaley</t>
  </si>
  <si>
    <t>Nick Hardy</t>
  </si>
  <si>
    <t>Matthias Schmid</t>
  </si>
  <si>
    <t>Sebastian Soderberg</t>
  </si>
  <si>
    <t>Laurie Canter</t>
  </si>
  <si>
    <t>Chad Ramey</t>
  </si>
  <si>
    <t>Antoine Rozner</t>
  </si>
  <si>
    <t>Peter Uihlein</t>
  </si>
  <si>
    <t>Paul Casey</t>
  </si>
  <si>
    <t>Ryan Moore</t>
  </si>
  <si>
    <t>Jayden Schaper</t>
  </si>
  <si>
    <t>Brandon Wu</t>
  </si>
  <si>
    <t>Matt Jones</t>
  </si>
  <si>
    <t>Marcel Siem</t>
  </si>
  <si>
    <t>Nathan Kimsey</t>
  </si>
  <si>
    <t>Taiga Semikawa</t>
  </si>
  <si>
    <t>Ewen Ferguson</t>
  </si>
  <si>
    <t>Adrien Dumont de Chassart</t>
  </si>
  <si>
    <t>Ian Poulter</t>
  </si>
  <si>
    <t>Scott Stallings</t>
  </si>
  <si>
    <t>Callum Tarren</t>
  </si>
  <si>
    <t>Alex Fitzpatrick</t>
  </si>
  <si>
    <t>Stewart Cink</t>
  </si>
  <si>
    <t>Curtis Luck</t>
  </si>
  <si>
    <t>Dan Bradbury</t>
  </si>
  <si>
    <t>Seonghyeon Kim</t>
  </si>
  <si>
    <t>Richie Ramsay</t>
  </si>
  <si>
    <t>Charl Schwartzel</t>
  </si>
  <si>
    <t>Samuel Stevens</t>
  </si>
  <si>
    <t>Max Greyserman</t>
  </si>
  <si>
    <t>Adrian Otaegui</t>
  </si>
  <si>
    <t>Garrick Higgo</t>
  </si>
  <si>
    <t>Zander Lombard</t>
  </si>
  <si>
    <t>Mac Meissner</t>
  </si>
  <si>
    <t>Maverick McNealy</t>
  </si>
  <si>
    <t>Caleb Surratt</t>
  </si>
  <si>
    <t>Joost Luiten</t>
  </si>
  <si>
    <t>Ryan Palmer</t>
  </si>
  <si>
    <t>Adam Long</t>
  </si>
  <si>
    <t>Frederic LaCroix</t>
  </si>
  <si>
    <t>Aaron Baddeley</t>
  </si>
  <si>
    <t>Bubba Watson</t>
  </si>
  <si>
    <t>Joel Dahmen</t>
  </si>
  <si>
    <t>Andy Ogletree</t>
  </si>
  <si>
    <t>Yuki Inamori</t>
  </si>
  <si>
    <t>Webb Simpson</t>
  </si>
  <si>
    <t>Connor Syme</t>
  </si>
  <si>
    <t>Hennie Du Plessis</t>
  </si>
  <si>
    <t>Sami Valimaki</t>
  </si>
  <si>
    <t>Renato Paratore</t>
  </si>
  <si>
    <t>Charley Hoffman</t>
  </si>
  <si>
    <t>Jhonattan Vegas</t>
  </si>
  <si>
    <t>Will Gordon</t>
  </si>
  <si>
    <t>Jeff Winther</t>
  </si>
  <si>
    <t>Romain Langasque</t>
  </si>
  <si>
    <t>Marcus Helligkilde</t>
  </si>
  <si>
    <t>Julien Guerrier</t>
  </si>
  <si>
    <t>Scott Vincent</t>
  </si>
  <si>
    <t>Kevin Na</t>
  </si>
  <si>
    <t>Matt McCarty</t>
  </si>
  <si>
    <t>Grant Forrest</t>
  </si>
  <si>
    <t>Ben Martin</t>
  </si>
  <si>
    <t>David Ford</t>
  </si>
  <si>
    <t>Thomas Pieters</t>
  </si>
  <si>
    <t>Harry Hall</t>
  </si>
  <si>
    <t>Roger Sloan</t>
  </si>
  <si>
    <t>Paul Waring</t>
  </si>
  <si>
    <t>Robby Shelton</t>
  </si>
  <si>
    <t>Nick Dunlap</t>
  </si>
  <si>
    <t>Richard Mansell</t>
  </si>
  <si>
    <t>Louis De Jager</t>
  </si>
  <si>
    <t>Zac Blair</t>
  </si>
  <si>
    <t>Julien Brun</t>
  </si>
  <si>
    <t>Kramer Hickok</t>
  </si>
  <si>
    <t>Hayden Buckley</t>
  </si>
  <si>
    <t>Eugenio Chacarra</t>
  </si>
  <si>
    <t>Chandler Phillips</t>
  </si>
  <si>
    <t>Michael Thorbjornsen</t>
  </si>
  <si>
    <t>Daniel Brown</t>
  </si>
  <si>
    <t>Kelly Kraft</t>
  </si>
  <si>
    <t>Sanghyun Park</t>
  </si>
  <si>
    <t>Darius Van Driel</t>
  </si>
  <si>
    <t>Camilo Villegas</t>
  </si>
  <si>
    <t>Ben Silverman</t>
  </si>
  <si>
    <t>Jeongwoo Ham</t>
  </si>
  <si>
    <t>Patton Kizzire</t>
  </si>
  <si>
    <t>Parker Coody</t>
  </si>
  <si>
    <t>Alejandro Del Rey</t>
  </si>
  <si>
    <t>Calum Hill</t>
  </si>
  <si>
    <t>Jason Scrivener</t>
  </si>
  <si>
    <t>David Law</t>
  </si>
  <si>
    <t>Andy Sullivan</t>
  </si>
  <si>
    <t>Kevin Yu</t>
  </si>
  <si>
    <t>Bernd Wiesberger</t>
  </si>
  <si>
    <t>MJ Daffue</t>
  </si>
  <si>
    <t>Troy Merritt</t>
  </si>
  <si>
    <t>Eddie Pepperell</t>
  </si>
  <si>
    <t>Shugo Imahira</t>
  </si>
  <si>
    <t>Kevin Tway</t>
  </si>
  <si>
    <t>Nick Gabrelcik</t>
  </si>
  <si>
    <t>Austin Smotherman</t>
  </si>
  <si>
    <t>Chase Seiffert</t>
  </si>
  <si>
    <t>Richard Taehoon Lee</t>
  </si>
  <si>
    <t>Doc Redman</t>
  </si>
  <si>
    <t>C.T. Pan</t>
  </si>
  <si>
    <t>Lanto Griffin</t>
  </si>
  <si>
    <t>Gavin Green</t>
  </si>
  <si>
    <t>Poom Saksansin</t>
  </si>
  <si>
    <t>Kalle Samooja</t>
  </si>
  <si>
    <t>Tom Mckibbin</t>
  </si>
  <si>
    <t>Ryutaro Nagano</t>
  </si>
  <si>
    <t>Scott Piercy</t>
  </si>
  <si>
    <t>Carl Yuan</t>
  </si>
  <si>
    <t>Phachara Khongwatmai</t>
  </si>
  <si>
    <t>Edoardo Molinari</t>
  </si>
  <si>
    <t>Pat Perez</t>
  </si>
  <si>
    <t>Josh Teater</t>
  </si>
  <si>
    <t>Andrea Pavan</t>
  </si>
  <si>
    <t>Miguel Tabuena</t>
  </si>
  <si>
    <t>James Hahn</t>
  </si>
  <si>
    <t>Adrien Saddier</t>
  </si>
  <si>
    <t>Estanislao Goya</t>
  </si>
  <si>
    <t>Scott Jamieson</t>
  </si>
  <si>
    <t>David Kocher</t>
  </si>
  <si>
    <t>Trace Crowe</t>
  </si>
  <si>
    <t>Rico Hoey</t>
  </si>
  <si>
    <t>Graeme McDowell</t>
  </si>
  <si>
    <t>Pablo Larrazabal</t>
  </si>
  <si>
    <t>Travis Smyth</t>
  </si>
  <si>
    <t>Patrick Cover</t>
  </si>
  <si>
    <t>Mason Andersen</t>
  </si>
  <si>
    <t>Ryo Ishikawa</t>
  </si>
  <si>
    <t>Russell Knox</t>
  </si>
  <si>
    <t>Steven Fisk</t>
  </si>
  <si>
    <t>Brice Garnett</t>
  </si>
  <si>
    <t>Preston Summerhays</t>
  </si>
  <si>
    <t>Christo Lamprecht</t>
  </si>
  <si>
    <t>Tim Widing</t>
  </si>
  <si>
    <t>Aaron Cockerill</t>
  </si>
  <si>
    <t>Steven Alker</t>
  </si>
  <si>
    <t>Matthew Southgate</t>
  </si>
  <si>
    <t>Matthew Jordan</t>
  </si>
  <si>
    <t>Kensei Hirata</t>
  </si>
  <si>
    <t>Fabrizio Zanotti</t>
  </si>
  <si>
    <t>Satoshi Kodaira</t>
  </si>
  <si>
    <t>Sam Horsfield</t>
  </si>
  <si>
    <t>Dylan Menante</t>
  </si>
  <si>
    <t>Jimmy Stanger</t>
  </si>
  <si>
    <t>Nicolas Echavarria</t>
  </si>
  <si>
    <t>Benjamin James</t>
  </si>
  <si>
    <t>Brandt Snedeker</t>
  </si>
  <si>
    <t>Maximilian Kieffer</t>
  </si>
  <si>
    <t>Marco Penge</t>
  </si>
  <si>
    <t>Matthew Baldwin</t>
  </si>
  <si>
    <t>Daniel Hillier</t>
  </si>
  <si>
    <t>Marcel Schneider</t>
  </si>
  <si>
    <t>Taylor Dickson</t>
  </si>
  <si>
    <t>Patrick Welch</t>
  </si>
  <si>
    <t>Zecheng Dou</t>
  </si>
  <si>
    <t>Sean Crocker</t>
  </si>
  <si>
    <t>Kristian Krogh Johannessen</t>
  </si>
  <si>
    <t>Kevin Chappell</t>
  </si>
  <si>
    <t>William Mouw</t>
  </si>
  <si>
    <t>Manuel Elvira</t>
  </si>
  <si>
    <t>Peter Kuest</t>
  </si>
  <si>
    <t>Darren Fichardt</t>
  </si>
  <si>
    <t>Ross Fisher</t>
  </si>
  <si>
    <t>Tom Lewis</t>
  </si>
  <si>
    <t>Davis Chatfield</t>
  </si>
  <si>
    <t>David Micheluzzi</t>
  </si>
  <si>
    <t>Roberto Diaz</t>
  </si>
  <si>
    <t>Kevin Roy</t>
  </si>
  <si>
    <t>Guido Migliozzi</t>
  </si>
  <si>
    <t>Erik Barnes</t>
  </si>
  <si>
    <t>Sam Bennett</t>
  </si>
  <si>
    <t>Norman Xiong</t>
  </si>
  <si>
    <t>Brad Hopfinger</t>
  </si>
  <si>
    <t>Isaiah Salinda</t>
  </si>
  <si>
    <t>William McGirt</t>
  </si>
  <si>
    <t>Johannes Veerman</t>
  </si>
  <si>
    <t>Shad Tuten</t>
  </si>
  <si>
    <t>Jeremy Paul</t>
  </si>
  <si>
    <t>Gaganjeet Bhullar</t>
  </si>
  <si>
    <t>Phil Mickelson</t>
  </si>
  <si>
    <t>Ernie Els</t>
  </si>
  <si>
    <t>Matthew Wolff</t>
  </si>
  <si>
    <t>Frankie Capan III</t>
  </si>
  <si>
    <t>Robert Streb</t>
  </si>
  <si>
    <t>Christopher Petefish</t>
  </si>
  <si>
    <t>Jacques Kruyswijk</t>
  </si>
  <si>
    <t>Kazuki Higa</t>
  </si>
  <si>
    <t>Jackson Koivun</t>
  </si>
  <si>
    <t>Jacob Solomon</t>
  </si>
  <si>
    <t>Taichi Nabetani</t>
  </si>
  <si>
    <t>Jamie Lovemark</t>
  </si>
  <si>
    <t>Taihei Sato</t>
  </si>
  <si>
    <t>John VanDerLaan</t>
  </si>
  <si>
    <t>Rafael Campos</t>
  </si>
  <si>
    <t>Mikumu Horikawa</t>
  </si>
  <si>
    <t>Ding Wenyi</t>
  </si>
  <si>
    <t>Herman Wibe Sekne</t>
  </si>
  <si>
    <t>Niklas Norgaard Moller</t>
  </si>
  <si>
    <t>Chieh-Po Lee</t>
  </si>
  <si>
    <t>Jens Dantorp</t>
  </si>
  <si>
    <t>Thomas Walsh</t>
  </si>
  <si>
    <t>Brendan Valdes</t>
  </si>
  <si>
    <t>Wilco Nienaber</t>
  </si>
  <si>
    <t>Shubhankar Sharma</t>
  </si>
  <si>
    <t>Yuto Katsuragawa</t>
  </si>
  <si>
    <t>Daan Huizing</t>
  </si>
  <si>
    <t>Marcus Armitage</t>
  </si>
  <si>
    <t>Alexander Levy</t>
  </si>
  <si>
    <t>Yubin Jang</t>
  </si>
  <si>
    <t>Jinichiro Kozuma</t>
  </si>
  <si>
    <t>Jackson Suber</t>
  </si>
  <si>
    <t>Ross Steelman</t>
  </si>
  <si>
    <t>Ryan Gerard</t>
  </si>
  <si>
    <t>Tom Whitney</t>
  </si>
  <si>
    <t>Kiradech Aphibarnrat</t>
  </si>
  <si>
    <t>Jimmy Walker</t>
  </si>
  <si>
    <t>Jaco Ahlers</t>
  </si>
  <si>
    <t>Pierceson Coody</t>
  </si>
  <si>
    <t>Hideto Tanihara</t>
  </si>
  <si>
    <t>Bernhard Langer</t>
  </si>
  <si>
    <t>Kyungnam Kang</t>
  </si>
  <si>
    <t>Daniel Summerhays</t>
  </si>
  <si>
    <t>Marcus Kinhult</t>
  </si>
  <si>
    <t>Sean O'Hair</t>
  </si>
  <si>
    <t>Nick Bachem</t>
  </si>
  <si>
    <t>Tom Vaillant</t>
  </si>
  <si>
    <t>Joey Garber</t>
  </si>
  <si>
    <t>Sadom Kaewkanjana</t>
  </si>
  <si>
    <t>Cameron Percy</t>
  </si>
  <si>
    <t>Brandon Crick</t>
  </si>
  <si>
    <t>Yuxin Lin</t>
  </si>
  <si>
    <t>Cristobal Del Solar</t>
  </si>
  <si>
    <t>Takashi Ogiso</t>
  </si>
  <si>
    <t>Dan McCarthy</t>
  </si>
  <si>
    <t>Francesco Laporta</t>
  </si>
  <si>
    <t>Alvaro Ortiz Becerra</t>
  </si>
  <si>
    <t>Masahiro Kawamura</t>
  </si>
  <si>
    <t>Lee Westwood</t>
  </si>
  <si>
    <t>Rob Oppenheim</t>
  </si>
  <si>
    <t>Thomas Aiken</t>
  </si>
  <si>
    <t>Ben Campbell</t>
  </si>
  <si>
    <t>Maxwell Ford</t>
  </si>
  <si>
    <t>John Catlin</t>
  </si>
  <si>
    <t>Julian Suri</t>
  </si>
  <si>
    <t>Hanbyeol Kim</t>
  </si>
  <si>
    <t>Andrew Wilson</t>
  </si>
  <si>
    <t>Sam Bairstow</t>
  </si>
  <si>
    <t>Adri Arnaus</t>
  </si>
  <si>
    <t>Casey Jarvis</t>
  </si>
  <si>
    <t>Austin Greaser</t>
  </si>
  <si>
    <t>Fabian Gomez</t>
  </si>
  <si>
    <t>Brandon Harkins</t>
  </si>
  <si>
    <t>T.J. Vogel</t>
  </si>
  <si>
    <t>Oliver Bekker</t>
  </si>
  <si>
    <t>Carter Jenkins</t>
  </si>
  <si>
    <t>Thomas Rosenmuller</t>
  </si>
  <si>
    <t>Ryan Armour</t>
  </si>
  <si>
    <t>Hayden Springer</t>
  </si>
  <si>
    <t>Jerry Kelly</t>
  </si>
  <si>
    <t>Frederik Schott</t>
  </si>
  <si>
    <t>John Marshall Butler</t>
  </si>
  <si>
    <t>Matteo Manassero</t>
  </si>
  <si>
    <t>Cole Sherwood</t>
  </si>
  <si>
    <t>Jamie Donaldson</t>
  </si>
  <si>
    <t>Ryosuke Kinoshita</t>
  </si>
  <si>
    <t>Mitchell Meissner</t>
  </si>
  <si>
    <t>Fred Biondi</t>
  </si>
  <si>
    <t>Alfredo Garcia-Heredia</t>
  </si>
  <si>
    <t>Brian Campbell</t>
  </si>
  <si>
    <t>Robin Sciot-Siegrist</t>
  </si>
  <si>
    <t>Paul Peterson</t>
  </si>
  <si>
    <t>Ryan Blaum</t>
  </si>
  <si>
    <t>Alistair Docherty</t>
  </si>
  <si>
    <t>Junghwan Lee</t>
  </si>
  <si>
    <t>Callum Shinkwin</t>
  </si>
  <si>
    <t>Seungtaek Lee</t>
  </si>
  <si>
    <t>Santiago Tarrio Ben</t>
  </si>
  <si>
    <t>Rasmus Neergaard-Petersen</t>
  </si>
  <si>
    <t>Jorge Fernandez-Valdes</t>
  </si>
  <si>
    <t>Tomoharu Otsuki</t>
  </si>
  <si>
    <t>John Parry</t>
  </si>
  <si>
    <t>Daniel Miernicki</t>
  </si>
  <si>
    <t>Ugo Coussaud</t>
  </si>
  <si>
    <t>Luke Clanton</t>
  </si>
  <si>
    <t>Ignacio Elvira Mijares</t>
  </si>
  <si>
    <t>Matthew Riedel</t>
  </si>
  <si>
    <t>Brad Kennedy</t>
  </si>
  <si>
    <t>Cody Gribble</t>
  </si>
  <si>
    <t>Christiaan Maas</t>
  </si>
  <si>
    <t>Seung-Yul Noh</t>
  </si>
  <si>
    <t>Kyongjun Moon</t>
  </si>
  <si>
    <t>Mikiya Akutsu</t>
  </si>
  <si>
    <t>Seungsu Han</t>
  </si>
  <si>
    <t>Ashun Wu</t>
  </si>
  <si>
    <t>Wil Besseling</t>
  </si>
  <si>
    <t>Kristoffer Ventura</t>
  </si>
  <si>
    <t>Max McGreevy</t>
  </si>
  <si>
    <t>Pontus Nyholm</t>
  </si>
  <si>
    <t>Cody Blick</t>
  </si>
  <si>
    <t>Chris Stroud</t>
  </si>
  <si>
    <t>James Morrison</t>
  </si>
  <si>
    <t>Chandler Blanchet</t>
  </si>
  <si>
    <t>Kyle Reifers</t>
  </si>
  <si>
    <t>Maxwell Moldovan</t>
  </si>
  <si>
    <t>Ricky Castillo</t>
  </si>
  <si>
    <t>Richy Werenski</t>
  </si>
  <si>
    <t>Pieter Moolman</t>
  </si>
  <si>
    <t>Mats Ege</t>
  </si>
  <si>
    <t>Jose de Jesus Rodriguez</t>
  </si>
  <si>
    <t>Joakim Lagergren</t>
  </si>
  <si>
    <t>Brandon Robinson-Thompson</t>
  </si>
  <si>
    <t>Chris Naegel</t>
  </si>
  <si>
    <t>Kieran Vincent</t>
  </si>
  <si>
    <t>Jeffrey Kang</t>
  </si>
  <si>
    <t>Simon Forsstrom</t>
  </si>
  <si>
    <t>Tapio Pulkkanen</t>
  </si>
  <si>
    <t>Designated Top 3 DG</t>
  </si>
  <si>
    <t>Designated Top 5 OWGR</t>
  </si>
  <si>
    <t>Designated Top 3 OWGR</t>
  </si>
  <si>
    <t>AKA</t>
  </si>
  <si>
    <t>Matt NeSmith</t>
  </si>
  <si>
    <t>Sponsor</t>
  </si>
  <si>
    <t>Free Agent</t>
  </si>
  <si>
    <t>fullName</t>
  </si>
  <si>
    <t>Designated Top 5 DG</t>
  </si>
  <si>
    <t>Designated Top 1 DG</t>
  </si>
  <si>
    <t>Designated Top 1 OWGR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</si>
</sst>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A349-BA7F-DF42-81B1-EBBCCAB750FD}">
  <dimension ref="A1:K121"/>
  <sheetViews>
    <sheetView tabSelected="1" workbookViewId="0">
      <selection activeCell="B11" sqref="B11"/>
    </sheetView>
  </sheetViews>
  <sheetFormatPr defaultColWidth="11.19921875" defaultRowHeight="15.6" x14ac:dyDescent="0.3"/>
  <cols>
    <col min="2" max="3" width="18" customWidth="1"/>
    <col min="4" max="4" width="21.19921875" customWidth="1"/>
    <col min="5" max="5" width="18.796875" customWidth="1"/>
    <col min="6" max="9" width="21" customWidth="1"/>
    <col min="10" max="11" width="20.5" customWidth="1"/>
  </cols>
  <sheetData>
    <row r="1" spans="1:11" x14ac:dyDescent="0.3">
      <c r="A1" t="s">
        <v>0</v>
      </c>
      <c r="B1" t="s">
        <v>540</v>
      </c>
      <c r="C1" t="s">
        <v>536</v>
      </c>
      <c r="D1" t="s">
        <v>541</v>
      </c>
      <c r="E1" t="s">
        <v>533</v>
      </c>
      <c r="F1" t="s">
        <v>542</v>
      </c>
      <c r="G1" t="s">
        <v>534</v>
      </c>
      <c r="H1" t="s">
        <v>535</v>
      </c>
      <c r="I1" t="s">
        <v>543</v>
      </c>
      <c r="J1" t="s">
        <v>132</v>
      </c>
      <c r="K1" t="s">
        <v>119</v>
      </c>
    </row>
    <row r="2" spans="1:11" x14ac:dyDescent="0.3">
      <c r="A2" t="s">
        <v>24</v>
      </c>
      <c r="B2" t="s">
        <v>1</v>
      </c>
      <c r="D2" s="2" cm="1">
        <f t="array" ref="D2">IF(SUMPRODUCT(($A2=$A:$A)*($J2&lt;$J:$J))+1 &gt; COUNTIF($A:$A,$A2) -5,1,0)</f>
        <v>0</v>
      </c>
      <c r="E2" s="2" cm="1">
        <f t="array" ref="E2">IF(SUMPRODUCT(($A2=$A:$A)*($J2&lt;$J:$J))+1 &gt; COUNTIF($A:$A,$A2) -3,1,0)</f>
        <v>0</v>
      </c>
      <c r="F2" s="2" cm="1">
        <f t="array" ref="F2">IF(SUMPRODUCT(($A2=$A:$A)*($J2&lt;$J:$J))+1 &gt; COUNTIF($A:$A,$A2) -1,2,
IF(SUMPRODUCT(($A2=$A:$A)*($J2&lt;$J:$J))+1 &gt; COUNTIF($A:$A,$A2) -3,1,0))</f>
        <v>0</v>
      </c>
      <c r="G2" s="2" cm="1">
        <f t="array" ref="G2">IF(SUMPRODUCT(($A2=$A:$A)*($K2&lt;$K:$K))+1 &gt; COUNTIF($A:$A,$A2) -5,1,0)</f>
        <v>0</v>
      </c>
      <c r="H2" s="2" cm="1">
        <f t="array" ref="H2">IF(SUMPRODUCT(($A2=$A:$A)*($K2&lt;$K:$K))+1 &gt; COUNTIF($A:$A,$A2) -3,1,0)</f>
        <v>0</v>
      </c>
      <c r="I2" s="2" cm="1">
        <f t="array" ref="I2">IF(SUMPRODUCT(($A2=$A:$A)*($K2&lt;$K:$K))+1 &gt; COUNTIF($A:$A,$A2) -1,2,
IF(SUMPRODUCT(($A2=$A:$A)*($K2&lt;$K:$K))+1 &gt; COUNTIF($A:$A,$A2) -3,1,0))</f>
        <v>0</v>
      </c>
      <c r="J2">
        <f>_xlfn.XLOOKUP($B2,Sheet2!$A:$A,Sheet2!C:C,"Error")</f>
        <v>18</v>
      </c>
      <c r="K2">
        <f>_xlfn.XLOOKUP($B2,Sheet2!$A:$A,Sheet2!D:D,"Error")</f>
        <v>30</v>
      </c>
    </row>
    <row r="3" spans="1:11" x14ac:dyDescent="0.3">
      <c r="A3" t="s">
        <v>24</v>
      </c>
      <c r="B3" t="s">
        <v>2</v>
      </c>
      <c r="D3" s="2" cm="1">
        <f t="array" ref="D3">IF(SUMPRODUCT((A3=A:A)*(J3&lt;J:J))+1 &gt; COUNTIF(A:A,A3) -5,1,0)</f>
        <v>0</v>
      </c>
      <c r="E3" s="2" cm="1">
        <f t="array" ref="E3">IF(SUMPRODUCT(($A3=$A:$A)*($J3&lt;$J:$J))+1 &gt; COUNTIF($A:$A,$A3) -3,1,0)</f>
        <v>0</v>
      </c>
      <c r="F3" s="2" cm="1">
        <f t="array" ref="F3">IF(SUMPRODUCT(($A3=$A:$A)*($J3&lt;$J:$J))+1 &gt; COUNTIF($A:$A,$A3) -1,2,
IF(SUMPRODUCT(($A3=$A:$A)*($J3&lt;$J:$J))+1 &gt; COUNTIF($A:$A,$A3) -3,1,0))</f>
        <v>0</v>
      </c>
      <c r="G3" s="2" cm="1">
        <f t="array" ref="G3">IF(SUMPRODUCT(($A3=$A:$A)*($K3&lt;$K:$K))+1 &gt; COUNTIF($A:$A,$A3) -5,1,0)</f>
        <v>1</v>
      </c>
      <c r="H3" s="2" cm="1">
        <f t="array" ref="H3">IF(SUMPRODUCT(($A3=$A:$A)*($K3&lt;$K:$K))+1 &gt; COUNTIF($A:$A,$A3) -3,1,0)</f>
        <v>1</v>
      </c>
      <c r="I3" s="2" cm="1">
        <f t="array" ref="I3">IF(SUMPRODUCT(($A3=$A:$A)*($K3&lt;$K:$K))+1 &gt; COUNTIF($A:$A,$A3) -1,2,
IF(SUMPRODUCT(($A3=$A:$A)*($K3&lt;$K:$K))+1 &gt; COUNTIF($A:$A,$A3) -3,1,0))</f>
        <v>1</v>
      </c>
      <c r="J3">
        <f>_xlfn.XLOOKUP($B3,Sheet2!$A:$A,Sheet2!C:C,"Error")</f>
        <v>38</v>
      </c>
      <c r="K3">
        <f>_xlfn.XLOOKUP($B3,Sheet2!$A:$A,Sheet2!D:D,"Error")</f>
        <v>10</v>
      </c>
    </row>
    <row r="4" spans="1:11" x14ac:dyDescent="0.3">
      <c r="A4" t="s">
        <v>24</v>
      </c>
      <c r="B4" t="s">
        <v>3</v>
      </c>
      <c r="D4" s="2" cm="1">
        <f t="array" ref="D4">IF(SUMPRODUCT((A4=A:A)*(J4&lt;J:J))+1 &gt; COUNTIF(A:A,A4) -5,1,0)</f>
        <v>1</v>
      </c>
      <c r="E4" s="2" cm="1">
        <f t="array" ref="E4">IF(SUMPRODUCT(($A4=$A:$A)*($J4&lt;$J:$J))+1 &gt; COUNTIF($A:$A,$A4) -3,1,0)</f>
        <v>0</v>
      </c>
      <c r="F4" s="2" cm="1">
        <f t="array" ref="F4">IF(SUMPRODUCT(($A4=$A:$A)*($J4&lt;$J:$J))+1 &gt; COUNTIF($A:$A,$A4) -1,2,
IF(SUMPRODUCT(($A4=$A:$A)*($J4&lt;$J:$J))+1 &gt; COUNTIF($A:$A,$A4) -3,1,0))</f>
        <v>0</v>
      </c>
      <c r="G4" s="2" cm="1">
        <f t="array" ref="G4">IF(SUMPRODUCT(($A4=$A:$A)*($K4&lt;$K:$K))+1 &gt; COUNTIF($A:$A,$A4) -5,1,0)</f>
        <v>1</v>
      </c>
      <c r="H4" s="2" cm="1">
        <f t="array" ref="H4">IF(SUMPRODUCT(($A4=$A:$A)*($K4&lt;$K:$K))+1 &gt; COUNTIF($A:$A,$A4) -3,1,0)</f>
        <v>1</v>
      </c>
      <c r="I4" s="2" cm="1">
        <f t="array" ref="I4">IF(SUMPRODUCT(($A4=$A:$A)*($K4&lt;$K:$K))+1 &gt; COUNTIF($A:$A,$A4) -1,2,
IF(SUMPRODUCT(($A4=$A:$A)*($K4&lt;$K:$K))+1 &gt; COUNTIF($A:$A,$A4) -3,1,0))</f>
        <v>1</v>
      </c>
      <c r="J4">
        <f>_xlfn.XLOOKUP($B4,Sheet2!$A:$A,Sheet2!C:C,"Error")</f>
        <v>14</v>
      </c>
      <c r="K4">
        <f>_xlfn.XLOOKUP($B4,Sheet2!$A:$A,Sheet2!D:D,"Error")</f>
        <v>9</v>
      </c>
    </row>
    <row r="5" spans="1:11" x14ac:dyDescent="0.3">
      <c r="A5" t="s">
        <v>24</v>
      </c>
      <c r="B5" t="s">
        <v>4</v>
      </c>
      <c r="D5" s="2" cm="1">
        <f t="array" ref="D5">IF(SUMPRODUCT((A5=A:A)*(J5&lt;J:J))+1 &gt; COUNTIF(A:A,A5) -5,1,0)</f>
        <v>1</v>
      </c>
      <c r="E5" s="2" cm="1">
        <f t="array" ref="E5">IF(SUMPRODUCT(($A5=$A:$A)*($J5&lt;$J:$J))+1 &gt; COUNTIF($A:$A,$A5) -3,1,0)</f>
        <v>1</v>
      </c>
      <c r="F5" s="2" cm="1">
        <f t="array" ref="F5">IF(SUMPRODUCT(($A5=$A:$A)*($J5&lt;$J:$J))+1 &gt; COUNTIF($A:$A,$A5) -1,2,
IF(SUMPRODUCT(($A5=$A:$A)*($J5&lt;$J:$J))+1 &gt; COUNTIF($A:$A,$A5) -3,1,0))</f>
        <v>2</v>
      </c>
      <c r="G5" s="2" cm="1">
        <f t="array" ref="G5">IF(SUMPRODUCT(($A5=$A:$A)*($K5&lt;$K:$K))+1 &gt; COUNTIF($A:$A,$A5) -5,1,0)</f>
        <v>1</v>
      </c>
      <c r="H5" s="2" cm="1">
        <f t="array" ref="H5">IF(SUMPRODUCT(($A5=$A:$A)*($K5&lt;$K:$K))+1 &gt; COUNTIF($A:$A,$A5) -3,1,0)</f>
        <v>1</v>
      </c>
      <c r="I5" s="2" cm="1">
        <f t="array" ref="I5">IF(SUMPRODUCT(($A5=$A:$A)*($K5&lt;$K:$K))+1 &gt; COUNTIF($A:$A,$A5) -1,2,
IF(SUMPRODUCT(($A5=$A:$A)*($K5&lt;$K:$K))+1 &gt; COUNTIF($A:$A,$A5) -3,1,0))</f>
        <v>2</v>
      </c>
      <c r="J5">
        <f>_xlfn.XLOOKUP($B5,Sheet2!$A:$A,Sheet2!C:C,"Error")</f>
        <v>8</v>
      </c>
      <c r="K5">
        <f>_xlfn.XLOOKUP($B5,Sheet2!$A:$A,Sheet2!D:D,"Error")</f>
        <v>7</v>
      </c>
    </row>
    <row r="6" spans="1:11" x14ac:dyDescent="0.3">
      <c r="A6" t="s">
        <v>24</v>
      </c>
      <c r="B6" t="s">
        <v>5</v>
      </c>
      <c r="D6" s="2" cm="1">
        <f t="array" ref="D6">IF(SUMPRODUCT((A6=A:A)*(J6&lt;J:J))+1 &gt; COUNTIF(A:A,A6) -5,1,0)</f>
        <v>0</v>
      </c>
      <c r="E6" s="2" cm="1">
        <f t="array" ref="E6">IF(SUMPRODUCT(($A6=$A:$A)*($J6&lt;$J:$J))+1 &gt; COUNTIF($A:$A,$A6) -3,1,0)</f>
        <v>0</v>
      </c>
      <c r="F6" s="2" cm="1">
        <f t="array" ref="F6">IF(SUMPRODUCT(($A6=$A:$A)*($J6&lt;$J:$J))+1 &gt; COUNTIF($A:$A,$A6) -1,2,
IF(SUMPRODUCT(($A6=$A:$A)*($J6&lt;$J:$J))+1 &gt; COUNTIF($A:$A,$A6) -3,1,0))</f>
        <v>0</v>
      </c>
      <c r="G6" s="2" cm="1">
        <f t="array" ref="G6">IF(SUMPRODUCT(($A6=$A:$A)*($K6&lt;$K:$K))+1 &gt; COUNTIF($A:$A,$A6) -5,1,0)</f>
        <v>1</v>
      </c>
      <c r="H6" s="2" cm="1">
        <f t="array" ref="H6">IF(SUMPRODUCT(($A6=$A:$A)*($K6&lt;$K:$K))+1 &gt; COUNTIF($A:$A,$A6) -3,1,0)</f>
        <v>0</v>
      </c>
      <c r="I6" s="2" cm="1">
        <f t="array" ref="I6">IF(SUMPRODUCT(($A6=$A:$A)*($K6&lt;$K:$K))+1 &gt; COUNTIF($A:$A,$A6) -1,2,
IF(SUMPRODUCT(($A6=$A:$A)*($K6&lt;$K:$K))+1 &gt; COUNTIF($A:$A,$A6) -3,1,0))</f>
        <v>0</v>
      </c>
      <c r="J6">
        <f>_xlfn.XLOOKUP($B6,Sheet2!$A:$A,Sheet2!C:C,"Error")</f>
        <v>17</v>
      </c>
      <c r="K6">
        <f>_xlfn.XLOOKUP($B6,Sheet2!$A:$A,Sheet2!D:D,"Error")</f>
        <v>12</v>
      </c>
    </row>
    <row r="7" spans="1:11" x14ac:dyDescent="0.3">
      <c r="A7" t="s">
        <v>24</v>
      </c>
      <c r="B7" t="s">
        <v>6</v>
      </c>
      <c r="D7" s="2" cm="1">
        <f t="array" ref="D7">IF(SUMPRODUCT((A7=A:A)*(J7&lt;J:J))+1 &gt; COUNTIF(A:A,A7) -5,1,0)</f>
        <v>1</v>
      </c>
      <c r="E7" s="2" cm="1">
        <f t="array" ref="E7">IF(SUMPRODUCT(($A7=$A:$A)*($J7&lt;$J:$J))+1 &gt; COUNTIF($A:$A,$A7) -3,1,0)</f>
        <v>0</v>
      </c>
      <c r="F7" s="2" cm="1">
        <f t="array" ref="F7">IF(SUMPRODUCT(($A7=$A:$A)*($J7&lt;$J:$J))+1 &gt; COUNTIF($A:$A,$A7) -1,2,
IF(SUMPRODUCT(($A7=$A:$A)*($J7&lt;$J:$J))+1 &gt; COUNTIF($A:$A,$A7) -3,1,0))</f>
        <v>0</v>
      </c>
      <c r="G7" s="2" cm="1">
        <f t="array" ref="G7">IF(SUMPRODUCT(($A7=$A:$A)*($K7&lt;$K:$K))+1 &gt; COUNTIF($A:$A,$A7) -5,1,0)</f>
        <v>0</v>
      </c>
      <c r="H7" s="2" cm="1">
        <f t="array" ref="H7">IF(SUMPRODUCT(($A7=$A:$A)*($K7&lt;$K:$K))+1 &gt; COUNTIF($A:$A,$A7) -3,1,0)</f>
        <v>0</v>
      </c>
      <c r="I7" s="2" cm="1">
        <f t="array" ref="I7">IF(SUMPRODUCT(($A7=$A:$A)*($K7&lt;$K:$K))+1 &gt; COUNTIF($A:$A,$A7) -1,2,
IF(SUMPRODUCT(($A7=$A:$A)*($K7&lt;$K:$K))+1 &gt; COUNTIF($A:$A,$A7) -3,1,0))</f>
        <v>0</v>
      </c>
      <c r="J7">
        <f>_xlfn.XLOOKUP($B7,Sheet2!$A:$A,Sheet2!C:C,"Error")</f>
        <v>16</v>
      </c>
      <c r="K7">
        <f>_xlfn.XLOOKUP($B7,Sheet2!$A:$A,Sheet2!D:D,"Error")</f>
        <v>27</v>
      </c>
    </row>
    <row r="8" spans="1:11" x14ac:dyDescent="0.3">
      <c r="A8" t="s">
        <v>24</v>
      </c>
      <c r="B8" t="s">
        <v>7</v>
      </c>
      <c r="D8" s="2" cm="1">
        <f t="array" ref="D8">IF(SUMPRODUCT((A8=A:A)*(J8&lt;J:J))+1 &gt; COUNTIF(A:A,A8) -5,1,0)</f>
        <v>0</v>
      </c>
      <c r="E8" s="2" cm="1">
        <f t="array" ref="E8">IF(SUMPRODUCT(($A8=$A:$A)*($J8&lt;$J:$J))+1 &gt; COUNTIF($A:$A,$A8) -3,1,0)</f>
        <v>0</v>
      </c>
      <c r="F8" s="2" cm="1">
        <f t="array" ref="F8">IF(SUMPRODUCT(($A8=$A:$A)*($J8&lt;$J:$J))+1 &gt; COUNTIF($A:$A,$A8) -1,2,
IF(SUMPRODUCT(($A8=$A:$A)*($J8&lt;$J:$J))+1 &gt; COUNTIF($A:$A,$A8) -3,1,0))</f>
        <v>0</v>
      </c>
      <c r="G8" s="2" cm="1">
        <f t="array" ref="G8">IF(SUMPRODUCT(($A8=$A:$A)*($K8&lt;$K:$K))+1 &gt; COUNTIF($A:$A,$A8) -5,1,0)</f>
        <v>0</v>
      </c>
      <c r="H8" s="2" cm="1">
        <f t="array" ref="H8">IF(SUMPRODUCT(($A8=$A:$A)*($K8&lt;$K:$K))+1 &gt; COUNTIF($A:$A,$A8) -3,1,0)</f>
        <v>0</v>
      </c>
      <c r="I8" s="2" cm="1">
        <f t="array" ref="I8">IF(SUMPRODUCT(($A8=$A:$A)*($K8&lt;$K:$K))+1 &gt; COUNTIF($A:$A,$A8) -1,2,
IF(SUMPRODUCT(($A8=$A:$A)*($K8&lt;$K:$K))+1 &gt; COUNTIF($A:$A,$A8) -3,1,0))</f>
        <v>0</v>
      </c>
      <c r="J8">
        <f>_xlfn.XLOOKUP($B8,Sheet2!$A:$A,Sheet2!C:C,"Error")</f>
        <v>37</v>
      </c>
      <c r="K8">
        <f>_xlfn.XLOOKUP($B8,Sheet2!$A:$A,Sheet2!D:D,"Error")</f>
        <v>24</v>
      </c>
    </row>
    <row r="9" spans="1:11" x14ac:dyDescent="0.3">
      <c r="A9" t="s">
        <v>24</v>
      </c>
      <c r="B9" t="s">
        <v>8</v>
      </c>
      <c r="D9" s="2" cm="1">
        <f t="array" ref="D9">IF(SUMPRODUCT((A9=A:A)*(J9&lt;J:J))+1 &gt; COUNTIF(A:A,A9) -5,1,0)</f>
        <v>0</v>
      </c>
      <c r="E9" s="2" cm="1">
        <f t="array" ref="E9">IF(SUMPRODUCT(($A9=$A:$A)*($J9&lt;$J:$J))+1 &gt; COUNTIF($A:$A,$A9) -3,1,0)</f>
        <v>0</v>
      </c>
      <c r="F9" s="2" cm="1">
        <f t="array" ref="F9">IF(SUMPRODUCT(($A9=$A:$A)*($J9&lt;$J:$J))+1 &gt; COUNTIF($A:$A,$A9) -1,2,
IF(SUMPRODUCT(($A9=$A:$A)*($J9&lt;$J:$J))+1 &gt; COUNTIF($A:$A,$A9) -3,1,0))</f>
        <v>0</v>
      </c>
      <c r="G9" s="2" cm="1">
        <f t="array" ref="G9">IF(SUMPRODUCT(($A9=$A:$A)*($K9&lt;$K:$K))+1 &gt; COUNTIF($A:$A,$A9) -5,1,0)</f>
        <v>0</v>
      </c>
      <c r="H9" s="2" cm="1">
        <f t="array" ref="H9">IF(SUMPRODUCT(($A9=$A:$A)*($K9&lt;$K:$K))+1 &gt; COUNTIF($A:$A,$A9) -3,1,0)</f>
        <v>0</v>
      </c>
      <c r="I9" s="2" cm="1">
        <f t="array" ref="I9">IF(SUMPRODUCT(($A9=$A:$A)*($K9&lt;$K:$K))+1 &gt; COUNTIF($A:$A,$A9) -1,2,
IF(SUMPRODUCT(($A9=$A:$A)*($K9&lt;$K:$K))+1 &gt; COUNTIF($A:$A,$A9) -3,1,0))</f>
        <v>0</v>
      </c>
      <c r="J9">
        <f>_xlfn.XLOOKUP($B9,Sheet2!$A:$A,Sheet2!C:C,"Error")</f>
        <v>21</v>
      </c>
      <c r="K9">
        <f>_xlfn.XLOOKUP($B9,Sheet2!$A:$A,Sheet2!D:D,"Error")</f>
        <v>29</v>
      </c>
    </row>
    <row r="10" spans="1:11" x14ac:dyDescent="0.3">
      <c r="A10" t="s">
        <v>24</v>
      </c>
      <c r="B10" t="s">
        <v>139</v>
      </c>
      <c r="C10" t="s">
        <v>9</v>
      </c>
      <c r="D10" s="2" cm="1">
        <f t="array" ref="D10">IF(SUMPRODUCT((A10=A:A)*(J10&lt;J:J))+1 &gt; COUNTIF(A:A,A10) -5,1,0)</f>
        <v>1</v>
      </c>
      <c r="E10" s="2" cm="1">
        <f t="array" ref="E10">IF(SUMPRODUCT(($A10=$A:$A)*($J10&lt;$J:$J))+1 &gt; COUNTIF($A:$A,$A10) -3,1,0)</f>
        <v>1</v>
      </c>
      <c r="F10" s="2" cm="1">
        <f t="array" ref="F10">IF(SUMPRODUCT(($A10=$A:$A)*($J10&lt;$J:$J))+1 &gt; COUNTIF($A:$A,$A10) -1,2,
IF(SUMPRODUCT(($A10=$A:$A)*($J10&lt;$J:$J))+1 &gt; COUNTIF($A:$A,$A10) -3,1,0))</f>
        <v>1</v>
      </c>
      <c r="G10" s="2" cm="1">
        <f t="array" ref="G10">IF(SUMPRODUCT(($A10=$A:$A)*($K10&lt;$K:$K))+1 &gt; COUNTIF($A:$A,$A10) -5,1,0)</f>
        <v>0</v>
      </c>
      <c r="H10" s="2" cm="1">
        <f t="array" ref="H10">IF(SUMPRODUCT(($A10=$A:$A)*($K10&lt;$K:$K))+1 &gt; COUNTIF($A:$A,$A10) -3,1,0)</f>
        <v>0</v>
      </c>
      <c r="I10" s="2" cm="1">
        <f t="array" ref="I10">IF(SUMPRODUCT(($A10=$A:$A)*($K10&lt;$K:$K))+1 &gt; COUNTIF($A:$A,$A10) -1,2,
IF(SUMPRODUCT(($A10=$A:$A)*($K10&lt;$K:$K))+1 &gt; COUNTIF($A:$A,$A10) -3,1,0))</f>
        <v>0</v>
      </c>
      <c r="J10">
        <f>_xlfn.XLOOKUP($B10,Sheet2!$A:$A,Sheet2!C:C,"Error")</f>
        <v>11</v>
      </c>
      <c r="K10">
        <f>_xlfn.XLOOKUP($B10,Sheet2!$A:$A,Sheet2!D:D,"Error")</f>
        <v>26</v>
      </c>
    </row>
    <row r="11" spans="1:11" x14ac:dyDescent="0.3">
      <c r="A11" t="s">
        <v>24</v>
      </c>
      <c r="B11" t="s">
        <v>10</v>
      </c>
      <c r="D11" s="2" cm="1">
        <f t="array" ref="D11">IF(SUMPRODUCT((A11=A:A)*(J11&lt;J:J))+1 &gt; COUNTIF(A:A,A11) -5,1,0)</f>
        <v>0</v>
      </c>
      <c r="E11" s="2" cm="1">
        <f t="array" ref="E11">IF(SUMPRODUCT(($A11=$A:$A)*($J11&lt;$J:$J))+1 &gt; COUNTIF($A:$A,$A11) -3,1,0)</f>
        <v>0</v>
      </c>
      <c r="F11" s="2" cm="1">
        <f t="array" ref="F11">IF(SUMPRODUCT(($A11=$A:$A)*($J11&lt;$J:$J))+1 &gt; COUNTIF($A:$A,$A11) -1,2,
IF(SUMPRODUCT(($A11=$A:$A)*($J11&lt;$J:$J))+1 &gt; COUNTIF($A:$A,$A11) -3,1,0))</f>
        <v>0</v>
      </c>
      <c r="G11" s="2" cm="1">
        <f t="array" ref="G11">IF(SUMPRODUCT(($A11=$A:$A)*($K11&lt;$K:$K))+1 &gt; COUNTIF($A:$A,$A11) -5,1,0)</f>
        <v>0</v>
      </c>
      <c r="H11" s="2" cm="1">
        <f t="array" ref="H11">IF(SUMPRODUCT(($A11=$A:$A)*($K11&lt;$K:$K))+1 &gt; COUNTIF($A:$A,$A11) -3,1,0)</f>
        <v>0</v>
      </c>
      <c r="I11" s="2" cm="1">
        <f t="array" ref="I11">IF(SUMPRODUCT(($A11=$A:$A)*($K11&lt;$K:$K))+1 &gt; COUNTIF($A:$A,$A11) -1,2,
IF(SUMPRODUCT(($A11=$A:$A)*($K11&lt;$K:$K))+1 &gt; COUNTIF($A:$A,$A11) -3,1,0))</f>
        <v>0</v>
      </c>
      <c r="J11">
        <f>_xlfn.XLOOKUP($B11,Sheet2!$A:$A,Sheet2!C:C,"Error")</f>
        <v>31</v>
      </c>
      <c r="K11">
        <f>_xlfn.XLOOKUP($B11,Sheet2!$A:$A,Sheet2!D:D,"Error")</f>
        <v>52</v>
      </c>
    </row>
    <row r="12" spans="1:11" x14ac:dyDescent="0.3">
      <c r="A12" t="s">
        <v>24</v>
      </c>
      <c r="B12" t="s">
        <v>11</v>
      </c>
      <c r="D12" s="2" cm="1">
        <f t="array" ref="D12">IF(SUMPRODUCT((A12=A:A)*(J12&lt;J:J))+1 &gt; COUNTIF(A:A,A12) -5,1,0)</f>
        <v>1</v>
      </c>
      <c r="E12" s="2" cm="1">
        <f t="array" ref="E12">IF(SUMPRODUCT(($A12=$A:$A)*($J12&lt;$J:$J))+1 &gt; COUNTIF($A:$A,$A12) -3,1,0)</f>
        <v>1</v>
      </c>
      <c r="F12" s="2" cm="1">
        <f t="array" ref="F12">IF(SUMPRODUCT(($A12=$A:$A)*($J12&lt;$J:$J))+1 &gt; COUNTIF($A:$A,$A12) -1,2,
IF(SUMPRODUCT(($A12=$A:$A)*($J12&lt;$J:$J))+1 &gt; COUNTIF($A:$A,$A12) -3,1,0))</f>
        <v>1</v>
      </c>
      <c r="G12" s="2" cm="1">
        <f t="array" ref="G12">IF(SUMPRODUCT(($A12=$A:$A)*($K12&lt;$K:$K))+1 &gt; COUNTIF($A:$A,$A12) -5,1,0)</f>
        <v>1</v>
      </c>
      <c r="H12" s="2" cm="1">
        <f t="array" ref="H12">IF(SUMPRODUCT(($A12=$A:$A)*($K12&lt;$K:$K))+1 &gt; COUNTIF($A:$A,$A12) -3,1,0)</f>
        <v>0</v>
      </c>
      <c r="I12" s="2" cm="1">
        <f t="array" ref="I12">IF(SUMPRODUCT(($A12=$A:$A)*($K12&lt;$K:$K))+1 &gt; COUNTIF($A:$A,$A12) -1,2,
IF(SUMPRODUCT(($A12=$A:$A)*($K12&lt;$K:$K))+1 &gt; COUNTIF($A:$A,$A12) -3,1,0))</f>
        <v>0</v>
      </c>
      <c r="J12">
        <f>_xlfn.XLOOKUP($B12,Sheet2!$A:$A,Sheet2!C:C,"Error")</f>
        <v>13</v>
      </c>
      <c r="K12">
        <f>_xlfn.XLOOKUP($B12,Sheet2!$A:$A,Sheet2!D:D,"Error")</f>
        <v>13</v>
      </c>
    </row>
    <row r="13" spans="1:11" x14ac:dyDescent="0.3">
      <c r="A13" t="s">
        <v>24</v>
      </c>
      <c r="B13" t="s">
        <v>12</v>
      </c>
      <c r="D13" s="2" cm="1">
        <f t="array" ref="D13">IF(SUMPRODUCT((A13=A:A)*(J13&lt;J:J))+1 &gt; COUNTIF(A:A,A13) -5,1,0)</f>
        <v>0</v>
      </c>
      <c r="E13" s="2" cm="1">
        <f t="array" ref="E13">IF(SUMPRODUCT(($A13=$A:$A)*($J13&lt;$J:$J))+1 &gt; COUNTIF($A:$A,$A13) -3,1,0)</f>
        <v>0</v>
      </c>
      <c r="F13" s="2" cm="1">
        <f t="array" ref="F13">IF(SUMPRODUCT(($A13=$A:$A)*($J13&lt;$J:$J))+1 &gt; COUNTIF($A:$A,$A13) -1,2,
IF(SUMPRODUCT(($A13=$A:$A)*($J13&lt;$J:$J))+1 &gt; COUNTIF($A:$A,$A13) -3,1,0))</f>
        <v>0</v>
      </c>
      <c r="G13" s="2" cm="1">
        <f t="array" ref="G13">IF(SUMPRODUCT(($A13=$A:$A)*($K13&lt;$K:$K))+1 &gt; COUNTIF($A:$A,$A13) -5,1,0)</f>
        <v>0</v>
      </c>
      <c r="H13" s="2" cm="1">
        <f t="array" ref="H13">IF(SUMPRODUCT(($A13=$A:$A)*($K13&lt;$K:$K))+1 &gt; COUNTIF($A:$A,$A13) -3,1,0)</f>
        <v>0</v>
      </c>
      <c r="I13" s="2" cm="1">
        <f t="array" ref="I13">IF(SUMPRODUCT(($A13=$A:$A)*($K13&lt;$K:$K))+1 &gt; COUNTIF($A:$A,$A13) -1,2,
IF(SUMPRODUCT(($A13=$A:$A)*($K13&lt;$K:$K))+1 &gt; COUNTIF($A:$A,$A13) -3,1,0))</f>
        <v>0</v>
      </c>
      <c r="J13">
        <f>_xlfn.XLOOKUP($B13,Sheet2!$A:$A,Sheet2!C:C,"Error")</f>
        <v>59</v>
      </c>
      <c r="K13">
        <f>_xlfn.XLOOKUP($B13,Sheet2!$A:$A,Sheet2!D:D,"Error")</f>
        <v>44</v>
      </c>
    </row>
    <row r="14" spans="1:11" x14ac:dyDescent="0.3">
      <c r="A14" t="s">
        <v>24</v>
      </c>
      <c r="B14" t="s">
        <v>13</v>
      </c>
      <c r="D14" s="2" cm="1">
        <f t="array" ref="D14">IF(SUMPRODUCT((A14=A:A)*(J14&lt;J:J))+1 &gt; COUNTIF(A:A,A14) -5,1,0)</f>
        <v>0</v>
      </c>
      <c r="E14" s="2" cm="1">
        <f t="array" ref="E14">IF(SUMPRODUCT(($A14=$A:$A)*($J14&lt;$J:$J))+1 &gt; COUNTIF($A:$A,$A14) -3,1,0)</f>
        <v>0</v>
      </c>
      <c r="F14" s="2" cm="1">
        <f t="array" ref="F14">IF(SUMPRODUCT(($A14=$A:$A)*($J14&lt;$J:$J))+1 &gt; COUNTIF($A:$A,$A14) -1,2,
IF(SUMPRODUCT(($A14=$A:$A)*($J14&lt;$J:$J))+1 &gt; COUNTIF($A:$A,$A14) -3,1,0))</f>
        <v>0</v>
      </c>
      <c r="G14" s="2" cm="1">
        <f t="array" ref="G14">IF(SUMPRODUCT(($A14=$A:$A)*($K14&lt;$K:$K))+1 &gt; COUNTIF($A:$A,$A14) -5,1,0)</f>
        <v>0</v>
      </c>
      <c r="H14" s="2" cm="1">
        <f t="array" ref="H14">IF(SUMPRODUCT(($A14=$A:$A)*($K14&lt;$K:$K))+1 &gt; COUNTIF($A:$A,$A14) -3,1,0)</f>
        <v>0</v>
      </c>
      <c r="I14" s="2" cm="1">
        <f t="array" ref="I14">IF(SUMPRODUCT(($A14=$A:$A)*($K14&lt;$K:$K))+1 &gt; COUNTIF($A:$A,$A14) -1,2,
IF(SUMPRODUCT(($A14=$A:$A)*($K14&lt;$K:$K))+1 &gt; COUNTIF($A:$A,$A14) -3,1,0))</f>
        <v>0</v>
      </c>
      <c r="J14">
        <f>_xlfn.XLOOKUP($B14,Sheet2!$A:$A,Sheet2!C:C,"Error")</f>
        <v>194</v>
      </c>
      <c r="K14">
        <f>_xlfn.XLOOKUP($B14,Sheet2!$A:$A,Sheet2!D:D,"Error")</f>
        <v>58</v>
      </c>
    </row>
    <row r="15" spans="1:11" x14ac:dyDescent="0.3">
      <c r="A15" t="s">
        <v>24</v>
      </c>
      <c r="B15" t="s">
        <v>14</v>
      </c>
      <c r="D15" s="2" cm="1">
        <f t="array" ref="D15">IF(SUMPRODUCT((A15=A:A)*(J15&lt;J:J))+1 &gt; COUNTIF(A:A,A15) -5,1,0)</f>
        <v>0</v>
      </c>
      <c r="E15" s="2" cm="1">
        <f t="array" ref="E15">IF(SUMPRODUCT(($A15=$A:$A)*($J15&lt;$J:$J))+1 &gt; COUNTIF($A:$A,$A15) -3,1,0)</f>
        <v>0</v>
      </c>
      <c r="F15" s="2" cm="1">
        <f t="array" ref="F15">IF(SUMPRODUCT(($A15=$A:$A)*($J15&lt;$J:$J))+1 &gt; COUNTIF($A:$A,$A15) -1,2,
IF(SUMPRODUCT(($A15=$A:$A)*($J15&lt;$J:$J))+1 &gt; COUNTIF($A:$A,$A15) -3,1,0))</f>
        <v>0</v>
      </c>
      <c r="G15" s="2" cm="1">
        <f t="array" ref="G15">IF(SUMPRODUCT(($A15=$A:$A)*($K15&lt;$K:$K))+1 &gt; COUNTIF($A:$A,$A15) -5,1,0)</f>
        <v>0</v>
      </c>
      <c r="H15" s="2" cm="1">
        <f t="array" ref="H15">IF(SUMPRODUCT(($A15=$A:$A)*($K15&lt;$K:$K))+1 &gt; COUNTIF($A:$A,$A15) -3,1,0)</f>
        <v>0</v>
      </c>
      <c r="I15" s="2" cm="1">
        <f t="array" ref="I15">IF(SUMPRODUCT(($A15=$A:$A)*($K15&lt;$K:$K))+1 &gt; COUNTIF($A:$A,$A15) -1,2,
IF(SUMPRODUCT(($A15=$A:$A)*($K15&lt;$K:$K))+1 &gt; COUNTIF($A:$A,$A15) -3,1,0))</f>
        <v>0</v>
      </c>
      <c r="J15">
        <f>_xlfn.XLOOKUP($B15,Sheet2!$A:$A,Sheet2!C:C,"Error")</f>
        <v>63</v>
      </c>
      <c r="K15">
        <f>_xlfn.XLOOKUP($B15,Sheet2!$A:$A,Sheet2!D:D,"Error")</f>
        <v>43</v>
      </c>
    </row>
    <row r="16" spans="1:11" x14ac:dyDescent="0.3">
      <c r="A16" t="s">
        <v>24</v>
      </c>
      <c r="B16" t="s">
        <v>15</v>
      </c>
      <c r="D16" s="2" cm="1">
        <f t="array" ref="D16">IF(SUMPRODUCT((A16=A:A)*(J16&lt;J:J))+1 &gt; COUNTIF(A:A,A16) -5,1,0)</f>
        <v>0</v>
      </c>
      <c r="E16" s="2" cm="1">
        <f t="array" ref="E16">IF(SUMPRODUCT(($A16=$A:$A)*($J16&lt;$J:$J))+1 &gt; COUNTIF($A:$A,$A16) -3,1,0)</f>
        <v>0</v>
      </c>
      <c r="F16" s="2" cm="1">
        <f t="array" ref="F16">IF(SUMPRODUCT(($A16=$A:$A)*($J16&lt;$J:$J))+1 &gt; COUNTIF($A:$A,$A16) -1,2,
IF(SUMPRODUCT(($A16=$A:$A)*($J16&lt;$J:$J))+1 &gt; COUNTIF($A:$A,$A16) -3,1,0))</f>
        <v>0</v>
      </c>
      <c r="G16" s="2" cm="1">
        <f t="array" ref="G16">IF(SUMPRODUCT(($A16=$A:$A)*($K16&lt;$K:$K))+1 &gt; COUNTIF($A:$A,$A16) -5,1,0)</f>
        <v>0</v>
      </c>
      <c r="H16" s="2" cm="1">
        <f t="array" ref="H16">IF(SUMPRODUCT(($A16=$A:$A)*($K16&lt;$K:$K))+1 &gt; COUNTIF($A:$A,$A16) -3,1,0)</f>
        <v>0</v>
      </c>
      <c r="I16" s="2" cm="1">
        <f t="array" ref="I16">IF(SUMPRODUCT(($A16=$A:$A)*($K16&lt;$K:$K))+1 &gt; COUNTIF($A:$A,$A16) -1,2,
IF(SUMPRODUCT(($A16=$A:$A)*($K16&lt;$K:$K))+1 &gt; COUNTIF($A:$A,$A16) -3,1,0))</f>
        <v>0</v>
      </c>
      <c r="J16">
        <f>_xlfn.XLOOKUP($B16,Sheet2!$A:$A,Sheet2!C:C,"Error")</f>
        <v>19</v>
      </c>
      <c r="K16">
        <f>_xlfn.XLOOKUP($B16,Sheet2!$A:$A,Sheet2!D:D,"Error")</f>
        <v>41</v>
      </c>
    </row>
    <row r="17" spans="1:11" x14ac:dyDescent="0.3">
      <c r="A17" t="s">
        <v>24</v>
      </c>
      <c r="B17" t="s">
        <v>16</v>
      </c>
      <c r="D17" s="2" cm="1">
        <f t="array" ref="D17">IF(SUMPRODUCT((A17=A:A)*(J17&lt;J:J))+1 &gt; COUNTIF(A:A,A17) -5,1,0)</f>
        <v>0</v>
      </c>
      <c r="E17" s="2" cm="1">
        <f t="array" ref="E17">IF(SUMPRODUCT(($A17=$A:$A)*($J17&lt;$J:$J))+1 &gt; COUNTIF($A:$A,$A17) -3,1,0)</f>
        <v>0</v>
      </c>
      <c r="F17" s="2" cm="1">
        <f t="array" ref="F17">IF(SUMPRODUCT(($A17=$A:$A)*($J17&lt;$J:$J))+1 &gt; COUNTIF($A:$A,$A17) -1,2,
IF(SUMPRODUCT(($A17=$A:$A)*($J17&lt;$J:$J))+1 &gt; COUNTIF($A:$A,$A17) -3,1,0))</f>
        <v>0</v>
      </c>
      <c r="G17" s="2" cm="1">
        <f t="array" ref="G17">IF(SUMPRODUCT(($A17=$A:$A)*($K17&lt;$K:$K))+1 &gt; COUNTIF($A:$A,$A17) -5,1,0)</f>
        <v>0</v>
      </c>
      <c r="H17" s="2" cm="1">
        <f t="array" ref="H17">IF(SUMPRODUCT(($A17=$A:$A)*($K17&lt;$K:$K))+1 &gt; COUNTIF($A:$A,$A17) -3,1,0)</f>
        <v>0</v>
      </c>
      <c r="I17" s="2" cm="1">
        <f t="array" ref="I17">IF(SUMPRODUCT(($A17=$A:$A)*($K17&lt;$K:$K))+1 &gt; COUNTIF($A:$A,$A17) -1,2,
IF(SUMPRODUCT(($A17=$A:$A)*($K17&lt;$K:$K))+1 &gt; COUNTIF($A:$A,$A17) -3,1,0))</f>
        <v>0</v>
      </c>
      <c r="J17">
        <f>_xlfn.XLOOKUP($B17,Sheet2!$A:$A,Sheet2!C:C,"Error")</f>
        <v>116</v>
      </c>
      <c r="K17">
        <f>_xlfn.XLOOKUP($B17,Sheet2!$A:$A,Sheet2!D:D,"Error")</f>
        <v>61</v>
      </c>
    </row>
    <row r="18" spans="1:11" x14ac:dyDescent="0.3">
      <c r="A18" t="s">
        <v>24</v>
      </c>
      <c r="B18" t="s">
        <v>17</v>
      </c>
      <c r="D18" s="2" cm="1">
        <f t="array" ref="D18">IF(SUMPRODUCT((A18=A:A)*(J18&lt;J:J))+1 &gt; COUNTIF(A:A,A18) -5,1,0)</f>
        <v>0</v>
      </c>
      <c r="E18" s="2" cm="1">
        <f t="array" ref="E18">IF(SUMPRODUCT(($A18=$A:$A)*($J18&lt;$J:$J))+1 &gt; COUNTIF($A:$A,$A18) -3,1,0)</f>
        <v>0</v>
      </c>
      <c r="F18" s="2" cm="1">
        <f t="array" ref="F18">IF(SUMPRODUCT(($A18=$A:$A)*($J18&lt;$J:$J))+1 &gt; COUNTIF($A:$A,$A18) -1,2,
IF(SUMPRODUCT(($A18=$A:$A)*($J18&lt;$J:$J))+1 &gt; COUNTIF($A:$A,$A18) -3,1,0))</f>
        <v>0</v>
      </c>
      <c r="G18" s="2" cm="1">
        <f t="array" ref="G18">IF(SUMPRODUCT(($A18=$A:$A)*($K18&lt;$K:$K))+1 &gt; COUNTIF($A:$A,$A18) -5,1,0)</f>
        <v>0</v>
      </c>
      <c r="H18" s="2" cm="1">
        <f t="array" ref="H18">IF(SUMPRODUCT(($A18=$A:$A)*($K18&lt;$K:$K))+1 &gt; COUNTIF($A:$A,$A18) -3,1,0)</f>
        <v>0</v>
      </c>
      <c r="I18" s="2" cm="1">
        <f t="array" ref="I18">IF(SUMPRODUCT(($A18=$A:$A)*($K18&lt;$K:$K))+1 &gt; COUNTIF($A:$A,$A18) -1,2,
IF(SUMPRODUCT(($A18=$A:$A)*($K18&lt;$K:$K))+1 &gt; COUNTIF($A:$A,$A18) -3,1,0))</f>
        <v>0</v>
      </c>
      <c r="J18">
        <f>_xlfn.XLOOKUP($B18,Sheet2!$A:$A,Sheet2!C:C,"Error")</f>
        <v>90</v>
      </c>
      <c r="K18">
        <f>_xlfn.XLOOKUP($B18,Sheet2!$A:$A,Sheet2!D:D,"Error")</f>
        <v>65</v>
      </c>
    </row>
    <row r="19" spans="1:11" x14ac:dyDescent="0.3">
      <c r="A19" t="s">
        <v>24</v>
      </c>
      <c r="B19" t="s">
        <v>18</v>
      </c>
      <c r="D19" s="2" cm="1">
        <f t="array" ref="D19">IF(SUMPRODUCT((A19=A:A)*(J19&lt;J:J))+1 &gt; COUNTIF(A:A,A19) -5,1,0)</f>
        <v>0</v>
      </c>
      <c r="E19" s="2" cm="1">
        <f t="array" ref="E19">IF(SUMPRODUCT(($A19=$A:$A)*($J19&lt;$J:$J))+1 &gt; COUNTIF($A:$A,$A19) -3,1,0)</f>
        <v>0</v>
      </c>
      <c r="F19" s="2" cm="1">
        <f t="array" ref="F19">IF(SUMPRODUCT(($A19=$A:$A)*($J19&lt;$J:$J))+1 &gt; COUNTIF($A:$A,$A19) -1,2,
IF(SUMPRODUCT(($A19=$A:$A)*($J19&lt;$J:$J))+1 &gt; COUNTIF($A:$A,$A19) -3,1,0))</f>
        <v>0</v>
      </c>
      <c r="G19" s="2" cm="1">
        <f t="array" ref="G19">IF(SUMPRODUCT(($A19=$A:$A)*($K19&lt;$K:$K))+1 &gt; COUNTIF($A:$A,$A19) -5,1,0)</f>
        <v>0</v>
      </c>
      <c r="H19" s="2" cm="1">
        <f t="array" ref="H19">IF(SUMPRODUCT(($A19=$A:$A)*($K19&lt;$K:$K))+1 &gt; COUNTIF($A:$A,$A19) -3,1,0)</f>
        <v>0</v>
      </c>
      <c r="I19" s="2" cm="1">
        <f t="array" ref="I19">IF(SUMPRODUCT(($A19=$A:$A)*($K19&lt;$K:$K))+1 &gt; COUNTIF($A:$A,$A19) -1,2,
IF(SUMPRODUCT(($A19=$A:$A)*($K19&lt;$K:$K))+1 &gt; COUNTIF($A:$A,$A19) -3,1,0))</f>
        <v>0</v>
      </c>
      <c r="J19">
        <f>_xlfn.XLOOKUP($B19,Sheet2!$A:$A,Sheet2!C:C,"Error")</f>
        <v>275</v>
      </c>
      <c r="K19">
        <f>_xlfn.XLOOKUP($B19,Sheet2!$A:$A,Sheet2!D:D,"Error")</f>
        <v>238</v>
      </c>
    </row>
    <row r="20" spans="1:11" x14ac:dyDescent="0.3">
      <c r="A20" t="s">
        <v>24</v>
      </c>
      <c r="B20" t="s">
        <v>19</v>
      </c>
      <c r="D20" s="2" cm="1">
        <f t="array" ref="D20">IF(SUMPRODUCT((A20=A:A)*(J20&lt;J:J))+1 &gt; COUNTIF(A:A,A20) -5,1,0)</f>
        <v>0</v>
      </c>
      <c r="E20" s="2" cm="1">
        <f t="array" ref="E20">IF(SUMPRODUCT(($A20=$A:$A)*($J20&lt;$J:$J))+1 &gt; COUNTIF($A:$A,$A20) -3,1,0)</f>
        <v>0</v>
      </c>
      <c r="F20" s="2" cm="1">
        <f t="array" ref="F20">IF(SUMPRODUCT(($A20=$A:$A)*($J20&lt;$J:$J))+1 &gt; COUNTIF($A:$A,$A20) -1,2,
IF(SUMPRODUCT(($A20=$A:$A)*($J20&lt;$J:$J))+1 &gt; COUNTIF($A:$A,$A20) -3,1,0))</f>
        <v>0</v>
      </c>
      <c r="G20" s="2" cm="1">
        <f t="array" ref="G20">IF(SUMPRODUCT(($A20=$A:$A)*($K20&lt;$K:$K))+1 &gt; COUNTIF($A:$A,$A20) -5,1,0)</f>
        <v>0</v>
      </c>
      <c r="H20" s="2" cm="1">
        <f t="array" ref="H20">IF(SUMPRODUCT(($A20=$A:$A)*($K20&lt;$K:$K))+1 &gt; COUNTIF($A:$A,$A20) -3,1,0)</f>
        <v>0</v>
      </c>
      <c r="I20" s="2" cm="1">
        <f t="array" ref="I20">IF(SUMPRODUCT(($A20=$A:$A)*($K20&lt;$K:$K))+1 &gt; COUNTIF($A:$A,$A20) -1,2,
IF(SUMPRODUCT(($A20=$A:$A)*($K20&lt;$K:$K))+1 &gt; COUNTIF($A:$A,$A20) -3,1,0))</f>
        <v>0</v>
      </c>
      <c r="J20">
        <f>_xlfn.XLOOKUP($B20,Sheet2!$A:$A,Sheet2!C:C,"Error")</f>
        <v>108</v>
      </c>
      <c r="K20">
        <f>_xlfn.XLOOKUP($B20,Sheet2!$A:$A,Sheet2!D:D,"Error")</f>
        <v>60</v>
      </c>
    </row>
    <row r="21" spans="1:11" x14ac:dyDescent="0.3">
      <c r="A21" t="s">
        <v>24</v>
      </c>
      <c r="B21" t="s">
        <v>20</v>
      </c>
      <c r="D21" s="2" cm="1">
        <f t="array" ref="D21">IF(SUMPRODUCT((A21=A:A)*(J21&lt;J:J))+1 &gt; COUNTIF(A:A,A21) -5,1,0)</f>
        <v>0</v>
      </c>
      <c r="E21" s="2" cm="1">
        <f t="array" ref="E21">IF(SUMPRODUCT(($A21=$A:$A)*($J21&lt;$J:$J))+1 &gt; COUNTIF($A:$A,$A21) -3,1,0)</f>
        <v>0</v>
      </c>
      <c r="F21" s="2" cm="1">
        <f t="array" ref="F21">IF(SUMPRODUCT(($A21=$A:$A)*($J21&lt;$J:$J))+1 &gt; COUNTIF($A:$A,$A21) -1,2,
IF(SUMPRODUCT(($A21=$A:$A)*($J21&lt;$J:$J))+1 &gt; COUNTIF($A:$A,$A21) -3,1,0))</f>
        <v>0</v>
      </c>
      <c r="G21" s="2" cm="1">
        <f t="array" ref="G21">IF(SUMPRODUCT(($A21=$A:$A)*($K21&lt;$K:$K))+1 &gt; COUNTIF($A:$A,$A21) -5,1,0)</f>
        <v>0</v>
      </c>
      <c r="H21" s="2" cm="1">
        <f t="array" ref="H21">IF(SUMPRODUCT(($A21=$A:$A)*($K21&lt;$K:$K))+1 &gt; COUNTIF($A:$A,$A21) -3,1,0)</f>
        <v>0</v>
      </c>
      <c r="I21" s="2" cm="1">
        <f t="array" ref="I21">IF(SUMPRODUCT(($A21=$A:$A)*($K21&lt;$K:$K))+1 &gt; COUNTIF($A:$A,$A21) -1,2,
IF(SUMPRODUCT(($A21=$A:$A)*($K21&lt;$K:$K))+1 &gt; COUNTIF($A:$A,$A21) -3,1,0))</f>
        <v>0</v>
      </c>
      <c r="J21">
        <f>_xlfn.XLOOKUP($B21,Sheet2!$A:$A,Sheet2!C:C,"Error")</f>
        <v>165</v>
      </c>
      <c r="K21">
        <f>_xlfn.XLOOKUP($B21,Sheet2!$A:$A,Sheet2!D:D,"Error")</f>
        <v>142</v>
      </c>
    </row>
    <row r="22" spans="1:11" x14ac:dyDescent="0.3">
      <c r="A22" t="s">
        <v>24</v>
      </c>
      <c r="B22" t="s">
        <v>21</v>
      </c>
      <c r="D22" s="2" cm="1">
        <f t="array" ref="D22">IF(SUMPRODUCT((A22=A:A)*(J22&lt;J:J))+1 &gt; COUNTIF(A:A,A22) -5,1,0)</f>
        <v>0</v>
      </c>
      <c r="E22" s="2" cm="1">
        <f t="array" ref="E22">IF(SUMPRODUCT(($A22=$A:$A)*($J22&lt;$J:$J))+1 &gt; COUNTIF($A:$A,$A22) -3,1,0)</f>
        <v>0</v>
      </c>
      <c r="F22" s="2" cm="1">
        <f t="array" ref="F22">IF(SUMPRODUCT(($A22=$A:$A)*($J22&lt;$J:$J))+1 &gt; COUNTIF($A:$A,$A22) -1,2,
IF(SUMPRODUCT(($A22=$A:$A)*($J22&lt;$J:$J))+1 &gt; COUNTIF($A:$A,$A22) -3,1,0))</f>
        <v>0</v>
      </c>
      <c r="G22" s="2" cm="1">
        <f t="array" ref="G22">IF(SUMPRODUCT(($A22=$A:$A)*($K22&lt;$K:$K))+1 &gt; COUNTIF($A:$A,$A22) -5,1,0)</f>
        <v>0</v>
      </c>
      <c r="H22" s="2" cm="1">
        <f t="array" ref="H22">IF(SUMPRODUCT(($A22=$A:$A)*($K22&lt;$K:$K))+1 &gt; COUNTIF($A:$A,$A22) -3,1,0)</f>
        <v>0</v>
      </c>
      <c r="I22" s="2" cm="1">
        <f t="array" ref="I22">IF(SUMPRODUCT(($A22=$A:$A)*($K22&lt;$K:$K))+1 &gt; COUNTIF($A:$A,$A22) -1,2,
IF(SUMPRODUCT(($A22=$A:$A)*($K22&lt;$K:$K))+1 &gt; COUNTIF($A:$A,$A22) -3,1,0))</f>
        <v>0</v>
      </c>
      <c r="J22">
        <f>_xlfn.XLOOKUP($B22,Sheet2!$A:$A,Sheet2!C:C,"Error")</f>
        <v>40</v>
      </c>
      <c r="K22">
        <f>_xlfn.XLOOKUP($B22,Sheet2!$A:$A,Sheet2!D:D,"Error")</f>
        <v>79</v>
      </c>
    </row>
    <row r="23" spans="1:11" x14ac:dyDescent="0.3">
      <c r="A23" t="s">
        <v>24</v>
      </c>
      <c r="B23" t="s">
        <v>22</v>
      </c>
      <c r="D23" s="2" cm="1">
        <f t="array" ref="D23">IF(SUMPRODUCT((A23=A:A)*(J23&lt;J:J))+1 &gt; COUNTIF(A:A,A23) -5,1,0)</f>
        <v>0</v>
      </c>
      <c r="E23" s="2" cm="1">
        <f t="array" ref="E23">IF(SUMPRODUCT(($A23=$A:$A)*($J23&lt;$J:$J))+1 &gt; COUNTIF($A:$A,$A23) -3,1,0)</f>
        <v>0</v>
      </c>
      <c r="F23" s="2" cm="1">
        <f t="array" ref="F23">IF(SUMPRODUCT(($A23=$A:$A)*($J23&lt;$J:$J))+1 &gt; COUNTIF($A:$A,$A23) -1,2,
IF(SUMPRODUCT(($A23=$A:$A)*($J23&lt;$J:$J))+1 &gt; COUNTIF($A:$A,$A23) -3,1,0))</f>
        <v>0</v>
      </c>
      <c r="G23" s="2" cm="1">
        <f t="array" ref="G23">IF(SUMPRODUCT(($A23=$A:$A)*($K23&lt;$K:$K))+1 &gt; COUNTIF($A:$A,$A23) -5,1,0)</f>
        <v>0</v>
      </c>
      <c r="H23" s="2" cm="1">
        <f t="array" ref="H23">IF(SUMPRODUCT(($A23=$A:$A)*($K23&lt;$K:$K))+1 &gt; COUNTIF($A:$A,$A23) -3,1,0)</f>
        <v>0</v>
      </c>
      <c r="I23" s="2" cm="1">
        <f t="array" ref="I23">IF(SUMPRODUCT(($A23=$A:$A)*($K23&lt;$K:$K))+1 &gt; COUNTIF($A:$A,$A23) -1,2,
IF(SUMPRODUCT(($A23=$A:$A)*($K23&lt;$K:$K))+1 &gt; COUNTIF($A:$A,$A23) -3,1,0))</f>
        <v>0</v>
      </c>
      <c r="J23">
        <f>_xlfn.XLOOKUP($B23,Sheet2!$A:$A,Sheet2!C:C,"Error")</f>
        <v>121</v>
      </c>
      <c r="K23">
        <f>_xlfn.XLOOKUP($B23,Sheet2!$A:$A,Sheet2!D:D,"Error")</f>
        <v>71</v>
      </c>
    </row>
    <row r="24" spans="1:11" x14ac:dyDescent="0.3">
      <c r="A24" t="s">
        <v>24</v>
      </c>
      <c r="B24" t="s">
        <v>23</v>
      </c>
      <c r="D24" s="2" cm="1">
        <f t="array" ref="D24">IF(SUMPRODUCT((A24=A:A)*(J24&lt;J:J))+1 &gt; COUNTIF(A:A,A24) -5,1,0)</f>
        <v>0</v>
      </c>
      <c r="E24" s="2" cm="1">
        <f t="array" ref="E24">IF(SUMPRODUCT(($A24=$A:$A)*($J24&lt;$J:$J))+1 &gt; COUNTIF($A:$A,$A24) -3,1,0)</f>
        <v>0</v>
      </c>
      <c r="F24" s="2" cm="1">
        <f t="array" ref="F24">IF(SUMPRODUCT(($A24=$A:$A)*($J24&lt;$J:$J))+1 &gt; COUNTIF($A:$A,$A24) -1,2,
IF(SUMPRODUCT(($A24=$A:$A)*($J24&lt;$J:$J))+1 &gt; COUNTIF($A:$A,$A24) -3,1,0))</f>
        <v>0</v>
      </c>
      <c r="G24" s="2" cm="1">
        <f t="array" ref="G24">IF(SUMPRODUCT(($A24=$A:$A)*($K24&lt;$K:$K))+1 &gt; COUNTIF($A:$A,$A24) -5,1,0)</f>
        <v>0</v>
      </c>
      <c r="H24" s="2" cm="1">
        <f t="array" ref="H24">IF(SUMPRODUCT(($A24=$A:$A)*($K24&lt;$K:$K))+1 &gt; COUNTIF($A:$A,$A24) -3,1,0)</f>
        <v>0</v>
      </c>
      <c r="I24" s="2" cm="1">
        <f t="array" ref="I24">IF(SUMPRODUCT(($A24=$A:$A)*($K24&lt;$K:$K))+1 &gt; COUNTIF($A:$A,$A24) -1,2,
IF(SUMPRODUCT(($A24=$A:$A)*($K24&lt;$K:$K))+1 &gt; COUNTIF($A:$A,$A24) -3,1,0))</f>
        <v>0</v>
      </c>
      <c r="J24">
        <f>_xlfn.XLOOKUP($B24,Sheet2!$A:$A,Sheet2!C:C,"Error")</f>
        <v>221</v>
      </c>
      <c r="K24">
        <f>_xlfn.XLOOKUP($B24,Sheet2!$A:$A,Sheet2!D:D,"Error")</f>
        <v>216</v>
      </c>
    </row>
    <row r="25" spans="1:11" x14ac:dyDescent="0.3">
      <c r="A25" t="s">
        <v>41</v>
      </c>
      <c r="B25" t="s">
        <v>25</v>
      </c>
      <c r="D25" s="2" cm="1">
        <f t="array" ref="D25">IF(SUMPRODUCT((A25=A:A)*(J25&lt;J:J))+1 &gt; COUNTIF(A:A,A25) -5,1,0)</f>
        <v>1</v>
      </c>
      <c r="E25" s="2" cm="1">
        <f t="array" ref="E25">IF(SUMPRODUCT(($A25=$A:$A)*($J25&lt;$J:$J))+1 &gt; COUNTIF($A:$A,$A25) -3,1,0)</f>
        <v>1</v>
      </c>
      <c r="F25" s="2" cm="1">
        <f t="array" ref="F25">IF(SUMPRODUCT(($A25=$A:$A)*($J25&lt;$J:$J))+1 &gt; COUNTIF($A:$A,$A25) -1,2,
IF(SUMPRODUCT(($A25=$A:$A)*($J25&lt;$J:$J))+1 &gt; COUNTIF($A:$A,$A25) -3,1,0))</f>
        <v>2</v>
      </c>
      <c r="G25" s="2" cm="1">
        <f t="array" ref="G25">IF(SUMPRODUCT(($A25=$A:$A)*($K25&lt;$K:$K))+1 &gt; COUNTIF($A:$A,$A25) -5,1,0)</f>
        <v>1</v>
      </c>
      <c r="H25" s="2" cm="1">
        <f t="array" ref="H25">IF(SUMPRODUCT(($A25=$A:$A)*($K25&lt;$K:$K))+1 &gt; COUNTIF($A:$A,$A25) -3,1,0)</f>
        <v>1</v>
      </c>
      <c r="I25" s="2" cm="1">
        <f t="array" ref="I25">IF(SUMPRODUCT(($A25=$A:$A)*($K25&lt;$K:$K))+1 &gt; COUNTIF($A:$A,$A25) -1,2,
IF(SUMPRODUCT(($A25=$A:$A)*($K25&lt;$K:$K))+1 &gt; COUNTIF($A:$A,$A25) -3,1,0))</f>
        <v>2</v>
      </c>
      <c r="J25">
        <f>_xlfn.XLOOKUP($B25,Sheet2!$A:$A,Sheet2!C:C,"Error")</f>
        <v>5</v>
      </c>
      <c r="K25">
        <f>_xlfn.XLOOKUP($B25,Sheet2!$A:$A,Sheet2!D:D,"Error")</f>
        <v>6</v>
      </c>
    </row>
    <row r="26" spans="1:11" x14ac:dyDescent="0.3">
      <c r="A26" t="s">
        <v>41</v>
      </c>
      <c r="B26" t="s">
        <v>26</v>
      </c>
      <c r="D26" s="2" cm="1">
        <f t="array" ref="D26">IF(SUMPRODUCT((A26=A:A)*(J26&lt;J:J))+1 &gt; COUNTIF(A:A,A26) -5,1,0)</f>
        <v>1</v>
      </c>
      <c r="E26" s="2" cm="1">
        <f t="array" ref="E26">IF(SUMPRODUCT(($A26=$A:$A)*($J26&lt;$J:$J))+1 &gt; COUNTIF($A:$A,$A26) -3,1,0)</f>
        <v>1</v>
      </c>
      <c r="F26" s="2" cm="1">
        <f t="array" ref="F26">IF(SUMPRODUCT(($A26=$A:$A)*($J26&lt;$J:$J))+1 &gt; COUNTIF($A:$A,$A26) -1,2,
IF(SUMPRODUCT(($A26=$A:$A)*($J26&lt;$J:$J))+1 &gt; COUNTIF($A:$A,$A26) -3,1,0))</f>
        <v>1</v>
      </c>
      <c r="G26" s="2" cm="1">
        <f t="array" ref="G26">IF(SUMPRODUCT(($A26=$A:$A)*($K26&lt;$K:$K))+1 &gt; COUNTIF($A:$A,$A26) -5,1,0)</f>
        <v>1</v>
      </c>
      <c r="H26" s="2" cm="1">
        <f t="array" ref="H26">IF(SUMPRODUCT(($A26=$A:$A)*($K26&lt;$K:$K))+1 &gt; COUNTIF($A:$A,$A26) -3,1,0)</f>
        <v>1</v>
      </c>
      <c r="I26" s="2" cm="1">
        <f t="array" ref="I26">IF(SUMPRODUCT(($A26=$A:$A)*($K26&lt;$K:$K))+1 &gt; COUNTIF($A:$A,$A26) -1,2,
IF(SUMPRODUCT(($A26=$A:$A)*($K26&lt;$K:$K))+1 &gt; COUNTIF($A:$A,$A26) -3,1,0))</f>
        <v>1</v>
      </c>
      <c r="J26">
        <f>_xlfn.XLOOKUP($B26,Sheet2!$A:$A,Sheet2!C:C,"Error")</f>
        <v>25</v>
      </c>
      <c r="K26">
        <f>_xlfn.XLOOKUP($B26,Sheet2!$A:$A,Sheet2!D:D,"Error")</f>
        <v>23</v>
      </c>
    </row>
    <row r="27" spans="1:11" x14ac:dyDescent="0.3">
      <c r="A27" t="s">
        <v>41</v>
      </c>
      <c r="B27" t="s">
        <v>27</v>
      </c>
      <c r="D27" s="2" cm="1">
        <f t="array" ref="D27">IF(SUMPRODUCT((A27=A:A)*(J27&lt;J:J))+1 &gt; COUNTIF(A:A,A27) -5,1,0)</f>
        <v>1</v>
      </c>
      <c r="E27" s="2" cm="1">
        <f t="array" ref="E27">IF(SUMPRODUCT(($A27=$A:$A)*($J27&lt;$J:$J))+1 &gt; COUNTIF($A:$A,$A27) -3,1,0)</f>
        <v>1</v>
      </c>
      <c r="F27" s="2" cm="1">
        <f t="array" ref="F27">IF(SUMPRODUCT(($A27=$A:$A)*($J27&lt;$J:$J))+1 &gt; COUNTIF($A:$A,$A27) -1,2,
IF(SUMPRODUCT(($A27=$A:$A)*($J27&lt;$J:$J))+1 &gt; COUNTIF($A:$A,$A27) -3,1,0))</f>
        <v>1</v>
      </c>
      <c r="G27" s="2" cm="1">
        <f t="array" ref="G27">IF(SUMPRODUCT(($A27=$A:$A)*($K27&lt;$K:$K))+1 &gt; COUNTIF($A:$A,$A27) -5,1,0)</f>
        <v>1</v>
      </c>
      <c r="H27" s="2" cm="1">
        <f t="array" ref="H27">IF(SUMPRODUCT(($A27=$A:$A)*($K27&lt;$K:$K))+1 &gt; COUNTIF($A:$A,$A27) -3,1,0)</f>
        <v>0</v>
      </c>
      <c r="I27" s="2" cm="1">
        <f t="array" ref="I27">IF(SUMPRODUCT(($A27=$A:$A)*($K27&lt;$K:$K))+1 &gt; COUNTIF($A:$A,$A27) -1,2,
IF(SUMPRODUCT(($A27=$A:$A)*($K27&lt;$K:$K))+1 &gt; COUNTIF($A:$A,$A27) -3,1,0))</f>
        <v>0</v>
      </c>
      <c r="J27">
        <f>_xlfn.XLOOKUP($B27,Sheet2!$A:$A,Sheet2!C:C,"Error")</f>
        <v>20</v>
      </c>
      <c r="K27">
        <f>_xlfn.XLOOKUP($B27,Sheet2!$A:$A,Sheet2!D:D,"Error")</f>
        <v>34</v>
      </c>
    </row>
    <row r="28" spans="1:11" x14ac:dyDescent="0.3">
      <c r="A28" t="s">
        <v>41</v>
      </c>
      <c r="B28" t="s">
        <v>28</v>
      </c>
      <c r="D28" s="2" cm="1">
        <f t="array" ref="D28">IF(SUMPRODUCT((A28=A:A)*(J28&lt;J:J))+1 &gt; COUNTIF(A:A,A28) -5,1,0)</f>
        <v>1</v>
      </c>
      <c r="E28" s="2" cm="1">
        <f t="array" ref="E28">IF(SUMPRODUCT(($A28=$A:$A)*($J28&lt;$J:$J))+1 &gt; COUNTIF($A:$A,$A28) -3,1,0)</f>
        <v>0</v>
      </c>
      <c r="F28" s="2" cm="1">
        <f t="array" ref="F28">IF(SUMPRODUCT(($A28=$A:$A)*($J28&lt;$J:$J))+1 &gt; COUNTIF($A:$A,$A28) -1,2,
IF(SUMPRODUCT(($A28=$A:$A)*($J28&lt;$J:$J))+1 &gt; COUNTIF($A:$A,$A28) -3,1,0))</f>
        <v>0</v>
      </c>
      <c r="G28" s="2" cm="1">
        <f t="array" ref="G28">IF(SUMPRODUCT(($A28=$A:$A)*($K28&lt;$K:$K))+1 &gt; COUNTIF($A:$A,$A28) -5,1,0)</f>
        <v>1</v>
      </c>
      <c r="H28" s="2" cm="1">
        <f t="array" ref="H28">IF(SUMPRODUCT(($A28=$A:$A)*($K28&lt;$K:$K))+1 &gt; COUNTIF($A:$A,$A28) -3,1,0)</f>
        <v>1</v>
      </c>
      <c r="I28" s="2" cm="1">
        <f t="array" ref="I28">IF(SUMPRODUCT(($A28=$A:$A)*($K28&lt;$K:$K))+1 &gt; COUNTIF($A:$A,$A28) -1,2,
IF(SUMPRODUCT(($A28=$A:$A)*($K28&lt;$K:$K))+1 &gt; COUNTIF($A:$A,$A28) -3,1,0))</f>
        <v>1</v>
      </c>
      <c r="J28">
        <f>_xlfn.XLOOKUP($B28,Sheet2!$A:$A,Sheet2!C:C,"Error")</f>
        <v>42</v>
      </c>
      <c r="K28">
        <f>_xlfn.XLOOKUP($B28,Sheet2!$A:$A,Sheet2!D:D,"Error")</f>
        <v>21</v>
      </c>
    </row>
    <row r="29" spans="1:11" x14ac:dyDescent="0.3">
      <c r="A29" t="s">
        <v>41</v>
      </c>
      <c r="B29" t="s">
        <v>29</v>
      </c>
      <c r="D29" s="2" cm="1">
        <f t="array" ref="D29">IF(SUMPRODUCT((A29=A:A)*(J29&lt;J:J))+1 &gt; COUNTIF(A:A,A29) -5,1,0)</f>
        <v>0</v>
      </c>
      <c r="E29" s="2" cm="1">
        <f t="array" ref="E29">IF(SUMPRODUCT(($A29=$A:$A)*($J29&lt;$J:$J))+1 &gt; COUNTIF($A:$A,$A29) -3,1,0)</f>
        <v>0</v>
      </c>
      <c r="F29" s="2" cm="1">
        <f t="array" ref="F29">IF(SUMPRODUCT(($A29=$A:$A)*($J29&lt;$J:$J))+1 &gt; COUNTIF($A:$A,$A29) -1,2,
IF(SUMPRODUCT(($A29=$A:$A)*($J29&lt;$J:$J))+1 &gt; COUNTIF($A:$A,$A29) -3,1,0))</f>
        <v>0</v>
      </c>
      <c r="G29" s="2" cm="1">
        <f t="array" ref="G29">IF(SUMPRODUCT(($A29=$A:$A)*($K29&lt;$K:$K))+1 &gt; COUNTIF($A:$A,$A29) -5,1,0)</f>
        <v>0</v>
      </c>
      <c r="H29" s="2" cm="1">
        <f t="array" ref="H29">IF(SUMPRODUCT(($A29=$A:$A)*($K29&lt;$K:$K))+1 &gt; COUNTIF($A:$A,$A29) -3,1,0)</f>
        <v>0</v>
      </c>
      <c r="I29" s="2" cm="1">
        <f t="array" ref="I29">IF(SUMPRODUCT(($A29=$A:$A)*($K29&lt;$K:$K))+1 &gt; COUNTIF($A:$A,$A29) -1,2,
IF(SUMPRODUCT(($A29=$A:$A)*($K29&lt;$K:$K))+1 &gt; COUNTIF($A:$A,$A29) -3,1,0))</f>
        <v>0</v>
      </c>
      <c r="J29">
        <f>_xlfn.XLOOKUP($B29,Sheet2!$A:$A,Sheet2!C:C,"Error")</f>
        <v>67</v>
      </c>
      <c r="K29">
        <f>_xlfn.XLOOKUP($B29,Sheet2!$A:$A,Sheet2!D:D,"Error")</f>
        <v>105</v>
      </c>
    </row>
    <row r="30" spans="1:11" x14ac:dyDescent="0.3">
      <c r="A30" t="s">
        <v>41</v>
      </c>
      <c r="B30" t="s">
        <v>30</v>
      </c>
      <c r="D30" s="2" cm="1">
        <f t="array" ref="D30">IF(SUMPRODUCT((A30=A:A)*(J30&lt;J:J))+1 &gt; COUNTIF(A:A,A30) -5,1,0)</f>
        <v>1</v>
      </c>
      <c r="E30" s="2" cm="1">
        <f t="array" ref="E30">IF(SUMPRODUCT(($A30=$A:$A)*($J30&lt;$J:$J))+1 &gt; COUNTIF($A:$A,$A30) -3,1,0)</f>
        <v>0</v>
      </c>
      <c r="F30" s="2" cm="1">
        <f t="array" ref="F30">IF(SUMPRODUCT(($A30=$A:$A)*($J30&lt;$J:$J))+1 &gt; COUNTIF($A:$A,$A30) -1,2,
IF(SUMPRODUCT(($A30=$A:$A)*($J30&lt;$J:$J))+1 &gt; COUNTIF($A:$A,$A30) -3,1,0))</f>
        <v>0</v>
      </c>
      <c r="G30" s="2" cm="1">
        <f t="array" ref="G30">IF(SUMPRODUCT(($A30=$A:$A)*($K30&lt;$K:$K))+1 &gt; COUNTIF($A:$A,$A30) -5,1,0)</f>
        <v>0</v>
      </c>
      <c r="H30" s="2" cm="1">
        <f t="array" ref="H30">IF(SUMPRODUCT(($A30=$A:$A)*($K30&lt;$K:$K))+1 &gt; COUNTIF($A:$A,$A30) -3,1,0)</f>
        <v>0</v>
      </c>
      <c r="I30" s="2" cm="1">
        <f t="array" ref="I30">IF(SUMPRODUCT(($A30=$A:$A)*($K30&lt;$K:$K))+1 &gt; COUNTIF($A:$A,$A30) -1,2,
IF(SUMPRODUCT(($A30=$A:$A)*($K30&lt;$K:$K))+1 &gt; COUNTIF($A:$A,$A30) -3,1,0))</f>
        <v>0</v>
      </c>
      <c r="J30">
        <f>_xlfn.XLOOKUP($B30,Sheet2!$A:$A,Sheet2!C:C,"Error")</f>
        <v>32</v>
      </c>
      <c r="K30">
        <f>_xlfn.XLOOKUP($B30,Sheet2!$A:$A,Sheet2!D:D,"Error")</f>
        <v>51</v>
      </c>
    </row>
    <row r="31" spans="1:11" x14ac:dyDescent="0.3">
      <c r="A31" t="s">
        <v>41</v>
      </c>
      <c r="B31" t="s">
        <v>31</v>
      </c>
      <c r="D31" s="2" cm="1">
        <f t="array" ref="D31">IF(SUMPRODUCT((A31=A:A)*(J31&lt;J:J))+1 &gt; COUNTIF(A:A,A31) -5,1,0)</f>
        <v>0</v>
      </c>
      <c r="E31" s="2" cm="1">
        <f t="array" ref="E31">IF(SUMPRODUCT(($A31=$A:$A)*($J31&lt;$J:$J))+1 &gt; COUNTIF($A:$A,$A31) -3,1,0)</f>
        <v>0</v>
      </c>
      <c r="F31" s="2" cm="1">
        <f t="array" ref="F31">IF(SUMPRODUCT(($A31=$A:$A)*($J31&lt;$J:$J))+1 &gt; COUNTIF($A:$A,$A31) -1,2,
IF(SUMPRODUCT(($A31=$A:$A)*($J31&lt;$J:$J))+1 &gt; COUNTIF($A:$A,$A31) -3,1,0))</f>
        <v>0</v>
      </c>
      <c r="G31" s="2" cm="1">
        <f t="array" ref="G31">IF(SUMPRODUCT(($A31=$A:$A)*($K31&lt;$K:$K))+1 &gt; COUNTIF($A:$A,$A31) -5,1,0)</f>
        <v>0</v>
      </c>
      <c r="H31" s="2" cm="1">
        <f t="array" ref="H31">IF(SUMPRODUCT(($A31=$A:$A)*($K31&lt;$K:$K))+1 &gt; COUNTIF($A:$A,$A31) -3,1,0)</f>
        <v>0</v>
      </c>
      <c r="I31" s="2" cm="1">
        <f t="array" ref="I31">IF(SUMPRODUCT(($A31=$A:$A)*($K31&lt;$K:$K))+1 &gt; COUNTIF($A:$A,$A31) -1,2,
IF(SUMPRODUCT(($A31=$A:$A)*($K31&lt;$K:$K))+1 &gt; COUNTIF($A:$A,$A31) -3,1,0))</f>
        <v>0</v>
      </c>
      <c r="J31">
        <f>_xlfn.XLOOKUP($B31,Sheet2!$A:$A,Sheet2!C:C,"Error")</f>
        <v>93</v>
      </c>
      <c r="K31">
        <f>_xlfn.XLOOKUP($B31,Sheet2!$A:$A,Sheet2!D:D,"Error")</f>
        <v>98</v>
      </c>
    </row>
    <row r="32" spans="1:11" x14ac:dyDescent="0.3">
      <c r="A32" t="s">
        <v>41</v>
      </c>
      <c r="B32" t="s">
        <v>32</v>
      </c>
      <c r="D32" s="2" cm="1">
        <f t="array" ref="D32">IF(SUMPRODUCT((A32=A:A)*(J32&lt;J:J))+1 &gt; COUNTIF(A:A,A32) -5,1,0)</f>
        <v>0</v>
      </c>
      <c r="E32" s="2" cm="1">
        <f t="array" ref="E32">IF(SUMPRODUCT(($A32=$A:$A)*($J32&lt;$J:$J))+1 &gt; COUNTIF($A:$A,$A32) -3,1,0)</f>
        <v>0</v>
      </c>
      <c r="F32" s="2" cm="1">
        <f t="array" ref="F32">IF(SUMPRODUCT(($A32=$A:$A)*($J32&lt;$J:$J))+1 &gt; COUNTIF($A:$A,$A32) -1,2,
IF(SUMPRODUCT(($A32=$A:$A)*($J32&lt;$J:$J))+1 &gt; COUNTIF($A:$A,$A32) -3,1,0))</f>
        <v>0</v>
      </c>
      <c r="G32" s="2" cm="1">
        <f t="array" ref="G32">IF(SUMPRODUCT(($A32=$A:$A)*($K32&lt;$K:$K))+1 &gt; COUNTIF($A:$A,$A32) -5,1,0)</f>
        <v>0</v>
      </c>
      <c r="H32" s="2" cm="1">
        <f t="array" ref="H32">IF(SUMPRODUCT(($A32=$A:$A)*($K32&lt;$K:$K))+1 &gt; COUNTIF($A:$A,$A32) -3,1,0)</f>
        <v>0</v>
      </c>
      <c r="I32" s="2" cm="1">
        <f t="array" ref="I32">IF(SUMPRODUCT(($A32=$A:$A)*($K32&lt;$K:$K))+1 &gt; COUNTIF($A:$A,$A32) -1,2,
IF(SUMPRODUCT(($A32=$A:$A)*($K32&lt;$K:$K))+1 &gt; COUNTIF($A:$A,$A32) -3,1,0))</f>
        <v>0</v>
      </c>
      <c r="J32">
        <f>_xlfn.XLOOKUP($B32,Sheet2!$A:$A,Sheet2!C:C,"Error")</f>
        <v>62</v>
      </c>
      <c r="K32">
        <f>_xlfn.XLOOKUP($B32,Sheet2!$A:$A,Sheet2!D:D,"Error")</f>
        <v>46</v>
      </c>
    </row>
    <row r="33" spans="1:11" x14ac:dyDescent="0.3">
      <c r="A33" t="s">
        <v>41</v>
      </c>
      <c r="B33" t="s">
        <v>33</v>
      </c>
      <c r="D33" s="2" cm="1">
        <f t="array" ref="D33">IF(SUMPRODUCT((A33=A:A)*(J33&lt;J:J))+1 &gt; COUNTIF(A:A,A33) -5,1,0)</f>
        <v>0</v>
      </c>
      <c r="E33" s="2" cm="1">
        <f t="array" ref="E33">IF(SUMPRODUCT(($A33=$A:$A)*($J33&lt;$J:$J))+1 &gt; COUNTIF($A:$A,$A33) -3,1,0)</f>
        <v>0</v>
      </c>
      <c r="F33" s="2" cm="1">
        <f t="array" ref="F33">IF(SUMPRODUCT(($A33=$A:$A)*($J33&lt;$J:$J))+1 &gt; COUNTIF($A:$A,$A33) -1,2,
IF(SUMPRODUCT(($A33=$A:$A)*($J33&lt;$J:$J))+1 &gt; COUNTIF($A:$A,$A33) -3,1,0))</f>
        <v>0</v>
      </c>
      <c r="G33" s="2" cm="1">
        <f t="array" ref="G33">IF(SUMPRODUCT(($A33=$A:$A)*($K33&lt;$K:$K))+1 &gt; COUNTIF($A:$A,$A33) -5,1,0)</f>
        <v>0</v>
      </c>
      <c r="H33" s="2" cm="1">
        <f t="array" ref="H33">IF(SUMPRODUCT(($A33=$A:$A)*($K33&lt;$K:$K))+1 &gt; COUNTIF($A:$A,$A33) -3,1,0)</f>
        <v>0</v>
      </c>
      <c r="I33" s="2" cm="1">
        <f t="array" ref="I33">IF(SUMPRODUCT(($A33=$A:$A)*($K33&lt;$K:$K))+1 &gt; COUNTIF($A:$A,$A33) -1,2,
IF(SUMPRODUCT(($A33=$A:$A)*($K33&lt;$K:$K))+1 &gt; COUNTIF($A:$A,$A33) -3,1,0))</f>
        <v>0</v>
      </c>
      <c r="J33">
        <f>_xlfn.XLOOKUP($B33,Sheet2!$A:$A,Sheet2!C:C,"Error")</f>
        <v>44</v>
      </c>
      <c r="K33">
        <f>_xlfn.XLOOKUP($B33,Sheet2!$A:$A,Sheet2!D:D,"Error")</f>
        <v>48</v>
      </c>
    </row>
    <row r="34" spans="1:11" x14ac:dyDescent="0.3">
      <c r="A34" t="s">
        <v>41</v>
      </c>
      <c r="B34" t="s">
        <v>34</v>
      </c>
      <c r="D34" s="2" cm="1">
        <f t="array" ref="D34">IF(SUMPRODUCT((A34=A:A)*(J34&lt;J:J))+1 &gt; COUNTIF(A:A,A34) -5,1,0)</f>
        <v>0</v>
      </c>
      <c r="E34" s="2" cm="1">
        <f t="array" ref="E34">IF(SUMPRODUCT(($A34=$A:$A)*($J34&lt;$J:$J))+1 &gt; COUNTIF($A:$A,$A34) -3,1,0)</f>
        <v>0</v>
      </c>
      <c r="F34" s="2" cm="1">
        <f t="array" ref="F34">IF(SUMPRODUCT(($A34=$A:$A)*($J34&lt;$J:$J))+1 &gt; COUNTIF($A:$A,$A34) -1,2,
IF(SUMPRODUCT(($A34=$A:$A)*($J34&lt;$J:$J))+1 &gt; COUNTIF($A:$A,$A34) -3,1,0))</f>
        <v>0</v>
      </c>
      <c r="G34" s="2" cm="1">
        <f t="array" ref="G34">IF(SUMPRODUCT(($A34=$A:$A)*($K34&lt;$K:$K))+1 &gt; COUNTIF($A:$A,$A34) -5,1,0)</f>
        <v>0</v>
      </c>
      <c r="H34" s="2" cm="1">
        <f t="array" ref="H34">IF(SUMPRODUCT(($A34=$A:$A)*($K34&lt;$K:$K))+1 &gt; COUNTIF($A:$A,$A34) -3,1,0)</f>
        <v>0</v>
      </c>
      <c r="I34" s="2" cm="1">
        <f t="array" ref="I34">IF(SUMPRODUCT(($A34=$A:$A)*($K34&lt;$K:$K))+1 &gt; COUNTIF($A:$A,$A34) -1,2,
IF(SUMPRODUCT(($A34=$A:$A)*($K34&lt;$K:$K))+1 &gt; COUNTIF($A:$A,$A34) -3,1,0))</f>
        <v>0</v>
      </c>
      <c r="J34">
        <f>_xlfn.XLOOKUP($B34,Sheet2!$A:$A,Sheet2!C:C,"Error")</f>
        <v>373</v>
      </c>
      <c r="K34">
        <f>_xlfn.XLOOKUP($B34,Sheet2!$A:$A,Sheet2!D:D,"Error")</f>
        <v>256</v>
      </c>
    </row>
    <row r="35" spans="1:11" x14ac:dyDescent="0.3">
      <c r="A35" t="s">
        <v>41</v>
      </c>
      <c r="B35" t="s">
        <v>35</v>
      </c>
      <c r="D35" s="2" cm="1">
        <f t="array" ref="D35">IF(SUMPRODUCT((A35=A:A)*(J35&lt;J:J))+1 &gt; COUNTIF(A:A,A35) -5,1,0)</f>
        <v>0</v>
      </c>
      <c r="E35" s="2" cm="1">
        <f t="array" ref="E35">IF(SUMPRODUCT(($A35=$A:$A)*($J35&lt;$J:$J))+1 &gt; COUNTIF($A:$A,$A35) -3,1,0)</f>
        <v>0</v>
      </c>
      <c r="F35" s="2" cm="1">
        <f t="array" ref="F35">IF(SUMPRODUCT(($A35=$A:$A)*($J35&lt;$J:$J))+1 &gt; COUNTIF($A:$A,$A35) -1,2,
IF(SUMPRODUCT(($A35=$A:$A)*($J35&lt;$J:$J))+1 &gt; COUNTIF($A:$A,$A35) -3,1,0))</f>
        <v>0</v>
      </c>
      <c r="G35" s="2" cm="1">
        <f t="array" ref="G35">IF(SUMPRODUCT(($A35=$A:$A)*($K35&lt;$K:$K))+1 &gt; COUNTIF($A:$A,$A35) -5,1,0)</f>
        <v>0</v>
      </c>
      <c r="H35" s="2" cm="1">
        <f t="array" ref="H35">IF(SUMPRODUCT(($A35=$A:$A)*($K35&lt;$K:$K))+1 &gt; COUNTIF($A:$A,$A35) -3,1,0)</f>
        <v>0</v>
      </c>
      <c r="I35" s="2" cm="1">
        <f t="array" ref="I35">IF(SUMPRODUCT(($A35=$A:$A)*($K35&lt;$K:$K))+1 &gt; COUNTIF($A:$A,$A35) -1,2,
IF(SUMPRODUCT(($A35=$A:$A)*($K35&lt;$K:$K))+1 &gt; COUNTIF($A:$A,$A35) -3,1,0))</f>
        <v>0</v>
      </c>
      <c r="J35">
        <f>_xlfn.XLOOKUP($B35,Sheet2!$A:$A,Sheet2!C:C,"Error")</f>
        <v>340</v>
      </c>
      <c r="K35">
        <f>_xlfn.XLOOKUP($B35,Sheet2!$A:$A,Sheet2!D:D,"Error")</f>
        <v>191</v>
      </c>
    </row>
    <row r="36" spans="1:11" x14ac:dyDescent="0.3">
      <c r="A36" t="s">
        <v>41</v>
      </c>
      <c r="B36" t="s">
        <v>36</v>
      </c>
      <c r="D36" s="2" cm="1">
        <f t="array" ref="D36">IF(SUMPRODUCT((A36=A:A)*(J36&lt;J:J))+1 &gt; COUNTIF(A:A,A36) -5,1,0)</f>
        <v>0</v>
      </c>
      <c r="E36" s="2" cm="1">
        <f t="array" ref="E36">IF(SUMPRODUCT(($A36=$A:$A)*($J36&lt;$J:$J))+1 &gt; COUNTIF($A:$A,$A36) -3,1,0)</f>
        <v>0</v>
      </c>
      <c r="F36" s="2" cm="1">
        <f t="array" ref="F36">IF(SUMPRODUCT(($A36=$A:$A)*($J36&lt;$J:$J))+1 &gt; COUNTIF($A:$A,$A36) -1,2,
IF(SUMPRODUCT(($A36=$A:$A)*($J36&lt;$J:$J))+1 &gt; COUNTIF($A:$A,$A36) -3,1,0))</f>
        <v>0</v>
      </c>
      <c r="G36" s="2" cm="1">
        <f t="array" ref="G36">IF(SUMPRODUCT(($A36=$A:$A)*($K36&lt;$K:$K))+1 &gt; COUNTIF($A:$A,$A36) -5,1,0)</f>
        <v>0</v>
      </c>
      <c r="H36" s="2" cm="1">
        <f t="array" ref="H36">IF(SUMPRODUCT(($A36=$A:$A)*($K36&lt;$K:$K))+1 &gt; COUNTIF($A:$A,$A36) -3,1,0)</f>
        <v>0</v>
      </c>
      <c r="I36" s="2" cm="1">
        <f t="array" ref="I36">IF(SUMPRODUCT(($A36=$A:$A)*($K36&lt;$K:$K))+1 &gt; COUNTIF($A:$A,$A36) -1,2,
IF(SUMPRODUCT(($A36=$A:$A)*($K36&lt;$K:$K))+1 &gt; COUNTIF($A:$A,$A36) -3,1,0))</f>
        <v>0</v>
      </c>
      <c r="J36">
        <f>_xlfn.XLOOKUP($B36,Sheet2!$A:$A,Sheet2!C:C,"Error")</f>
        <v>114</v>
      </c>
      <c r="K36">
        <f>_xlfn.XLOOKUP($B36,Sheet2!$A:$A,Sheet2!D:D,"Error")</f>
        <v>83</v>
      </c>
    </row>
    <row r="37" spans="1:11" x14ac:dyDescent="0.3">
      <c r="A37" t="s">
        <v>41</v>
      </c>
      <c r="B37" t="s">
        <v>206</v>
      </c>
      <c r="C37" t="s">
        <v>37</v>
      </c>
      <c r="D37" s="2" cm="1">
        <f t="array" ref="D37">IF(SUMPRODUCT((A37=A:A)*(J37&lt;J:J))+1 &gt; COUNTIF(A:A,A37) -5,1,0)</f>
        <v>0</v>
      </c>
      <c r="E37" s="2" cm="1">
        <f t="array" ref="E37">IF(SUMPRODUCT(($A37=$A:$A)*($J37&lt;$J:$J))+1 &gt; COUNTIF($A:$A,$A37) -3,1,0)</f>
        <v>0</v>
      </c>
      <c r="F37" s="2" cm="1">
        <f t="array" ref="F37">IF(SUMPRODUCT(($A37=$A:$A)*($J37&lt;$J:$J))+1 &gt; COUNTIF($A:$A,$A37) -1,2,
IF(SUMPRODUCT(($A37=$A:$A)*($J37&lt;$J:$J))+1 &gt; COUNTIF($A:$A,$A37) -3,1,0))</f>
        <v>0</v>
      </c>
      <c r="G37" s="2" cm="1">
        <f t="array" ref="G37">IF(SUMPRODUCT(($A37=$A:$A)*($K37&lt;$K:$K))+1 &gt; COUNTIF($A:$A,$A37) -5,1,0)</f>
        <v>0</v>
      </c>
      <c r="H37" s="2" cm="1">
        <f t="array" ref="H37">IF(SUMPRODUCT(($A37=$A:$A)*($K37&lt;$K:$K))+1 &gt; COUNTIF($A:$A,$A37) -3,1,0)</f>
        <v>0</v>
      </c>
      <c r="I37" s="2" cm="1">
        <f t="array" ref="I37">IF(SUMPRODUCT(($A37=$A:$A)*($K37&lt;$K:$K))+1 &gt; COUNTIF($A:$A,$A37) -1,2,
IF(SUMPRODUCT(($A37=$A:$A)*($K37&lt;$K:$K))+1 &gt; COUNTIF($A:$A,$A37) -3,1,0))</f>
        <v>0</v>
      </c>
      <c r="J37">
        <f>_xlfn.XLOOKUP($B37,Sheet2!$A:$A,Sheet2!C:C,"Error")</f>
        <v>135</v>
      </c>
      <c r="K37">
        <f>_xlfn.XLOOKUP($B37,Sheet2!$A:$A,Sheet2!D:D,"Error")</f>
        <v>78</v>
      </c>
    </row>
    <row r="38" spans="1:11" x14ac:dyDescent="0.3">
      <c r="A38" t="s">
        <v>41</v>
      </c>
      <c r="B38" t="s">
        <v>154</v>
      </c>
      <c r="C38" t="s">
        <v>38</v>
      </c>
      <c r="D38" s="2" cm="1">
        <f t="array" ref="D38">IF(SUMPRODUCT((A38=A:A)*(J38&lt;J:J))+1 &gt; COUNTIF(A:A,A38) -5,1,0)</f>
        <v>0</v>
      </c>
      <c r="E38" s="2" cm="1">
        <f t="array" ref="E38">IF(SUMPRODUCT(($A38=$A:$A)*($J38&lt;$J:$J))+1 &gt; COUNTIF($A:$A,$A38) -3,1,0)</f>
        <v>0</v>
      </c>
      <c r="F38" s="2" cm="1">
        <f t="array" ref="F38">IF(SUMPRODUCT(($A38=$A:$A)*($J38&lt;$J:$J))+1 &gt; COUNTIF($A:$A,$A38) -1,2,
IF(SUMPRODUCT(($A38=$A:$A)*($J38&lt;$J:$J))+1 &gt; COUNTIF($A:$A,$A38) -3,1,0))</f>
        <v>0</v>
      </c>
      <c r="G38" s="2" cm="1">
        <f t="array" ref="G38">IF(SUMPRODUCT(($A38=$A:$A)*($K38&lt;$K:$K))+1 &gt; COUNTIF($A:$A,$A38) -5,1,0)</f>
        <v>0</v>
      </c>
      <c r="H38" s="2" cm="1">
        <f t="array" ref="H38">IF(SUMPRODUCT(($A38=$A:$A)*($K38&lt;$K:$K))+1 &gt; COUNTIF($A:$A,$A38) -3,1,0)</f>
        <v>0</v>
      </c>
      <c r="I38" s="2" cm="1">
        <f t="array" ref="I38">IF(SUMPRODUCT(($A38=$A:$A)*($K38&lt;$K:$K))+1 &gt; COUNTIF($A:$A,$A38) -1,2,
IF(SUMPRODUCT(($A38=$A:$A)*($K38&lt;$K:$K))+1 &gt; COUNTIF($A:$A,$A38) -3,1,0))</f>
        <v>0</v>
      </c>
      <c r="J38">
        <f>_xlfn.XLOOKUP($B38,Sheet2!$A:$A,Sheet2!C:C,"Error")</f>
        <v>54</v>
      </c>
      <c r="K38">
        <f>_xlfn.XLOOKUP($B38,Sheet2!$A:$A,Sheet2!D:D,"Error")</f>
        <v>56</v>
      </c>
    </row>
    <row r="39" spans="1:11" x14ac:dyDescent="0.3">
      <c r="A39" t="s">
        <v>41</v>
      </c>
      <c r="B39" t="s">
        <v>39</v>
      </c>
      <c r="D39" s="2" cm="1">
        <f t="array" ref="D39">IF(SUMPRODUCT((A39=A:A)*(J39&lt;J:J))+1 &gt; COUNTIF(A:A,A39) -5,1,0)</f>
        <v>0</v>
      </c>
      <c r="E39" s="2" cm="1">
        <f t="array" ref="E39">IF(SUMPRODUCT(($A39=$A:$A)*($J39&lt;$J:$J))+1 &gt; COUNTIF($A:$A,$A39) -3,1,0)</f>
        <v>0</v>
      </c>
      <c r="F39" s="2" cm="1">
        <f t="array" ref="F39">IF(SUMPRODUCT(($A39=$A:$A)*($J39&lt;$J:$J))+1 &gt; COUNTIF($A:$A,$A39) -1,2,
IF(SUMPRODUCT(($A39=$A:$A)*($J39&lt;$J:$J))+1 &gt; COUNTIF($A:$A,$A39) -3,1,0))</f>
        <v>0</v>
      </c>
      <c r="G39" s="2" cm="1">
        <f t="array" ref="G39">IF(SUMPRODUCT(($A39=$A:$A)*($K39&lt;$K:$K))+1 &gt; COUNTIF($A:$A,$A39) -5,1,0)</f>
        <v>0</v>
      </c>
      <c r="H39" s="2" cm="1">
        <f t="array" ref="H39">IF(SUMPRODUCT(($A39=$A:$A)*($K39&lt;$K:$K))+1 &gt; COUNTIF($A:$A,$A39) -3,1,0)</f>
        <v>0</v>
      </c>
      <c r="I39" s="2" cm="1">
        <f t="array" ref="I39">IF(SUMPRODUCT(($A39=$A:$A)*($K39&lt;$K:$K))+1 &gt; COUNTIF($A:$A,$A39) -1,2,
IF(SUMPRODUCT(($A39=$A:$A)*($K39&lt;$K:$K))+1 &gt; COUNTIF($A:$A,$A39) -3,1,0))</f>
        <v>0</v>
      </c>
      <c r="J39">
        <f>_xlfn.XLOOKUP($B39,Sheet2!$A:$A,Sheet2!C:C,"Error")</f>
        <v>49</v>
      </c>
      <c r="K39">
        <f>_xlfn.XLOOKUP($B39,Sheet2!$A:$A,Sheet2!D:D,"Error")</f>
        <v>57</v>
      </c>
    </row>
    <row r="40" spans="1:11" x14ac:dyDescent="0.3">
      <c r="A40" t="s">
        <v>41</v>
      </c>
      <c r="B40" t="s">
        <v>40</v>
      </c>
      <c r="D40" s="2" cm="1">
        <f t="array" ref="D40">IF(SUMPRODUCT((A40=A:A)*(J40&lt;J:J))+1 &gt; COUNTIF(A:A,A40) -5,1,0)</f>
        <v>0</v>
      </c>
      <c r="E40" s="2" cm="1">
        <f t="array" ref="E40">IF(SUMPRODUCT(($A40=$A:$A)*($J40&lt;$J:$J))+1 &gt; COUNTIF($A:$A,$A40) -3,1,0)</f>
        <v>0</v>
      </c>
      <c r="F40" s="2" cm="1">
        <f t="array" ref="F40">IF(SUMPRODUCT(($A40=$A:$A)*($J40&lt;$J:$J))+1 &gt; COUNTIF($A:$A,$A40) -1,2,
IF(SUMPRODUCT(($A40=$A:$A)*($J40&lt;$J:$J))+1 &gt; COUNTIF($A:$A,$A40) -3,1,0))</f>
        <v>0</v>
      </c>
      <c r="G40" s="2" cm="1">
        <f t="array" ref="G40">IF(SUMPRODUCT(($A40=$A:$A)*($K40&lt;$K:$K))+1 &gt; COUNTIF($A:$A,$A40) -5,1,0)</f>
        <v>1</v>
      </c>
      <c r="H40" s="2" cm="1">
        <f t="array" ref="H40">IF(SUMPRODUCT(($A40=$A:$A)*($K40&lt;$K:$K))+1 &gt; COUNTIF($A:$A,$A40) -3,1,0)</f>
        <v>0</v>
      </c>
      <c r="I40" s="2" cm="1">
        <f t="array" ref="I40">IF(SUMPRODUCT(($A40=$A:$A)*($K40&lt;$K:$K))+1 &gt; COUNTIF($A:$A,$A40) -1,2,
IF(SUMPRODUCT(($A40=$A:$A)*($K40&lt;$K:$K))+1 &gt; COUNTIF($A:$A,$A40) -3,1,0))</f>
        <v>0</v>
      </c>
      <c r="J40">
        <f>_xlfn.XLOOKUP($B40,Sheet2!$A:$A,Sheet2!C:C,"Error")</f>
        <v>81</v>
      </c>
      <c r="K40">
        <f>_xlfn.XLOOKUP($B40,Sheet2!$A:$A,Sheet2!D:D,"Error")</f>
        <v>35</v>
      </c>
    </row>
    <row r="41" spans="1:11" x14ac:dyDescent="0.3">
      <c r="A41" t="s">
        <v>42</v>
      </c>
      <c r="B41" t="s">
        <v>43</v>
      </c>
      <c r="D41" s="2" cm="1">
        <f t="array" ref="D41">IF(SUMPRODUCT((A41=A:A)*(J41&lt;J:J))+1 &gt; COUNTIF(A:A,A41) -5,1,0)</f>
        <v>1</v>
      </c>
      <c r="E41" s="2" cm="1">
        <f t="array" ref="E41">IF(SUMPRODUCT(($A41=$A:$A)*($J41&lt;$J:$J))+1 &gt; COUNTIF($A:$A,$A41) -3,1,0)</f>
        <v>0</v>
      </c>
      <c r="F41" s="2" cm="1">
        <f t="array" ref="F41">IF(SUMPRODUCT(($A41=$A:$A)*($J41&lt;$J:$J))+1 &gt; COUNTIF($A:$A,$A41) -1,2,
IF(SUMPRODUCT(($A41=$A:$A)*($J41&lt;$J:$J))+1 &gt; COUNTIF($A:$A,$A41) -3,1,0))</f>
        <v>0</v>
      </c>
      <c r="G41" s="2" cm="1">
        <f t="array" ref="G41">IF(SUMPRODUCT(($A41=$A:$A)*($K41&lt;$K:$K))+1 &gt; COUNTIF($A:$A,$A41) -5,1,0)</f>
        <v>1</v>
      </c>
      <c r="H41" s="2" cm="1">
        <f t="array" ref="H41">IF(SUMPRODUCT(($A41=$A:$A)*($K41&lt;$K:$K))+1 &gt; COUNTIF($A:$A,$A41) -3,1,0)</f>
        <v>0</v>
      </c>
      <c r="I41" s="2" cm="1">
        <f t="array" ref="I41">IF(SUMPRODUCT(($A41=$A:$A)*($K41&lt;$K:$K))+1 &gt; COUNTIF($A:$A,$A41) -1,2,
IF(SUMPRODUCT(($A41=$A:$A)*($K41&lt;$K:$K))+1 &gt; COUNTIF($A:$A,$A41) -3,1,0))</f>
        <v>0</v>
      </c>
      <c r="J41">
        <v>1000</v>
      </c>
      <c r="K41">
        <v>1000</v>
      </c>
    </row>
    <row r="42" spans="1:11" x14ac:dyDescent="0.3">
      <c r="A42" t="s">
        <v>42</v>
      </c>
      <c r="B42" t="s">
        <v>133</v>
      </c>
      <c r="D42" s="2" cm="1">
        <f t="array" ref="D42">IF(SUMPRODUCT((A42=A:A)*(J42&lt;J:J))+1 &gt; COUNTIF(A:A,A42) -5,1,0)</f>
        <v>1</v>
      </c>
      <c r="E42" s="2" cm="1">
        <f t="array" ref="E42">IF(SUMPRODUCT(($A42=$A:$A)*($J42&lt;$J:$J))+1 &gt; COUNTIF($A:$A,$A42) -3,1,0)</f>
        <v>1</v>
      </c>
      <c r="F42" s="2" cm="1">
        <f t="array" ref="F42">IF(SUMPRODUCT(($A42=$A:$A)*($J42&lt;$J:$J))+1 &gt; COUNTIF($A:$A,$A42) -1,2,
IF(SUMPRODUCT(($A42=$A:$A)*($J42&lt;$J:$J))+1 &gt; COUNTIF($A:$A,$A42) -3,1,0))</f>
        <v>1</v>
      </c>
      <c r="G42" s="2" cm="1">
        <f t="array" ref="G42">IF(SUMPRODUCT(($A42=$A:$A)*($K42&lt;$K:$K))+1 &gt; COUNTIF($A:$A,$A42) -5,1,0)</f>
        <v>1</v>
      </c>
      <c r="H42" s="2" cm="1">
        <f t="array" ref="H42">IF(SUMPRODUCT(($A42=$A:$A)*($K42&lt;$K:$K))+1 &gt; COUNTIF($A:$A,$A42) -3,1,0)</f>
        <v>1</v>
      </c>
      <c r="I42" s="2" cm="1">
        <f t="array" ref="I42">IF(SUMPRODUCT(($A42=$A:$A)*($K42&lt;$K:$K))+1 &gt; COUNTIF($A:$A,$A42) -1,2,
IF(SUMPRODUCT(($A42=$A:$A)*($K42&lt;$K:$K))+1 &gt; COUNTIF($A:$A,$A42) -3,1,0))</f>
        <v>1</v>
      </c>
      <c r="J42">
        <f>_xlfn.XLOOKUP($B42,Sheet2!$A:$A,Sheet2!C:C,"Error")</f>
        <v>3</v>
      </c>
      <c r="K42">
        <f>_xlfn.XLOOKUP($B42,Sheet2!$A:$A,Sheet2!D:D,"Error")</f>
        <v>2</v>
      </c>
    </row>
    <row r="43" spans="1:11" x14ac:dyDescent="0.3">
      <c r="A43" t="s">
        <v>42</v>
      </c>
      <c r="B43" t="s">
        <v>44</v>
      </c>
      <c r="D43" s="2" cm="1">
        <f t="array" ref="D43">IF(SUMPRODUCT((A43=A:A)*(J43&lt;J:J))+1 &gt; COUNTIF(A:A,A43) -5,1,0)</f>
        <v>1</v>
      </c>
      <c r="E43" s="2" cm="1">
        <f t="array" ref="E43">IF(SUMPRODUCT(($A43=$A:$A)*($J43&lt;$J:$J))+1 &gt; COUNTIF($A:$A,$A43) -3,1,0)</f>
        <v>1</v>
      </c>
      <c r="F43" s="2" cm="1">
        <f t="array" ref="F43">IF(SUMPRODUCT(($A43=$A:$A)*($J43&lt;$J:$J))+1 &gt; COUNTIF($A:$A,$A43) -1,2,
IF(SUMPRODUCT(($A43=$A:$A)*($J43&lt;$J:$J))+1 &gt; COUNTIF($A:$A,$A43) -3,1,0))</f>
        <v>2</v>
      </c>
      <c r="G43" s="2" cm="1">
        <f t="array" ref="G43">IF(SUMPRODUCT(($A43=$A:$A)*($K43&lt;$K:$K))+1 &gt; COUNTIF($A:$A,$A43) -5,1,0)</f>
        <v>1</v>
      </c>
      <c r="H43" s="2" cm="1">
        <f t="array" ref="H43">IF(SUMPRODUCT(($A43=$A:$A)*($K43&lt;$K:$K))+1 &gt; COUNTIF($A:$A,$A43) -3,1,0)</f>
        <v>1</v>
      </c>
      <c r="I43" s="2" cm="1">
        <f t="array" ref="I43">IF(SUMPRODUCT(($A43=$A:$A)*($K43&lt;$K:$K))+1 &gt; COUNTIF($A:$A,$A43) -1,2,
IF(SUMPRODUCT(($A43=$A:$A)*($K43&lt;$K:$K))+1 &gt; COUNTIF($A:$A,$A43) -3,1,0))</f>
        <v>2</v>
      </c>
      <c r="J43">
        <f>_xlfn.XLOOKUP($B43,Sheet2!$A:$A,Sheet2!C:C,"Error")</f>
        <v>1</v>
      </c>
      <c r="K43">
        <f>_xlfn.XLOOKUP($B43,Sheet2!$A:$A,Sheet2!D:D,"Error")</f>
        <v>1</v>
      </c>
    </row>
    <row r="44" spans="1:11" x14ac:dyDescent="0.3">
      <c r="A44" t="s">
        <v>42</v>
      </c>
      <c r="B44" t="s">
        <v>135</v>
      </c>
      <c r="D44" s="2" cm="1">
        <f t="array" ref="D44">IF(SUMPRODUCT((A44=A:A)*(J44&lt;J:J))+1 &gt; COUNTIF(A:A,A44) -5,1,0)</f>
        <v>1</v>
      </c>
      <c r="E44" s="2" cm="1">
        <f t="array" ref="E44">IF(SUMPRODUCT(($A44=$A:$A)*($J44&lt;$J:$J))+1 &gt; COUNTIF($A:$A,$A44) -3,1,0)</f>
        <v>1</v>
      </c>
      <c r="F44" s="2" cm="1">
        <f t="array" ref="F44">IF(SUMPRODUCT(($A44=$A:$A)*($J44&lt;$J:$J))+1 &gt; COUNTIF($A:$A,$A44) -1,2,
IF(SUMPRODUCT(($A44=$A:$A)*($J44&lt;$J:$J))+1 &gt; COUNTIF($A:$A,$A44) -3,1,0))</f>
        <v>1</v>
      </c>
      <c r="G44" s="2" cm="1">
        <f t="array" ref="G44">IF(SUMPRODUCT(($A44=$A:$A)*($K44&lt;$K:$K))+1 &gt; COUNTIF($A:$A,$A44) -5,1,0)</f>
        <v>1</v>
      </c>
      <c r="H44" s="2" cm="1">
        <f t="array" ref="H44">IF(SUMPRODUCT(($A44=$A:$A)*($K44&lt;$K:$K))+1 &gt; COUNTIF($A:$A,$A44) -3,1,0)</f>
        <v>1</v>
      </c>
      <c r="I44" s="2" cm="1">
        <f t="array" ref="I44">IF(SUMPRODUCT(($A44=$A:$A)*($K44&lt;$K:$K))+1 &gt; COUNTIF($A:$A,$A44) -1,2,
IF(SUMPRODUCT(($A44=$A:$A)*($K44&lt;$K:$K))+1 &gt; COUNTIF($A:$A,$A44) -3,1,0))</f>
        <v>1</v>
      </c>
      <c r="J44">
        <f>_xlfn.XLOOKUP($B44,Sheet2!$A:$A,Sheet2!C:C,"Error")</f>
        <v>6</v>
      </c>
      <c r="K44">
        <f>_xlfn.XLOOKUP($B44,Sheet2!$A:$A,Sheet2!D:D,"Error")</f>
        <v>11</v>
      </c>
    </row>
    <row r="45" spans="1:11" x14ac:dyDescent="0.3">
      <c r="A45" t="s">
        <v>42</v>
      </c>
      <c r="B45" t="s">
        <v>46</v>
      </c>
      <c r="D45" s="2" cm="1">
        <f t="array" ref="D45">IF(SUMPRODUCT((A45=A:A)*(J45&lt;J:J))+1 &gt; COUNTIF(A:A,A45) -5,1,0)</f>
        <v>1</v>
      </c>
      <c r="E45" s="2" cm="1">
        <f t="array" ref="E45">IF(SUMPRODUCT(($A45=$A:$A)*($J45&lt;$J:$J))+1 &gt; COUNTIF($A:$A,$A45) -3,1,0)</f>
        <v>0</v>
      </c>
      <c r="F45" s="2" cm="1">
        <f t="array" ref="F45">IF(SUMPRODUCT(($A45=$A:$A)*($J45&lt;$J:$J))+1 &gt; COUNTIF($A:$A,$A45) -1,2,
IF(SUMPRODUCT(($A45=$A:$A)*($J45&lt;$J:$J))+1 &gt; COUNTIF($A:$A,$A45) -3,1,0))</f>
        <v>0</v>
      </c>
      <c r="G45" s="2" cm="1">
        <f t="array" ref="G45">IF(SUMPRODUCT(($A45=$A:$A)*($K45&lt;$K:$K))+1 &gt; COUNTIF($A:$A,$A45) -5,1,0)</f>
        <v>1</v>
      </c>
      <c r="H45" s="2" cm="1">
        <f t="array" ref="H45">IF(SUMPRODUCT(($A45=$A:$A)*($K45&lt;$K:$K))+1 &gt; COUNTIF($A:$A,$A45) -3,1,0)</f>
        <v>0</v>
      </c>
      <c r="I45" s="2" cm="1">
        <f t="array" ref="I45">IF(SUMPRODUCT(($A45=$A:$A)*($K45&lt;$K:$K))+1 &gt; COUNTIF($A:$A,$A45) -1,2,
IF(SUMPRODUCT(($A45=$A:$A)*($K45&lt;$K:$K))+1 &gt; COUNTIF($A:$A,$A45) -3,1,0))</f>
        <v>0</v>
      </c>
      <c r="J45">
        <f>_xlfn.XLOOKUP($B45,Sheet2!$A:$A,Sheet2!C:C,"Error")</f>
        <v>12</v>
      </c>
      <c r="K45">
        <f>_xlfn.XLOOKUP($B45,Sheet2!$A:$A,Sheet2!D:D,"Error")</f>
        <v>15</v>
      </c>
    </row>
    <row r="46" spans="1:11" x14ac:dyDescent="0.3">
      <c r="A46" t="s">
        <v>47</v>
      </c>
      <c r="B46" t="s">
        <v>45</v>
      </c>
      <c r="D46" s="2" cm="1">
        <f t="array" ref="D46">IF(SUMPRODUCT((A46=A:A)*(J46&lt;J:J))+1 &gt; COUNTIF(A:A,A46) -5,1,0)</f>
        <v>1</v>
      </c>
      <c r="E46" s="2" cm="1">
        <f t="array" ref="E46">IF(SUMPRODUCT(($A46=$A:$A)*($J46&lt;$J:$J))+1 &gt; COUNTIF($A:$A,$A46) -3,1,0)</f>
        <v>1</v>
      </c>
      <c r="F46" s="2" cm="1">
        <f t="array" ref="F46">IF(SUMPRODUCT(($A46=$A:$A)*($J46&lt;$J:$J))+1 &gt; COUNTIF($A:$A,$A46) -1,2,
IF(SUMPRODUCT(($A46=$A:$A)*($J46&lt;$J:$J))+1 &gt; COUNTIF($A:$A,$A46) -3,1,0))</f>
        <v>2</v>
      </c>
      <c r="G46" s="2" cm="1">
        <f t="array" ref="G46">IF(SUMPRODUCT(($A46=$A:$A)*($K46&lt;$K:$K))+1 &gt; COUNTIF($A:$A,$A46) -5,1,0)</f>
        <v>1</v>
      </c>
      <c r="H46" s="2" cm="1">
        <f t="array" ref="H46">IF(SUMPRODUCT(($A46=$A:$A)*($K46&lt;$K:$K))+1 &gt; COUNTIF($A:$A,$A46) -3,1,0)</f>
        <v>1</v>
      </c>
      <c r="I46" s="2" cm="1">
        <f t="array" ref="I46">IF(SUMPRODUCT(($A46=$A:$A)*($K46&lt;$K:$K))+1 &gt; COUNTIF($A:$A,$A46) -1,2,
IF(SUMPRODUCT(($A46=$A:$A)*($K46&lt;$K:$K))+1 &gt; COUNTIF($A:$A,$A46) -3,1,0))</f>
        <v>2</v>
      </c>
      <c r="J46">
        <f>_xlfn.XLOOKUP($B46,Sheet2!$A:$A,Sheet2!C:C,"Error")</f>
        <v>36</v>
      </c>
      <c r="K46">
        <f>_xlfn.XLOOKUP($B46,Sheet2!$A:$A,Sheet2!D:D,"Error")</f>
        <v>25</v>
      </c>
    </row>
    <row r="47" spans="1:11" x14ac:dyDescent="0.3">
      <c r="A47" t="s">
        <v>47</v>
      </c>
      <c r="B47" t="s">
        <v>48</v>
      </c>
      <c r="D47" s="2" cm="1">
        <f t="array" ref="D47">IF(SUMPRODUCT((A47=A:A)*(J47&lt;J:J))+1 &gt; COUNTIF(A:A,A47) -5,1,0)</f>
        <v>1</v>
      </c>
      <c r="E47" s="2" cm="1">
        <f t="array" ref="E47">IF(SUMPRODUCT(($A47=$A:$A)*($J47&lt;$J:$J))+1 &gt; COUNTIF($A:$A,$A47) -3,1,0)</f>
        <v>1</v>
      </c>
      <c r="F47" s="2" cm="1">
        <f t="array" ref="F47">IF(SUMPRODUCT(($A47=$A:$A)*($J47&lt;$J:$J))+1 &gt; COUNTIF($A:$A,$A47) -1,2,
IF(SUMPRODUCT(($A47=$A:$A)*($J47&lt;$J:$J))+1 &gt; COUNTIF($A:$A,$A47) -3,1,0))</f>
        <v>1</v>
      </c>
      <c r="G47" s="2" cm="1">
        <f t="array" ref="G47">IF(SUMPRODUCT(($A47=$A:$A)*($K47&lt;$K:$K))+1 &gt; COUNTIF($A:$A,$A47) -5,1,0)</f>
        <v>1</v>
      </c>
      <c r="H47" s="2" cm="1">
        <f t="array" ref="H47">IF(SUMPRODUCT(($A47=$A:$A)*($K47&lt;$K:$K))+1 &gt; COUNTIF($A:$A,$A47) -3,1,0)</f>
        <v>1</v>
      </c>
      <c r="I47" s="2" cm="1">
        <f t="array" ref="I47">IF(SUMPRODUCT(($A47=$A:$A)*($K47&lt;$K:$K))+1 &gt; COUNTIF($A:$A,$A47) -1,2,
IF(SUMPRODUCT(($A47=$A:$A)*($K47&lt;$K:$K))+1 &gt; COUNTIF($A:$A,$A47) -3,1,0))</f>
        <v>1</v>
      </c>
      <c r="J47">
        <f>_xlfn.XLOOKUP($B47,Sheet2!$A:$A,Sheet2!C:C,"Error")</f>
        <v>66</v>
      </c>
      <c r="K47">
        <f>_xlfn.XLOOKUP($B47,Sheet2!$A:$A,Sheet2!D:D,"Error")</f>
        <v>94</v>
      </c>
    </row>
    <row r="48" spans="1:11" x14ac:dyDescent="0.3">
      <c r="A48" t="s">
        <v>47</v>
      </c>
      <c r="B48" t="s">
        <v>49</v>
      </c>
      <c r="D48" s="2" cm="1">
        <f t="array" ref="D48">IF(SUMPRODUCT((A48=A:A)*(J48&lt;J:J))+1 &gt; COUNTIF(A:A,A48) -5,1,0)</f>
        <v>0</v>
      </c>
      <c r="E48" s="2" cm="1">
        <f t="array" ref="E48">IF(SUMPRODUCT(($A48=$A:$A)*($J48&lt;$J:$J))+1 &gt; COUNTIF($A:$A,$A48) -3,1,0)</f>
        <v>0</v>
      </c>
      <c r="F48" s="2" cm="1">
        <f t="array" ref="F48">IF(SUMPRODUCT(($A48=$A:$A)*($J48&lt;$J:$J))+1 &gt; COUNTIF($A:$A,$A48) -1,2,
IF(SUMPRODUCT(($A48=$A:$A)*($J48&lt;$J:$J))+1 &gt; COUNTIF($A:$A,$A48) -3,1,0))</f>
        <v>0</v>
      </c>
      <c r="G48" s="2" cm="1">
        <f t="array" ref="G48">IF(SUMPRODUCT(($A48=$A:$A)*($K48&lt;$K:$K))+1 &gt; COUNTIF($A:$A,$A48) -5,1,0)</f>
        <v>0</v>
      </c>
      <c r="H48" s="2" cm="1">
        <f t="array" ref="H48">IF(SUMPRODUCT(($A48=$A:$A)*($K48&lt;$K:$K))+1 &gt; COUNTIF($A:$A,$A48) -3,1,0)</f>
        <v>0</v>
      </c>
      <c r="I48" s="2" cm="1">
        <f t="array" ref="I48">IF(SUMPRODUCT(($A48=$A:$A)*($K48&lt;$K:$K))+1 &gt; COUNTIF($A:$A,$A48) -1,2,
IF(SUMPRODUCT(($A48=$A:$A)*($K48&lt;$K:$K))+1 &gt; COUNTIF($A:$A,$A48) -3,1,0))</f>
        <v>0</v>
      </c>
      <c r="J48">
        <f>_xlfn.XLOOKUP($B48,Sheet2!$A:$A,Sheet2!C:C,"Error")</f>
        <v>422</v>
      </c>
      <c r="K48">
        <f>_xlfn.XLOOKUP($B48,Sheet2!$A:$A,Sheet2!D:D,"Error")</f>
        <v>9999</v>
      </c>
    </row>
    <row r="49" spans="1:11" x14ac:dyDescent="0.3">
      <c r="A49" t="s">
        <v>47</v>
      </c>
      <c r="B49" t="s">
        <v>50</v>
      </c>
      <c r="D49" s="2" cm="1">
        <f t="array" ref="D49">IF(SUMPRODUCT((A49=A:A)*(J49&lt;J:J))+1 &gt; COUNTIF(A:A,A49) -5,1,0)</f>
        <v>1</v>
      </c>
      <c r="E49" s="2" cm="1">
        <f t="array" ref="E49">IF(SUMPRODUCT(($A49=$A:$A)*($J49&lt;$J:$J))+1 &gt; COUNTIF($A:$A,$A49) -3,1,0)</f>
        <v>1</v>
      </c>
      <c r="F49" s="2" cm="1">
        <f t="array" ref="F49">IF(SUMPRODUCT(($A49=$A:$A)*($J49&lt;$J:$J))+1 &gt; COUNTIF($A:$A,$A49) -1,2,
IF(SUMPRODUCT(($A49=$A:$A)*($J49&lt;$J:$J))+1 &gt; COUNTIF($A:$A,$A49) -3,1,0))</f>
        <v>1</v>
      </c>
      <c r="G49" s="2" cm="1">
        <f t="array" ref="G49">IF(SUMPRODUCT(($A49=$A:$A)*($K49&lt;$K:$K))+1 &gt; COUNTIF($A:$A,$A49) -5,1,0)</f>
        <v>1</v>
      </c>
      <c r="H49" s="2" cm="1">
        <f t="array" ref="H49">IF(SUMPRODUCT(($A49=$A:$A)*($K49&lt;$K:$K))+1 &gt; COUNTIF($A:$A,$A49) -3,1,0)</f>
        <v>1</v>
      </c>
      <c r="I49" s="2" cm="1">
        <f t="array" ref="I49">IF(SUMPRODUCT(($A49=$A:$A)*($K49&lt;$K:$K))+1 &gt; COUNTIF($A:$A,$A49) -1,2,
IF(SUMPRODUCT(($A49=$A:$A)*($K49&lt;$K:$K))+1 &gt; COUNTIF($A:$A,$A49) -3,1,0))</f>
        <v>1</v>
      </c>
      <c r="J49">
        <f>_xlfn.XLOOKUP($B49,Sheet2!$A:$A,Sheet2!C:C,"Error")</f>
        <v>91</v>
      </c>
      <c r="K49">
        <f>_xlfn.XLOOKUP($B49,Sheet2!$A:$A,Sheet2!D:D,"Error")</f>
        <v>68</v>
      </c>
    </row>
    <row r="50" spans="1:11" x14ac:dyDescent="0.3">
      <c r="A50" t="s">
        <v>47</v>
      </c>
      <c r="B50" t="s">
        <v>51</v>
      </c>
      <c r="D50" s="2" cm="1">
        <f t="array" ref="D50">IF(SUMPRODUCT((A50=A:A)*(J50&lt;J:J))+1 &gt; COUNTIF(A:A,A50) -5,1,0)</f>
        <v>0</v>
      </c>
      <c r="E50" s="2" cm="1">
        <f t="array" ref="E50">IF(SUMPRODUCT(($A50=$A:$A)*($J50&lt;$J:$J))+1 &gt; COUNTIF($A:$A,$A50) -3,1,0)</f>
        <v>0</v>
      </c>
      <c r="F50" s="2" cm="1">
        <f t="array" ref="F50">IF(SUMPRODUCT(($A50=$A:$A)*($J50&lt;$J:$J))+1 &gt; COUNTIF($A:$A,$A50) -1,2,
IF(SUMPRODUCT(($A50=$A:$A)*($J50&lt;$J:$J))+1 &gt; COUNTIF($A:$A,$A50) -3,1,0))</f>
        <v>0</v>
      </c>
      <c r="G50" s="2" cm="1">
        <f t="array" ref="G50">IF(SUMPRODUCT(($A50=$A:$A)*($K50&lt;$K:$K))+1 &gt; COUNTIF($A:$A,$A50) -5,1,0)</f>
        <v>0</v>
      </c>
      <c r="H50" s="2" cm="1">
        <f t="array" ref="H50">IF(SUMPRODUCT(($A50=$A:$A)*($K50&lt;$K:$K))+1 &gt; COUNTIF($A:$A,$A50) -3,1,0)</f>
        <v>0</v>
      </c>
      <c r="I50" s="2" cm="1">
        <f t="array" ref="I50">IF(SUMPRODUCT(($A50=$A:$A)*($K50&lt;$K:$K))+1 &gt; COUNTIF($A:$A,$A50) -1,2,
IF(SUMPRODUCT(($A50=$A:$A)*($K50&lt;$K:$K))+1 &gt; COUNTIF($A:$A,$A50) -3,1,0))</f>
        <v>0</v>
      </c>
      <c r="J50">
        <f>_xlfn.XLOOKUP($B50,Sheet2!$A:$A,Sheet2!C:C,"Error")</f>
        <v>462</v>
      </c>
      <c r="K50">
        <f>_xlfn.XLOOKUP($B50,Sheet2!$A:$A,Sheet2!D:D,"Error")</f>
        <v>9999</v>
      </c>
    </row>
    <row r="51" spans="1:11" x14ac:dyDescent="0.3">
      <c r="A51" t="s">
        <v>47</v>
      </c>
      <c r="B51" t="s">
        <v>52</v>
      </c>
      <c r="D51" s="2" cm="1">
        <f t="array" ref="D51">IF(SUMPRODUCT((A51=A:A)*(J51&lt;J:J))+1 &gt; COUNTIF(A:A,A51) -5,1,0)</f>
        <v>1</v>
      </c>
      <c r="E51" s="2" cm="1">
        <f t="array" ref="E51">IF(SUMPRODUCT(($A51=$A:$A)*($J51&lt;$J:$J))+1 &gt; COUNTIF($A:$A,$A51) -3,1,0)</f>
        <v>0</v>
      </c>
      <c r="F51" s="2" cm="1">
        <f t="array" ref="F51">IF(SUMPRODUCT(($A51=$A:$A)*($J51&lt;$J:$J))+1 &gt; COUNTIF($A:$A,$A51) -1,2,
IF(SUMPRODUCT(($A51=$A:$A)*($J51&lt;$J:$J))+1 &gt; COUNTIF($A:$A,$A51) -3,1,0))</f>
        <v>0</v>
      </c>
      <c r="G51" s="2" cm="1">
        <f t="array" ref="G51">IF(SUMPRODUCT(($A51=$A:$A)*($K51&lt;$K:$K))+1 &gt; COUNTIF($A:$A,$A51) -5,1,0)</f>
        <v>1</v>
      </c>
      <c r="H51" s="2" cm="1">
        <f t="array" ref="H51">IF(SUMPRODUCT(($A51=$A:$A)*($K51&lt;$K:$K))+1 &gt; COUNTIF($A:$A,$A51) -3,1,0)</f>
        <v>0</v>
      </c>
      <c r="I51" s="2" cm="1">
        <f t="array" ref="I51">IF(SUMPRODUCT(($A51=$A:$A)*($K51&lt;$K:$K))+1 &gt; COUNTIF($A:$A,$A51) -1,2,
IF(SUMPRODUCT(($A51=$A:$A)*($K51&lt;$K:$K))+1 &gt; COUNTIF($A:$A,$A51) -3,1,0))</f>
        <v>0</v>
      </c>
      <c r="J51">
        <f>_xlfn.XLOOKUP($B51,Sheet2!$A:$A,Sheet2!C:C,"Error")</f>
        <v>354</v>
      </c>
      <c r="K51">
        <f>_xlfn.XLOOKUP($B51,Sheet2!$A:$A,Sheet2!D:D,"Error")</f>
        <v>279</v>
      </c>
    </row>
    <row r="52" spans="1:11" x14ac:dyDescent="0.3">
      <c r="A52" t="s">
        <v>47</v>
      </c>
      <c r="B52" t="s">
        <v>53</v>
      </c>
      <c r="D52" s="2" cm="1">
        <f t="array" ref="D52">IF(SUMPRODUCT((A52=A:A)*(J52&lt;J:J))+1 &gt; COUNTIF(A:A,A52) -5,1,0)</f>
        <v>1</v>
      </c>
      <c r="E52" s="2" cm="1">
        <f t="array" ref="E52">IF(SUMPRODUCT(($A52=$A:$A)*($J52&lt;$J:$J))+1 &gt; COUNTIF($A:$A,$A52) -3,1,0)</f>
        <v>0</v>
      </c>
      <c r="F52" s="2" cm="1">
        <f t="array" ref="F52">IF(SUMPRODUCT(($A52=$A:$A)*($J52&lt;$J:$J))+1 &gt; COUNTIF($A:$A,$A52) -1,2,
IF(SUMPRODUCT(($A52=$A:$A)*($J52&lt;$J:$J))+1 &gt; COUNTIF($A:$A,$A52) -3,1,0))</f>
        <v>0</v>
      </c>
      <c r="G52" s="2" cm="1">
        <f t="array" ref="G52">IF(SUMPRODUCT(($A52=$A:$A)*($K52&lt;$K:$K))+1 &gt; COUNTIF($A:$A,$A52) -5,1,0)</f>
        <v>1</v>
      </c>
      <c r="H52" s="2" cm="1">
        <f t="array" ref="H52">IF(SUMPRODUCT(($A52=$A:$A)*($K52&lt;$K:$K))+1 &gt; COUNTIF($A:$A,$A52) -3,1,0)</f>
        <v>0</v>
      </c>
      <c r="I52" s="2" cm="1">
        <f t="array" ref="I52">IF(SUMPRODUCT(($A52=$A:$A)*($K52&lt;$K:$K))+1 &gt; COUNTIF($A:$A,$A52) -1,2,
IF(SUMPRODUCT(($A52=$A:$A)*($K52&lt;$K:$K))+1 &gt; COUNTIF($A:$A,$A52) -3,1,0))</f>
        <v>0</v>
      </c>
      <c r="J52">
        <f>_xlfn.XLOOKUP($B52,Sheet2!$A:$A,Sheet2!C:C,"Error")</f>
        <v>223</v>
      </c>
      <c r="K52">
        <f>_xlfn.XLOOKUP($B52,Sheet2!$A:$A,Sheet2!D:D,"Error")</f>
        <v>112</v>
      </c>
    </row>
    <row r="53" spans="1:11" x14ac:dyDescent="0.3">
      <c r="A53" t="s">
        <v>54</v>
      </c>
      <c r="B53" t="s">
        <v>255</v>
      </c>
      <c r="D53" s="2" cm="1">
        <f t="array" ref="D53">IF(SUMPRODUCT((A53=A:A)*(J53&lt;J:J))+1 &gt; COUNTIF(A:A,A53) -5,1,0)</f>
        <v>0</v>
      </c>
      <c r="E53" s="2" cm="1">
        <f t="array" ref="E53">IF(SUMPRODUCT(($A53=$A:$A)*($J53&lt;$J:$J))+1 &gt; COUNTIF($A:$A,$A53) -3,1,0)</f>
        <v>0</v>
      </c>
      <c r="F53" s="2" cm="1">
        <f t="array" ref="F53">IF(SUMPRODUCT(($A53=$A:$A)*($J53&lt;$J:$J))+1 &gt; COUNTIF($A:$A,$A53) -1,2,
IF(SUMPRODUCT(($A53=$A:$A)*($J53&lt;$J:$J))+1 &gt; COUNTIF($A:$A,$A53) -3,1,0))</f>
        <v>0</v>
      </c>
      <c r="G53" s="2" cm="1">
        <f t="array" ref="G53">IF(SUMPRODUCT(($A53=$A:$A)*($K53&lt;$K:$K))+1 &gt; COUNTIF($A:$A,$A53) -5,1,0)</f>
        <v>1</v>
      </c>
      <c r="H53" s="2" cm="1">
        <f t="array" ref="H53">IF(SUMPRODUCT(($A53=$A:$A)*($K53&lt;$K:$K))+1 &gt; COUNTIF($A:$A,$A53) -3,1,0)</f>
        <v>1</v>
      </c>
      <c r="I53" s="2" cm="1">
        <f t="array" ref="I53">IF(SUMPRODUCT(($A53=$A:$A)*($K53&lt;$K:$K))+1 &gt; COUNTIF($A:$A,$A53) -1,2,
IF(SUMPRODUCT(($A53=$A:$A)*($K53&lt;$K:$K))+1 &gt; COUNTIF($A:$A,$A53) -3,1,0))</f>
        <v>1</v>
      </c>
      <c r="J53">
        <f>_xlfn.XLOOKUP($B53,Sheet2!$A:$A,Sheet2!C:C,"Error")</f>
        <v>191</v>
      </c>
      <c r="K53">
        <f>_xlfn.XLOOKUP($B53,Sheet2!$A:$A,Sheet2!D:D,"Error")</f>
        <v>167</v>
      </c>
    </row>
    <row r="54" spans="1:11" x14ac:dyDescent="0.3">
      <c r="A54" t="s">
        <v>54</v>
      </c>
      <c r="B54" t="s">
        <v>55</v>
      </c>
      <c r="D54" s="2" cm="1">
        <f t="array" ref="D54">IF(SUMPRODUCT((A54=A:A)*(J54&lt;J:J))+1 &gt; COUNTIF(A:A,A54) -5,1,0)</f>
        <v>1</v>
      </c>
      <c r="E54" s="2" cm="1">
        <f t="array" ref="E54">IF(SUMPRODUCT(($A54=$A:$A)*($J54&lt;$J:$J))+1 &gt; COUNTIF($A:$A,$A54) -3,1,0)</f>
        <v>1</v>
      </c>
      <c r="F54" s="2" cm="1">
        <f t="array" ref="F54">IF(SUMPRODUCT(($A54=$A:$A)*($J54&lt;$J:$J))+1 &gt; COUNTIF($A:$A,$A54) -1,2,
IF(SUMPRODUCT(($A54=$A:$A)*($J54&lt;$J:$J))+1 &gt; COUNTIF($A:$A,$A54) -3,1,0))</f>
        <v>1</v>
      </c>
      <c r="G54" s="2" cm="1">
        <f t="array" ref="G54">IF(SUMPRODUCT(($A54=$A:$A)*($K54&lt;$K:$K))+1 &gt; COUNTIF($A:$A,$A54) -5,1,0)</f>
        <v>1</v>
      </c>
      <c r="H54" s="2" cm="1">
        <f t="array" ref="H54">IF(SUMPRODUCT(($A54=$A:$A)*($K54&lt;$K:$K))+1 &gt; COUNTIF($A:$A,$A54) -3,1,0)</f>
        <v>0</v>
      </c>
      <c r="I54" s="2" cm="1">
        <f t="array" ref="I54">IF(SUMPRODUCT(($A54=$A:$A)*($K54&lt;$K:$K))+1 &gt; COUNTIF($A:$A,$A54) -1,2,
IF(SUMPRODUCT(($A54=$A:$A)*($K54&lt;$K:$K))+1 &gt; COUNTIF($A:$A,$A54) -3,1,0))</f>
        <v>0</v>
      </c>
      <c r="J54">
        <f>_xlfn.XLOOKUP($B54,Sheet2!$A:$A,Sheet2!C:C,"Error")</f>
        <v>115</v>
      </c>
      <c r="K54">
        <f>_xlfn.XLOOKUP($B54,Sheet2!$A:$A,Sheet2!D:D,"Error")</f>
        <v>174</v>
      </c>
    </row>
    <row r="55" spans="1:11" x14ac:dyDescent="0.3">
      <c r="A55" t="s">
        <v>54</v>
      </c>
      <c r="B55" t="s">
        <v>56</v>
      </c>
      <c r="D55" s="2" cm="1">
        <f t="array" ref="D55">IF(SUMPRODUCT((A55=A:A)*(J55&lt;J:J))+1 &gt; COUNTIF(A:A,A55) -5,1,0)</f>
        <v>0</v>
      </c>
      <c r="E55" s="2" cm="1">
        <f t="array" ref="E55">IF(SUMPRODUCT(($A55=$A:$A)*($J55&lt;$J:$J))+1 &gt; COUNTIF($A:$A,$A55) -3,1,0)</f>
        <v>0</v>
      </c>
      <c r="F55" s="2" cm="1">
        <f t="array" ref="F55">IF(SUMPRODUCT(($A55=$A:$A)*($J55&lt;$J:$J))+1 &gt; COUNTIF($A:$A,$A55) -1,2,
IF(SUMPRODUCT(($A55=$A:$A)*($J55&lt;$J:$J))+1 &gt; COUNTIF($A:$A,$A55) -3,1,0))</f>
        <v>0</v>
      </c>
      <c r="G55" s="2" cm="1">
        <f t="array" ref="G55">IF(SUMPRODUCT(($A55=$A:$A)*($K55&lt;$K:$K))+1 &gt; COUNTIF($A:$A,$A55) -5,1,0)</f>
        <v>0</v>
      </c>
      <c r="H55" s="2" cm="1">
        <f t="array" ref="H55">IF(SUMPRODUCT(($A55=$A:$A)*($K55&lt;$K:$K))+1 &gt; COUNTIF($A:$A,$A55) -3,1,0)</f>
        <v>0</v>
      </c>
      <c r="I55" s="2" cm="1">
        <f t="array" ref="I55">IF(SUMPRODUCT(($A55=$A:$A)*($K55&lt;$K:$K))+1 &gt; COUNTIF($A:$A,$A55) -1,2,
IF(SUMPRODUCT(($A55=$A:$A)*($K55&lt;$K:$K))+1 &gt; COUNTIF($A:$A,$A55) -3,1,0))</f>
        <v>0</v>
      </c>
      <c r="J55">
        <f>_xlfn.XLOOKUP($B55,Sheet2!$A:$A,Sheet2!C:C,"Error")</f>
        <v>216</v>
      </c>
      <c r="K55">
        <f>_xlfn.XLOOKUP($B55,Sheet2!$A:$A,Sheet2!D:D,"Error")</f>
        <v>274</v>
      </c>
    </row>
    <row r="56" spans="1:11" x14ac:dyDescent="0.3">
      <c r="A56" t="s">
        <v>54</v>
      </c>
      <c r="B56" t="s">
        <v>57</v>
      </c>
      <c r="D56" s="2" cm="1">
        <f t="array" ref="D56">IF(SUMPRODUCT((A56=A:A)*(J56&lt;J:J))+1 &gt; COUNTIF(A:A,A56) -5,1,0)</f>
        <v>1</v>
      </c>
      <c r="E56" s="2" cm="1">
        <f t="array" ref="E56">IF(SUMPRODUCT(($A56=$A:$A)*($J56&lt;$J:$J))+1 &gt; COUNTIF($A:$A,$A56) -3,1,0)</f>
        <v>1</v>
      </c>
      <c r="F56" s="2" cm="1">
        <f t="array" ref="F56">IF(SUMPRODUCT(($A56=$A:$A)*($J56&lt;$J:$J))+1 &gt; COUNTIF($A:$A,$A56) -1,2,
IF(SUMPRODUCT(($A56=$A:$A)*($J56&lt;$J:$J))+1 &gt; COUNTIF($A:$A,$A56) -3,1,0))</f>
        <v>2</v>
      </c>
      <c r="G56" s="2" cm="1">
        <f t="array" ref="G56">IF(SUMPRODUCT(($A56=$A:$A)*($K56&lt;$K:$K))+1 &gt; COUNTIF($A:$A,$A56) -5,1,0)</f>
        <v>1</v>
      </c>
      <c r="H56" s="2" cm="1">
        <f t="array" ref="H56">IF(SUMPRODUCT(($A56=$A:$A)*($K56&lt;$K:$K))+1 &gt; COUNTIF($A:$A,$A56) -3,1,0)</f>
        <v>1</v>
      </c>
      <c r="I56" s="2" cm="1">
        <f t="array" ref="I56">IF(SUMPRODUCT(($A56=$A:$A)*($K56&lt;$K:$K))+1 &gt; COUNTIF($A:$A,$A56) -1,2,
IF(SUMPRODUCT(($A56=$A:$A)*($K56&lt;$K:$K))+1 &gt; COUNTIF($A:$A,$A56) -3,1,0))</f>
        <v>2</v>
      </c>
      <c r="J56">
        <f>_xlfn.XLOOKUP($B56,Sheet2!$A:$A,Sheet2!C:C,"Error")</f>
        <v>15</v>
      </c>
      <c r="K56">
        <f>_xlfn.XLOOKUP($B56,Sheet2!$A:$A,Sheet2!D:D,"Error")</f>
        <v>39</v>
      </c>
    </row>
    <row r="57" spans="1:11" x14ac:dyDescent="0.3">
      <c r="A57" t="s">
        <v>54</v>
      </c>
      <c r="B57" t="s">
        <v>58</v>
      </c>
      <c r="D57" s="2" cm="1">
        <f t="array" ref="D57">IF(SUMPRODUCT((A57=A:A)*(J57&lt;J:J))+1 &gt; COUNTIF(A:A,A57) -5,1,0)</f>
        <v>0</v>
      </c>
      <c r="E57" s="2" cm="1">
        <f t="array" ref="E57">IF(SUMPRODUCT(($A57=$A:$A)*($J57&lt;$J:$J))+1 &gt; COUNTIF($A:$A,$A57) -3,1,0)</f>
        <v>0</v>
      </c>
      <c r="F57" s="2" cm="1">
        <f t="array" ref="F57">IF(SUMPRODUCT(($A57=$A:$A)*($J57&lt;$J:$J))+1 &gt; COUNTIF($A:$A,$A57) -1,2,
IF(SUMPRODUCT(($A57=$A:$A)*($J57&lt;$J:$J))+1 &gt; COUNTIF($A:$A,$A57) -3,1,0))</f>
        <v>0</v>
      </c>
      <c r="G57" s="2" cm="1">
        <f t="array" ref="G57">IF(SUMPRODUCT(($A57=$A:$A)*($K57&lt;$K:$K))+1 &gt; COUNTIF($A:$A,$A57) -5,1,0)</f>
        <v>0</v>
      </c>
      <c r="H57" s="2" cm="1">
        <f t="array" ref="H57">IF(SUMPRODUCT(($A57=$A:$A)*($K57&lt;$K:$K))+1 &gt; COUNTIF($A:$A,$A57) -3,1,0)</f>
        <v>0</v>
      </c>
      <c r="I57" s="2" cm="1">
        <f t="array" ref="I57">IF(SUMPRODUCT(($A57=$A:$A)*($K57&lt;$K:$K))+1 &gt; COUNTIF($A:$A,$A57) -1,2,
IF(SUMPRODUCT(($A57=$A:$A)*($K57&lt;$K:$K))+1 &gt; COUNTIF($A:$A,$A57) -3,1,0))</f>
        <v>0</v>
      </c>
      <c r="J57">
        <f>_xlfn.XLOOKUP($B57,Sheet2!$A:$A,Sheet2!C:C,"Error")</f>
        <v>192</v>
      </c>
      <c r="K57">
        <f>_xlfn.XLOOKUP($B57,Sheet2!$A:$A,Sheet2!D:D,"Error")</f>
        <v>181</v>
      </c>
    </row>
    <row r="58" spans="1:11" x14ac:dyDescent="0.3">
      <c r="A58" t="s">
        <v>54</v>
      </c>
      <c r="B58" t="s">
        <v>59</v>
      </c>
      <c r="D58" s="2" cm="1">
        <f t="array" ref="D58">IF(SUMPRODUCT((A58=A:A)*(J58&lt;J:J))+1 &gt; COUNTIF(A:A,A58) -5,1,0)</f>
        <v>1</v>
      </c>
      <c r="E58" s="2" cm="1">
        <f t="array" ref="E58">IF(SUMPRODUCT(($A58=$A:$A)*($J58&lt;$J:$J))+1 &gt; COUNTIF($A:$A,$A58) -3,1,0)</f>
        <v>1</v>
      </c>
      <c r="F58" s="2" cm="1">
        <f t="array" ref="F58">IF(SUMPRODUCT(($A58=$A:$A)*($J58&lt;$J:$J))+1 &gt; COUNTIF($A:$A,$A58) -1,2,
IF(SUMPRODUCT(($A58=$A:$A)*($J58&lt;$J:$J))+1 &gt; COUNTIF($A:$A,$A58) -3,1,0))</f>
        <v>1</v>
      </c>
      <c r="G58" s="2" cm="1">
        <f t="array" ref="G58">IF(SUMPRODUCT(($A58=$A:$A)*($K58&lt;$K:$K))+1 &gt; COUNTIF($A:$A,$A58) -5,1,0)</f>
        <v>1</v>
      </c>
      <c r="H58" s="2" cm="1">
        <f t="array" ref="H58">IF(SUMPRODUCT(($A58=$A:$A)*($K58&lt;$K:$K))+1 &gt; COUNTIF($A:$A,$A58) -3,1,0)</f>
        <v>1</v>
      </c>
      <c r="I58" s="2" cm="1">
        <f t="array" ref="I58">IF(SUMPRODUCT(($A58=$A:$A)*($K58&lt;$K:$K))+1 &gt; COUNTIF($A:$A,$A58) -1,2,
IF(SUMPRODUCT(($A58=$A:$A)*($K58&lt;$K:$K))+1 &gt; COUNTIF($A:$A,$A58) -3,1,0))</f>
        <v>1</v>
      </c>
      <c r="J58">
        <f>_xlfn.XLOOKUP($B58,Sheet2!$A:$A,Sheet2!C:C,"Error")</f>
        <v>65</v>
      </c>
      <c r="K58">
        <f>_xlfn.XLOOKUP($B58,Sheet2!$A:$A,Sheet2!D:D,"Error")</f>
        <v>82</v>
      </c>
    </row>
    <row r="59" spans="1:11" x14ac:dyDescent="0.3">
      <c r="A59" t="s">
        <v>54</v>
      </c>
      <c r="B59" t="s">
        <v>361</v>
      </c>
      <c r="C59" t="s">
        <v>60</v>
      </c>
      <c r="D59" s="2" cm="1">
        <f t="array" ref="D59">IF(SUMPRODUCT((A59=A:A)*(J59&lt;J:J))+1 &gt; COUNTIF(A:A,A59) -5,1,0)</f>
        <v>0</v>
      </c>
      <c r="E59" s="2" cm="1">
        <f t="array" ref="E59">IF(SUMPRODUCT(($A59=$A:$A)*($J59&lt;$J:$J))+1 &gt; COUNTIF($A:$A,$A59) -3,1,0)</f>
        <v>0</v>
      </c>
      <c r="F59" s="2" cm="1">
        <f t="array" ref="F59">IF(SUMPRODUCT(($A59=$A:$A)*($J59&lt;$J:$J))+1 &gt; COUNTIF($A:$A,$A59) -1,2,
IF(SUMPRODUCT(($A59=$A:$A)*($J59&lt;$J:$J))+1 &gt; COUNTIF($A:$A,$A59) -3,1,0))</f>
        <v>0</v>
      </c>
      <c r="G59" s="2" cm="1">
        <f t="array" ref="G59">IF(SUMPRODUCT(($A59=$A:$A)*($K59&lt;$K:$K))+1 &gt; COUNTIF($A:$A,$A59) -5,1,0)</f>
        <v>0</v>
      </c>
      <c r="H59" s="2" cm="1">
        <f t="array" ref="H59">IF(SUMPRODUCT(($A59=$A:$A)*($K59&lt;$K:$K))+1 &gt; COUNTIF($A:$A,$A59) -3,1,0)</f>
        <v>0</v>
      </c>
      <c r="I59" s="2" cm="1">
        <f t="array" ref="I59">IF(SUMPRODUCT(($A59=$A:$A)*($K59&lt;$K:$K))+1 &gt; COUNTIF($A:$A,$A59) -1,2,
IF(SUMPRODUCT(($A59=$A:$A)*($K59&lt;$K:$K))+1 &gt; COUNTIF($A:$A,$A59) -3,1,0))</f>
        <v>0</v>
      </c>
      <c r="J59">
        <f>_xlfn.XLOOKUP($B59,Sheet2!$A:$A,Sheet2!C:C,"Error")</f>
        <v>317</v>
      </c>
      <c r="K59">
        <f>_xlfn.XLOOKUP($B59,Sheet2!$A:$A,Sheet2!D:D,"Error")</f>
        <v>346</v>
      </c>
    </row>
    <row r="60" spans="1:11" x14ac:dyDescent="0.3">
      <c r="A60" t="s">
        <v>54</v>
      </c>
      <c r="B60" t="s">
        <v>61</v>
      </c>
      <c r="D60" s="2" cm="1">
        <f t="array" ref="D60">IF(SUMPRODUCT((A60=A:A)*(J60&lt;J:J))+1 &gt; COUNTIF(A:A,A60) -5,1,0)</f>
        <v>0</v>
      </c>
      <c r="E60" s="2" cm="1">
        <f t="array" ref="E60">IF(SUMPRODUCT(($A60=$A:$A)*($J60&lt;$J:$J))+1 &gt; COUNTIF($A:$A,$A60) -3,1,0)</f>
        <v>0</v>
      </c>
      <c r="F60" s="2" cm="1">
        <f t="array" ref="F60">IF(SUMPRODUCT(($A60=$A:$A)*($J60&lt;$J:$J))+1 &gt; COUNTIF($A:$A,$A60) -1,2,
IF(SUMPRODUCT(($A60=$A:$A)*($J60&lt;$J:$J))+1 &gt; COUNTIF($A:$A,$A60) -3,1,0))</f>
        <v>0</v>
      </c>
      <c r="G60" s="2" cm="1">
        <f t="array" ref="G60">IF(SUMPRODUCT(($A60=$A:$A)*($K60&lt;$K:$K))+1 &gt; COUNTIF($A:$A,$A60) -5,1,0)</f>
        <v>0</v>
      </c>
      <c r="H60" s="2" cm="1">
        <f t="array" ref="H60">IF(SUMPRODUCT(($A60=$A:$A)*($K60&lt;$K:$K))+1 &gt; COUNTIF($A:$A,$A60) -3,1,0)</f>
        <v>0</v>
      </c>
      <c r="I60" s="2" cm="1">
        <f t="array" ref="I60">IF(SUMPRODUCT(($A60=$A:$A)*($K60&lt;$K:$K))+1 &gt; COUNTIF($A:$A,$A60) -1,2,
IF(SUMPRODUCT(($A60=$A:$A)*($K60&lt;$K:$K))+1 &gt; COUNTIF($A:$A,$A60) -3,1,0))</f>
        <v>0</v>
      </c>
      <c r="J60">
        <f>_xlfn.XLOOKUP($B60,Sheet2!$A:$A,Sheet2!C:C,"Error")</f>
        <v>188</v>
      </c>
      <c r="K60">
        <f>_xlfn.XLOOKUP($B60,Sheet2!$A:$A,Sheet2!D:D,"Error")</f>
        <v>218</v>
      </c>
    </row>
    <row r="61" spans="1:11" x14ac:dyDescent="0.3">
      <c r="A61" t="s">
        <v>54</v>
      </c>
      <c r="B61" t="s">
        <v>62</v>
      </c>
      <c r="D61" s="2" cm="1">
        <f t="array" ref="D61">IF(SUMPRODUCT((A61=A:A)*(J61&lt;J:J))+1 &gt; COUNTIF(A:A,A61) -5,1,0)</f>
        <v>1</v>
      </c>
      <c r="E61" s="2" cm="1">
        <f t="array" ref="E61">IF(SUMPRODUCT(($A61=$A:$A)*($J61&lt;$J:$J))+1 &gt; COUNTIF($A:$A,$A61) -3,1,0)</f>
        <v>0</v>
      </c>
      <c r="F61" s="2" cm="1">
        <f t="array" ref="F61">IF(SUMPRODUCT(($A61=$A:$A)*($J61&lt;$J:$J))+1 &gt; COUNTIF($A:$A,$A61) -1,2,
IF(SUMPRODUCT(($A61=$A:$A)*($J61&lt;$J:$J))+1 &gt; COUNTIF($A:$A,$A61) -3,1,0))</f>
        <v>0</v>
      </c>
      <c r="G61" s="2" cm="1">
        <f t="array" ref="G61">IF(SUMPRODUCT(($A61=$A:$A)*($K61&lt;$K:$K))+1 &gt; COUNTIF($A:$A,$A61) -5,1,0)</f>
        <v>1</v>
      </c>
      <c r="H61" s="2" cm="1">
        <f t="array" ref="H61">IF(SUMPRODUCT(($A61=$A:$A)*($K61&lt;$K:$K))+1 &gt; COUNTIF($A:$A,$A61) -3,1,0)</f>
        <v>0</v>
      </c>
      <c r="I61" s="2" cm="1">
        <f t="array" ref="I61">IF(SUMPRODUCT(($A61=$A:$A)*($K61&lt;$K:$K))+1 &gt; COUNTIF($A:$A,$A61) -1,2,
IF(SUMPRODUCT(($A61=$A:$A)*($K61&lt;$K:$K))+1 &gt; COUNTIF($A:$A,$A61) -3,1,0))</f>
        <v>0</v>
      </c>
      <c r="J61">
        <f>_xlfn.XLOOKUP($B61,Sheet2!$A:$A,Sheet2!C:C,"Error")</f>
        <v>140</v>
      </c>
      <c r="K61">
        <f>_xlfn.XLOOKUP($B61,Sheet2!$A:$A,Sheet2!D:D,"Error")</f>
        <v>176</v>
      </c>
    </row>
    <row r="62" spans="1:11" x14ac:dyDescent="0.3">
      <c r="A62" t="s">
        <v>54</v>
      </c>
      <c r="B62" t="s">
        <v>63</v>
      </c>
      <c r="D62" s="2" cm="1">
        <f t="array" ref="D62">IF(SUMPRODUCT((A62=A:A)*(J62&lt;J:J))+1 &gt; COUNTIF(A:A,A62) -5,1,0)</f>
        <v>0</v>
      </c>
      <c r="E62" s="2" cm="1">
        <f t="array" ref="E62">IF(SUMPRODUCT(($A62=$A:$A)*($J62&lt;$J:$J))+1 &gt; COUNTIF($A:$A,$A62) -3,1,0)</f>
        <v>0</v>
      </c>
      <c r="F62" s="2" cm="1">
        <f t="array" ref="F62">IF(SUMPRODUCT(($A62=$A:$A)*($J62&lt;$J:$J))+1 &gt; COUNTIF($A:$A,$A62) -1,2,
IF(SUMPRODUCT(($A62=$A:$A)*($J62&lt;$J:$J))+1 &gt; COUNTIF($A:$A,$A62) -3,1,0))</f>
        <v>0</v>
      </c>
      <c r="G62" s="2" cm="1">
        <f t="array" ref="G62">IF(SUMPRODUCT(($A62=$A:$A)*($K62&lt;$K:$K))+1 &gt; COUNTIF($A:$A,$A62) -5,1,0)</f>
        <v>0</v>
      </c>
      <c r="H62" s="2" cm="1">
        <f t="array" ref="H62">IF(SUMPRODUCT(($A62=$A:$A)*($K62&lt;$K:$K))+1 &gt; COUNTIF($A:$A,$A62) -3,1,0)</f>
        <v>0</v>
      </c>
      <c r="I62" s="2" cm="1">
        <f t="array" ref="I62">IF(SUMPRODUCT(($A62=$A:$A)*($K62&lt;$K:$K))+1 &gt; COUNTIF($A:$A,$A62) -1,2,
IF(SUMPRODUCT(($A62=$A:$A)*($K62&lt;$K:$K))+1 &gt; COUNTIF($A:$A,$A62) -3,1,0))</f>
        <v>0</v>
      </c>
      <c r="J62">
        <f>_xlfn.XLOOKUP($B62,Sheet2!$A:$A,Sheet2!C:C,"Error")</f>
        <v>280</v>
      </c>
      <c r="K62">
        <f>_xlfn.XLOOKUP($B62,Sheet2!$A:$A,Sheet2!D:D,"Error")</f>
        <v>281</v>
      </c>
    </row>
    <row r="63" spans="1:11" x14ac:dyDescent="0.3">
      <c r="A63" t="s">
        <v>54</v>
      </c>
      <c r="B63" t="s">
        <v>64</v>
      </c>
      <c r="D63" s="2" cm="1">
        <f t="array" ref="D63">IF(SUMPRODUCT((A63=A:A)*(J63&lt;J:J))+1 &gt; COUNTIF(A:A,A63) -5,1,0)</f>
        <v>0</v>
      </c>
      <c r="E63" s="2" cm="1">
        <f t="array" ref="E63">IF(SUMPRODUCT(($A63=$A:$A)*($J63&lt;$J:$J))+1 &gt; COUNTIF($A:$A,$A63) -3,1,0)</f>
        <v>0</v>
      </c>
      <c r="F63" s="2" cm="1">
        <f t="array" ref="F63">IF(SUMPRODUCT(($A63=$A:$A)*($J63&lt;$J:$J))+1 &gt; COUNTIF($A:$A,$A63) -1,2,
IF(SUMPRODUCT(($A63=$A:$A)*($J63&lt;$J:$J))+1 &gt; COUNTIF($A:$A,$A63) -3,1,0))</f>
        <v>0</v>
      </c>
      <c r="G63" s="2" cm="1">
        <f t="array" ref="G63">IF(SUMPRODUCT(($A63=$A:$A)*($K63&lt;$K:$K))+1 &gt; COUNTIF($A:$A,$A63) -5,1,0)</f>
        <v>0</v>
      </c>
      <c r="H63" s="2" cm="1">
        <f t="array" ref="H63">IF(SUMPRODUCT(($A63=$A:$A)*($K63&lt;$K:$K))+1 &gt; COUNTIF($A:$A,$A63) -3,1,0)</f>
        <v>0</v>
      </c>
      <c r="I63" s="2" cm="1">
        <f t="array" ref="I63">IF(SUMPRODUCT(($A63=$A:$A)*($K63&lt;$K:$K))+1 &gt; COUNTIF($A:$A,$A63) -1,2,
IF(SUMPRODUCT(($A63=$A:$A)*($K63&lt;$K:$K))+1 &gt; COUNTIF($A:$A,$A63) -3,1,0))</f>
        <v>0</v>
      </c>
      <c r="J63">
        <f>_xlfn.XLOOKUP($B63,Sheet2!$A:$A,Sheet2!C:C,"Error")</f>
        <v>418</v>
      </c>
      <c r="K63">
        <f>_xlfn.XLOOKUP($B63,Sheet2!$A:$A,Sheet2!D:D,"Error")</f>
        <v>283</v>
      </c>
    </row>
    <row r="64" spans="1:11" x14ac:dyDescent="0.3">
      <c r="A64" t="s">
        <v>54</v>
      </c>
      <c r="B64" t="s">
        <v>65</v>
      </c>
      <c r="D64" s="2" cm="1">
        <f t="array" ref="D64">IF(SUMPRODUCT((A64=A:A)*(J64&lt;J:J))+1 &gt; COUNTIF(A:A,A64) -5,1,0)</f>
        <v>1</v>
      </c>
      <c r="E64" s="2" cm="1">
        <f t="array" ref="E64">IF(SUMPRODUCT(($A64=$A:$A)*($J64&lt;$J:$J))+1 &gt; COUNTIF($A:$A,$A64) -3,1,0)</f>
        <v>0</v>
      </c>
      <c r="F64" s="2" cm="1">
        <f t="array" ref="F64">IF(SUMPRODUCT(($A64=$A:$A)*($J64&lt;$J:$J))+1 &gt; COUNTIF($A:$A,$A64) -1,2,
IF(SUMPRODUCT(($A64=$A:$A)*($J64&lt;$J:$J))+1 &gt; COUNTIF($A:$A,$A64) -3,1,0))</f>
        <v>0</v>
      </c>
      <c r="G64" s="2" cm="1">
        <f t="array" ref="G64">IF(SUMPRODUCT(($A64=$A:$A)*($K64&lt;$K:$K))+1 &gt; COUNTIF($A:$A,$A64) -5,1,0)</f>
        <v>0</v>
      </c>
      <c r="H64" s="2" cm="1">
        <f t="array" ref="H64">IF(SUMPRODUCT(($A64=$A:$A)*($K64&lt;$K:$K))+1 &gt; COUNTIF($A:$A,$A64) -3,1,0)</f>
        <v>0</v>
      </c>
      <c r="I64" s="2" cm="1">
        <f t="array" ref="I64">IF(SUMPRODUCT(($A64=$A:$A)*($K64&lt;$K:$K))+1 &gt; COUNTIF($A:$A,$A64) -1,2,
IF(SUMPRODUCT(($A64=$A:$A)*($K64&lt;$K:$K))+1 &gt; COUNTIF($A:$A,$A64) -3,1,0))</f>
        <v>0</v>
      </c>
      <c r="J64">
        <f>_xlfn.XLOOKUP($B64,Sheet2!$A:$A,Sheet2!C:C,"Error")</f>
        <v>167</v>
      </c>
      <c r="K64">
        <f>_xlfn.XLOOKUP($B64,Sheet2!$A:$A,Sheet2!D:D,"Error")</f>
        <v>272</v>
      </c>
    </row>
    <row r="65" spans="1:11" x14ac:dyDescent="0.3">
      <c r="A65" t="s">
        <v>54</v>
      </c>
      <c r="B65" t="s">
        <v>66</v>
      </c>
      <c r="D65" s="2" cm="1">
        <f t="array" ref="D65">IF(SUMPRODUCT((A65=A:A)*(J65&lt;J:J))+1 &gt; COUNTIF(A:A,A65) -5,1,0)</f>
        <v>0</v>
      </c>
      <c r="E65" s="2" cm="1">
        <f t="array" ref="E65">IF(SUMPRODUCT(($A65=$A:$A)*($J65&lt;$J:$J))+1 &gt; COUNTIF($A:$A,$A65) -3,1,0)</f>
        <v>0</v>
      </c>
      <c r="F65" s="2" cm="1">
        <f t="array" ref="F65">IF(SUMPRODUCT(($A65=$A:$A)*($J65&lt;$J:$J))+1 &gt; COUNTIF($A:$A,$A65) -1,2,
IF(SUMPRODUCT(($A65=$A:$A)*($J65&lt;$J:$J))+1 &gt; COUNTIF($A:$A,$A65) -3,1,0))</f>
        <v>0</v>
      </c>
      <c r="G65" s="2" cm="1">
        <f t="array" ref="G65">IF(SUMPRODUCT(($A65=$A:$A)*($K65&lt;$K:$K))+1 &gt; COUNTIF($A:$A,$A65) -5,1,0)</f>
        <v>0</v>
      </c>
      <c r="H65" s="2" cm="1">
        <f t="array" ref="H65">IF(SUMPRODUCT(($A65=$A:$A)*($K65&lt;$K:$K))+1 &gt; COUNTIF($A:$A,$A65) -3,1,0)</f>
        <v>0</v>
      </c>
      <c r="I65" s="2" cm="1">
        <f t="array" ref="I65">IF(SUMPRODUCT(($A65=$A:$A)*($K65&lt;$K:$K))+1 &gt; COUNTIF($A:$A,$A65) -1,2,
IF(SUMPRODUCT(($A65=$A:$A)*($K65&lt;$K:$K))+1 &gt; COUNTIF($A:$A,$A65) -3,1,0))</f>
        <v>0</v>
      </c>
      <c r="J65">
        <f>_xlfn.XLOOKUP($B65,Sheet2!$A:$A,Sheet2!C:C,"Error")</f>
        <v>384</v>
      </c>
      <c r="K65">
        <f>_xlfn.XLOOKUP($B65,Sheet2!$A:$A,Sheet2!D:D,"Error")</f>
        <v>309</v>
      </c>
    </row>
    <row r="66" spans="1:11" x14ac:dyDescent="0.3">
      <c r="A66" t="s">
        <v>54</v>
      </c>
      <c r="B66" t="s">
        <v>67</v>
      </c>
      <c r="D66" s="2" cm="1">
        <f t="array" ref="D66">IF(SUMPRODUCT((A66=A:A)*(J66&lt;J:J))+1 &gt; COUNTIF(A:A,A66) -5,1,0)</f>
        <v>0</v>
      </c>
      <c r="E66" s="2" cm="1">
        <f t="array" ref="E66">IF(SUMPRODUCT(($A66=$A:$A)*($J66&lt;$J:$J))+1 &gt; COUNTIF($A:$A,$A66) -3,1,0)</f>
        <v>0</v>
      </c>
      <c r="F66" s="2" cm="1">
        <f t="array" ref="F66">IF(SUMPRODUCT(($A66=$A:$A)*($J66&lt;$J:$J))+1 &gt; COUNTIF($A:$A,$A66) -1,2,
IF(SUMPRODUCT(($A66=$A:$A)*($J66&lt;$J:$J))+1 &gt; COUNTIF($A:$A,$A66) -3,1,0))</f>
        <v>0</v>
      </c>
      <c r="G66" s="2" cm="1">
        <f t="array" ref="G66">IF(SUMPRODUCT(($A66=$A:$A)*($K66&lt;$K:$K))+1 &gt; COUNTIF($A:$A,$A66) -5,1,0)</f>
        <v>0</v>
      </c>
      <c r="H66" s="2" cm="1">
        <f t="array" ref="H66">IF(SUMPRODUCT(($A66=$A:$A)*($K66&lt;$K:$K))+1 &gt; COUNTIF($A:$A,$A66) -3,1,0)</f>
        <v>0</v>
      </c>
      <c r="I66" s="2" cm="1">
        <f t="array" ref="I66">IF(SUMPRODUCT(($A66=$A:$A)*($K66&lt;$K:$K))+1 &gt; COUNTIF($A:$A,$A66) -1,2,
IF(SUMPRODUCT(($A66=$A:$A)*($K66&lt;$K:$K))+1 &gt; COUNTIF($A:$A,$A66) -3,1,0))</f>
        <v>0</v>
      </c>
      <c r="J66">
        <f>_xlfn.XLOOKUP($B66,Sheet2!$A:$A,Sheet2!C:C,"Error")</f>
        <v>251</v>
      </c>
      <c r="K66">
        <f>_xlfn.XLOOKUP($B66,Sheet2!$A:$A,Sheet2!D:D,"Error")</f>
        <v>312</v>
      </c>
    </row>
    <row r="67" spans="1:11" x14ac:dyDescent="0.3">
      <c r="A67" t="s">
        <v>54</v>
      </c>
      <c r="B67" t="s">
        <v>68</v>
      </c>
      <c r="D67" s="2" cm="1">
        <f t="array" ref="D67">IF(SUMPRODUCT((A67=A:A)*(J67&lt;J:J))+1 &gt; COUNTIF(A:A,A67) -5,1,0)</f>
        <v>0</v>
      </c>
      <c r="E67" s="2" cm="1">
        <f t="array" ref="E67">IF(SUMPRODUCT(($A67=$A:$A)*($J67&lt;$J:$J))+1 &gt; COUNTIF($A:$A,$A67) -3,1,0)</f>
        <v>0</v>
      </c>
      <c r="F67" s="2" cm="1">
        <f t="array" ref="F67">IF(SUMPRODUCT(($A67=$A:$A)*($J67&lt;$J:$J))+1 &gt; COUNTIF($A:$A,$A67) -1,2,
IF(SUMPRODUCT(($A67=$A:$A)*($J67&lt;$J:$J))+1 &gt; COUNTIF($A:$A,$A67) -3,1,0))</f>
        <v>0</v>
      </c>
      <c r="G67" s="2" cm="1">
        <f t="array" ref="G67">IF(SUMPRODUCT(($A67=$A:$A)*($K67&lt;$K:$K))+1 &gt; COUNTIF($A:$A,$A67) -5,1,0)</f>
        <v>0</v>
      </c>
      <c r="H67" s="2" cm="1">
        <f t="array" ref="H67">IF(SUMPRODUCT(($A67=$A:$A)*($K67&lt;$K:$K))+1 &gt; COUNTIF($A:$A,$A67) -3,1,0)</f>
        <v>0</v>
      </c>
      <c r="I67" s="2" cm="1">
        <f t="array" ref="I67">IF(SUMPRODUCT(($A67=$A:$A)*($K67&lt;$K:$K))+1 &gt; COUNTIF($A:$A,$A67) -1,2,
IF(SUMPRODUCT(($A67=$A:$A)*($K67&lt;$K:$K))+1 &gt; COUNTIF($A:$A,$A67) -3,1,0))</f>
        <v>0</v>
      </c>
      <c r="J67">
        <f>_xlfn.XLOOKUP($B67,Sheet2!$A:$A,Sheet2!C:C,"Error")</f>
        <v>316</v>
      </c>
      <c r="K67">
        <f>_xlfn.XLOOKUP($B67,Sheet2!$A:$A,Sheet2!D:D,"Error")</f>
        <v>206</v>
      </c>
    </row>
    <row r="68" spans="1:11" x14ac:dyDescent="0.3">
      <c r="A68" t="s">
        <v>69</v>
      </c>
      <c r="B68" t="s">
        <v>70</v>
      </c>
      <c r="D68" s="2" cm="1">
        <f t="array" ref="D68">IF(SUMPRODUCT((A68=A:A)*(J68&lt;J:J))+1 &gt; COUNTIF(A:A,A68) -5,1,0)</f>
        <v>0</v>
      </c>
      <c r="E68" s="2" cm="1">
        <f t="array" ref="E68">IF(SUMPRODUCT(($A68=$A:$A)*($J68&lt;$J:$J))+1 &gt; COUNTIF($A:$A,$A68) -3,1,0)</f>
        <v>0</v>
      </c>
      <c r="F68" s="2" cm="1">
        <f t="array" ref="F68">IF(SUMPRODUCT(($A68=$A:$A)*($J68&lt;$J:$J))+1 &gt; COUNTIF($A:$A,$A68) -1,2,
IF(SUMPRODUCT(($A68=$A:$A)*($J68&lt;$J:$J))+1 &gt; COUNTIF($A:$A,$A68) -3,1,0))</f>
        <v>0</v>
      </c>
      <c r="G68" s="2" cm="1">
        <f t="array" ref="G68">IF(SUMPRODUCT(($A68=$A:$A)*($K68&lt;$K:$K))+1 &gt; COUNTIF($A:$A,$A68) -5,1,0)</f>
        <v>0</v>
      </c>
      <c r="H68" s="2" cm="1">
        <f t="array" ref="H68">IF(SUMPRODUCT(($A68=$A:$A)*($K68&lt;$K:$K))+1 &gt; COUNTIF($A:$A,$A68) -3,1,0)</f>
        <v>0</v>
      </c>
      <c r="I68" s="2" cm="1">
        <f t="array" ref="I68">IF(SUMPRODUCT(($A68=$A:$A)*($K68&lt;$K:$K))+1 &gt; COUNTIF($A:$A,$A68) -1,2,
IF(SUMPRODUCT(($A68=$A:$A)*($K68&lt;$K:$K))+1 &gt; COUNTIF($A:$A,$A68) -3,1,0))</f>
        <v>0</v>
      </c>
      <c r="J68">
        <f>_xlfn.XLOOKUP($B68,Sheet2!$A:$A,Sheet2!C:C,"Error")</f>
        <v>204</v>
      </c>
      <c r="K68">
        <f>_xlfn.XLOOKUP($B68,Sheet2!$A:$A,Sheet2!D:D,"Error")</f>
        <v>267</v>
      </c>
    </row>
    <row r="69" spans="1:11" x14ac:dyDescent="0.3">
      <c r="A69" t="s">
        <v>69</v>
      </c>
      <c r="B69" t="s">
        <v>235</v>
      </c>
      <c r="D69" s="2" cm="1">
        <f t="array" ref="D69">IF(SUMPRODUCT((A69=A:A)*(J69&lt;J:J))+1 &gt; COUNTIF(A:A,A69) -5,1,0)</f>
        <v>0</v>
      </c>
      <c r="E69" s="2" cm="1">
        <f t="array" ref="E69">IF(SUMPRODUCT(($A69=$A:$A)*($J69&lt;$J:$J))+1 &gt; COUNTIF($A:$A,$A69) -3,1,0)</f>
        <v>0</v>
      </c>
      <c r="F69" s="2" cm="1">
        <f t="array" ref="F69">IF(SUMPRODUCT(($A69=$A:$A)*($J69&lt;$J:$J))+1 &gt; COUNTIF($A:$A,$A69) -1,2,
IF(SUMPRODUCT(($A69=$A:$A)*($J69&lt;$J:$J))+1 &gt; COUNTIF($A:$A,$A69) -3,1,0))</f>
        <v>0</v>
      </c>
      <c r="G69" s="2" cm="1">
        <f t="array" ref="G69">IF(SUMPRODUCT(($A69=$A:$A)*($K69&lt;$K:$K))+1 &gt; COUNTIF($A:$A,$A69) -5,1,0)</f>
        <v>0</v>
      </c>
      <c r="H69" s="2" cm="1">
        <f t="array" ref="H69">IF(SUMPRODUCT(($A69=$A:$A)*($K69&lt;$K:$K))+1 &gt; COUNTIF($A:$A,$A69) -3,1,0)</f>
        <v>0</v>
      </c>
      <c r="I69" s="2" cm="1">
        <f t="array" ref="I69">IF(SUMPRODUCT(($A69=$A:$A)*($K69&lt;$K:$K))+1 &gt; COUNTIF($A:$A,$A69) -1,2,
IF(SUMPRODUCT(($A69=$A:$A)*($K69&lt;$K:$K))+1 &gt; COUNTIF($A:$A,$A69) -3,1,0))</f>
        <v>0</v>
      </c>
      <c r="J69">
        <f>_xlfn.XLOOKUP($B69,Sheet2!$A:$A,Sheet2!C:C,"Error")</f>
        <v>169</v>
      </c>
      <c r="K69">
        <f>_xlfn.XLOOKUP($B69,Sheet2!$A:$A,Sheet2!D:D,"Error")</f>
        <v>284</v>
      </c>
    </row>
    <row r="70" spans="1:11" x14ac:dyDescent="0.3">
      <c r="A70" t="s">
        <v>69</v>
      </c>
      <c r="B70" t="s">
        <v>71</v>
      </c>
      <c r="D70" s="2" cm="1">
        <f t="array" ref="D70">IF(SUMPRODUCT((A70=A:A)*(J70&lt;J:J))+1 &gt; COUNTIF(A:A,A70) -5,1,0)</f>
        <v>1</v>
      </c>
      <c r="E70" s="2" cm="1">
        <f t="array" ref="E70">IF(SUMPRODUCT(($A70=$A:$A)*($J70&lt;$J:$J))+1 &gt; COUNTIF($A:$A,$A70) -3,1,0)</f>
        <v>0</v>
      </c>
      <c r="F70" s="2" cm="1">
        <f t="array" ref="F70">IF(SUMPRODUCT(($A70=$A:$A)*($J70&lt;$J:$J))+1 &gt; COUNTIF($A:$A,$A70) -1,2,
IF(SUMPRODUCT(($A70=$A:$A)*($J70&lt;$J:$J))+1 &gt; COUNTIF($A:$A,$A70) -3,1,0))</f>
        <v>0</v>
      </c>
      <c r="G70" s="2" cm="1">
        <f t="array" ref="G70">IF(SUMPRODUCT(($A70=$A:$A)*($K70&lt;$K:$K))+1 &gt; COUNTIF($A:$A,$A70) -5,1,0)</f>
        <v>1</v>
      </c>
      <c r="H70" s="2" cm="1">
        <f t="array" ref="H70">IF(SUMPRODUCT(($A70=$A:$A)*($K70&lt;$K:$K))+1 &gt; COUNTIF($A:$A,$A70) -3,1,0)</f>
        <v>0</v>
      </c>
      <c r="I70" s="2" cm="1">
        <f t="array" ref="I70">IF(SUMPRODUCT(($A70=$A:$A)*($K70&lt;$K:$K))+1 &gt; COUNTIF($A:$A,$A70) -1,2,
IF(SUMPRODUCT(($A70=$A:$A)*($K70&lt;$K:$K))+1 &gt; COUNTIF($A:$A,$A70) -3,1,0))</f>
        <v>0</v>
      </c>
      <c r="J70">
        <f>_xlfn.XLOOKUP($B70,Sheet2!$A:$A,Sheet2!C:C,"Error")</f>
        <v>27</v>
      </c>
      <c r="K70">
        <f>_xlfn.XLOOKUP($B70,Sheet2!$A:$A,Sheet2!D:D,"Error")</f>
        <v>38</v>
      </c>
    </row>
    <row r="71" spans="1:11" x14ac:dyDescent="0.3">
      <c r="A71" t="s">
        <v>69</v>
      </c>
      <c r="B71" t="s">
        <v>72</v>
      </c>
      <c r="D71" s="2" cm="1">
        <f t="array" ref="D71">IF(SUMPRODUCT((A71=A:A)*(J71&lt;J:J))+1 &gt; COUNTIF(A:A,A71) -5,1,0)</f>
        <v>0</v>
      </c>
      <c r="E71" s="2" cm="1">
        <f t="array" ref="E71">IF(SUMPRODUCT(($A71=$A:$A)*($J71&lt;$J:$J))+1 &gt; COUNTIF($A:$A,$A71) -3,1,0)</f>
        <v>0</v>
      </c>
      <c r="F71" s="2" cm="1">
        <f t="array" ref="F71">IF(SUMPRODUCT(($A71=$A:$A)*($J71&lt;$J:$J))+1 &gt; COUNTIF($A:$A,$A71) -1,2,
IF(SUMPRODUCT(($A71=$A:$A)*($J71&lt;$J:$J))+1 &gt; COUNTIF($A:$A,$A71) -3,1,0))</f>
        <v>0</v>
      </c>
      <c r="G71" s="2" cm="1">
        <f t="array" ref="G71">IF(SUMPRODUCT(($A71=$A:$A)*($K71&lt;$K:$K))+1 &gt; COUNTIF($A:$A,$A71) -5,1,0)</f>
        <v>0</v>
      </c>
      <c r="H71" s="2" cm="1">
        <f t="array" ref="H71">IF(SUMPRODUCT(($A71=$A:$A)*($K71&lt;$K:$K))+1 &gt; COUNTIF($A:$A,$A71) -3,1,0)</f>
        <v>0</v>
      </c>
      <c r="I71" s="2" cm="1">
        <f t="array" ref="I71">IF(SUMPRODUCT(($A71=$A:$A)*($K71&lt;$K:$K))+1 &gt; COUNTIF($A:$A,$A71) -1,2,
IF(SUMPRODUCT(($A71=$A:$A)*($K71&lt;$K:$K))+1 &gt; COUNTIF($A:$A,$A71) -3,1,0))</f>
        <v>0</v>
      </c>
      <c r="J71">
        <f>_xlfn.XLOOKUP($B71,Sheet2!$A:$A,Sheet2!C:C,"Error")</f>
        <v>387</v>
      </c>
      <c r="K71">
        <f>_xlfn.XLOOKUP($B71,Sheet2!$A:$A,Sheet2!D:D,"Error")</f>
        <v>415</v>
      </c>
    </row>
    <row r="72" spans="1:11" x14ac:dyDescent="0.3">
      <c r="A72" t="s">
        <v>69</v>
      </c>
      <c r="B72" t="s">
        <v>73</v>
      </c>
      <c r="D72" s="2" cm="1">
        <f t="array" ref="D72">IF(SUMPRODUCT((A72=A:A)*(J72&lt;J:J))+1 &gt; COUNTIF(A:A,A72) -5,1,0)</f>
        <v>0</v>
      </c>
      <c r="E72" s="2" cm="1">
        <f t="array" ref="E72">IF(SUMPRODUCT(($A72=$A:$A)*($J72&lt;$J:$J))+1 &gt; COUNTIF($A:$A,$A72) -3,1,0)</f>
        <v>0</v>
      </c>
      <c r="F72" s="2" cm="1">
        <f t="array" ref="F72">IF(SUMPRODUCT(($A72=$A:$A)*($J72&lt;$J:$J))+1 &gt; COUNTIF($A:$A,$A72) -1,2,
IF(SUMPRODUCT(($A72=$A:$A)*($J72&lt;$J:$J))+1 &gt; COUNTIF($A:$A,$A72) -3,1,0))</f>
        <v>0</v>
      </c>
      <c r="G72" s="2" cm="1">
        <f t="array" ref="G72">IF(SUMPRODUCT(($A72=$A:$A)*($K72&lt;$K:$K))+1 &gt; COUNTIF($A:$A,$A72) -5,1,0)</f>
        <v>0</v>
      </c>
      <c r="H72" s="2" cm="1">
        <f t="array" ref="H72">IF(SUMPRODUCT(($A72=$A:$A)*($K72&lt;$K:$K))+1 &gt; COUNTIF($A:$A,$A72) -3,1,0)</f>
        <v>0</v>
      </c>
      <c r="I72" s="2" cm="1">
        <f t="array" ref="I72">IF(SUMPRODUCT(($A72=$A:$A)*($K72&lt;$K:$K))+1 &gt; COUNTIF($A:$A,$A72) -1,2,
IF(SUMPRODUCT(($A72=$A:$A)*($K72&lt;$K:$K))+1 &gt; COUNTIF($A:$A,$A72) -3,1,0))</f>
        <v>0</v>
      </c>
      <c r="J72">
        <f>_xlfn.XLOOKUP($B72,Sheet2!$A:$A,Sheet2!C:C,"Error")</f>
        <v>289</v>
      </c>
      <c r="K72">
        <f>_xlfn.XLOOKUP($B72,Sheet2!$A:$A,Sheet2!D:D,"Error")</f>
        <v>376</v>
      </c>
    </row>
    <row r="73" spans="1:11" x14ac:dyDescent="0.3">
      <c r="A73" t="s">
        <v>69</v>
      </c>
      <c r="B73" t="s">
        <v>74</v>
      </c>
      <c r="D73" s="2" cm="1">
        <f t="array" ref="D73">IF(SUMPRODUCT((A73=A:A)*(J73&lt;J:J))+1 &gt; COUNTIF(A:A,A73) -5,1,0)</f>
        <v>0</v>
      </c>
      <c r="E73" s="2" cm="1">
        <f t="array" ref="E73">IF(SUMPRODUCT(($A73=$A:$A)*($J73&lt;$J:$J))+1 &gt; COUNTIF($A:$A,$A73) -3,1,0)</f>
        <v>0</v>
      </c>
      <c r="F73" s="2" cm="1">
        <f t="array" ref="F73">IF(SUMPRODUCT(($A73=$A:$A)*($J73&lt;$J:$J))+1 &gt; COUNTIF($A:$A,$A73) -1,2,
IF(SUMPRODUCT(($A73=$A:$A)*($J73&lt;$J:$J))+1 &gt; COUNTIF($A:$A,$A73) -3,1,0))</f>
        <v>0</v>
      </c>
      <c r="G73" s="2" cm="1">
        <f t="array" ref="G73">IF(SUMPRODUCT(($A73=$A:$A)*($K73&lt;$K:$K))+1 &gt; COUNTIF($A:$A,$A73) -5,1,0)</f>
        <v>0</v>
      </c>
      <c r="H73" s="2" cm="1">
        <f t="array" ref="H73">IF(SUMPRODUCT(($A73=$A:$A)*($K73&lt;$K:$K))+1 &gt; COUNTIF($A:$A,$A73) -3,1,0)</f>
        <v>0</v>
      </c>
      <c r="I73" s="2" cm="1">
        <f t="array" ref="I73">IF(SUMPRODUCT(($A73=$A:$A)*($K73&lt;$K:$K))+1 &gt; COUNTIF($A:$A,$A73) -1,2,
IF(SUMPRODUCT(($A73=$A:$A)*($K73&lt;$K:$K))+1 &gt; COUNTIF($A:$A,$A73) -3,1,0))</f>
        <v>0</v>
      </c>
      <c r="J73">
        <f>_xlfn.XLOOKUP($B73,Sheet2!$A:$A,Sheet2!C:C,"Error")</f>
        <v>119</v>
      </c>
      <c r="K73">
        <f>_xlfn.XLOOKUP($B73,Sheet2!$A:$A,Sheet2!D:D,"Error")</f>
        <v>95</v>
      </c>
    </row>
    <row r="74" spans="1:11" x14ac:dyDescent="0.3">
      <c r="A74" t="s">
        <v>69</v>
      </c>
      <c r="B74" t="s">
        <v>75</v>
      </c>
      <c r="D74" s="2" cm="1">
        <f t="array" ref="D74">IF(SUMPRODUCT((A74=A:A)*(J74&lt;J:J))+1 &gt; COUNTIF(A:A,A74) -5,1,0)</f>
        <v>1</v>
      </c>
      <c r="E74" s="2" cm="1">
        <f t="array" ref="E74">IF(SUMPRODUCT(($A74=$A:$A)*($J74&lt;$J:$J))+1 &gt; COUNTIF($A:$A,$A74) -3,1,0)</f>
        <v>0</v>
      </c>
      <c r="F74" s="2" cm="1">
        <f t="array" ref="F74">IF(SUMPRODUCT(($A74=$A:$A)*($J74&lt;$J:$J))+1 &gt; COUNTIF($A:$A,$A74) -1,2,
IF(SUMPRODUCT(($A74=$A:$A)*($J74&lt;$J:$J))+1 &gt; COUNTIF($A:$A,$A74) -3,1,0))</f>
        <v>0</v>
      </c>
      <c r="G74" s="2" cm="1">
        <f t="array" ref="G74">IF(SUMPRODUCT(($A74=$A:$A)*($K74&lt;$K:$K))+1 &gt; COUNTIF($A:$A,$A74) -5,1,0)</f>
        <v>1</v>
      </c>
      <c r="H74" s="2" cm="1">
        <f t="array" ref="H74">IF(SUMPRODUCT(($A74=$A:$A)*($K74&lt;$K:$K))+1 &gt; COUNTIF($A:$A,$A74) -3,1,0)</f>
        <v>0</v>
      </c>
      <c r="I74" s="2" cm="1">
        <f t="array" ref="I74">IF(SUMPRODUCT(($A74=$A:$A)*($K74&lt;$K:$K))+1 &gt; COUNTIF($A:$A,$A74) -1,2,
IF(SUMPRODUCT(($A74=$A:$A)*($K74&lt;$K:$K))+1 &gt; COUNTIF($A:$A,$A74) -3,1,0))</f>
        <v>0</v>
      </c>
      <c r="J74">
        <f>_xlfn.XLOOKUP($B74,Sheet2!$A:$A,Sheet2!C:C,"Error")</f>
        <v>41</v>
      </c>
      <c r="K74">
        <f>_xlfn.XLOOKUP($B74,Sheet2!$A:$A,Sheet2!D:D,"Error")</f>
        <v>37</v>
      </c>
    </row>
    <row r="75" spans="1:11" x14ac:dyDescent="0.3">
      <c r="A75" t="s">
        <v>69</v>
      </c>
      <c r="B75" t="s">
        <v>76</v>
      </c>
      <c r="D75" s="2" cm="1">
        <f t="array" ref="D75">IF(SUMPRODUCT((A75=A:A)*(J75&lt;J:J))+1 &gt; COUNTIF(A:A,A75) -5,1,0)</f>
        <v>1</v>
      </c>
      <c r="E75" s="2" cm="1">
        <f t="array" ref="E75">IF(SUMPRODUCT(($A75=$A:$A)*($J75&lt;$J:$J))+1 &gt; COUNTIF($A:$A,$A75) -3,1,0)</f>
        <v>1</v>
      </c>
      <c r="F75" s="2" cm="1">
        <f t="array" ref="F75">IF(SUMPRODUCT(($A75=$A:$A)*($J75&lt;$J:$J))+1 &gt; COUNTIF($A:$A,$A75) -1,2,
IF(SUMPRODUCT(($A75=$A:$A)*($J75&lt;$J:$J))+1 &gt; COUNTIF($A:$A,$A75) -3,1,0))</f>
        <v>1</v>
      </c>
      <c r="G75" s="2" cm="1">
        <f t="array" ref="G75">IF(SUMPRODUCT(($A75=$A:$A)*($K75&lt;$K:$K))+1 &gt; COUNTIF($A:$A,$A75) -5,1,0)</f>
        <v>1</v>
      </c>
      <c r="H75" s="2" cm="1">
        <f t="array" ref="H75">IF(SUMPRODUCT(($A75=$A:$A)*($K75&lt;$K:$K))+1 &gt; COUNTIF($A:$A,$A75) -3,1,0)</f>
        <v>1</v>
      </c>
      <c r="I75" s="2" cm="1">
        <f t="array" ref="I75">IF(SUMPRODUCT(($A75=$A:$A)*($K75&lt;$K:$K))+1 &gt; COUNTIF($A:$A,$A75) -1,2,
IF(SUMPRODUCT(($A75=$A:$A)*($K75&lt;$K:$K))+1 &gt; COUNTIF($A:$A,$A75) -3,1,0))</f>
        <v>1</v>
      </c>
      <c r="J75">
        <f>_xlfn.XLOOKUP($B75,Sheet2!$A:$A,Sheet2!C:C,"Error")</f>
        <v>24</v>
      </c>
      <c r="K75">
        <f>_xlfn.XLOOKUP($B75,Sheet2!$A:$A,Sheet2!D:D,"Error")</f>
        <v>22</v>
      </c>
    </row>
    <row r="76" spans="1:11" x14ac:dyDescent="0.3">
      <c r="A76" t="s">
        <v>69</v>
      </c>
      <c r="B76" t="s">
        <v>77</v>
      </c>
      <c r="D76" s="2" cm="1">
        <f t="array" ref="D76">IF(SUMPRODUCT((A76=A:A)*(J76&lt;J:J))+1 &gt; COUNTIF(A:A,A76) -5,1,0)</f>
        <v>1</v>
      </c>
      <c r="E76" s="2" cm="1">
        <f t="array" ref="E76">IF(SUMPRODUCT(($A76=$A:$A)*($J76&lt;$J:$J))+1 &gt; COUNTIF($A:$A,$A76) -3,1,0)</f>
        <v>1</v>
      </c>
      <c r="F76" s="2" cm="1">
        <f t="array" ref="F76">IF(SUMPRODUCT(($A76=$A:$A)*($J76&lt;$J:$J))+1 &gt; COUNTIF($A:$A,$A76) -1,2,
IF(SUMPRODUCT(($A76=$A:$A)*($J76&lt;$J:$J))+1 &gt; COUNTIF($A:$A,$A76) -3,1,0))</f>
        <v>2</v>
      </c>
      <c r="G76" s="2" cm="1">
        <f t="array" ref="G76">IF(SUMPRODUCT(($A76=$A:$A)*($K76&lt;$K:$K))+1 &gt; COUNTIF($A:$A,$A76) -5,1,0)</f>
        <v>1</v>
      </c>
      <c r="H76" s="2" cm="1">
        <f t="array" ref="H76">IF(SUMPRODUCT(($A76=$A:$A)*($K76&lt;$K:$K))+1 &gt; COUNTIF($A:$A,$A76) -3,1,0)</f>
        <v>1</v>
      </c>
      <c r="I76" s="2" cm="1">
        <f t="array" ref="I76">IF(SUMPRODUCT(($A76=$A:$A)*($K76&lt;$K:$K))+1 &gt; COUNTIF($A:$A,$A76) -1,2,
IF(SUMPRODUCT(($A76=$A:$A)*($K76&lt;$K:$K))+1 &gt; COUNTIF($A:$A,$A76) -3,1,0))</f>
        <v>2</v>
      </c>
      <c r="J76">
        <f>_xlfn.XLOOKUP($B76,Sheet2!$A:$A,Sheet2!C:C,"Error")</f>
        <v>2</v>
      </c>
      <c r="K76">
        <f>_xlfn.XLOOKUP($B76,Sheet2!$A:$A,Sheet2!D:D,"Error")</f>
        <v>4</v>
      </c>
    </row>
    <row r="77" spans="1:11" x14ac:dyDescent="0.3">
      <c r="A77" t="s">
        <v>69</v>
      </c>
      <c r="B77" t="s">
        <v>78</v>
      </c>
      <c r="D77" s="2" cm="1">
        <f t="array" ref="D77">IF(SUMPRODUCT((A77=A:A)*(J77&lt;J:J))+1 &gt; COUNTIF(A:A,A77) -5,1,0)</f>
        <v>0</v>
      </c>
      <c r="E77" s="2" cm="1">
        <f t="array" ref="E77">IF(SUMPRODUCT(($A77=$A:$A)*($J77&lt;$J:$J))+1 &gt; COUNTIF($A:$A,$A77) -3,1,0)</f>
        <v>0</v>
      </c>
      <c r="F77" s="2" cm="1">
        <f t="array" ref="F77">IF(SUMPRODUCT(($A77=$A:$A)*($J77&lt;$J:$J))+1 &gt; COUNTIF($A:$A,$A77) -1,2,
IF(SUMPRODUCT(($A77=$A:$A)*($J77&lt;$J:$J))+1 &gt; COUNTIF($A:$A,$A77) -3,1,0))</f>
        <v>0</v>
      </c>
      <c r="G77" s="2" cm="1">
        <f t="array" ref="G77">IF(SUMPRODUCT(($A77=$A:$A)*($K77&lt;$K:$K))+1 &gt; COUNTIF($A:$A,$A77) -5,1,0)</f>
        <v>0</v>
      </c>
      <c r="H77" s="2" cm="1">
        <f t="array" ref="H77">IF(SUMPRODUCT(($A77=$A:$A)*($K77&lt;$K:$K))+1 &gt; COUNTIF($A:$A,$A77) -3,1,0)</f>
        <v>0</v>
      </c>
      <c r="I77" s="2" cm="1">
        <f t="array" ref="I77">IF(SUMPRODUCT(($A77=$A:$A)*($K77&lt;$K:$K))+1 &gt; COUNTIF($A:$A,$A77) -1,2,
IF(SUMPRODUCT(($A77=$A:$A)*($K77&lt;$K:$K))+1 &gt; COUNTIF($A:$A,$A77) -3,1,0))</f>
        <v>0</v>
      </c>
      <c r="J77">
        <f>_xlfn.XLOOKUP($B77,Sheet2!$A:$A,Sheet2!C:C,"Error")</f>
        <v>73</v>
      </c>
      <c r="K77">
        <f>_xlfn.XLOOKUP($B77,Sheet2!$A:$A,Sheet2!D:D,"Error")</f>
        <v>63</v>
      </c>
    </row>
    <row r="78" spans="1:11" x14ac:dyDescent="0.3">
      <c r="A78" t="s">
        <v>69</v>
      </c>
      <c r="B78" t="s">
        <v>79</v>
      </c>
      <c r="D78" s="2" cm="1">
        <f t="array" ref="D78">IF(SUMPRODUCT((A78=A:A)*(J78&lt;J:J))+1 &gt; COUNTIF(A:A,A78) -5,1,0)</f>
        <v>0</v>
      </c>
      <c r="E78" s="2" cm="1">
        <f t="array" ref="E78">IF(SUMPRODUCT(($A78=$A:$A)*($J78&lt;$J:$J))+1 &gt; COUNTIF($A:$A,$A78) -3,1,0)</f>
        <v>0</v>
      </c>
      <c r="F78" s="2" cm="1">
        <f t="array" ref="F78">IF(SUMPRODUCT(($A78=$A:$A)*($J78&lt;$J:$J))+1 &gt; COUNTIF($A:$A,$A78) -1,2,
IF(SUMPRODUCT(($A78=$A:$A)*($J78&lt;$J:$J))+1 &gt; COUNTIF($A:$A,$A78) -3,1,0))</f>
        <v>0</v>
      </c>
      <c r="G78" s="2" cm="1">
        <f t="array" ref="G78">IF(SUMPRODUCT(($A78=$A:$A)*($K78&lt;$K:$K))+1 &gt; COUNTIF($A:$A,$A78) -5,1,0)</f>
        <v>0</v>
      </c>
      <c r="H78" s="2" cm="1">
        <f t="array" ref="H78">IF(SUMPRODUCT(($A78=$A:$A)*($K78&lt;$K:$K))+1 &gt; COUNTIF($A:$A,$A78) -3,1,0)</f>
        <v>0</v>
      </c>
      <c r="I78" s="2" cm="1">
        <f t="array" ref="I78">IF(SUMPRODUCT(($A78=$A:$A)*($K78&lt;$K:$K))+1 &gt; COUNTIF($A:$A,$A78) -1,2,
IF(SUMPRODUCT(($A78=$A:$A)*($K78&lt;$K:$K))+1 &gt; COUNTIF($A:$A,$A78) -3,1,0))</f>
        <v>0</v>
      </c>
      <c r="J78">
        <f>_xlfn.XLOOKUP($B78,Sheet2!$A:$A,Sheet2!C:C,"Error")</f>
        <v>125</v>
      </c>
      <c r="K78">
        <f>_xlfn.XLOOKUP($B78,Sheet2!$A:$A,Sheet2!D:D,"Error")</f>
        <v>186</v>
      </c>
    </row>
    <row r="79" spans="1:11" x14ac:dyDescent="0.3">
      <c r="A79" t="s">
        <v>69</v>
      </c>
      <c r="B79" t="s">
        <v>80</v>
      </c>
      <c r="D79" s="2" cm="1">
        <f t="array" ref="D79">IF(SUMPRODUCT((A79=A:A)*(J79&lt;J:J))+1 &gt; COUNTIF(A:A,A79) -5,1,0)</f>
        <v>0</v>
      </c>
      <c r="E79" s="2" cm="1">
        <f t="array" ref="E79">IF(SUMPRODUCT(($A79=$A:$A)*($J79&lt;$J:$J))+1 &gt; COUNTIF($A:$A,$A79) -3,1,0)</f>
        <v>0</v>
      </c>
      <c r="F79" s="2" cm="1">
        <f t="array" ref="F79">IF(SUMPRODUCT(($A79=$A:$A)*($J79&lt;$J:$J))+1 &gt; COUNTIF($A:$A,$A79) -1,2,
IF(SUMPRODUCT(($A79=$A:$A)*($J79&lt;$J:$J))+1 &gt; COUNTIF($A:$A,$A79) -3,1,0))</f>
        <v>0</v>
      </c>
      <c r="G79" s="2" cm="1">
        <f t="array" ref="G79">IF(SUMPRODUCT(($A79=$A:$A)*($K79&lt;$K:$K))+1 &gt; COUNTIF($A:$A,$A79) -5,1,0)</f>
        <v>0</v>
      </c>
      <c r="H79" s="2" cm="1">
        <f t="array" ref="H79">IF(SUMPRODUCT(($A79=$A:$A)*($K79&lt;$K:$K))+1 &gt; COUNTIF($A:$A,$A79) -3,1,0)</f>
        <v>0</v>
      </c>
      <c r="I79" s="2" cm="1">
        <f t="array" ref="I79">IF(SUMPRODUCT(($A79=$A:$A)*($K79&lt;$K:$K))+1 &gt; COUNTIF($A:$A,$A79) -1,2,
IF(SUMPRODUCT(($A79=$A:$A)*($K79&lt;$K:$K))+1 &gt; COUNTIF($A:$A,$A79) -3,1,0))</f>
        <v>0</v>
      </c>
      <c r="J79">
        <f>_xlfn.XLOOKUP($B79,Sheet2!$A:$A,Sheet2!C:C,"Error")</f>
        <v>420</v>
      </c>
      <c r="K79">
        <f>_xlfn.XLOOKUP($B79,Sheet2!$A:$A,Sheet2!D:D,"Error")</f>
        <v>120</v>
      </c>
    </row>
    <row r="80" spans="1:11" x14ac:dyDescent="0.3">
      <c r="A80" t="s">
        <v>69</v>
      </c>
      <c r="B80" t="s">
        <v>81</v>
      </c>
      <c r="D80" s="2" cm="1">
        <f t="array" ref="D80">IF(SUMPRODUCT((A80=A:A)*(J80&lt;J:J))+1 &gt; COUNTIF(A:A,A80) -5,1,0)</f>
        <v>0</v>
      </c>
      <c r="E80" s="2" cm="1">
        <f t="array" ref="E80">IF(SUMPRODUCT(($A80=$A:$A)*($J80&lt;$J:$J))+1 &gt; COUNTIF($A:$A,$A80) -3,1,0)</f>
        <v>0</v>
      </c>
      <c r="F80" s="2" cm="1">
        <f t="array" ref="F80">IF(SUMPRODUCT(($A80=$A:$A)*($J80&lt;$J:$J))+1 &gt; COUNTIF($A:$A,$A80) -1,2,
IF(SUMPRODUCT(($A80=$A:$A)*($J80&lt;$J:$J))+1 &gt; COUNTIF($A:$A,$A80) -3,1,0))</f>
        <v>0</v>
      </c>
      <c r="G80" s="2" cm="1">
        <f t="array" ref="G80">IF(SUMPRODUCT(($A80=$A:$A)*($K80&lt;$K:$K))+1 &gt; COUNTIF($A:$A,$A80) -5,1,0)</f>
        <v>0</v>
      </c>
      <c r="H80" s="2" cm="1">
        <f t="array" ref="H80">IF(SUMPRODUCT(($A80=$A:$A)*($K80&lt;$K:$K))+1 &gt; COUNTIF($A:$A,$A80) -3,1,0)</f>
        <v>0</v>
      </c>
      <c r="I80" s="2" cm="1">
        <f t="array" ref="I80">IF(SUMPRODUCT(($A80=$A:$A)*($K80&lt;$K:$K))+1 &gt; COUNTIF($A:$A,$A80) -1,2,
IF(SUMPRODUCT(($A80=$A:$A)*($K80&lt;$K:$K))+1 &gt; COUNTIF($A:$A,$A80) -3,1,0))</f>
        <v>0</v>
      </c>
      <c r="J80">
        <f>_xlfn.XLOOKUP($B80,Sheet2!$A:$A,Sheet2!C:C,"Error")</f>
        <v>199</v>
      </c>
      <c r="K80">
        <f>_xlfn.XLOOKUP($B80,Sheet2!$A:$A,Sheet2!D:D,"Error")</f>
        <v>121</v>
      </c>
    </row>
    <row r="81" spans="1:11" x14ac:dyDescent="0.3">
      <c r="A81" t="s">
        <v>69</v>
      </c>
      <c r="B81" t="s">
        <v>82</v>
      </c>
      <c r="D81" s="2" cm="1">
        <f t="array" ref="D81">IF(SUMPRODUCT((A81=A:A)*(J81&lt;J:J))+1 &gt; COUNTIF(A:A,A81) -5,1,0)</f>
        <v>0</v>
      </c>
      <c r="E81" s="2" cm="1">
        <f t="array" ref="E81">IF(SUMPRODUCT(($A81=$A:$A)*($J81&lt;$J:$J))+1 &gt; COUNTIF($A:$A,$A81) -3,1,0)</f>
        <v>0</v>
      </c>
      <c r="F81" s="2" cm="1">
        <f t="array" ref="F81">IF(SUMPRODUCT(($A81=$A:$A)*($J81&lt;$J:$J))+1 &gt; COUNTIF($A:$A,$A81) -1,2,
IF(SUMPRODUCT(($A81=$A:$A)*($J81&lt;$J:$J))+1 &gt; COUNTIF($A:$A,$A81) -3,1,0))</f>
        <v>0</v>
      </c>
      <c r="G81" s="2" cm="1">
        <f t="array" ref="G81">IF(SUMPRODUCT(($A81=$A:$A)*($K81&lt;$K:$K))+1 &gt; COUNTIF($A:$A,$A81) -5,1,0)</f>
        <v>0</v>
      </c>
      <c r="H81" s="2" cm="1">
        <f t="array" ref="H81">IF(SUMPRODUCT(($A81=$A:$A)*($K81&lt;$K:$K))+1 &gt; COUNTIF($A:$A,$A81) -3,1,0)</f>
        <v>0</v>
      </c>
      <c r="I81" s="2" cm="1">
        <f t="array" ref="I81">IF(SUMPRODUCT(($A81=$A:$A)*($K81&lt;$K:$K))+1 &gt; COUNTIF($A:$A,$A81) -1,2,
IF(SUMPRODUCT(($A81=$A:$A)*($K81&lt;$K:$K))+1 &gt; COUNTIF($A:$A,$A81) -3,1,0))</f>
        <v>0</v>
      </c>
      <c r="J81">
        <f>_xlfn.XLOOKUP($B81,Sheet2!$A:$A,Sheet2!C:C,"Error")</f>
        <v>88</v>
      </c>
      <c r="K81">
        <f>_xlfn.XLOOKUP($B81,Sheet2!$A:$A,Sheet2!D:D,"Error")</f>
        <v>53</v>
      </c>
    </row>
    <row r="82" spans="1:11" x14ac:dyDescent="0.3">
      <c r="A82" t="s">
        <v>69</v>
      </c>
      <c r="B82" t="s">
        <v>83</v>
      </c>
      <c r="D82" s="2" cm="1">
        <f t="array" ref="D82">IF(SUMPRODUCT((A82=A:A)*(J82&lt;J:J))+1 &gt; COUNTIF(A:A,A82) -5,1,0)</f>
        <v>0</v>
      </c>
      <c r="E82" s="2" cm="1">
        <f t="array" ref="E82">IF(SUMPRODUCT(($A82=$A:$A)*($J82&lt;$J:$J))+1 &gt; COUNTIF($A:$A,$A82) -3,1,0)</f>
        <v>0</v>
      </c>
      <c r="F82" s="2" cm="1">
        <f t="array" ref="F82">IF(SUMPRODUCT(($A82=$A:$A)*($J82&lt;$J:$J))+1 &gt; COUNTIF($A:$A,$A82) -1,2,
IF(SUMPRODUCT(($A82=$A:$A)*($J82&lt;$J:$J))+1 &gt; COUNTIF($A:$A,$A82) -3,1,0))</f>
        <v>0</v>
      </c>
      <c r="G82" s="2" cm="1">
        <f t="array" ref="G82">IF(SUMPRODUCT(($A82=$A:$A)*($K82&lt;$K:$K))+1 &gt; COUNTIF($A:$A,$A82) -5,1,0)</f>
        <v>0</v>
      </c>
      <c r="H82" s="2" cm="1">
        <f t="array" ref="H82">IF(SUMPRODUCT(($A82=$A:$A)*($K82&lt;$K:$K))+1 &gt; COUNTIF($A:$A,$A82) -3,1,0)</f>
        <v>0</v>
      </c>
      <c r="I82" s="2" cm="1">
        <f t="array" ref="I82">IF(SUMPRODUCT(($A82=$A:$A)*($K82&lt;$K:$K))+1 &gt; COUNTIF($A:$A,$A82) -1,2,
IF(SUMPRODUCT(($A82=$A:$A)*($K82&lt;$K:$K))+1 &gt; COUNTIF($A:$A,$A82) -3,1,0))</f>
        <v>0</v>
      </c>
      <c r="J82">
        <f>_xlfn.XLOOKUP($B82,Sheet2!$A:$A,Sheet2!C:C,"Error")</f>
        <v>124</v>
      </c>
      <c r="K82">
        <f>_xlfn.XLOOKUP($B82,Sheet2!$A:$A,Sheet2!D:D,"Error")</f>
        <v>92</v>
      </c>
    </row>
    <row r="83" spans="1:11" x14ac:dyDescent="0.3">
      <c r="A83" t="s">
        <v>69</v>
      </c>
      <c r="B83" t="s">
        <v>207</v>
      </c>
      <c r="D83" s="2" cm="1">
        <f t="array" ref="D83">IF(SUMPRODUCT((A83=A:A)*(J83&lt;J:J))+1 &gt; COUNTIF(A:A,A83) -5,1,0)</f>
        <v>0</v>
      </c>
      <c r="E83" s="2" cm="1">
        <f t="array" ref="E83">IF(SUMPRODUCT(($A83=$A:$A)*($J83&lt;$J:$J))+1 &gt; COUNTIF($A:$A,$A83) -3,1,0)</f>
        <v>0</v>
      </c>
      <c r="F83" s="2" cm="1">
        <f t="array" ref="F83">IF(SUMPRODUCT(($A83=$A:$A)*($J83&lt;$J:$J))+1 &gt; COUNTIF($A:$A,$A83) -1,2,
IF(SUMPRODUCT(($A83=$A:$A)*($J83&lt;$J:$J))+1 &gt; COUNTIF($A:$A,$A83) -3,1,0))</f>
        <v>0</v>
      </c>
      <c r="G83" s="2" cm="1">
        <f t="array" ref="G83">IF(SUMPRODUCT(($A83=$A:$A)*($K83&lt;$K:$K))+1 &gt; COUNTIF($A:$A,$A83) -5,1,0)</f>
        <v>0</v>
      </c>
      <c r="H83" s="2" cm="1">
        <f t="array" ref="H83">IF(SUMPRODUCT(($A83=$A:$A)*($K83&lt;$K:$K))+1 &gt; COUNTIF($A:$A,$A83) -3,1,0)</f>
        <v>0</v>
      </c>
      <c r="I83" s="2" cm="1">
        <f t="array" ref="I83">IF(SUMPRODUCT(($A83=$A:$A)*($K83&lt;$K:$K))+1 &gt; COUNTIF($A:$A,$A83) -1,2,
IF(SUMPRODUCT(($A83=$A:$A)*($K83&lt;$K:$K))+1 &gt; COUNTIF($A:$A,$A83) -3,1,0))</f>
        <v>0</v>
      </c>
      <c r="J83">
        <f>_xlfn.XLOOKUP($B83,Sheet2!$A:$A,Sheet2!C:C,"Error")</f>
        <v>136</v>
      </c>
      <c r="K83">
        <f>_xlfn.XLOOKUP($B83,Sheet2!$A:$A,Sheet2!D:D,"Error")</f>
        <v>70</v>
      </c>
    </row>
    <row r="84" spans="1:11" x14ac:dyDescent="0.3">
      <c r="A84" t="s">
        <v>69</v>
      </c>
      <c r="B84" t="s">
        <v>84</v>
      </c>
      <c r="D84" s="2" cm="1">
        <f t="array" ref="D84">IF(SUMPRODUCT((A84=A:A)*(J84&lt;J:J))+1 &gt; COUNTIF(A:A,A84) -5,1,0)</f>
        <v>0</v>
      </c>
      <c r="E84" s="2" cm="1">
        <f t="array" ref="E84">IF(SUMPRODUCT(($A84=$A:$A)*($J84&lt;$J:$J))+1 &gt; COUNTIF($A:$A,$A84) -3,1,0)</f>
        <v>0</v>
      </c>
      <c r="F84" s="2" cm="1">
        <f t="array" ref="F84">IF(SUMPRODUCT(($A84=$A:$A)*($J84&lt;$J:$J))+1 &gt; COUNTIF($A:$A,$A84) -1,2,
IF(SUMPRODUCT(($A84=$A:$A)*($J84&lt;$J:$J))+1 &gt; COUNTIF($A:$A,$A84) -3,1,0))</f>
        <v>0</v>
      </c>
      <c r="G84" s="2" cm="1">
        <f t="array" ref="G84">IF(SUMPRODUCT(($A84=$A:$A)*($K84&lt;$K:$K))+1 &gt; COUNTIF($A:$A,$A84) -5,1,0)</f>
        <v>0</v>
      </c>
      <c r="H84" s="2" cm="1">
        <f t="array" ref="H84">IF(SUMPRODUCT(($A84=$A:$A)*($K84&lt;$K:$K))+1 &gt; COUNTIF($A:$A,$A84) -3,1,0)</f>
        <v>0</v>
      </c>
      <c r="I84" s="2" cm="1">
        <f t="array" ref="I84">IF(SUMPRODUCT(($A84=$A:$A)*($K84&lt;$K:$K))+1 &gt; COUNTIF($A:$A,$A84) -1,2,
IF(SUMPRODUCT(($A84=$A:$A)*($K84&lt;$K:$K))+1 &gt; COUNTIF($A:$A,$A84) -3,1,0))</f>
        <v>0</v>
      </c>
      <c r="J84">
        <f>_xlfn.XLOOKUP($B84,Sheet2!$A:$A,Sheet2!C:C,"Error")</f>
        <v>153</v>
      </c>
      <c r="K84">
        <f>_xlfn.XLOOKUP($B84,Sheet2!$A:$A,Sheet2!D:D,"Error")</f>
        <v>85</v>
      </c>
    </row>
    <row r="85" spans="1:11" x14ac:dyDescent="0.3">
      <c r="A85" t="s">
        <v>69</v>
      </c>
      <c r="B85" t="s">
        <v>85</v>
      </c>
      <c r="D85" s="2" cm="1">
        <f t="array" ref="D85">IF(SUMPRODUCT((A85=A:A)*(J85&lt;J:J))+1 &gt; COUNTIF(A:A,A85) -5,1,0)</f>
        <v>0</v>
      </c>
      <c r="E85" s="2" cm="1">
        <f t="array" ref="E85">IF(SUMPRODUCT(($A85=$A:$A)*($J85&lt;$J:$J))+1 &gt; COUNTIF($A:$A,$A85) -3,1,0)</f>
        <v>0</v>
      </c>
      <c r="F85" s="2" cm="1">
        <f t="array" ref="F85">IF(SUMPRODUCT(($A85=$A:$A)*($J85&lt;$J:$J))+1 &gt; COUNTIF($A:$A,$A85) -1,2,
IF(SUMPRODUCT(($A85=$A:$A)*($J85&lt;$J:$J))+1 &gt; COUNTIF($A:$A,$A85) -3,1,0))</f>
        <v>0</v>
      </c>
      <c r="G85" s="2" cm="1">
        <f t="array" ref="G85">IF(SUMPRODUCT(($A85=$A:$A)*($K85&lt;$K:$K))+1 &gt; COUNTIF($A:$A,$A85) -5,1,0)</f>
        <v>0</v>
      </c>
      <c r="H85" s="2" cm="1">
        <f t="array" ref="H85">IF(SUMPRODUCT(($A85=$A:$A)*($K85&lt;$K:$K))+1 &gt; COUNTIF($A:$A,$A85) -3,1,0)</f>
        <v>0</v>
      </c>
      <c r="I85" s="2" cm="1">
        <f t="array" ref="I85">IF(SUMPRODUCT(($A85=$A:$A)*($K85&lt;$K:$K))+1 &gt; COUNTIF($A:$A,$A85) -1,2,
IF(SUMPRODUCT(($A85=$A:$A)*($K85&lt;$K:$K))+1 &gt; COUNTIF($A:$A,$A85) -3,1,0))</f>
        <v>0</v>
      </c>
      <c r="J85">
        <f>_xlfn.XLOOKUP($B85,Sheet2!$A:$A,Sheet2!C:C,"Error")</f>
        <v>431</v>
      </c>
      <c r="K85">
        <f>_xlfn.XLOOKUP($B85,Sheet2!$A:$A,Sheet2!D:D,"Error")</f>
        <v>413</v>
      </c>
    </row>
    <row r="86" spans="1:11" x14ac:dyDescent="0.3">
      <c r="A86" t="s">
        <v>69</v>
      </c>
      <c r="B86" t="s">
        <v>86</v>
      </c>
      <c r="D86" s="2" cm="1">
        <f t="array" ref="D86">IF(SUMPRODUCT((A86=A:A)*(J86&lt;J:J))+1 &gt; COUNTIF(A:A,A86) -5,1,0)</f>
        <v>0</v>
      </c>
      <c r="E86" s="2" cm="1">
        <f t="array" ref="E86">IF(SUMPRODUCT(($A86=$A:$A)*($J86&lt;$J:$J))+1 &gt; COUNTIF($A:$A,$A86) -3,1,0)</f>
        <v>0</v>
      </c>
      <c r="F86" s="2" cm="1">
        <f t="array" ref="F86">IF(SUMPRODUCT(($A86=$A:$A)*($J86&lt;$J:$J))+1 &gt; COUNTIF($A:$A,$A86) -1,2,
IF(SUMPRODUCT(($A86=$A:$A)*($J86&lt;$J:$J))+1 &gt; COUNTIF($A:$A,$A86) -3,1,0))</f>
        <v>0</v>
      </c>
      <c r="G86" s="2" cm="1">
        <f t="array" ref="G86">IF(SUMPRODUCT(($A86=$A:$A)*($K86&lt;$K:$K))+1 &gt; COUNTIF($A:$A,$A86) -5,1,0)</f>
        <v>0</v>
      </c>
      <c r="H86" s="2" cm="1">
        <f t="array" ref="H86">IF(SUMPRODUCT(($A86=$A:$A)*($K86&lt;$K:$K))+1 &gt; COUNTIF($A:$A,$A86) -3,1,0)</f>
        <v>0</v>
      </c>
      <c r="I86" s="2" cm="1">
        <f t="array" ref="I86">IF(SUMPRODUCT(($A86=$A:$A)*($K86&lt;$K:$K))+1 &gt; COUNTIF($A:$A,$A86) -1,2,
IF(SUMPRODUCT(($A86=$A:$A)*($K86&lt;$K:$K))+1 &gt; COUNTIF($A:$A,$A86) -3,1,0))</f>
        <v>0</v>
      </c>
      <c r="J86">
        <f>_xlfn.XLOOKUP($B86,Sheet2!$A:$A,Sheet2!C:C,"Error")</f>
        <v>381</v>
      </c>
      <c r="K86">
        <f>_xlfn.XLOOKUP($B86,Sheet2!$A:$A,Sheet2!D:D,"Error")</f>
        <v>252</v>
      </c>
    </row>
    <row r="87" spans="1:11" x14ac:dyDescent="0.3">
      <c r="A87" t="s">
        <v>69</v>
      </c>
      <c r="B87" t="s">
        <v>87</v>
      </c>
      <c r="D87" s="2" cm="1">
        <f t="array" ref="D87">IF(SUMPRODUCT((A87=A:A)*(J87&lt;J:J))+1 &gt; COUNTIF(A:A,A87) -5,1,0)</f>
        <v>0</v>
      </c>
      <c r="E87" s="2" cm="1">
        <f t="array" ref="E87">IF(SUMPRODUCT(($A87=$A:$A)*($J87&lt;$J:$J))+1 &gt; COUNTIF($A:$A,$A87) -3,1,0)</f>
        <v>0</v>
      </c>
      <c r="F87" s="2" cm="1">
        <f t="array" ref="F87">IF(SUMPRODUCT(($A87=$A:$A)*($J87&lt;$J:$J))+1 &gt; COUNTIF($A:$A,$A87) -1,2,
IF(SUMPRODUCT(($A87=$A:$A)*($J87&lt;$J:$J))+1 &gt; COUNTIF($A:$A,$A87) -3,1,0))</f>
        <v>0</v>
      </c>
      <c r="G87" s="2" cm="1">
        <f t="array" ref="G87">IF(SUMPRODUCT(($A87=$A:$A)*($K87&lt;$K:$K))+1 &gt; COUNTIF($A:$A,$A87) -5,1,0)</f>
        <v>0</v>
      </c>
      <c r="H87" s="2" cm="1">
        <f t="array" ref="H87">IF(SUMPRODUCT(($A87=$A:$A)*($K87&lt;$K:$K))+1 &gt; COUNTIF($A:$A,$A87) -3,1,0)</f>
        <v>0</v>
      </c>
      <c r="I87" s="2" cm="1">
        <f t="array" ref="I87">IF(SUMPRODUCT(($A87=$A:$A)*($K87&lt;$K:$K))+1 &gt; COUNTIF($A:$A,$A87) -1,2,
IF(SUMPRODUCT(($A87=$A:$A)*($K87&lt;$K:$K))+1 &gt; COUNTIF($A:$A,$A87) -3,1,0))</f>
        <v>0</v>
      </c>
      <c r="J87">
        <f>_xlfn.XLOOKUP($B87,Sheet2!$A:$A,Sheet2!C:C,"Error")</f>
        <v>112</v>
      </c>
      <c r="K87">
        <f>_xlfn.XLOOKUP($B87,Sheet2!$A:$A,Sheet2!D:D,"Error")</f>
        <v>84</v>
      </c>
    </row>
    <row r="88" spans="1:11" x14ac:dyDescent="0.3">
      <c r="A88" t="s">
        <v>69</v>
      </c>
      <c r="B88" t="s">
        <v>241</v>
      </c>
      <c r="C88" t="s">
        <v>88</v>
      </c>
      <c r="D88" s="2" cm="1">
        <f t="array" ref="D88">IF(SUMPRODUCT((A88=A:A)*(J88&lt;J:J))+1 &gt; COUNTIF(A:A,A88) -5,1,0)</f>
        <v>0</v>
      </c>
      <c r="E88" s="2" cm="1">
        <f t="array" ref="E88">IF(SUMPRODUCT(($A88=$A:$A)*($J88&lt;$J:$J))+1 &gt; COUNTIF($A:$A,$A88) -3,1,0)</f>
        <v>0</v>
      </c>
      <c r="F88" s="2" cm="1">
        <f t="array" ref="F88">IF(SUMPRODUCT(($A88=$A:$A)*($J88&lt;$J:$J))+1 &gt; COUNTIF($A:$A,$A88) -1,2,
IF(SUMPRODUCT(($A88=$A:$A)*($J88&lt;$J:$J))+1 &gt; COUNTIF($A:$A,$A88) -3,1,0))</f>
        <v>0</v>
      </c>
      <c r="G88" s="2" cm="1">
        <f t="array" ref="G88">IF(SUMPRODUCT(($A88=$A:$A)*($K88&lt;$K:$K))+1 &gt; COUNTIF($A:$A,$A88) -5,1,0)</f>
        <v>0</v>
      </c>
      <c r="H88" s="2" cm="1">
        <f t="array" ref="H88">IF(SUMPRODUCT(($A88=$A:$A)*($K88&lt;$K:$K))+1 &gt; COUNTIF($A:$A,$A88) -3,1,0)</f>
        <v>0</v>
      </c>
      <c r="I88" s="2" cm="1">
        <f t="array" ref="I88">IF(SUMPRODUCT(($A88=$A:$A)*($K88&lt;$K:$K))+1 &gt; COUNTIF($A:$A,$A88) -1,2,
IF(SUMPRODUCT(($A88=$A:$A)*($K88&lt;$K:$K))+1 &gt; COUNTIF($A:$A,$A88) -3,1,0))</f>
        <v>0</v>
      </c>
      <c r="J88">
        <f>_xlfn.XLOOKUP($B88,Sheet2!$A:$A,Sheet2!C:C,"Error")</f>
        <v>175</v>
      </c>
      <c r="K88">
        <f>_xlfn.XLOOKUP($B88,Sheet2!$A:$A,Sheet2!D:D,"Error")</f>
        <v>131</v>
      </c>
    </row>
    <row r="89" spans="1:11" x14ac:dyDescent="0.3">
      <c r="A89" t="s">
        <v>69</v>
      </c>
      <c r="B89" t="s">
        <v>89</v>
      </c>
      <c r="D89" s="2" cm="1">
        <f t="array" ref="D89">IF(SUMPRODUCT((A89=A:A)*(J89&lt;J:J))+1 &gt; COUNTIF(A:A,A89) -5,1,0)</f>
        <v>1</v>
      </c>
      <c r="E89" s="2" cm="1">
        <f t="array" ref="E89">IF(SUMPRODUCT(($A89=$A:$A)*($J89&lt;$J:$J))+1 &gt; COUNTIF($A:$A,$A89) -3,1,0)</f>
        <v>1</v>
      </c>
      <c r="F89" s="2" cm="1">
        <f t="array" ref="F89">IF(SUMPRODUCT(($A89=$A:$A)*($J89&lt;$J:$J))+1 &gt; COUNTIF($A:$A,$A89) -1,2,
IF(SUMPRODUCT(($A89=$A:$A)*($J89&lt;$J:$J))+1 &gt; COUNTIF($A:$A,$A89) -3,1,0))</f>
        <v>1</v>
      </c>
      <c r="G89" s="2" cm="1">
        <f t="array" ref="G89">IF(SUMPRODUCT(($A89=$A:$A)*($K89&lt;$K:$K))+1 &gt; COUNTIF($A:$A,$A89) -5,1,0)</f>
        <v>1</v>
      </c>
      <c r="H89" s="2" cm="1">
        <f t="array" ref="H89">IF(SUMPRODUCT(($A89=$A:$A)*($K89&lt;$K:$K))+1 &gt; COUNTIF($A:$A,$A89) -3,1,0)</f>
        <v>1</v>
      </c>
      <c r="I89" s="2" cm="1">
        <f t="array" ref="I89">IF(SUMPRODUCT(($A89=$A:$A)*($K89&lt;$K:$K))+1 &gt; COUNTIF($A:$A,$A89) -1,2,
IF(SUMPRODUCT(($A89=$A:$A)*($K89&lt;$K:$K))+1 &gt; COUNTIF($A:$A,$A89) -3,1,0))</f>
        <v>1</v>
      </c>
      <c r="J89">
        <f>_xlfn.XLOOKUP($B89,Sheet2!$A:$A,Sheet2!C:C,"Error")</f>
        <v>26</v>
      </c>
      <c r="K89">
        <f>_xlfn.XLOOKUP($B89,Sheet2!$A:$A,Sheet2!D:D,"Error")</f>
        <v>20</v>
      </c>
    </row>
    <row r="90" spans="1:11" x14ac:dyDescent="0.3">
      <c r="A90" t="s">
        <v>90</v>
      </c>
      <c r="B90" t="s">
        <v>91</v>
      </c>
      <c r="D90" s="2" cm="1">
        <f t="array" ref="D90">IF(SUMPRODUCT((A90=A:A)*(J90&lt;J:J))+1 &gt; COUNTIF(A:A,A90) -5,1,0)</f>
        <v>1</v>
      </c>
      <c r="E90" s="2" cm="1">
        <f t="array" ref="E90">IF(SUMPRODUCT(($A90=$A:$A)*($J90&lt;$J:$J))+1 &gt; COUNTIF($A:$A,$A90) -3,1,0)</f>
        <v>0</v>
      </c>
      <c r="F90" s="2" cm="1">
        <f t="array" ref="F90">IF(SUMPRODUCT(($A90=$A:$A)*($J90&lt;$J:$J))+1 &gt; COUNTIF($A:$A,$A90) -1,2,
IF(SUMPRODUCT(($A90=$A:$A)*($J90&lt;$J:$J))+1 &gt; COUNTIF($A:$A,$A90) -3,1,0))</f>
        <v>0</v>
      </c>
      <c r="G90" s="2" cm="1">
        <f t="array" ref="G90">IF(SUMPRODUCT(($A90=$A:$A)*($K90&lt;$K:$K))+1 &gt; COUNTIF($A:$A,$A90) -5,1,0)</f>
        <v>1</v>
      </c>
      <c r="H90" s="2" cm="1">
        <f t="array" ref="H90">IF(SUMPRODUCT(($A90=$A:$A)*($K90&lt;$K:$K))+1 &gt; COUNTIF($A:$A,$A90) -3,1,0)</f>
        <v>1</v>
      </c>
      <c r="I90" s="2" cm="1">
        <f t="array" ref="I90">IF(SUMPRODUCT(($A90=$A:$A)*($K90&lt;$K:$K))+1 &gt; COUNTIF($A:$A,$A90) -1,2,
IF(SUMPRODUCT(($A90=$A:$A)*($K90&lt;$K:$K))+1 &gt; COUNTIF($A:$A,$A90) -3,1,0))</f>
        <v>1</v>
      </c>
      <c r="J90">
        <f>_xlfn.XLOOKUP($B90,Sheet2!$A:$A,Sheet2!C:C,"Error")</f>
        <v>254</v>
      </c>
      <c r="K90">
        <f>_xlfn.XLOOKUP($B90,Sheet2!$A:$A,Sheet2!D:D,"Error")</f>
        <v>132</v>
      </c>
    </row>
    <row r="91" spans="1:11" x14ac:dyDescent="0.3">
      <c r="A91" t="s">
        <v>90</v>
      </c>
      <c r="B91" t="s">
        <v>92</v>
      </c>
      <c r="D91" s="2" cm="1">
        <f t="array" ref="D91">IF(SUMPRODUCT((A91=A:A)*(J91&lt;J:J))+1 &gt; COUNTIF(A:A,A91) -5,1,0)</f>
        <v>1</v>
      </c>
      <c r="E91" s="2" cm="1">
        <f t="array" ref="E91">IF(SUMPRODUCT(($A91=$A:$A)*($J91&lt;$J:$J))+1 &gt; COUNTIF($A:$A,$A91) -3,1,0)</f>
        <v>1</v>
      </c>
      <c r="F91" s="2" cm="1">
        <f t="array" ref="F91">IF(SUMPRODUCT(($A91=$A:$A)*($J91&lt;$J:$J))+1 &gt; COUNTIF($A:$A,$A91) -1,2,
IF(SUMPRODUCT(($A91=$A:$A)*($J91&lt;$J:$J))+1 &gt; COUNTIF($A:$A,$A91) -3,1,0))</f>
        <v>1</v>
      </c>
      <c r="G91" s="2" cm="1">
        <f t="array" ref="G91">IF(SUMPRODUCT(($A91=$A:$A)*($K91&lt;$K:$K))+1 &gt; COUNTIF($A:$A,$A91) -5,1,0)</f>
        <v>1</v>
      </c>
      <c r="H91" s="2" cm="1">
        <f t="array" ref="H91">IF(SUMPRODUCT(($A91=$A:$A)*($K91&lt;$K:$K))+1 &gt; COUNTIF($A:$A,$A91) -3,1,0)</f>
        <v>1</v>
      </c>
      <c r="I91" s="2" cm="1">
        <f t="array" ref="I91">IF(SUMPRODUCT(($A91=$A:$A)*($K91&lt;$K:$K))+1 &gt; COUNTIF($A:$A,$A91) -1,2,
IF(SUMPRODUCT(($A91=$A:$A)*($K91&lt;$K:$K))+1 &gt; COUNTIF($A:$A,$A91) -3,1,0))</f>
        <v>2</v>
      </c>
      <c r="J91">
        <f>_xlfn.XLOOKUP($B91,Sheet2!$A:$A,Sheet2!C:C,"Error")</f>
        <v>126</v>
      </c>
      <c r="K91">
        <f>_xlfn.XLOOKUP($B91,Sheet2!$A:$A,Sheet2!D:D,"Error")</f>
        <v>77</v>
      </c>
    </row>
    <row r="92" spans="1:11" x14ac:dyDescent="0.3">
      <c r="A92" t="s">
        <v>90</v>
      </c>
      <c r="B92" t="s">
        <v>93</v>
      </c>
      <c r="D92" s="2" cm="1">
        <f t="array" ref="D92">IF(SUMPRODUCT((A92=A:A)*(J92&lt;J:J))+1 &gt; COUNTIF(A:A,A92) -5,1,0)</f>
        <v>1</v>
      </c>
      <c r="E92" s="2" cm="1">
        <f t="array" ref="E92">IF(SUMPRODUCT(($A92=$A:$A)*($J92&lt;$J:$J))+1 &gt; COUNTIF($A:$A,$A92) -3,1,0)</f>
        <v>1</v>
      </c>
      <c r="F92" s="2" cm="1">
        <f t="array" ref="F92">IF(SUMPRODUCT(($A92=$A:$A)*($J92&lt;$J:$J))+1 &gt; COUNTIF($A:$A,$A92) -1,2,
IF(SUMPRODUCT(($A92=$A:$A)*($J92&lt;$J:$J))+1 &gt; COUNTIF($A:$A,$A92) -3,1,0))</f>
        <v>1</v>
      </c>
      <c r="G92" s="2" cm="1">
        <f t="array" ref="G92">IF(SUMPRODUCT(($A92=$A:$A)*($K92&lt;$K:$K))+1 &gt; COUNTIF($A:$A,$A92) -5,1,0)</f>
        <v>1</v>
      </c>
      <c r="H92" s="2" cm="1">
        <f t="array" ref="H92">IF(SUMPRODUCT(($A92=$A:$A)*($K92&lt;$K:$K))+1 &gt; COUNTIF($A:$A,$A92) -3,1,0)</f>
        <v>0</v>
      </c>
      <c r="I92" s="2" cm="1">
        <f t="array" ref="I92">IF(SUMPRODUCT(($A92=$A:$A)*($K92&lt;$K:$K))+1 &gt; COUNTIF($A:$A,$A92) -1,2,
IF(SUMPRODUCT(($A92=$A:$A)*($K92&lt;$K:$K))+1 &gt; COUNTIF($A:$A,$A92) -3,1,0))</f>
        <v>0</v>
      </c>
      <c r="J92">
        <f>_xlfn.XLOOKUP($B92,Sheet2!$A:$A,Sheet2!C:C,"Error")</f>
        <v>189</v>
      </c>
      <c r="K92">
        <f>_xlfn.XLOOKUP($B92,Sheet2!$A:$A,Sheet2!D:D,"Error")</f>
        <v>368</v>
      </c>
    </row>
    <row r="93" spans="1:11" x14ac:dyDescent="0.3">
      <c r="A93" t="s">
        <v>90</v>
      </c>
      <c r="B93" t="s">
        <v>94</v>
      </c>
      <c r="D93" s="2" cm="1">
        <f t="array" ref="D93">IF(SUMPRODUCT((A93=A:A)*(J93&lt;J:J))+1 &gt; COUNTIF(A:A,A93) -5,1,0)</f>
        <v>1</v>
      </c>
      <c r="E93" s="2" cm="1">
        <f t="array" ref="E93">IF(SUMPRODUCT(($A93=$A:$A)*($J93&lt;$J:$J))+1 &gt; COUNTIF($A:$A,$A93) -3,1,0)</f>
        <v>1</v>
      </c>
      <c r="F93" s="2" cm="1">
        <f t="array" ref="F93">IF(SUMPRODUCT(($A93=$A:$A)*($J93&lt;$J:$J))+1 &gt; COUNTIF($A:$A,$A93) -1,2,
IF(SUMPRODUCT(($A93=$A:$A)*($J93&lt;$J:$J))+1 &gt; COUNTIF($A:$A,$A93) -3,1,0))</f>
        <v>2</v>
      </c>
      <c r="G93" s="2" cm="1">
        <f t="array" ref="G93">IF(SUMPRODUCT(($A93=$A:$A)*($K93&lt;$K:$K))+1 &gt; COUNTIF($A:$A,$A93) -5,1,0)</f>
        <v>1</v>
      </c>
      <c r="H93" s="2" cm="1">
        <f t="array" ref="H93">IF(SUMPRODUCT(($A93=$A:$A)*($K93&lt;$K:$K))+1 &gt; COUNTIF($A:$A,$A93) -3,1,0)</f>
        <v>1</v>
      </c>
      <c r="I93" s="2" cm="1">
        <f t="array" ref="I93">IF(SUMPRODUCT(($A93=$A:$A)*($K93&lt;$K:$K))+1 &gt; COUNTIF($A:$A,$A93) -1,2,
IF(SUMPRODUCT(($A93=$A:$A)*($K93&lt;$K:$K))+1 &gt; COUNTIF($A:$A,$A93) -3,1,0))</f>
        <v>1</v>
      </c>
      <c r="J93">
        <f>_xlfn.XLOOKUP($B93,Sheet2!$A:$A,Sheet2!C:C,"Error")</f>
        <v>80</v>
      </c>
      <c r="K93">
        <f>_xlfn.XLOOKUP($B93,Sheet2!$A:$A,Sheet2!D:D,"Error")</f>
        <v>96</v>
      </c>
    </row>
    <row r="94" spans="1:11" x14ac:dyDescent="0.3">
      <c r="A94" t="s">
        <v>95</v>
      </c>
      <c r="B94" t="s">
        <v>96</v>
      </c>
      <c r="D94" s="2" cm="1">
        <f t="array" ref="D94">IF(SUMPRODUCT((A94=A:A)*(J94&lt;J:J))+1 &gt; COUNTIF(A:A,A94) -5,1,0)</f>
        <v>1</v>
      </c>
      <c r="E94" s="2" cm="1">
        <f t="array" ref="E94">IF(SUMPRODUCT(($A94=$A:$A)*($J94&lt;$J:$J))+1 &gt; COUNTIF($A:$A,$A94) -3,1,0)</f>
        <v>1</v>
      </c>
      <c r="F94" s="2" cm="1">
        <f t="array" ref="F94">IF(SUMPRODUCT(($A94=$A:$A)*($J94&lt;$J:$J))+1 &gt; COUNTIF($A:$A,$A94) -1,2,
IF(SUMPRODUCT(($A94=$A:$A)*($J94&lt;$J:$J))+1 &gt; COUNTIF($A:$A,$A94) -3,1,0))</f>
        <v>1</v>
      </c>
      <c r="G94" s="2" cm="1">
        <f t="array" ref="G94">IF(SUMPRODUCT(($A94=$A:$A)*($K94&lt;$K:$K))+1 &gt; COUNTIF($A:$A,$A94) -5,1,0)</f>
        <v>1</v>
      </c>
      <c r="H94" s="2" cm="1">
        <f t="array" ref="H94">IF(SUMPRODUCT(($A94=$A:$A)*($K94&lt;$K:$K))+1 &gt; COUNTIF($A:$A,$A94) -3,1,0)</f>
        <v>0</v>
      </c>
      <c r="I94" s="2" cm="1">
        <f t="array" ref="I94">IF(SUMPRODUCT(($A94=$A:$A)*($K94&lt;$K:$K))+1 &gt; COUNTIF($A:$A,$A94) -1,2,
IF(SUMPRODUCT(($A94=$A:$A)*($K94&lt;$K:$K))+1 &gt; COUNTIF($A:$A,$A94) -3,1,0))</f>
        <v>0</v>
      </c>
      <c r="J94">
        <f>_xlfn.XLOOKUP($B94,Sheet2!$A:$A,Sheet2!C:C,"Error")</f>
        <v>35</v>
      </c>
      <c r="K94">
        <f>_xlfn.XLOOKUP($B94,Sheet2!$A:$A,Sheet2!D:D,"Error")</f>
        <v>42</v>
      </c>
    </row>
    <row r="95" spans="1:11" x14ac:dyDescent="0.3">
      <c r="A95" t="s">
        <v>95</v>
      </c>
      <c r="B95" t="s">
        <v>97</v>
      </c>
      <c r="D95" s="2" cm="1">
        <f t="array" ref="D95">IF(SUMPRODUCT((A95=A:A)*(J95&lt;J:J))+1 &gt; COUNTIF(A:A,A95) -5,1,0)</f>
        <v>0</v>
      </c>
      <c r="E95" s="2" cm="1">
        <f t="array" ref="E95">IF(SUMPRODUCT(($A95=$A:$A)*($J95&lt;$J:$J))+1 &gt; COUNTIF($A:$A,$A95) -3,1,0)</f>
        <v>0</v>
      </c>
      <c r="F95" s="2" cm="1">
        <f t="array" ref="F95">IF(SUMPRODUCT(($A95=$A:$A)*($J95&lt;$J:$J))+1 &gt; COUNTIF($A:$A,$A95) -1,2,
IF(SUMPRODUCT(($A95=$A:$A)*($J95&lt;$J:$J))+1 &gt; COUNTIF($A:$A,$A95) -3,1,0))</f>
        <v>0</v>
      </c>
      <c r="G95" s="2" cm="1">
        <f t="array" ref="G95">IF(SUMPRODUCT(($A95=$A:$A)*($K95&lt;$K:$K))+1 &gt; COUNTIF($A:$A,$A95) -5,1,0)</f>
        <v>0</v>
      </c>
      <c r="H95" s="2" cm="1">
        <f t="array" ref="H95">IF(SUMPRODUCT(($A95=$A:$A)*($K95&lt;$K:$K))+1 &gt; COUNTIF($A:$A,$A95) -3,1,0)</f>
        <v>0</v>
      </c>
      <c r="I95" s="2" cm="1">
        <f t="array" ref="I95">IF(SUMPRODUCT(($A95=$A:$A)*($K95&lt;$K:$K))+1 &gt; COUNTIF($A:$A,$A95) -1,2,
IF(SUMPRODUCT(($A95=$A:$A)*($K95&lt;$K:$K))+1 &gt; COUNTIF($A:$A,$A95) -3,1,0))</f>
        <v>0</v>
      </c>
      <c r="J95">
        <f>_xlfn.XLOOKUP($B95,Sheet2!$A:$A,Sheet2!C:C,"Error")</f>
        <v>64</v>
      </c>
      <c r="K95">
        <f>_xlfn.XLOOKUP($B95,Sheet2!$A:$A,Sheet2!D:D,"Error")</f>
        <v>50</v>
      </c>
    </row>
    <row r="96" spans="1:11" x14ac:dyDescent="0.3">
      <c r="A96" t="s">
        <v>95</v>
      </c>
      <c r="B96" t="s">
        <v>98</v>
      </c>
      <c r="D96" s="2" cm="1">
        <f t="array" ref="D96">IF(SUMPRODUCT((A96=A:A)*(J96&lt;J:J))+1 &gt; COUNTIF(A:A,A96) -5,1,0)</f>
        <v>1</v>
      </c>
      <c r="E96" s="2" cm="1">
        <f t="array" ref="E96">IF(SUMPRODUCT(($A96=$A:$A)*($J96&lt;$J:$J))+1 &gt; COUNTIF($A:$A,$A96) -3,1,0)</f>
        <v>1</v>
      </c>
      <c r="F96" s="2" cm="1">
        <f t="array" ref="F96">IF(SUMPRODUCT(($A96=$A:$A)*($J96&lt;$J:$J))+1 &gt; COUNTIF($A:$A,$A96) -1,2,
IF(SUMPRODUCT(($A96=$A:$A)*($J96&lt;$J:$J))+1 &gt; COUNTIF($A:$A,$A96) -3,1,0))</f>
        <v>1</v>
      </c>
      <c r="G96" s="2" cm="1">
        <f t="array" ref="G96">IF(SUMPRODUCT(($A96=$A:$A)*($K96&lt;$K:$K))+1 &gt; COUNTIF($A:$A,$A96) -5,1,0)</f>
        <v>1</v>
      </c>
      <c r="H96" s="2" cm="1">
        <f t="array" ref="H96">IF(SUMPRODUCT(($A96=$A:$A)*($K96&lt;$K:$K))+1 &gt; COUNTIF($A:$A,$A96) -3,1,0)</f>
        <v>1</v>
      </c>
      <c r="I96" s="2" cm="1">
        <f t="array" ref="I96">IF(SUMPRODUCT(($A96=$A:$A)*($K96&lt;$K:$K))+1 &gt; COUNTIF($A:$A,$A96) -1,2,
IF(SUMPRODUCT(($A96=$A:$A)*($K96&lt;$K:$K))+1 &gt; COUNTIF($A:$A,$A96) -3,1,0))</f>
        <v>2</v>
      </c>
      <c r="J96">
        <f>_xlfn.XLOOKUP($B96,Sheet2!$A:$A,Sheet2!C:C,"Error")</f>
        <v>30</v>
      </c>
      <c r="K96">
        <f>_xlfn.XLOOKUP($B96,Sheet2!$A:$A,Sheet2!D:D,"Error")</f>
        <v>16</v>
      </c>
    </row>
    <row r="97" spans="1:11" x14ac:dyDescent="0.3">
      <c r="A97" t="s">
        <v>95</v>
      </c>
      <c r="B97" t="s">
        <v>99</v>
      </c>
      <c r="D97" s="2" cm="1">
        <f t="array" ref="D97">IF(SUMPRODUCT((A97=A:A)*(J97&lt;J:J))+1 &gt; COUNTIF(A:A,A97) -5,1,0)</f>
        <v>0</v>
      </c>
      <c r="E97" s="2" cm="1">
        <f t="array" ref="E97">IF(SUMPRODUCT(($A97=$A:$A)*($J97&lt;$J:$J))+1 &gt; COUNTIF($A:$A,$A97) -3,1,0)</f>
        <v>0</v>
      </c>
      <c r="F97" s="2" cm="1">
        <f t="array" ref="F97">IF(SUMPRODUCT(($A97=$A:$A)*($J97&lt;$J:$J))+1 &gt; COUNTIF($A:$A,$A97) -1,2,
IF(SUMPRODUCT(($A97=$A:$A)*($J97&lt;$J:$J))+1 &gt; COUNTIF($A:$A,$A97) -3,1,0))</f>
        <v>0</v>
      </c>
      <c r="G97" s="2" cm="1">
        <f t="array" ref="G97">IF(SUMPRODUCT(($A97=$A:$A)*($K97&lt;$K:$K))+1 &gt; COUNTIF($A:$A,$A97) -5,1,0)</f>
        <v>1</v>
      </c>
      <c r="H97" s="2" cm="1">
        <f t="array" ref="H97">IF(SUMPRODUCT(($A97=$A:$A)*($K97&lt;$K:$K))+1 &gt; COUNTIF($A:$A,$A97) -3,1,0)</f>
        <v>0</v>
      </c>
      <c r="I97" s="2" cm="1">
        <f t="array" ref="I97">IF(SUMPRODUCT(($A97=$A:$A)*($K97&lt;$K:$K))+1 &gt; COUNTIF($A:$A,$A97) -1,2,
IF(SUMPRODUCT(($A97=$A:$A)*($K97&lt;$K:$K))+1 &gt; COUNTIF($A:$A,$A97) -3,1,0))</f>
        <v>0</v>
      </c>
      <c r="J97">
        <f>_xlfn.XLOOKUP($B97,Sheet2!$A:$A,Sheet2!C:C,"Error")</f>
        <v>78</v>
      </c>
      <c r="K97">
        <f>_xlfn.XLOOKUP($B97,Sheet2!$A:$A,Sheet2!D:D,"Error")</f>
        <v>32</v>
      </c>
    </row>
    <row r="98" spans="1:11" x14ac:dyDescent="0.3">
      <c r="A98" t="s">
        <v>95</v>
      </c>
      <c r="B98" t="s">
        <v>100</v>
      </c>
      <c r="D98" s="2" cm="1">
        <f t="array" ref="D98">IF(SUMPRODUCT((A98=A:A)*(J98&lt;J:J))+1 &gt; COUNTIF(A:A,A98) -5,1,0)</f>
        <v>0</v>
      </c>
      <c r="E98" s="2" cm="1">
        <f t="array" ref="E98">IF(SUMPRODUCT(($A98=$A:$A)*($J98&lt;$J:$J))+1 &gt; COUNTIF($A:$A,$A98) -3,1,0)</f>
        <v>0</v>
      </c>
      <c r="F98" s="2" cm="1">
        <f t="array" ref="F98">IF(SUMPRODUCT(($A98=$A:$A)*($J98&lt;$J:$J))+1 &gt; COUNTIF($A:$A,$A98) -1,2,
IF(SUMPRODUCT(($A98=$A:$A)*($J98&lt;$J:$J))+1 &gt; COUNTIF($A:$A,$A98) -3,1,0))</f>
        <v>0</v>
      </c>
      <c r="G98" s="2" cm="1">
        <f t="array" ref="G98">IF(SUMPRODUCT(($A98=$A:$A)*($K98&lt;$K:$K))+1 &gt; COUNTIF($A:$A,$A98) -5,1,0)</f>
        <v>1</v>
      </c>
      <c r="H98" s="2" cm="1">
        <f t="array" ref="H98">IF(SUMPRODUCT(($A98=$A:$A)*($K98&lt;$K:$K))+1 &gt; COUNTIF($A:$A,$A98) -3,1,0)</f>
        <v>1</v>
      </c>
      <c r="I98" s="2" cm="1">
        <f t="array" ref="I98">IF(SUMPRODUCT(($A98=$A:$A)*($K98&lt;$K:$K))+1 &gt; COUNTIF($A:$A,$A98) -1,2,
IF(SUMPRODUCT(($A98=$A:$A)*($K98&lt;$K:$K))+1 &gt; COUNTIF($A:$A,$A98) -3,1,0))</f>
        <v>1</v>
      </c>
      <c r="J98">
        <f>_xlfn.XLOOKUP($B98,Sheet2!$A:$A,Sheet2!C:C,"Error")</f>
        <v>61</v>
      </c>
      <c r="K98">
        <f>_xlfn.XLOOKUP($B98,Sheet2!$A:$A,Sheet2!D:D,"Error")</f>
        <v>31</v>
      </c>
    </row>
    <row r="99" spans="1:11" x14ac:dyDescent="0.3">
      <c r="A99" t="s">
        <v>95</v>
      </c>
      <c r="B99" t="s">
        <v>101</v>
      </c>
      <c r="D99" s="2" cm="1">
        <f t="array" ref="D99">IF(SUMPRODUCT((A99=A:A)*(J99&lt;J:J))+1 &gt; COUNTIF(A:A,A99) -5,1,0)</f>
        <v>0</v>
      </c>
      <c r="E99" s="2" cm="1">
        <f t="array" ref="E99">IF(SUMPRODUCT(($A99=$A:$A)*($J99&lt;$J:$J))+1 &gt; COUNTIF($A:$A,$A99) -3,1,0)</f>
        <v>0</v>
      </c>
      <c r="F99" s="2" cm="1">
        <f t="array" ref="F99">IF(SUMPRODUCT(($A99=$A:$A)*($J99&lt;$J:$J))+1 &gt; COUNTIF($A:$A,$A99) -1,2,
IF(SUMPRODUCT(($A99=$A:$A)*($J99&lt;$J:$J))+1 &gt; COUNTIF($A:$A,$A99) -3,1,0))</f>
        <v>0</v>
      </c>
      <c r="G99" s="2" cm="1">
        <f t="array" ref="G99">IF(SUMPRODUCT(($A99=$A:$A)*($K99&lt;$K:$K))+1 &gt; COUNTIF($A:$A,$A99) -5,1,0)</f>
        <v>0</v>
      </c>
      <c r="H99" s="2" cm="1">
        <f t="array" ref="H99">IF(SUMPRODUCT(($A99=$A:$A)*($K99&lt;$K:$K))+1 &gt; COUNTIF($A:$A,$A99) -3,1,0)</f>
        <v>0</v>
      </c>
      <c r="I99" s="2" cm="1">
        <f t="array" ref="I99">IF(SUMPRODUCT(($A99=$A:$A)*($K99&lt;$K:$K))+1 &gt; COUNTIF($A:$A,$A99) -1,2,
IF(SUMPRODUCT(($A99=$A:$A)*($K99&lt;$K:$K))+1 &gt; COUNTIF($A:$A,$A99) -3,1,0))</f>
        <v>0</v>
      </c>
      <c r="J99">
        <f>_xlfn.XLOOKUP($B99,Sheet2!$A:$A,Sheet2!C:C,"Error")</f>
        <v>198</v>
      </c>
      <c r="K99">
        <f>_xlfn.XLOOKUP($B99,Sheet2!$A:$A,Sheet2!D:D,"Error")</f>
        <v>168</v>
      </c>
    </row>
    <row r="100" spans="1:11" x14ac:dyDescent="0.3">
      <c r="A100" t="s">
        <v>95</v>
      </c>
      <c r="B100" t="s">
        <v>102</v>
      </c>
      <c r="D100" s="2" cm="1">
        <f t="array" ref="D100">IF(SUMPRODUCT((A100=A:A)*(J100&lt;J:J))+1 &gt; COUNTIF(A:A,A100) -5,1,0)</f>
        <v>0</v>
      </c>
      <c r="E100" s="2" cm="1">
        <f t="array" ref="E100">IF(SUMPRODUCT(($A100=$A:$A)*($J100&lt;$J:$J))+1 &gt; COUNTIF($A:$A,$A100) -3,1,0)</f>
        <v>0</v>
      </c>
      <c r="F100" s="2" cm="1">
        <f t="array" ref="F100">IF(SUMPRODUCT(($A100=$A:$A)*($J100&lt;$J:$J))+1 &gt; COUNTIF($A:$A,$A100) -1,2,
IF(SUMPRODUCT(($A100=$A:$A)*($J100&lt;$J:$J))+1 &gt; COUNTIF($A:$A,$A100) -3,1,0))</f>
        <v>0</v>
      </c>
      <c r="G100" s="2" cm="1">
        <f t="array" ref="G100">IF(SUMPRODUCT(($A100=$A:$A)*($K100&lt;$K:$K))+1 &gt; COUNTIF($A:$A,$A100) -5,1,0)</f>
        <v>0</v>
      </c>
      <c r="H100" s="2" cm="1">
        <f t="array" ref="H100">IF(SUMPRODUCT(($A100=$A:$A)*($K100&lt;$K:$K))+1 &gt; COUNTIF($A:$A,$A100) -3,1,0)</f>
        <v>0</v>
      </c>
      <c r="I100" s="2" cm="1">
        <f t="array" ref="I100">IF(SUMPRODUCT(($A100=$A:$A)*($K100&lt;$K:$K))+1 &gt; COUNTIF($A:$A,$A100) -1,2,
IF(SUMPRODUCT(($A100=$A:$A)*($K100&lt;$K:$K))+1 &gt; COUNTIF($A:$A,$A100) -3,1,0))</f>
        <v>0</v>
      </c>
      <c r="J100">
        <f>_xlfn.XLOOKUP($B100,Sheet2!$A:$A,Sheet2!C:C,"Error")</f>
        <v>247</v>
      </c>
      <c r="K100">
        <f>_xlfn.XLOOKUP($B100,Sheet2!$A:$A,Sheet2!D:D,"Error")</f>
        <v>289</v>
      </c>
    </row>
    <row r="101" spans="1:11" x14ac:dyDescent="0.3">
      <c r="A101" t="s">
        <v>95</v>
      </c>
      <c r="B101" t="s">
        <v>103</v>
      </c>
      <c r="D101" s="2" cm="1">
        <f t="array" ref="D101">IF(SUMPRODUCT((A101=A:A)*(J101&lt;J:J))+1 &gt; COUNTIF(A:A,A101) -5,1,0)</f>
        <v>1</v>
      </c>
      <c r="E101" s="2" cm="1">
        <f t="array" ref="E101">IF(SUMPRODUCT(($A101=$A:$A)*($J101&lt;$J:$J))+1 &gt; COUNTIF($A:$A,$A101) -3,1,0)</f>
        <v>0</v>
      </c>
      <c r="F101" s="2" cm="1">
        <f t="array" ref="F101">IF(SUMPRODUCT(($A101=$A:$A)*($J101&lt;$J:$J))+1 &gt; COUNTIF($A:$A,$A101) -1,2,
IF(SUMPRODUCT(($A101=$A:$A)*($J101&lt;$J:$J))+1 &gt; COUNTIF($A:$A,$A101) -3,1,0))</f>
        <v>0</v>
      </c>
      <c r="G101" s="2" cm="1">
        <f t="array" ref="G101">IF(SUMPRODUCT(($A101=$A:$A)*($K101&lt;$K:$K))+1 &gt; COUNTIF($A:$A,$A101) -5,1,0)</f>
        <v>0</v>
      </c>
      <c r="H101" s="2" cm="1">
        <f t="array" ref="H101">IF(SUMPRODUCT(($A101=$A:$A)*($K101&lt;$K:$K))+1 &gt; COUNTIF($A:$A,$A101) -3,1,0)</f>
        <v>0</v>
      </c>
      <c r="I101" s="2" cm="1">
        <f t="array" ref="I101">IF(SUMPRODUCT(($A101=$A:$A)*($K101&lt;$K:$K))+1 &gt; COUNTIF($A:$A,$A101) -1,2,
IF(SUMPRODUCT(($A101=$A:$A)*($K101&lt;$K:$K))+1 &gt; COUNTIF($A:$A,$A101) -3,1,0))</f>
        <v>0</v>
      </c>
      <c r="J101">
        <f>_xlfn.XLOOKUP($B101,Sheet2!$A:$A,Sheet2!C:C,"Error")</f>
        <v>51</v>
      </c>
      <c r="K101">
        <f>_xlfn.XLOOKUP($B101,Sheet2!$A:$A,Sheet2!D:D,"Error")</f>
        <v>62</v>
      </c>
    </row>
    <row r="102" spans="1:11" x14ac:dyDescent="0.3">
      <c r="A102" t="s">
        <v>95</v>
      </c>
      <c r="B102" t="s">
        <v>155</v>
      </c>
      <c r="C102" t="s">
        <v>104</v>
      </c>
      <c r="D102" s="2" cm="1">
        <f t="array" ref="D102">IF(SUMPRODUCT((A102=A:A)*(J102&lt;J:J))+1 &gt; COUNTIF(A:A,A102) -5,1,0)</f>
        <v>1</v>
      </c>
      <c r="E102" s="2" cm="1">
        <f t="array" ref="E102">IF(SUMPRODUCT(($A102=$A:$A)*($J102&lt;$J:$J))+1 &gt; COUNTIF($A:$A,$A102) -3,1,0)</f>
        <v>0</v>
      </c>
      <c r="F102" s="2" cm="1">
        <f t="array" ref="F102">IF(SUMPRODUCT(($A102=$A:$A)*($J102&lt;$J:$J))+1 &gt; COUNTIF($A:$A,$A102) -1,2,
IF(SUMPRODUCT(($A102=$A:$A)*($J102&lt;$J:$J))+1 &gt; COUNTIF($A:$A,$A102) -3,1,0))</f>
        <v>0</v>
      </c>
      <c r="G102" s="2" cm="1">
        <f t="array" ref="G102">IF(SUMPRODUCT(($A102=$A:$A)*($K102&lt;$K:$K))+1 &gt; COUNTIF($A:$A,$A102) -5,1,0)</f>
        <v>0</v>
      </c>
      <c r="H102" s="2" cm="1">
        <f t="array" ref="H102">IF(SUMPRODUCT(($A102=$A:$A)*($K102&lt;$K:$K))+1 &gt; COUNTIF($A:$A,$A102) -3,1,0)</f>
        <v>0</v>
      </c>
      <c r="I102" s="2" cm="1">
        <f t="array" ref="I102">IF(SUMPRODUCT(($A102=$A:$A)*($K102&lt;$K:$K))+1 &gt; COUNTIF($A:$A,$A102) -1,2,
IF(SUMPRODUCT(($A102=$A:$A)*($K102&lt;$K:$K))+1 &gt; COUNTIF($A:$A,$A102) -3,1,0))</f>
        <v>0</v>
      </c>
      <c r="J102">
        <f>_xlfn.XLOOKUP($B102,Sheet2!$A:$A,Sheet2!C:C,"Error")</f>
        <v>55</v>
      </c>
      <c r="K102">
        <f>_xlfn.XLOOKUP($B102,Sheet2!$A:$A,Sheet2!D:D,"Error")</f>
        <v>93</v>
      </c>
    </row>
    <row r="103" spans="1:11" x14ac:dyDescent="0.3">
      <c r="A103" t="s">
        <v>95</v>
      </c>
      <c r="B103" t="s">
        <v>105</v>
      </c>
      <c r="D103" s="2" cm="1">
        <f t="array" ref="D103">IF(SUMPRODUCT((A103=A:A)*(J103&lt;J:J))+1 &gt; COUNTIF(A:A,A103) -5,1,0)</f>
        <v>0</v>
      </c>
      <c r="E103" s="2" cm="1">
        <f t="array" ref="E103">IF(SUMPRODUCT(($A103=$A:$A)*($J103&lt;$J:$J))+1 &gt; COUNTIF($A:$A,$A103) -3,1,0)</f>
        <v>0</v>
      </c>
      <c r="F103" s="2" cm="1">
        <f t="array" ref="F103">IF(SUMPRODUCT(($A103=$A:$A)*($J103&lt;$J:$J))+1 &gt; COUNTIF($A:$A,$A103) -1,2,
IF(SUMPRODUCT(($A103=$A:$A)*($J103&lt;$J:$J))+1 &gt; COUNTIF($A:$A,$A103) -3,1,0))</f>
        <v>0</v>
      </c>
      <c r="G103" s="2" cm="1">
        <f t="array" ref="G103">IF(SUMPRODUCT(($A103=$A:$A)*($K103&lt;$K:$K))+1 &gt; COUNTIF($A:$A,$A103) -5,1,0)</f>
        <v>0</v>
      </c>
      <c r="H103" s="2" cm="1">
        <f t="array" ref="H103">IF(SUMPRODUCT(($A103=$A:$A)*($K103&lt;$K:$K))+1 &gt; COUNTIF($A:$A,$A103) -3,1,0)</f>
        <v>0</v>
      </c>
      <c r="I103" s="2" cm="1">
        <f t="array" ref="I103">IF(SUMPRODUCT(($A103=$A:$A)*($K103&lt;$K:$K))+1 &gt; COUNTIF($A:$A,$A103) -1,2,
IF(SUMPRODUCT(($A103=$A:$A)*($K103&lt;$K:$K))+1 &gt; COUNTIF($A:$A,$A103) -3,1,0))</f>
        <v>0</v>
      </c>
      <c r="J103">
        <f>_xlfn.XLOOKUP($B103,Sheet2!$A:$A,Sheet2!C:C,"Error")</f>
        <v>149</v>
      </c>
      <c r="K103">
        <f>_xlfn.XLOOKUP($B103,Sheet2!$A:$A,Sheet2!D:D,"Error")</f>
        <v>107</v>
      </c>
    </row>
    <row r="104" spans="1:11" x14ac:dyDescent="0.3">
      <c r="A104" t="s">
        <v>95</v>
      </c>
      <c r="B104" t="s">
        <v>106</v>
      </c>
      <c r="D104" s="2" cm="1">
        <f t="array" ref="D104">IF(SUMPRODUCT((A104=A:A)*(J104&lt;J:J))+1 &gt; COUNTIF(A:A,A104) -5,1,0)</f>
        <v>0</v>
      </c>
      <c r="E104" s="2" cm="1">
        <f t="array" ref="E104">IF(SUMPRODUCT(($A104=$A:$A)*($J104&lt;$J:$J))+1 &gt; COUNTIF($A:$A,$A104) -3,1,0)</f>
        <v>0</v>
      </c>
      <c r="F104" s="2" cm="1">
        <f t="array" ref="F104">IF(SUMPRODUCT(($A104=$A:$A)*($J104&lt;$J:$J))+1 &gt; COUNTIF($A:$A,$A104) -1,2,
IF(SUMPRODUCT(($A104=$A:$A)*($J104&lt;$J:$J))+1 &gt; COUNTIF($A:$A,$A104) -3,1,0))</f>
        <v>0</v>
      </c>
      <c r="G104" s="2" cm="1">
        <f t="array" ref="G104">IF(SUMPRODUCT(($A104=$A:$A)*($K104&lt;$K:$K))+1 &gt; COUNTIF($A:$A,$A104) -5,1,0)</f>
        <v>0</v>
      </c>
      <c r="H104" s="2" cm="1">
        <f t="array" ref="H104">IF(SUMPRODUCT(($A104=$A:$A)*($K104&lt;$K:$K))+1 &gt; COUNTIF($A:$A,$A104) -3,1,0)</f>
        <v>0</v>
      </c>
      <c r="I104" s="2" cm="1">
        <f t="array" ref="I104">IF(SUMPRODUCT(($A104=$A:$A)*($K104&lt;$K:$K))+1 &gt; COUNTIF($A:$A,$A104) -1,2,
IF(SUMPRODUCT(($A104=$A:$A)*($K104&lt;$K:$K))+1 &gt; COUNTIF($A:$A,$A104) -3,1,0))</f>
        <v>0</v>
      </c>
      <c r="J104">
        <f>_xlfn.XLOOKUP($B104,Sheet2!$A:$A,Sheet2!C:C,"Error")</f>
        <v>227</v>
      </c>
      <c r="K104">
        <f>_xlfn.XLOOKUP($B104,Sheet2!$A:$A,Sheet2!D:D,"Error")</f>
        <v>257</v>
      </c>
    </row>
    <row r="105" spans="1:11" x14ac:dyDescent="0.3">
      <c r="A105" t="s">
        <v>95</v>
      </c>
      <c r="B105" t="s">
        <v>345</v>
      </c>
      <c r="D105" s="2" cm="1">
        <f t="array" ref="D105">IF(SUMPRODUCT((A105=A:A)*(J105&lt;J:J))+1 &gt; COUNTIF(A:A,A105) -5,1,0)</f>
        <v>0</v>
      </c>
      <c r="E105" s="2" cm="1">
        <f t="array" ref="E105">IF(SUMPRODUCT(($A105=$A:$A)*($J105&lt;$J:$J))+1 &gt; COUNTIF($A:$A,$A105) -3,1,0)</f>
        <v>0</v>
      </c>
      <c r="F105" s="2" cm="1">
        <f t="array" ref="F105">IF(SUMPRODUCT(($A105=$A:$A)*($J105&lt;$J:$J))+1 &gt; COUNTIF($A:$A,$A105) -1,2,
IF(SUMPRODUCT(($A105=$A:$A)*($J105&lt;$J:$J))+1 &gt; COUNTIF($A:$A,$A105) -3,1,0))</f>
        <v>0</v>
      </c>
      <c r="G105" s="2" cm="1">
        <f t="array" ref="G105">IF(SUMPRODUCT(($A105=$A:$A)*($K105&lt;$K:$K))+1 &gt; COUNTIF($A:$A,$A105) -5,1,0)</f>
        <v>0</v>
      </c>
      <c r="H105" s="2" cm="1">
        <f t="array" ref="H105">IF(SUMPRODUCT(($A105=$A:$A)*($K105&lt;$K:$K))+1 &gt; COUNTIF($A:$A,$A105) -3,1,0)</f>
        <v>0</v>
      </c>
      <c r="I105" s="2" cm="1">
        <f t="array" ref="I105">IF(SUMPRODUCT(($A105=$A:$A)*($K105&lt;$K:$K))+1 &gt; COUNTIF($A:$A,$A105) -1,2,
IF(SUMPRODUCT(($A105=$A:$A)*($K105&lt;$K:$K))+1 &gt; COUNTIF($A:$A,$A105) -3,1,0))</f>
        <v>0</v>
      </c>
      <c r="J105">
        <f>_xlfn.XLOOKUP($B105,Sheet2!$A:$A,Sheet2!C:C,"Error")</f>
        <v>299</v>
      </c>
      <c r="K105">
        <f>_xlfn.XLOOKUP($B105,Sheet2!$A:$A,Sheet2!D:D,"Error")</f>
        <v>330</v>
      </c>
    </row>
    <row r="106" spans="1:11" x14ac:dyDescent="0.3">
      <c r="A106" t="s">
        <v>95</v>
      </c>
      <c r="B106" s="1" t="s">
        <v>196</v>
      </c>
      <c r="C106" s="1" t="s">
        <v>537</v>
      </c>
      <c r="D106" s="2" cm="1">
        <f t="array" ref="D106">IF(SUMPRODUCT((A106=A:A)*(J106&lt;J:J))+1 &gt; COUNTIF(A:A,A106) -5,1,0)</f>
        <v>0</v>
      </c>
      <c r="E106" s="2" cm="1">
        <f t="array" ref="E106">IF(SUMPRODUCT(($A106=$A:$A)*($J106&lt;$J:$J))+1 &gt; COUNTIF($A:$A,$A106) -3,1,0)</f>
        <v>0</v>
      </c>
      <c r="F106" s="2" cm="1">
        <f t="array" ref="F106">IF(SUMPRODUCT(($A106=$A:$A)*($J106&lt;$J:$J))+1 &gt; COUNTIF($A:$A,$A106) -1,2,
IF(SUMPRODUCT(($A106=$A:$A)*($J106&lt;$J:$J))+1 &gt; COUNTIF($A:$A,$A106) -3,1,0))</f>
        <v>0</v>
      </c>
      <c r="G106" s="2" cm="1">
        <f t="array" ref="G106">IF(SUMPRODUCT(($A106=$A:$A)*($K106&lt;$K:$K))+1 &gt; COUNTIF($A:$A,$A106) -5,1,0)</f>
        <v>0</v>
      </c>
      <c r="H106" s="2" cm="1">
        <f t="array" ref="H106">IF(SUMPRODUCT(($A106=$A:$A)*($K106&lt;$K:$K))+1 &gt; COUNTIF($A:$A,$A106) -3,1,0)</f>
        <v>0</v>
      </c>
      <c r="I106" s="2" cm="1">
        <f t="array" ref="I106">IF(SUMPRODUCT(($A106=$A:$A)*($K106&lt;$K:$K))+1 &gt; COUNTIF($A:$A,$A106) -1,2,
IF(SUMPRODUCT(($A106=$A:$A)*($K106&lt;$K:$K))+1 &gt; COUNTIF($A:$A,$A106) -3,1,0))</f>
        <v>0</v>
      </c>
      <c r="J106">
        <f>_xlfn.XLOOKUP($B106,Sheet2!$A:$A,Sheet2!C:C,"Error")</f>
        <v>122</v>
      </c>
      <c r="K106">
        <f>_xlfn.XLOOKUP($B106,Sheet2!$A:$A,Sheet2!D:D,"Error")</f>
        <v>152</v>
      </c>
    </row>
    <row r="107" spans="1:11" x14ac:dyDescent="0.3">
      <c r="A107" t="s">
        <v>95</v>
      </c>
      <c r="B107" t="s">
        <v>107</v>
      </c>
      <c r="D107" s="2" cm="1">
        <f t="array" ref="D107">IF(SUMPRODUCT((A107=A:A)*(J107&lt;J:J))+1 &gt; COUNTIF(A:A,A107) -5,1,0)</f>
        <v>0</v>
      </c>
      <c r="E107" s="2" cm="1">
        <f t="array" ref="E107">IF(SUMPRODUCT(($A107=$A:$A)*($J107&lt;$J:$J))+1 &gt; COUNTIF($A:$A,$A107) -3,1,0)</f>
        <v>0</v>
      </c>
      <c r="F107" s="2" cm="1">
        <f t="array" ref="F107">IF(SUMPRODUCT(($A107=$A:$A)*($J107&lt;$J:$J))+1 &gt; COUNTIF($A:$A,$A107) -1,2,
IF(SUMPRODUCT(($A107=$A:$A)*($J107&lt;$J:$J))+1 &gt; COUNTIF($A:$A,$A107) -3,1,0))</f>
        <v>0</v>
      </c>
      <c r="G107" s="2" cm="1">
        <f t="array" ref="G107">IF(SUMPRODUCT(($A107=$A:$A)*($K107&lt;$K:$K))+1 &gt; COUNTIF($A:$A,$A107) -5,1,0)</f>
        <v>0</v>
      </c>
      <c r="H107" s="2" cm="1">
        <f t="array" ref="H107">IF(SUMPRODUCT(($A107=$A:$A)*($K107&lt;$K:$K))+1 &gt; COUNTIF($A:$A,$A107) -3,1,0)</f>
        <v>0</v>
      </c>
      <c r="I107" s="2" cm="1">
        <f t="array" ref="I107">IF(SUMPRODUCT(($A107=$A:$A)*($K107&lt;$K:$K))+1 &gt; COUNTIF($A:$A,$A107) -1,2,
IF(SUMPRODUCT(($A107=$A:$A)*($K107&lt;$K:$K))+1 &gt; COUNTIF($A:$A,$A107) -3,1,0))</f>
        <v>0</v>
      </c>
      <c r="J107">
        <f>_xlfn.XLOOKUP($B107,Sheet2!$A:$A,Sheet2!C:C,"Error")</f>
        <v>118</v>
      </c>
      <c r="K107">
        <f>_xlfn.XLOOKUP($B107,Sheet2!$A:$A,Sheet2!D:D,"Error")</f>
        <v>104</v>
      </c>
    </row>
    <row r="108" spans="1:11" x14ac:dyDescent="0.3">
      <c r="A108" t="s">
        <v>95</v>
      </c>
      <c r="B108" t="s">
        <v>108</v>
      </c>
      <c r="D108" s="2" cm="1">
        <f t="array" ref="D108">IF(SUMPRODUCT((A108=A:A)*(J108&lt;J:J))+1 &gt; COUNTIF(A:A,A108) -5,1,0)</f>
        <v>0</v>
      </c>
      <c r="E108" s="2" cm="1">
        <f t="array" ref="E108">IF(SUMPRODUCT(($A108=$A:$A)*($J108&lt;$J:$J))+1 &gt; COUNTIF($A:$A,$A108) -3,1,0)</f>
        <v>0</v>
      </c>
      <c r="F108" s="2" cm="1">
        <f t="array" ref="F108">IF(SUMPRODUCT(($A108=$A:$A)*($J108&lt;$J:$J))+1 &gt; COUNTIF($A:$A,$A108) -1,2,
IF(SUMPRODUCT(($A108=$A:$A)*($J108&lt;$J:$J))+1 &gt; COUNTIF($A:$A,$A108) -3,1,0))</f>
        <v>0</v>
      </c>
      <c r="G108" s="2" cm="1">
        <f t="array" ref="G108">IF(SUMPRODUCT(($A108=$A:$A)*($K108&lt;$K:$K))+1 &gt; COUNTIF($A:$A,$A108) -5,1,0)</f>
        <v>0</v>
      </c>
      <c r="H108" s="2" cm="1">
        <f t="array" ref="H108">IF(SUMPRODUCT(($A108=$A:$A)*($K108&lt;$K:$K))+1 &gt; COUNTIF($A:$A,$A108) -3,1,0)</f>
        <v>0</v>
      </c>
      <c r="I108" s="2" cm="1">
        <f t="array" ref="I108">IF(SUMPRODUCT(($A108=$A:$A)*($K108&lt;$K:$K))+1 &gt; COUNTIF($A:$A,$A108) -1,2,
IF(SUMPRODUCT(($A108=$A:$A)*($K108&lt;$K:$K))+1 &gt; COUNTIF($A:$A,$A108) -3,1,0))</f>
        <v>0</v>
      </c>
      <c r="J108">
        <f>_xlfn.XLOOKUP($B108,Sheet2!$A:$A,Sheet2!C:C,"Error")</f>
        <v>85</v>
      </c>
      <c r="K108">
        <f>_xlfn.XLOOKUP($B108,Sheet2!$A:$A,Sheet2!D:D,"Error")</f>
        <v>102</v>
      </c>
    </row>
    <row r="109" spans="1:11" x14ac:dyDescent="0.3">
      <c r="A109" t="s">
        <v>95</v>
      </c>
      <c r="B109" t="s">
        <v>109</v>
      </c>
      <c r="D109" s="2" cm="1">
        <f t="array" ref="D109">IF(SUMPRODUCT((A109=A:A)*(J109&lt;J:J))+1 &gt; COUNTIF(A:A,A109) -5,1,0)</f>
        <v>1</v>
      </c>
      <c r="E109" s="2" cm="1">
        <f t="array" ref="E109">IF(SUMPRODUCT(($A109=$A:$A)*($J109&lt;$J:$J))+1 &gt; COUNTIF($A:$A,$A109) -3,1,0)</f>
        <v>1</v>
      </c>
      <c r="F109" s="2" cm="1">
        <f t="array" ref="F109">IF(SUMPRODUCT(($A109=$A:$A)*($J109&lt;$J:$J))+1 &gt; COUNTIF($A:$A,$A109) -1,2,
IF(SUMPRODUCT(($A109=$A:$A)*($J109&lt;$J:$J))+1 &gt; COUNTIF($A:$A,$A109) -3,1,0))</f>
        <v>2</v>
      </c>
      <c r="G109" s="2" cm="1">
        <f t="array" ref="G109">IF(SUMPRODUCT(($A109=$A:$A)*($K109&lt;$K:$K))+1 &gt; COUNTIF($A:$A,$A109) -5,1,0)</f>
        <v>1</v>
      </c>
      <c r="H109" s="2" cm="1">
        <f t="array" ref="H109">IF(SUMPRODUCT(($A109=$A:$A)*($K109&lt;$K:$K))+1 &gt; COUNTIF($A:$A,$A109) -3,1,0)</f>
        <v>1</v>
      </c>
      <c r="I109" s="2" cm="1">
        <f t="array" ref="I109">IF(SUMPRODUCT(($A109=$A:$A)*($K109&lt;$K:$K))+1 &gt; COUNTIF($A:$A,$A109) -1,2,
IF(SUMPRODUCT(($A109=$A:$A)*($K109&lt;$K:$K))+1 &gt; COUNTIF($A:$A,$A109) -3,1,0))</f>
        <v>1</v>
      </c>
      <c r="J109">
        <f>_xlfn.XLOOKUP($B109,Sheet2!$A:$A,Sheet2!C:C,"Error")</f>
        <v>22</v>
      </c>
      <c r="K109">
        <f>_xlfn.XLOOKUP($B109,Sheet2!$A:$A,Sheet2!D:D,"Error")</f>
        <v>17</v>
      </c>
    </row>
    <row r="110" spans="1:11" x14ac:dyDescent="0.3">
      <c r="A110" t="s">
        <v>110</v>
      </c>
      <c r="B110" t="s">
        <v>111</v>
      </c>
      <c r="D110" s="2" cm="1">
        <f t="array" ref="D110">IF(SUMPRODUCT((A110=A:A)*(J110&lt;J:J))+1 &gt; COUNTIF(A:A,A110) -5,1,0)</f>
        <v>1</v>
      </c>
      <c r="E110" s="2" cm="1">
        <f t="array" ref="E110">IF(SUMPRODUCT(($A110=$A:$A)*($J110&lt;$J:$J))+1 &gt; COUNTIF($A:$A,$A110) -3,1,0)</f>
        <v>1</v>
      </c>
      <c r="F110" s="2" cm="1">
        <f t="array" ref="F110">IF(SUMPRODUCT(($A110=$A:$A)*($J110&lt;$J:$J))+1 &gt; COUNTIF($A:$A,$A110) -1,2,
IF(SUMPRODUCT(($A110=$A:$A)*($J110&lt;$J:$J))+1 &gt; COUNTIF($A:$A,$A110) -3,1,0))</f>
        <v>1</v>
      </c>
      <c r="G110" s="2" cm="1">
        <f t="array" ref="G110">IF(SUMPRODUCT(($A110=$A:$A)*($K110&lt;$K:$K))+1 &gt; COUNTIF($A:$A,$A110) -5,1,0)</f>
        <v>1</v>
      </c>
      <c r="H110" s="2" cm="1">
        <f t="array" ref="H110">IF(SUMPRODUCT(($A110=$A:$A)*($K110&lt;$K:$K))+1 &gt; COUNTIF($A:$A,$A110) -3,1,0)</f>
        <v>1</v>
      </c>
      <c r="I110" s="2" cm="1">
        <f t="array" ref="I110">IF(SUMPRODUCT(($A110=$A:$A)*($K110&lt;$K:$K))+1 &gt; COUNTIF($A:$A,$A110) -1,2,
IF(SUMPRODUCT(($A110=$A:$A)*($K110&lt;$K:$K))+1 &gt; COUNTIF($A:$A,$A110) -3,1,0))</f>
        <v>1</v>
      </c>
      <c r="J110">
        <f>_xlfn.XLOOKUP($B110,Sheet2!$A:$A,Sheet2!C:C,"Error")</f>
        <v>231</v>
      </c>
      <c r="K110">
        <f>_xlfn.XLOOKUP($B110,Sheet2!$A:$A,Sheet2!D:D,"Error")</f>
        <v>240</v>
      </c>
    </row>
    <row r="111" spans="1:11" x14ac:dyDescent="0.3">
      <c r="A111" t="s">
        <v>110</v>
      </c>
      <c r="B111" t="s">
        <v>112</v>
      </c>
      <c r="D111" s="2" cm="1">
        <f t="array" ref="D111">IF(SUMPRODUCT((A111=A:A)*(J111&lt;J:J))+1 &gt; COUNTIF(A:A,A111) -5,1,0)</f>
        <v>1</v>
      </c>
      <c r="E111" s="2" cm="1">
        <f t="array" ref="E111">IF(SUMPRODUCT(($A111=$A:$A)*($J111&lt;$J:$J))+1 &gt; COUNTIF($A:$A,$A111) -3,1,0)</f>
        <v>0</v>
      </c>
      <c r="F111" s="2" cm="1">
        <f t="array" ref="F111">IF(SUMPRODUCT(($A111=$A:$A)*($J111&lt;$J:$J))+1 &gt; COUNTIF($A:$A,$A111) -1,2,
IF(SUMPRODUCT(($A111=$A:$A)*($J111&lt;$J:$J))+1 &gt; COUNTIF($A:$A,$A111) -3,1,0))</f>
        <v>0</v>
      </c>
      <c r="G111" s="2" cm="1">
        <f t="array" ref="G111">IF(SUMPRODUCT(($A111=$A:$A)*($K111&lt;$K:$K))+1 &gt; COUNTIF($A:$A,$A111) -5,1,0)</f>
        <v>1</v>
      </c>
      <c r="H111" s="2" cm="1">
        <f t="array" ref="H111">IF(SUMPRODUCT(($A111=$A:$A)*($K111&lt;$K:$K))+1 &gt; COUNTIF($A:$A,$A111) -3,1,0)</f>
        <v>1</v>
      </c>
      <c r="I111" s="2" cm="1">
        <f t="array" ref="I111">IF(SUMPRODUCT(($A111=$A:$A)*($K111&lt;$K:$K))+1 &gt; COUNTIF($A:$A,$A111) -1,2,
IF(SUMPRODUCT(($A111=$A:$A)*($K111&lt;$K:$K))+1 &gt; COUNTIF($A:$A,$A111) -3,1,0))</f>
        <v>1</v>
      </c>
      <c r="J111">
        <f>_xlfn.XLOOKUP($B111,Sheet2!$A:$A,Sheet2!C:C,"Error")</f>
        <v>256</v>
      </c>
      <c r="K111">
        <f>_xlfn.XLOOKUP($B111,Sheet2!$A:$A,Sheet2!D:D,"Error")</f>
        <v>164</v>
      </c>
    </row>
    <row r="112" spans="1:11" x14ac:dyDescent="0.3">
      <c r="A112" t="s">
        <v>110</v>
      </c>
      <c r="B112" t="s">
        <v>113</v>
      </c>
      <c r="D112" s="2" cm="1">
        <f t="array" ref="D112">IF(SUMPRODUCT((A112=A:A)*(J112&lt;J:J))+1 &gt; COUNTIF(A:A,A112) -5,1,0)</f>
        <v>1</v>
      </c>
      <c r="E112" s="2" cm="1">
        <f t="array" ref="E112">IF(SUMPRODUCT(($A112=$A:$A)*($J112&lt;$J:$J))+1 &gt; COUNTIF($A:$A,$A112) -3,1,0)</f>
        <v>1</v>
      </c>
      <c r="F112" s="2" cm="1">
        <f t="array" ref="F112">IF(SUMPRODUCT(($A112=$A:$A)*($J112&lt;$J:$J))+1 &gt; COUNTIF($A:$A,$A112) -1,2,
IF(SUMPRODUCT(($A112=$A:$A)*($J112&lt;$J:$J))+1 &gt; COUNTIF($A:$A,$A112) -3,1,0))</f>
        <v>1</v>
      </c>
      <c r="G112" s="2" cm="1">
        <f t="array" ref="G112">IF(SUMPRODUCT(($A112=$A:$A)*($K112&lt;$K:$K))+1 &gt; COUNTIF($A:$A,$A112) -5,1,0)</f>
        <v>1</v>
      </c>
      <c r="H112" s="2" cm="1">
        <f t="array" ref="H112">IF(SUMPRODUCT(($A112=$A:$A)*($K112&lt;$K:$K))+1 &gt; COUNTIF($A:$A,$A112) -3,1,0)</f>
        <v>1</v>
      </c>
      <c r="I112" s="2" cm="1">
        <f t="array" ref="I112">IF(SUMPRODUCT(($A112=$A:$A)*($K112&lt;$K:$K))+1 &gt; COUNTIF($A:$A,$A112) -1,2,
IF(SUMPRODUCT(($A112=$A:$A)*($K112&lt;$K:$K))+1 &gt; COUNTIF($A:$A,$A112) -3,1,0))</f>
        <v>2</v>
      </c>
      <c r="J112">
        <f>_xlfn.XLOOKUP($B112,Sheet2!$A:$A,Sheet2!C:C,"Error")</f>
        <v>193</v>
      </c>
      <c r="K112">
        <f>_xlfn.XLOOKUP($B112,Sheet2!$A:$A,Sheet2!D:D,"Error")</f>
        <v>147</v>
      </c>
    </row>
    <row r="113" spans="1:11" x14ac:dyDescent="0.3">
      <c r="A113" t="s">
        <v>110</v>
      </c>
      <c r="B113" t="s">
        <v>114</v>
      </c>
      <c r="D113" s="2" cm="1">
        <f t="array" ref="D113">IF(SUMPRODUCT((A113=A:A)*(J113&lt;J:J))+1 &gt; COUNTIF(A:A,A113) -5,1,0)</f>
        <v>1</v>
      </c>
      <c r="E113" s="2" cm="1">
        <f t="array" ref="E113">IF(SUMPRODUCT(($A113=$A:$A)*($J113&lt;$J:$J))+1 &gt; COUNTIF($A:$A,$A113) -3,1,0)</f>
        <v>0</v>
      </c>
      <c r="F113" s="2" cm="1">
        <f t="array" ref="F113">IF(SUMPRODUCT(($A113=$A:$A)*($J113&lt;$J:$J))+1 &gt; COUNTIF($A:$A,$A113) -1,2,
IF(SUMPRODUCT(($A113=$A:$A)*($J113&lt;$J:$J))+1 &gt; COUNTIF($A:$A,$A113) -3,1,0))</f>
        <v>0</v>
      </c>
      <c r="G113" s="2" cm="1">
        <f t="array" ref="G113">IF(SUMPRODUCT(($A113=$A:$A)*($K113&lt;$K:$K))+1 &gt; COUNTIF($A:$A,$A113) -5,1,0)</f>
        <v>1</v>
      </c>
      <c r="H113" s="2" cm="1">
        <f t="array" ref="H113">IF(SUMPRODUCT(($A113=$A:$A)*($K113&lt;$K:$K))+1 &gt; COUNTIF($A:$A,$A113) -3,1,0)</f>
        <v>0</v>
      </c>
      <c r="I113" s="2" cm="1">
        <f t="array" ref="I113">IF(SUMPRODUCT(($A113=$A:$A)*($K113&lt;$K:$K))+1 &gt; COUNTIF($A:$A,$A113) -1,2,
IF(SUMPRODUCT(($A113=$A:$A)*($K113&lt;$K:$K))+1 &gt; COUNTIF($A:$A,$A113) -3,1,0))</f>
        <v>0</v>
      </c>
      <c r="J113">
        <f>_xlfn.XLOOKUP($B113,Sheet2!$A:$A,Sheet2!C:C,"Error")</f>
        <v>307</v>
      </c>
      <c r="K113">
        <f>_xlfn.XLOOKUP($B113,Sheet2!$A:$A,Sheet2!D:D,"Error")</f>
        <v>474</v>
      </c>
    </row>
    <row r="114" spans="1:11" x14ac:dyDescent="0.3">
      <c r="A114" t="s">
        <v>110</v>
      </c>
      <c r="B114" t="s">
        <v>115</v>
      </c>
      <c r="D114" s="2" cm="1">
        <f t="array" ref="D114">IF(SUMPRODUCT((A114=A:A)*(J114&lt;J:J))+1 &gt; COUNTIF(A:A,A114) -5,1,0)</f>
        <v>0</v>
      </c>
      <c r="E114" s="2" cm="1">
        <f t="array" ref="E114">IF(SUMPRODUCT(($A114=$A:$A)*($J114&lt;$J:$J))+1 &gt; COUNTIF($A:$A,$A114) -3,1,0)</f>
        <v>0</v>
      </c>
      <c r="F114" s="2" cm="1">
        <f t="array" ref="F114">IF(SUMPRODUCT(($A114=$A:$A)*($J114&lt;$J:$J))+1 &gt; COUNTIF($A:$A,$A114) -1,2,
IF(SUMPRODUCT(($A114=$A:$A)*($J114&lt;$J:$J))+1 &gt; COUNTIF($A:$A,$A114) -3,1,0))</f>
        <v>0</v>
      </c>
      <c r="G114" s="2" cm="1">
        <f t="array" ref="G114">IF(SUMPRODUCT(($A114=$A:$A)*($K114&lt;$K:$K))+1 &gt; COUNTIF($A:$A,$A114) -5,1,0)</f>
        <v>0</v>
      </c>
      <c r="H114" s="2" cm="1">
        <f t="array" ref="H114">IF(SUMPRODUCT(($A114=$A:$A)*($K114&lt;$K:$K))+1 &gt; COUNTIF($A:$A,$A114) -3,1,0)</f>
        <v>0</v>
      </c>
      <c r="I114" s="2" cm="1">
        <f t="array" ref="I114">IF(SUMPRODUCT(($A114=$A:$A)*($K114&lt;$K:$K))+1 &gt; COUNTIF($A:$A,$A114) -1,2,
IF(SUMPRODUCT(($A114=$A:$A)*($K114&lt;$K:$K))+1 &gt; COUNTIF($A:$A,$A114) -3,1,0))</f>
        <v>0</v>
      </c>
      <c r="J114">
        <f>_xlfn.XLOOKUP($B114,Sheet2!$A:$A,Sheet2!C:C,"Error")</f>
        <v>482</v>
      </c>
      <c r="K114">
        <f>_xlfn.XLOOKUP($B114,Sheet2!$A:$A,Sheet2!D:D,"Error")</f>
        <v>9999</v>
      </c>
    </row>
    <row r="115" spans="1:11" x14ac:dyDescent="0.3">
      <c r="A115" t="s">
        <v>110</v>
      </c>
      <c r="B115" t="s">
        <v>116</v>
      </c>
      <c r="D115" s="2" cm="1">
        <f t="array" ref="D115">IF(SUMPRODUCT((A115=A:A)*(J115&lt;J:J))+1 &gt; COUNTIF(A:A,A115) -5,1,0)</f>
        <v>1</v>
      </c>
      <c r="E115" s="2" cm="1">
        <f t="array" ref="E115">IF(SUMPRODUCT(($A115=$A:$A)*($J115&lt;$J:$J))+1 &gt; COUNTIF($A:$A,$A115) -3,1,0)</f>
        <v>1</v>
      </c>
      <c r="F115" s="2" cm="1">
        <f t="array" ref="F115">IF(SUMPRODUCT(($A115=$A:$A)*($J115&lt;$J:$J))+1 &gt; COUNTIF($A:$A,$A115) -1,2,
IF(SUMPRODUCT(($A115=$A:$A)*($J115&lt;$J:$J))+1 &gt; COUNTIF($A:$A,$A115) -3,1,0))</f>
        <v>2</v>
      </c>
      <c r="G115" s="2" cm="1">
        <f t="array" ref="G115">IF(SUMPRODUCT(($A115=$A:$A)*($K115&lt;$K:$K))+1 &gt; COUNTIF($A:$A,$A115) -5,1,0)</f>
        <v>1</v>
      </c>
      <c r="H115" s="2" cm="1">
        <f t="array" ref="H115">IF(SUMPRODUCT(($A115=$A:$A)*($K115&lt;$K:$K))+1 &gt; COUNTIF($A:$A,$A115) -3,1,0)</f>
        <v>0</v>
      </c>
      <c r="I115" s="2" cm="1">
        <f t="array" ref="I115">IF(SUMPRODUCT(($A115=$A:$A)*($K115&lt;$K:$K))+1 &gt; COUNTIF($A:$A,$A115) -1,2,
IF(SUMPRODUCT(($A115=$A:$A)*($K115&lt;$K:$K))+1 &gt; COUNTIF($A:$A,$A115) -3,1,0))</f>
        <v>0</v>
      </c>
      <c r="J115">
        <f>_xlfn.XLOOKUP($B115,Sheet2!$A:$A,Sheet2!C:C,"Error")</f>
        <v>107</v>
      </c>
      <c r="K115">
        <f>_xlfn.XLOOKUP($B115,Sheet2!$A:$A,Sheet2!D:D,"Error")</f>
        <v>376</v>
      </c>
    </row>
    <row r="116" spans="1:11" x14ac:dyDescent="0.3">
      <c r="A116" t="s">
        <v>117</v>
      </c>
      <c r="B116" t="s">
        <v>118</v>
      </c>
      <c r="D116" s="2" cm="1">
        <f t="array" ref="D116">IF(SUMPRODUCT((A116=A:A)*(J116&lt;J:J))+1 &gt; COUNTIF(A:A,A116) -5,1,0)</f>
        <v>1</v>
      </c>
      <c r="E116" s="2" cm="1">
        <f t="array" ref="E116">IF(SUMPRODUCT(($A116=$A:$A)*($J116&lt;$J:$J))+1 &gt; COUNTIF($A:$A,$A116) -3,1,0)</f>
        <v>1</v>
      </c>
      <c r="F116" s="2" cm="1">
        <f t="array" ref="F116">IF(SUMPRODUCT(($A116=$A:$A)*($J116&lt;$J:$J))+1 &gt; COUNTIF($A:$A,$A116) -1,2,
IF(SUMPRODUCT(($A116=$A:$A)*($J116&lt;$J:$J))+1 &gt; COUNTIF($A:$A,$A116) -3,1,0))</f>
        <v>2</v>
      </c>
      <c r="G116" s="2" cm="1">
        <f t="array" ref="G116">IF(SUMPRODUCT(($A116=$A:$A)*($K116&lt;$K:$K))+1 &gt; COUNTIF($A:$A,$A116) -5,1,0)</f>
        <v>1</v>
      </c>
      <c r="H116" s="2" cm="1">
        <f t="array" ref="H116">IF(SUMPRODUCT(($A116=$A:$A)*($K116&lt;$K:$K))+1 &gt; COUNTIF($A:$A,$A116) -3,1,0)</f>
        <v>1</v>
      </c>
      <c r="I116" s="2" cm="1">
        <f t="array" ref="I116">IF(SUMPRODUCT(($A116=$A:$A)*($K116&lt;$K:$K))+1 &gt; COUNTIF($A:$A,$A116) -1,2,
IF(SUMPRODUCT(($A116=$A:$A)*($K116&lt;$K:$K))+1 &gt; COUNTIF($A:$A,$A116) -3,1,0))</f>
        <v>2</v>
      </c>
      <c r="J116">
        <v>1000</v>
      </c>
      <c r="K116">
        <v>1000</v>
      </c>
    </row>
    <row r="117" spans="1:11" x14ac:dyDescent="0.3">
      <c r="A117" t="s">
        <v>539</v>
      </c>
      <c r="B117" t="s">
        <v>134</v>
      </c>
      <c r="D117" s="2" cm="1">
        <f t="array" ref="D117">IF(SUMPRODUCT((A117=A:A)*(J117&lt;J:J))+1 &gt; COUNTIF(A:A,A117) -5,1,0)</f>
        <v>1</v>
      </c>
      <c r="E117" s="2" cm="1">
        <f t="array" ref="E117">IF(SUMPRODUCT(($A117=$A:$A)*($J117&lt;$J:$J))+1 &gt; COUNTIF($A:$A,$A117) -3,1,0)</f>
        <v>1</v>
      </c>
      <c r="F117" s="2" cm="1">
        <f t="array" ref="F117">IF(SUMPRODUCT(($A117=$A:$A)*($J117&lt;$J:$J))+1 &gt; COUNTIF($A:$A,$A117) -1,2,
IF(SUMPRODUCT(($A117=$A:$A)*($J117&lt;$J:$J))+1 &gt; COUNTIF($A:$A,$A117) -3,1,0))</f>
        <v>2</v>
      </c>
      <c r="G117" s="2" cm="1">
        <f t="array" ref="G117">IF(SUMPRODUCT(($A117=$A:$A)*($K117&lt;$K:$K))+1 &gt; COUNTIF($A:$A,$A117) -5,1,0)</f>
        <v>1</v>
      </c>
      <c r="H117" s="2" cm="1">
        <f t="array" ref="H117">IF(SUMPRODUCT(($A117=$A:$A)*($K117&lt;$K:$K))+1 &gt; COUNTIF($A:$A,$A117) -3,1,0)</f>
        <v>1</v>
      </c>
      <c r="I117" s="2" cm="1">
        <f t="array" ref="I117">IF(SUMPRODUCT(($A117=$A:$A)*($K117&lt;$K:$K))+1 &gt; COUNTIF($A:$A,$A117) -1,2,
IF(SUMPRODUCT(($A117=$A:$A)*($K117&lt;$K:$K))+1 &gt; COUNTIF($A:$A,$A117) -3,1,0))</f>
        <v>2</v>
      </c>
      <c r="J117">
        <f>_xlfn.XLOOKUP($B117,Sheet2!$A:$A,Sheet2!C:C,"Error")</f>
        <v>4</v>
      </c>
      <c r="K117">
        <f>_xlfn.XLOOKUP($B117,Sheet2!$A:$A,Sheet2!D:D,"Error")</f>
        <v>5</v>
      </c>
    </row>
    <row r="118" spans="1:11" x14ac:dyDescent="0.3">
      <c r="A118" t="s">
        <v>539</v>
      </c>
      <c r="B118" t="s">
        <v>138</v>
      </c>
      <c r="D118" s="2" cm="1">
        <f t="array" ref="D118">IF(SUMPRODUCT((A118=A:A)*(J118&lt;J:J))+1 &gt; COUNTIF(A:A,A118) -5,1,0)</f>
        <v>1</v>
      </c>
      <c r="E118" s="2" cm="1">
        <f t="array" ref="E118">IF(SUMPRODUCT(($A118=$A:$A)*($J118&lt;$J:$J))+1 &gt; COUNTIF($A:$A,$A118) -3,1,0)</f>
        <v>1</v>
      </c>
      <c r="F118" s="2" cm="1">
        <f t="array" ref="F118">IF(SUMPRODUCT(($A118=$A:$A)*($J118&lt;$J:$J))+1 &gt; COUNTIF($A:$A,$A118) -1,2,
IF(SUMPRODUCT(($A118=$A:$A)*($J118&lt;$J:$J))+1 &gt; COUNTIF($A:$A,$A118) -3,1,0))</f>
        <v>1</v>
      </c>
      <c r="G118" s="2" cm="1">
        <f t="array" ref="G118">IF(SUMPRODUCT(($A118=$A:$A)*($K118&lt;$K:$K))+1 &gt; COUNTIF($A:$A,$A118) -5,1,0)</f>
        <v>1</v>
      </c>
      <c r="H118" s="2" cm="1">
        <f t="array" ref="H118">IF(SUMPRODUCT(($A118=$A:$A)*($K118&lt;$K:$K))+1 &gt; COUNTIF($A:$A,$A118) -3,1,0)</f>
        <v>1</v>
      </c>
      <c r="I118" s="2" cm="1">
        <f t="array" ref="I118">IF(SUMPRODUCT(($A118=$A:$A)*($K118&lt;$K:$K))+1 &gt; COUNTIF($A:$A,$A118) -1,2,
IF(SUMPRODUCT(($A118=$A:$A)*($K118&lt;$K:$K))+1 &gt; COUNTIF($A:$A,$A118) -3,1,0))</f>
        <v>1</v>
      </c>
      <c r="J118">
        <f>_xlfn.XLOOKUP($B118,Sheet2!$A:$A,Sheet2!C:C,"Error")</f>
        <v>10</v>
      </c>
      <c r="K118">
        <f>_xlfn.XLOOKUP($B118,Sheet2!$A:$A,Sheet2!D:D,"Error")</f>
        <v>8</v>
      </c>
    </row>
    <row r="119" spans="1:11" x14ac:dyDescent="0.3">
      <c r="A119" t="s">
        <v>539</v>
      </c>
      <c r="B119" t="s">
        <v>142</v>
      </c>
      <c r="D119" s="2" cm="1">
        <f t="array" ref="D119">IF(SUMPRODUCT((A119=A:A)*(J119&lt;J:J))+1 &gt; COUNTIF(A:A,A119) -5,1,0)</f>
        <v>1</v>
      </c>
      <c r="E119" s="2" cm="1">
        <f t="array" ref="E119">IF(SUMPRODUCT(($A119=$A:$A)*($J119&lt;$J:$J))+1 &gt; COUNTIF($A:$A,$A119) -3,1,0)</f>
        <v>1</v>
      </c>
      <c r="F119" s="2" cm="1">
        <f t="array" ref="F119">IF(SUMPRODUCT(($A119=$A:$A)*($J119&lt;$J:$J))+1 &gt; COUNTIF($A:$A,$A119) -1,2,
IF(SUMPRODUCT(($A119=$A:$A)*($J119&lt;$J:$J))+1 &gt; COUNTIF($A:$A,$A119) -3,1,0))</f>
        <v>1</v>
      </c>
      <c r="G119" s="2" cm="1">
        <f t="array" ref="G119">IF(SUMPRODUCT(($A119=$A:$A)*($K119&lt;$K:$K))+1 &gt; COUNTIF($A:$A,$A119) -5,1,0)</f>
        <v>1</v>
      </c>
      <c r="H119" s="2" cm="1">
        <f t="array" ref="H119">IF(SUMPRODUCT(($A119=$A:$A)*($K119&lt;$K:$K))+1 &gt; COUNTIF($A:$A,$A119) -3,1,0)</f>
        <v>0</v>
      </c>
      <c r="I119" s="2" cm="1">
        <f t="array" ref="I119">IF(SUMPRODUCT(($A119=$A:$A)*($K119&lt;$K:$K))+1 &gt; COUNTIF($A:$A,$A119) -1,2,
IF(SUMPRODUCT(($A119=$A:$A)*($K119&lt;$K:$K))+1 &gt; COUNTIF($A:$A,$A119) -3,1,0))</f>
        <v>0</v>
      </c>
      <c r="J119">
        <f>_xlfn.XLOOKUP($B119,Sheet2!$A:$A,Sheet2!C:C,"Error")</f>
        <v>29</v>
      </c>
      <c r="K119">
        <f>_xlfn.XLOOKUP($B119,Sheet2!$A:$A,Sheet2!D:D,"Error")</f>
        <v>36</v>
      </c>
    </row>
    <row r="120" spans="1:11" x14ac:dyDescent="0.3">
      <c r="A120" t="s">
        <v>539</v>
      </c>
      <c r="B120" t="s">
        <v>143</v>
      </c>
      <c r="D120" s="2" cm="1">
        <f t="array" ref="D120">IF(SUMPRODUCT((A120=A:A)*(J120&lt;J:J))+1 &gt; COUNTIF(A:A,A120) -5,1,0)</f>
        <v>1</v>
      </c>
      <c r="E120" s="2" cm="1">
        <f t="array" ref="E120">IF(SUMPRODUCT(($A120=$A:$A)*($J120&lt;$J:$J))+1 &gt; COUNTIF($A:$A,$A120) -3,1,0)</f>
        <v>0</v>
      </c>
      <c r="F120" s="2" cm="1">
        <f t="array" ref="F120">IF(SUMPRODUCT(($A120=$A:$A)*($J120&lt;$J:$J))+1 &gt; COUNTIF($A:$A,$A120) -1,2,
IF(SUMPRODUCT(($A120=$A:$A)*($J120&lt;$J:$J))+1 &gt; COUNTIF($A:$A,$A120) -3,1,0))</f>
        <v>0</v>
      </c>
      <c r="G120" s="2" cm="1">
        <f t="array" ref="G120">IF(SUMPRODUCT(($A120=$A:$A)*($K120&lt;$K:$K))+1 &gt; COUNTIF($A:$A,$A120) -5,1,0)</f>
        <v>1</v>
      </c>
      <c r="H120" s="2" cm="1">
        <f t="array" ref="H120">IF(SUMPRODUCT(($A120=$A:$A)*($K120&lt;$K:$K))+1 &gt; COUNTIF($A:$A,$A120) -3,1,0)</f>
        <v>0</v>
      </c>
      <c r="I120" s="2" cm="1">
        <f t="array" ref="I120">IF(SUMPRODUCT(($A120=$A:$A)*($K120&lt;$K:$K))+1 &gt; COUNTIF($A:$A,$A120) -1,2,
IF(SUMPRODUCT(($A120=$A:$A)*($K120&lt;$K:$K))+1 &gt; COUNTIF($A:$A,$A120) -3,1,0))</f>
        <v>0</v>
      </c>
      <c r="J120">
        <f>_xlfn.XLOOKUP($B120,Sheet2!$A:$A,Sheet2!C:C,"Error")</f>
        <v>33</v>
      </c>
      <c r="K120">
        <f>_xlfn.XLOOKUP($B120,Sheet2!$A:$A,Sheet2!D:D,"Error")</f>
        <v>47</v>
      </c>
    </row>
    <row r="121" spans="1:11" x14ac:dyDescent="0.3">
      <c r="A121" t="s">
        <v>539</v>
      </c>
      <c r="B121" t="s">
        <v>144</v>
      </c>
      <c r="D121" s="2" cm="1">
        <f t="array" ref="D121">IF(SUMPRODUCT((A121=A:A)*(J121&lt;J:J))+1 &gt; COUNTIF(A:A,A121) -5,1,0)</f>
        <v>1</v>
      </c>
      <c r="E121" s="2" cm="1">
        <f t="array" ref="E121">IF(SUMPRODUCT(($A121=$A:$A)*($J121&lt;$J:$J))+1 &gt; COUNTIF($A:$A,$A121) -3,1,0)</f>
        <v>0</v>
      </c>
      <c r="F121" s="2" cm="1">
        <f t="array" ref="F121">IF(SUMPRODUCT(($A121=$A:$A)*($J121&lt;$J:$J))+1 &gt; COUNTIF($A:$A,$A121) -1,2,
IF(SUMPRODUCT(($A121=$A:$A)*($J121&lt;$J:$J))+1 &gt; COUNTIF($A:$A,$A121) -3,1,0))</f>
        <v>0</v>
      </c>
      <c r="G121" s="2" cm="1">
        <f t="array" ref="G121">IF(SUMPRODUCT(($A121=$A:$A)*($K121&lt;$K:$K))+1 &gt; COUNTIF($A:$A,$A121) -5,1,0)</f>
        <v>1</v>
      </c>
      <c r="H121" s="2" cm="1">
        <f t="array" ref="H121">IF(SUMPRODUCT(($A121=$A:$A)*($K121&lt;$K:$K))+1 &gt; COUNTIF($A:$A,$A121) -3,1,0)</f>
        <v>1</v>
      </c>
      <c r="I121" s="2" cm="1">
        <f t="array" ref="I121">IF(SUMPRODUCT(($A121=$A:$A)*($K121&lt;$K:$K))+1 &gt; COUNTIF($A:$A,$A121) -1,2,
IF(SUMPRODUCT(($A121=$A:$A)*($K121&lt;$K:$K))+1 &gt; COUNTIF($A:$A,$A121) -3,1,0))</f>
        <v>1</v>
      </c>
      <c r="J121">
        <f>_xlfn.XLOOKUP($B121,Sheet2!$A:$A,Sheet2!C:C,"Error")</f>
        <v>34</v>
      </c>
      <c r="K121">
        <f>_xlfn.XLOOKUP($B121,Sheet2!$A:$A,Sheet2!D:D,"Error")</f>
        <v>18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12F1-3F21-A440-BF81-1C03DEC88C68}">
  <sheetPr filterMode="1"/>
  <dimension ref="A1:E501"/>
  <sheetViews>
    <sheetView workbookViewId="0">
      <selection activeCell="A11" sqref="A11:A35"/>
    </sheetView>
  </sheetViews>
  <sheetFormatPr defaultColWidth="11.19921875" defaultRowHeight="15.6" x14ac:dyDescent="0.3"/>
  <cols>
    <col min="1" max="1" width="20.5" customWidth="1"/>
    <col min="2" max="2" width="15.296875" customWidth="1"/>
  </cols>
  <sheetData>
    <row r="1" spans="1:5" x14ac:dyDescent="0.3">
      <c r="A1" t="s">
        <v>120</v>
      </c>
      <c r="B1" t="s">
        <v>121</v>
      </c>
      <c r="C1" t="s">
        <v>122</v>
      </c>
      <c r="D1" t="s">
        <v>123</v>
      </c>
      <c r="E1" t="s">
        <v>538</v>
      </c>
    </row>
    <row r="2" spans="1:5" hidden="1" x14ac:dyDescent="0.3">
      <c r="A2" t="s">
        <v>44</v>
      </c>
      <c r="B2" t="s">
        <v>124</v>
      </c>
      <c r="C2">
        <v>1</v>
      </c>
      <c r="D2">
        <v>1</v>
      </c>
      <c r="E2" t="str">
        <f>_xlfn.XLOOKUP(A2,Data!B:B,Data!A:A,"Missing Sponsor")</f>
        <v>TaylorMade</v>
      </c>
    </row>
    <row r="3" spans="1:5" hidden="1" x14ac:dyDescent="0.3">
      <c r="A3" t="s">
        <v>77</v>
      </c>
      <c r="B3" t="s">
        <v>124</v>
      </c>
      <c r="C3">
        <v>2</v>
      </c>
      <c r="D3">
        <v>4</v>
      </c>
      <c r="E3" t="str">
        <f>_xlfn.XLOOKUP(A3,Data!B:B,Data!A:A,"Missing Sponsor")</f>
        <v>Ping</v>
      </c>
    </row>
    <row r="4" spans="1:5" hidden="1" x14ac:dyDescent="0.3">
      <c r="A4" t="s">
        <v>133</v>
      </c>
      <c r="B4" t="s">
        <v>124</v>
      </c>
      <c r="C4">
        <v>3</v>
      </c>
      <c r="D4">
        <v>2</v>
      </c>
      <c r="E4" t="str">
        <f>_xlfn.XLOOKUP(A4,Data!B:B,Data!A:A,"Missing Sponsor")</f>
        <v>TaylorMade</v>
      </c>
    </row>
    <row r="5" spans="1:5" x14ac:dyDescent="0.3">
      <c r="A5" t="s">
        <v>134</v>
      </c>
      <c r="B5" t="s">
        <v>124</v>
      </c>
      <c r="C5">
        <v>4</v>
      </c>
      <c r="D5">
        <v>5</v>
      </c>
      <c r="E5" t="str">
        <f>_xlfn.XLOOKUP(A5,Data!B:B,Data!A:A,"Missing Sponsor")</f>
        <v>Free Agent</v>
      </c>
    </row>
    <row r="6" spans="1:5" hidden="1" x14ac:dyDescent="0.3">
      <c r="A6" t="s">
        <v>25</v>
      </c>
      <c r="B6" t="s">
        <v>124</v>
      </c>
      <c r="C6">
        <v>5</v>
      </c>
      <c r="D6">
        <v>6</v>
      </c>
      <c r="E6" t="str">
        <f>_xlfn.XLOOKUP(A6,Data!B:B,Data!A:A,"Missing Sponsor")</f>
        <v>Callaway</v>
      </c>
    </row>
    <row r="7" spans="1:5" hidden="1" x14ac:dyDescent="0.3">
      <c r="A7" t="s">
        <v>135</v>
      </c>
      <c r="B7" t="s">
        <v>124</v>
      </c>
      <c r="C7">
        <v>6</v>
      </c>
      <c r="D7">
        <v>11</v>
      </c>
      <c r="E7" t="str">
        <f>_xlfn.XLOOKUP(A7,Data!B:B,Data!A:A,"Missing Sponsor")</f>
        <v>TaylorMade</v>
      </c>
    </row>
    <row r="8" spans="1:5" x14ac:dyDescent="0.3">
      <c r="A8" t="s">
        <v>136</v>
      </c>
      <c r="B8" t="s">
        <v>124</v>
      </c>
      <c r="C8">
        <v>7</v>
      </c>
      <c r="D8">
        <v>3</v>
      </c>
      <c r="E8" t="str">
        <f>_xlfn.XLOOKUP(A8,Data!B:B,Data!A:A,"Missing Sponsor")</f>
        <v>Missing Sponsor</v>
      </c>
    </row>
    <row r="9" spans="1:5" hidden="1" x14ac:dyDescent="0.3">
      <c r="A9" t="s">
        <v>4</v>
      </c>
      <c r="B9" t="s">
        <v>124</v>
      </c>
      <c r="C9">
        <v>8</v>
      </c>
      <c r="D9">
        <v>7</v>
      </c>
      <c r="E9" t="str">
        <f>_xlfn.XLOOKUP(A9,Data!B:B,Data!A:A,"Missing Sponsor")</f>
        <v>Titleist</v>
      </c>
    </row>
    <row r="10" spans="1:5" x14ac:dyDescent="0.3">
      <c r="A10" t="s">
        <v>137</v>
      </c>
      <c r="B10" t="s">
        <v>124</v>
      </c>
      <c r="C10">
        <v>9</v>
      </c>
      <c r="D10">
        <v>14</v>
      </c>
      <c r="E10" t="str">
        <f>_xlfn.XLOOKUP(A10,Data!B:B,Data!A:A,"Missing Sponsor")</f>
        <v>Missing Sponsor</v>
      </c>
    </row>
    <row r="11" spans="1:5" x14ac:dyDescent="0.3">
      <c r="A11" t="s">
        <v>138</v>
      </c>
      <c r="B11" t="s">
        <v>124</v>
      </c>
      <c r="C11">
        <v>10</v>
      </c>
      <c r="D11">
        <v>8</v>
      </c>
      <c r="E11" t="str">
        <f>_xlfn.XLOOKUP(A11,Data!B:B,Data!A:A,"Missing Sponsor")</f>
        <v>Free Agent</v>
      </c>
    </row>
    <row r="12" spans="1:5" hidden="1" x14ac:dyDescent="0.3">
      <c r="A12" t="s">
        <v>139</v>
      </c>
      <c r="B12" t="s">
        <v>124</v>
      </c>
      <c r="C12">
        <v>11</v>
      </c>
      <c r="D12">
        <v>26</v>
      </c>
      <c r="E12" t="str">
        <f>_xlfn.XLOOKUP(A12,Data!B:B,Data!A:A,"Missing Sponsor")</f>
        <v>Titleist</v>
      </c>
    </row>
    <row r="13" spans="1:5" hidden="1" x14ac:dyDescent="0.3">
      <c r="A13" t="s">
        <v>46</v>
      </c>
      <c r="B13" t="s">
        <v>124</v>
      </c>
      <c r="C13">
        <v>12</v>
      </c>
      <c r="D13">
        <v>15</v>
      </c>
      <c r="E13" t="str">
        <f>_xlfn.XLOOKUP(A13,Data!B:B,Data!A:A,"Missing Sponsor")</f>
        <v>TaylorMade</v>
      </c>
    </row>
    <row r="14" spans="1:5" hidden="1" x14ac:dyDescent="0.3">
      <c r="A14" t="s">
        <v>11</v>
      </c>
      <c r="B14" t="s">
        <v>124</v>
      </c>
      <c r="C14">
        <v>13</v>
      </c>
      <c r="D14">
        <v>13</v>
      </c>
      <c r="E14" t="str">
        <f>_xlfn.XLOOKUP(A14,Data!B:B,Data!A:A,"Missing Sponsor")</f>
        <v>Titleist</v>
      </c>
    </row>
    <row r="15" spans="1:5" hidden="1" x14ac:dyDescent="0.3">
      <c r="A15" t="s">
        <v>3</v>
      </c>
      <c r="B15" t="s">
        <v>124</v>
      </c>
      <c r="C15">
        <v>14</v>
      </c>
      <c r="D15">
        <v>9</v>
      </c>
      <c r="E15" t="str">
        <f>_xlfn.XLOOKUP(A15,Data!B:B,Data!A:A,"Missing Sponsor")</f>
        <v>Titleist</v>
      </c>
    </row>
    <row r="16" spans="1:5" hidden="1" x14ac:dyDescent="0.3">
      <c r="A16" t="s">
        <v>57</v>
      </c>
      <c r="B16" t="s">
        <v>124</v>
      </c>
      <c r="C16">
        <v>15</v>
      </c>
      <c r="D16">
        <v>39</v>
      </c>
      <c r="E16" t="str">
        <f>_xlfn.XLOOKUP(A16,Data!B:B,Data!A:A,"Missing Sponsor")</f>
        <v>PXG</v>
      </c>
    </row>
    <row r="17" spans="1:5" hidden="1" x14ac:dyDescent="0.3">
      <c r="A17" t="s">
        <v>6</v>
      </c>
      <c r="B17" t="s">
        <v>124</v>
      </c>
      <c r="C17">
        <v>16</v>
      </c>
      <c r="D17">
        <v>27</v>
      </c>
      <c r="E17" t="str">
        <f>_xlfn.XLOOKUP(A17,Data!B:B,Data!A:A,"Missing Sponsor")</f>
        <v>Titleist</v>
      </c>
    </row>
    <row r="18" spans="1:5" hidden="1" x14ac:dyDescent="0.3">
      <c r="A18" t="s">
        <v>5</v>
      </c>
      <c r="B18" t="s">
        <v>124</v>
      </c>
      <c r="C18">
        <v>17</v>
      </c>
      <c r="D18">
        <v>12</v>
      </c>
      <c r="E18" t="str">
        <f>_xlfn.XLOOKUP(A18,Data!B:B,Data!A:A,"Missing Sponsor")</f>
        <v>Titleist</v>
      </c>
    </row>
    <row r="19" spans="1:5" hidden="1" x14ac:dyDescent="0.3">
      <c r="A19" t="s">
        <v>1</v>
      </c>
      <c r="B19" t="s">
        <v>124</v>
      </c>
      <c r="C19">
        <v>18</v>
      </c>
      <c r="D19">
        <v>30</v>
      </c>
      <c r="E19" t="str">
        <f>_xlfn.XLOOKUP(A19,Data!B:B,Data!A:A,"Missing Sponsor")</f>
        <v>Titleist</v>
      </c>
    </row>
    <row r="20" spans="1:5" hidden="1" x14ac:dyDescent="0.3">
      <c r="A20" t="s">
        <v>15</v>
      </c>
      <c r="B20" t="s">
        <v>124</v>
      </c>
      <c r="C20">
        <v>19</v>
      </c>
      <c r="D20">
        <v>41</v>
      </c>
      <c r="E20" t="str">
        <f>_xlfn.XLOOKUP(A20,Data!B:B,Data!A:A,"Missing Sponsor")</f>
        <v>Titleist</v>
      </c>
    </row>
    <row r="21" spans="1:5" hidden="1" x14ac:dyDescent="0.3">
      <c r="A21" t="s">
        <v>27</v>
      </c>
      <c r="B21" t="s">
        <v>125</v>
      </c>
      <c r="C21">
        <v>20</v>
      </c>
      <c r="D21">
        <v>34</v>
      </c>
      <c r="E21" t="str">
        <f>_xlfn.XLOOKUP(A21,Data!B:B,Data!A:A,"Missing Sponsor")</f>
        <v>Callaway</v>
      </c>
    </row>
    <row r="22" spans="1:5" hidden="1" x14ac:dyDescent="0.3">
      <c r="A22" t="s">
        <v>8</v>
      </c>
      <c r="B22" t="s">
        <v>124</v>
      </c>
      <c r="C22">
        <v>21</v>
      </c>
      <c r="D22">
        <v>29</v>
      </c>
      <c r="E22" t="str">
        <f>_xlfn.XLOOKUP(A22,Data!B:B,Data!A:A,"Missing Sponsor")</f>
        <v>Titleist</v>
      </c>
    </row>
    <row r="23" spans="1:5" hidden="1" x14ac:dyDescent="0.3">
      <c r="A23" t="s">
        <v>109</v>
      </c>
      <c r="B23" t="s">
        <v>124</v>
      </c>
      <c r="C23">
        <v>22</v>
      </c>
      <c r="D23">
        <v>17</v>
      </c>
      <c r="E23" t="str">
        <f>_xlfn.XLOOKUP(A23,Data!B:B,Data!A:A,"Missing Sponsor")</f>
        <v>Srixon</v>
      </c>
    </row>
    <row r="24" spans="1:5" hidden="1" x14ac:dyDescent="0.3">
      <c r="A24" t="s">
        <v>140</v>
      </c>
      <c r="B24" t="s">
        <v>126</v>
      </c>
      <c r="C24">
        <v>23</v>
      </c>
      <c r="D24">
        <v>154</v>
      </c>
      <c r="E24" t="str">
        <f>_xlfn.XLOOKUP(A24,Data!B:B,Data!A:A,"Missing Sponsor")</f>
        <v>Missing Sponsor</v>
      </c>
    </row>
    <row r="25" spans="1:5" hidden="1" x14ac:dyDescent="0.3">
      <c r="A25" t="s">
        <v>76</v>
      </c>
      <c r="B25" t="s">
        <v>124</v>
      </c>
      <c r="C25">
        <v>24</v>
      </c>
      <c r="D25">
        <v>22</v>
      </c>
      <c r="E25" t="str">
        <f>_xlfn.XLOOKUP(A25,Data!B:B,Data!A:A,"Missing Sponsor")</f>
        <v>Ping</v>
      </c>
    </row>
    <row r="26" spans="1:5" hidden="1" x14ac:dyDescent="0.3">
      <c r="A26" t="s">
        <v>26</v>
      </c>
      <c r="B26" t="s">
        <v>124</v>
      </c>
      <c r="C26">
        <v>25</v>
      </c>
      <c r="D26">
        <v>23</v>
      </c>
      <c r="E26" t="str">
        <f>_xlfn.XLOOKUP(A26,Data!B:B,Data!A:A,"Missing Sponsor")</f>
        <v>Callaway</v>
      </c>
    </row>
    <row r="27" spans="1:5" hidden="1" x14ac:dyDescent="0.3">
      <c r="A27" t="s">
        <v>89</v>
      </c>
      <c r="B27" t="s">
        <v>124</v>
      </c>
      <c r="C27">
        <v>26</v>
      </c>
      <c r="D27">
        <v>20</v>
      </c>
      <c r="E27" t="str">
        <f>_xlfn.XLOOKUP(A27,Data!B:B,Data!A:A,"Missing Sponsor")</f>
        <v>Ping</v>
      </c>
    </row>
    <row r="28" spans="1:5" hidden="1" x14ac:dyDescent="0.3">
      <c r="A28" t="s">
        <v>71</v>
      </c>
      <c r="B28" t="s">
        <v>124</v>
      </c>
      <c r="C28">
        <v>27</v>
      </c>
      <c r="D28">
        <v>38</v>
      </c>
      <c r="E28" t="str">
        <f>_xlfn.XLOOKUP(A28,Data!B:B,Data!A:A,"Missing Sponsor")</f>
        <v>Ping</v>
      </c>
    </row>
    <row r="29" spans="1:5" hidden="1" x14ac:dyDescent="0.3">
      <c r="A29" t="s">
        <v>141</v>
      </c>
      <c r="B29" t="s">
        <v>126</v>
      </c>
      <c r="C29">
        <v>28</v>
      </c>
      <c r="D29">
        <v>66</v>
      </c>
      <c r="E29" t="str">
        <f>_xlfn.XLOOKUP(A29,Data!B:B,Data!A:A,"Missing Sponsor")</f>
        <v>Missing Sponsor</v>
      </c>
    </row>
    <row r="30" spans="1:5" x14ac:dyDescent="0.3">
      <c r="A30" t="s">
        <v>142</v>
      </c>
      <c r="B30" t="s">
        <v>124</v>
      </c>
      <c r="C30">
        <v>29</v>
      </c>
      <c r="D30">
        <v>36</v>
      </c>
      <c r="E30" t="str">
        <f>_xlfn.XLOOKUP(A30,Data!B:B,Data!A:A,"Missing Sponsor")</f>
        <v>Free Agent</v>
      </c>
    </row>
    <row r="31" spans="1:5" hidden="1" x14ac:dyDescent="0.3">
      <c r="A31" t="s">
        <v>98</v>
      </c>
      <c r="B31" t="s">
        <v>124</v>
      </c>
      <c r="C31">
        <v>30</v>
      </c>
      <c r="D31">
        <v>16</v>
      </c>
      <c r="E31" t="str">
        <f>_xlfn.XLOOKUP(A31,Data!B:B,Data!A:A,"Missing Sponsor")</f>
        <v>Srixon</v>
      </c>
    </row>
    <row r="32" spans="1:5" hidden="1" x14ac:dyDescent="0.3">
      <c r="A32" t="s">
        <v>10</v>
      </c>
      <c r="B32" t="s">
        <v>124</v>
      </c>
      <c r="C32">
        <v>31</v>
      </c>
      <c r="D32">
        <v>52</v>
      </c>
      <c r="E32" t="str">
        <f>_xlfn.XLOOKUP(A32,Data!B:B,Data!A:A,"Missing Sponsor")</f>
        <v>Titleist</v>
      </c>
    </row>
    <row r="33" spans="1:5" hidden="1" x14ac:dyDescent="0.3">
      <c r="A33" t="s">
        <v>30</v>
      </c>
      <c r="B33" t="s">
        <v>125</v>
      </c>
      <c r="C33">
        <v>32</v>
      </c>
      <c r="D33">
        <v>51</v>
      </c>
      <c r="E33" t="str">
        <f>_xlfn.XLOOKUP(A33,Data!B:B,Data!A:A,"Missing Sponsor")</f>
        <v>Callaway</v>
      </c>
    </row>
    <row r="34" spans="1:5" x14ac:dyDescent="0.3">
      <c r="A34" t="s">
        <v>143</v>
      </c>
      <c r="B34" t="s">
        <v>124</v>
      </c>
      <c r="C34">
        <v>33</v>
      </c>
      <c r="D34">
        <v>47</v>
      </c>
      <c r="E34" t="str">
        <f>_xlfn.XLOOKUP(A34,Data!B:B,Data!A:A,"Missing Sponsor")</f>
        <v>Free Agent</v>
      </c>
    </row>
    <row r="35" spans="1:5" x14ac:dyDescent="0.3">
      <c r="A35" t="s">
        <v>144</v>
      </c>
      <c r="B35" t="s">
        <v>124</v>
      </c>
      <c r="C35">
        <v>34</v>
      </c>
      <c r="D35">
        <v>18</v>
      </c>
      <c r="E35" t="str">
        <f>_xlfn.XLOOKUP(A35,Data!B:B,Data!A:A,"Missing Sponsor")</f>
        <v>Free Agent</v>
      </c>
    </row>
    <row r="36" spans="1:5" hidden="1" x14ac:dyDescent="0.3">
      <c r="A36" t="s">
        <v>96</v>
      </c>
      <c r="B36" t="s">
        <v>124</v>
      </c>
      <c r="C36">
        <v>35</v>
      </c>
      <c r="D36">
        <v>42</v>
      </c>
      <c r="E36" t="str">
        <f>_xlfn.XLOOKUP(A36,Data!B:B,Data!A:A,"Missing Sponsor")</f>
        <v>Srixon</v>
      </c>
    </row>
    <row r="37" spans="1:5" hidden="1" x14ac:dyDescent="0.3">
      <c r="A37" t="s">
        <v>45</v>
      </c>
      <c r="B37" t="s">
        <v>124</v>
      </c>
      <c r="C37">
        <v>36</v>
      </c>
      <c r="D37">
        <v>25</v>
      </c>
      <c r="E37" t="str">
        <f>_xlfn.XLOOKUP(A37,Data!B:B,Data!A:A,"Missing Sponsor")</f>
        <v>Cobra</v>
      </c>
    </row>
    <row r="38" spans="1:5" hidden="1" x14ac:dyDescent="0.3">
      <c r="A38" t="s">
        <v>7</v>
      </c>
      <c r="B38" t="s">
        <v>124</v>
      </c>
      <c r="C38">
        <v>37</v>
      </c>
      <c r="D38">
        <v>24</v>
      </c>
      <c r="E38" t="str">
        <f>_xlfn.XLOOKUP(A38,Data!B:B,Data!A:A,"Missing Sponsor")</f>
        <v>Titleist</v>
      </c>
    </row>
    <row r="39" spans="1:5" hidden="1" x14ac:dyDescent="0.3">
      <c r="A39" t="s">
        <v>2</v>
      </c>
      <c r="B39" t="s">
        <v>124</v>
      </c>
      <c r="C39">
        <v>38</v>
      </c>
      <c r="D39">
        <v>10</v>
      </c>
      <c r="E39" t="str">
        <f>_xlfn.XLOOKUP(A39,Data!B:B,Data!A:A,"Missing Sponsor")</f>
        <v>Titleist</v>
      </c>
    </row>
    <row r="40" spans="1:5" hidden="1" x14ac:dyDescent="0.3">
      <c r="A40" t="s">
        <v>145</v>
      </c>
      <c r="B40" t="s">
        <v>126</v>
      </c>
      <c r="C40">
        <v>39</v>
      </c>
      <c r="D40">
        <v>28</v>
      </c>
      <c r="E40" t="str">
        <f>_xlfn.XLOOKUP(A40,Data!B:B,Data!A:A,"Missing Sponsor")</f>
        <v>Missing Sponsor</v>
      </c>
    </row>
    <row r="41" spans="1:5" hidden="1" x14ac:dyDescent="0.3">
      <c r="A41" t="s">
        <v>21</v>
      </c>
      <c r="B41" t="s">
        <v>124</v>
      </c>
      <c r="C41">
        <v>40</v>
      </c>
      <c r="D41">
        <v>79</v>
      </c>
      <c r="E41" t="str">
        <f>_xlfn.XLOOKUP(A41,Data!B:B,Data!A:A,"Missing Sponsor")</f>
        <v>Titleist</v>
      </c>
    </row>
    <row r="42" spans="1:5" hidden="1" x14ac:dyDescent="0.3">
      <c r="A42" t="s">
        <v>75</v>
      </c>
      <c r="B42" t="s">
        <v>124</v>
      </c>
      <c r="C42">
        <v>41</v>
      </c>
      <c r="D42">
        <v>37</v>
      </c>
      <c r="E42" t="str">
        <f>_xlfn.XLOOKUP(A42,Data!B:B,Data!A:A,"Missing Sponsor")</f>
        <v>Ping</v>
      </c>
    </row>
    <row r="43" spans="1:5" hidden="1" x14ac:dyDescent="0.3">
      <c r="A43" t="s">
        <v>28</v>
      </c>
      <c r="B43" t="s">
        <v>124</v>
      </c>
      <c r="C43">
        <v>42</v>
      </c>
      <c r="D43">
        <v>21</v>
      </c>
      <c r="E43" t="str">
        <f>_xlfn.XLOOKUP(A43,Data!B:B,Data!A:A,"Missing Sponsor")</f>
        <v>Callaway</v>
      </c>
    </row>
    <row r="44" spans="1:5" hidden="1" x14ac:dyDescent="0.3">
      <c r="A44" t="s">
        <v>146</v>
      </c>
      <c r="B44" t="s">
        <v>126</v>
      </c>
      <c r="C44">
        <v>43</v>
      </c>
      <c r="D44">
        <v>19</v>
      </c>
      <c r="E44" t="str">
        <f>_xlfn.XLOOKUP(A44,Data!B:B,Data!A:A,"Missing Sponsor")</f>
        <v>Missing Sponsor</v>
      </c>
    </row>
    <row r="45" spans="1:5" hidden="1" x14ac:dyDescent="0.3">
      <c r="A45" t="s">
        <v>33</v>
      </c>
      <c r="B45" t="s">
        <v>124</v>
      </c>
      <c r="C45">
        <v>44</v>
      </c>
      <c r="D45">
        <v>48</v>
      </c>
      <c r="E45" t="str">
        <f>_xlfn.XLOOKUP(A45,Data!B:B,Data!A:A,"Missing Sponsor")</f>
        <v>Callaway</v>
      </c>
    </row>
    <row r="46" spans="1:5" hidden="1" x14ac:dyDescent="0.3">
      <c r="A46" t="s">
        <v>147</v>
      </c>
      <c r="B46" t="s">
        <v>126</v>
      </c>
      <c r="C46">
        <v>45</v>
      </c>
      <c r="D46">
        <v>72</v>
      </c>
      <c r="E46" t="str">
        <f>_xlfn.XLOOKUP(A46,Data!B:B,Data!A:A,"Missing Sponsor")</f>
        <v>Missing Sponsor</v>
      </c>
    </row>
    <row r="47" spans="1:5" hidden="1" x14ac:dyDescent="0.3">
      <c r="A47" t="s">
        <v>148</v>
      </c>
      <c r="B47" t="s">
        <v>126</v>
      </c>
      <c r="C47">
        <v>46</v>
      </c>
      <c r="D47">
        <v>171</v>
      </c>
      <c r="E47" t="str">
        <f>_xlfn.XLOOKUP(A47,Data!B:B,Data!A:A,"Missing Sponsor")</f>
        <v>Missing Sponsor</v>
      </c>
    </row>
    <row r="48" spans="1:5" hidden="1" x14ac:dyDescent="0.3">
      <c r="A48" t="s">
        <v>149</v>
      </c>
      <c r="B48" t="s">
        <v>126</v>
      </c>
      <c r="C48">
        <v>47</v>
      </c>
      <c r="D48">
        <v>327</v>
      </c>
      <c r="E48" t="str">
        <f>_xlfn.XLOOKUP(A48,Data!B:B,Data!A:A,"Missing Sponsor")</f>
        <v>Missing Sponsor</v>
      </c>
    </row>
    <row r="49" spans="1:5" hidden="1" x14ac:dyDescent="0.3">
      <c r="A49" t="s">
        <v>150</v>
      </c>
      <c r="B49" t="s">
        <v>126</v>
      </c>
      <c r="C49">
        <v>48</v>
      </c>
      <c r="D49">
        <v>75</v>
      </c>
      <c r="E49" t="str">
        <f>_xlfn.XLOOKUP(A49,Data!B:B,Data!A:A,"Missing Sponsor")</f>
        <v>Missing Sponsor</v>
      </c>
    </row>
    <row r="50" spans="1:5" hidden="1" x14ac:dyDescent="0.3">
      <c r="A50" t="s">
        <v>39</v>
      </c>
      <c r="B50" t="s">
        <v>124</v>
      </c>
      <c r="C50">
        <v>49</v>
      </c>
      <c r="D50">
        <v>57</v>
      </c>
      <c r="E50" t="str">
        <f>_xlfn.XLOOKUP(A50,Data!B:B,Data!A:A,"Missing Sponsor")</f>
        <v>Callaway</v>
      </c>
    </row>
    <row r="51" spans="1:5" x14ac:dyDescent="0.3">
      <c r="A51" t="s">
        <v>151</v>
      </c>
      <c r="B51" t="s">
        <v>124</v>
      </c>
      <c r="C51">
        <v>50</v>
      </c>
      <c r="D51">
        <v>45</v>
      </c>
      <c r="E51" t="str">
        <f>_xlfn.XLOOKUP(A51,Data!B:B,Data!A:A,"Missing Sponsor")</f>
        <v>Missing Sponsor</v>
      </c>
    </row>
    <row r="52" spans="1:5" hidden="1" x14ac:dyDescent="0.3">
      <c r="A52" t="s">
        <v>103</v>
      </c>
      <c r="B52" t="s">
        <v>124</v>
      </c>
      <c r="C52">
        <v>51</v>
      </c>
      <c r="D52">
        <v>62</v>
      </c>
      <c r="E52" t="str">
        <f>_xlfn.XLOOKUP(A52,Data!B:B,Data!A:A,"Missing Sponsor")</f>
        <v>Srixon</v>
      </c>
    </row>
    <row r="53" spans="1:5" hidden="1" x14ac:dyDescent="0.3">
      <c r="A53" t="s">
        <v>152</v>
      </c>
      <c r="B53" t="s">
        <v>126</v>
      </c>
      <c r="C53">
        <v>52</v>
      </c>
      <c r="D53">
        <v>116</v>
      </c>
      <c r="E53" t="str">
        <f>_xlfn.XLOOKUP(A53,Data!B:B,Data!A:A,"Missing Sponsor")</f>
        <v>Missing Sponsor</v>
      </c>
    </row>
    <row r="54" spans="1:5" x14ac:dyDescent="0.3">
      <c r="A54" t="s">
        <v>153</v>
      </c>
      <c r="B54" t="s">
        <v>124</v>
      </c>
      <c r="C54">
        <v>53</v>
      </c>
      <c r="D54">
        <v>59</v>
      </c>
      <c r="E54" t="str">
        <f>_xlfn.XLOOKUP(A54,Data!B:B,Data!A:A,"Missing Sponsor")</f>
        <v>Missing Sponsor</v>
      </c>
    </row>
    <row r="55" spans="1:5" hidden="1" x14ac:dyDescent="0.3">
      <c r="A55" t="s">
        <v>154</v>
      </c>
      <c r="B55" t="s">
        <v>124</v>
      </c>
      <c r="C55">
        <v>54</v>
      </c>
      <c r="D55">
        <v>56</v>
      </c>
      <c r="E55" t="str">
        <f>_xlfn.XLOOKUP(A55,Data!B:B,Data!A:A,"Missing Sponsor")</f>
        <v>Callaway</v>
      </c>
    </row>
    <row r="56" spans="1:5" hidden="1" x14ac:dyDescent="0.3">
      <c r="A56" t="s">
        <v>155</v>
      </c>
      <c r="B56" t="s">
        <v>124</v>
      </c>
      <c r="C56">
        <v>55</v>
      </c>
      <c r="D56">
        <v>93</v>
      </c>
      <c r="E56" t="str">
        <f>_xlfn.XLOOKUP(A56,Data!B:B,Data!A:A,"Missing Sponsor")</f>
        <v>Srixon</v>
      </c>
    </row>
    <row r="57" spans="1:5" hidden="1" x14ac:dyDescent="0.3">
      <c r="A57" t="s">
        <v>156</v>
      </c>
      <c r="B57" t="s">
        <v>126</v>
      </c>
      <c r="C57">
        <v>56</v>
      </c>
      <c r="D57">
        <v>128</v>
      </c>
      <c r="E57" t="str">
        <f>_xlfn.XLOOKUP(A57,Data!B:B,Data!A:A,"Missing Sponsor")</f>
        <v>Missing Sponsor</v>
      </c>
    </row>
    <row r="58" spans="1:5" x14ac:dyDescent="0.3">
      <c r="A58" t="s">
        <v>157</v>
      </c>
      <c r="B58" t="s">
        <v>124</v>
      </c>
      <c r="C58">
        <v>57</v>
      </c>
      <c r="D58">
        <v>40</v>
      </c>
      <c r="E58" t="str">
        <f>_xlfn.XLOOKUP(A58,Data!B:B,Data!A:A,"Missing Sponsor")</f>
        <v>Missing Sponsor</v>
      </c>
    </row>
    <row r="59" spans="1:5" x14ac:dyDescent="0.3">
      <c r="A59" t="s">
        <v>158</v>
      </c>
      <c r="B59" t="s">
        <v>124</v>
      </c>
      <c r="C59">
        <v>58</v>
      </c>
      <c r="D59">
        <v>103</v>
      </c>
      <c r="E59" t="str">
        <f>_xlfn.XLOOKUP(A59,Data!B:B,Data!A:A,"Missing Sponsor")</f>
        <v>Missing Sponsor</v>
      </c>
    </row>
    <row r="60" spans="1:5" hidden="1" x14ac:dyDescent="0.3">
      <c r="A60" t="s">
        <v>12</v>
      </c>
      <c r="B60" t="s">
        <v>124</v>
      </c>
      <c r="C60">
        <v>59</v>
      </c>
      <c r="D60">
        <v>44</v>
      </c>
      <c r="E60" t="str">
        <f>_xlfn.XLOOKUP(A60,Data!B:B,Data!A:A,"Missing Sponsor")</f>
        <v>Titleist</v>
      </c>
    </row>
    <row r="61" spans="1:5" x14ac:dyDescent="0.3">
      <c r="A61" t="s">
        <v>159</v>
      </c>
      <c r="B61" t="s">
        <v>124</v>
      </c>
      <c r="C61">
        <v>60</v>
      </c>
      <c r="D61">
        <v>64</v>
      </c>
      <c r="E61" t="str">
        <f>_xlfn.XLOOKUP(A61,Data!B:B,Data!A:A,"Missing Sponsor")</f>
        <v>Missing Sponsor</v>
      </c>
    </row>
    <row r="62" spans="1:5" hidden="1" x14ac:dyDescent="0.3">
      <c r="A62" t="s">
        <v>100</v>
      </c>
      <c r="B62" t="s">
        <v>124</v>
      </c>
      <c r="C62">
        <v>61</v>
      </c>
      <c r="D62">
        <v>31</v>
      </c>
      <c r="E62" t="str">
        <f>_xlfn.XLOOKUP(A62,Data!B:B,Data!A:A,"Missing Sponsor")</f>
        <v>Srixon</v>
      </c>
    </row>
    <row r="63" spans="1:5" hidden="1" x14ac:dyDescent="0.3">
      <c r="A63" t="s">
        <v>32</v>
      </c>
      <c r="B63" t="s">
        <v>124</v>
      </c>
      <c r="C63">
        <v>62</v>
      </c>
      <c r="D63">
        <v>46</v>
      </c>
      <c r="E63" t="str">
        <f>_xlfn.XLOOKUP(A63,Data!B:B,Data!A:A,"Missing Sponsor")</f>
        <v>Callaway</v>
      </c>
    </row>
    <row r="64" spans="1:5" hidden="1" x14ac:dyDescent="0.3">
      <c r="A64" t="s">
        <v>14</v>
      </c>
      <c r="B64" t="s">
        <v>124</v>
      </c>
      <c r="C64">
        <v>63</v>
      </c>
      <c r="D64">
        <v>43</v>
      </c>
      <c r="E64" t="str">
        <f>_xlfn.XLOOKUP(A64,Data!B:B,Data!A:A,"Missing Sponsor")</f>
        <v>Titleist</v>
      </c>
    </row>
    <row r="65" spans="1:5" hidden="1" x14ac:dyDescent="0.3">
      <c r="A65" t="s">
        <v>97</v>
      </c>
      <c r="B65" t="s">
        <v>124</v>
      </c>
      <c r="C65">
        <v>64</v>
      </c>
      <c r="D65">
        <v>50</v>
      </c>
      <c r="E65" t="str">
        <f>_xlfn.XLOOKUP(A65,Data!B:B,Data!A:A,"Missing Sponsor")</f>
        <v>Srixon</v>
      </c>
    </row>
    <row r="66" spans="1:5" hidden="1" x14ac:dyDescent="0.3">
      <c r="A66" t="s">
        <v>59</v>
      </c>
      <c r="B66" t="s">
        <v>124</v>
      </c>
      <c r="C66">
        <v>65</v>
      </c>
      <c r="D66">
        <v>82</v>
      </c>
      <c r="E66" t="str">
        <f>_xlfn.XLOOKUP(A66,Data!B:B,Data!A:A,"Missing Sponsor")</f>
        <v>PXG</v>
      </c>
    </row>
    <row r="67" spans="1:5" hidden="1" x14ac:dyDescent="0.3">
      <c r="A67" t="s">
        <v>48</v>
      </c>
      <c r="B67" t="s">
        <v>124</v>
      </c>
      <c r="C67">
        <v>66</v>
      </c>
      <c r="D67">
        <v>94</v>
      </c>
      <c r="E67" t="str">
        <f>_xlfn.XLOOKUP(A67,Data!B:B,Data!A:A,"Missing Sponsor")</f>
        <v>Cobra</v>
      </c>
    </row>
    <row r="68" spans="1:5" hidden="1" x14ac:dyDescent="0.3">
      <c r="A68" t="s">
        <v>29</v>
      </c>
      <c r="B68" t="s">
        <v>124</v>
      </c>
      <c r="C68">
        <v>67</v>
      </c>
      <c r="D68">
        <v>105</v>
      </c>
      <c r="E68" t="str">
        <f>_xlfn.XLOOKUP(A68,Data!B:B,Data!A:A,"Missing Sponsor")</f>
        <v>Callaway</v>
      </c>
    </row>
    <row r="69" spans="1:5" x14ac:dyDescent="0.3">
      <c r="A69" t="s">
        <v>160</v>
      </c>
      <c r="B69" t="s">
        <v>124</v>
      </c>
      <c r="C69">
        <v>68</v>
      </c>
      <c r="D69">
        <v>86</v>
      </c>
      <c r="E69" t="str">
        <f>_xlfn.XLOOKUP(A69,Data!B:B,Data!A:A,"Missing Sponsor")</f>
        <v>Missing Sponsor</v>
      </c>
    </row>
    <row r="70" spans="1:5" hidden="1" x14ac:dyDescent="0.3">
      <c r="A70" t="s">
        <v>161</v>
      </c>
      <c r="B70" t="s">
        <v>126</v>
      </c>
      <c r="C70">
        <v>69</v>
      </c>
      <c r="D70">
        <v>239</v>
      </c>
      <c r="E70" t="str">
        <f>_xlfn.XLOOKUP(A70,Data!B:B,Data!A:A,"Missing Sponsor")</f>
        <v>Missing Sponsor</v>
      </c>
    </row>
    <row r="71" spans="1:5" x14ac:dyDescent="0.3">
      <c r="A71" t="s">
        <v>162</v>
      </c>
      <c r="B71" t="s">
        <v>127</v>
      </c>
      <c r="C71">
        <v>70</v>
      </c>
      <c r="D71">
        <v>9999</v>
      </c>
      <c r="E71" t="str">
        <f>_xlfn.XLOOKUP(A71,Data!B:B,Data!A:A,"Missing Sponsor")</f>
        <v>Missing Sponsor</v>
      </c>
    </row>
    <row r="72" spans="1:5" x14ac:dyDescent="0.3">
      <c r="A72" t="s">
        <v>163</v>
      </c>
      <c r="B72" t="s">
        <v>125</v>
      </c>
      <c r="C72">
        <v>71</v>
      </c>
      <c r="D72">
        <v>80</v>
      </c>
      <c r="E72" t="str">
        <f>_xlfn.XLOOKUP(A72,Data!B:B,Data!A:A,"Missing Sponsor")</f>
        <v>Missing Sponsor</v>
      </c>
    </row>
    <row r="73" spans="1:5" x14ac:dyDescent="0.3">
      <c r="A73" t="s">
        <v>164</v>
      </c>
      <c r="B73" t="s">
        <v>124</v>
      </c>
      <c r="C73">
        <v>72</v>
      </c>
      <c r="D73">
        <v>67</v>
      </c>
      <c r="E73" t="str">
        <f>_xlfn.XLOOKUP(A73,Data!B:B,Data!A:A,"Missing Sponsor")</f>
        <v>Missing Sponsor</v>
      </c>
    </row>
    <row r="74" spans="1:5" hidden="1" x14ac:dyDescent="0.3">
      <c r="A74" t="s">
        <v>78</v>
      </c>
      <c r="B74" t="s">
        <v>124</v>
      </c>
      <c r="C74">
        <v>73</v>
      </c>
      <c r="D74">
        <v>63</v>
      </c>
      <c r="E74" t="str">
        <f>_xlfn.XLOOKUP(A74,Data!B:B,Data!A:A,"Missing Sponsor")</f>
        <v>Ping</v>
      </c>
    </row>
    <row r="75" spans="1:5" x14ac:dyDescent="0.3">
      <c r="A75" t="s">
        <v>165</v>
      </c>
      <c r="B75" t="s">
        <v>128</v>
      </c>
      <c r="C75">
        <v>74</v>
      </c>
      <c r="D75">
        <v>115</v>
      </c>
      <c r="E75" t="str">
        <f>_xlfn.XLOOKUP(A75,Data!B:B,Data!A:A,"Missing Sponsor")</f>
        <v>Missing Sponsor</v>
      </c>
    </row>
    <row r="76" spans="1:5" x14ac:dyDescent="0.3">
      <c r="A76" t="s">
        <v>166</v>
      </c>
      <c r="B76" t="s">
        <v>125</v>
      </c>
      <c r="C76">
        <v>75</v>
      </c>
      <c r="D76">
        <v>76</v>
      </c>
      <c r="E76" t="str">
        <f>_xlfn.XLOOKUP(A76,Data!B:B,Data!A:A,"Missing Sponsor")</f>
        <v>Missing Sponsor</v>
      </c>
    </row>
    <row r="77" spans="1:5" hidden="1" x14ac:dyDescent="0.3">
      <c r="A77" t="s">
        <v>167</v>
      </c>
      <c r="B77" t="s">
        <v>126</v>
      </c>
      <c r="C77">
        <v>76</v>
      </c>
      <c r="D77">
        <v>9999</v>
      </c>
      <c r="E77" t="str">
        <f>_xlfn.XLOOKUP(A77,Data!B:B,Data!A:A,"Missing Sponsor")</f>
        <v>Missing Sponsor</v>
      </c>
    </row>
    <row r="78" spans="1:5" x14ac:dyDescent="0.3">
      <c r="A78" t="s">
        <v>168</v>
      </c>
      <c r="B78" t="s">
        <v>124</v>
      </c>
      <c r="C78">
        <v>77</v>
      </c>
      <c r="D78">
        <v>55</v>
      </c>
      <c r="E78" t="str">
        <f>_xlfn.XLOOKUP(A78,Data!B:B,Data!A:A,"Missing Sponsor")</f>
        <v>Missing Sponsor</v>
      </c>
    </row>
    <row r="79" spans="1:5" hidden="1" x14ac:dyDescent="0.3">
      <c r="A79" t="s">
        <v>99</v>
      </c>
      <c r="B79" t="s">
        <v>125</v>
      </c>
      <c r="C79">
        <v>78</v>
      </c>
      <c r="D79">
        <v>32</v>
      </c>
      <c r="E79" t="str">
        <f>_xlfn.XLOOKUP(A79,Data!B:B,Data!A:A,"Missing Sponsor")</f>
        <v>Srixon</v>
      </c>
    </row>
    <row r="80" spans="1:5" x14ac:dyDescent="0.3">
      <c r="A80" t="s">
        <v>169</v>
      </c>
      <c r="B80" t="s">
        <v>125</v>
      </c>
      <c r="C80">
        <v>79</v>
      </c>
      <c r="D80">
        <v>49</v>
      </c>
      <c r="E80" t="str">
        <f>_xlfn.XLOOKUP(A80,Data!B:B,Data!A:A,"Missing Sponsor")</f>
        <v>Missing Sponsor</v>
      </c>
    </row>
    <row r="81" spans="1:5" hidden="1" x14ac:dyDescent="0.3">
      <c r="A81" t="s">
        <v>94</v>
      </c>
      <c r="B81" t="s">
        <v>124</v>
      </c>
      <c r="C81">
        <v>80</v>
      </c>
      <c r="D81">
        <v>96</v>
      </c>
      <c r="E81" t="str">
        <f>_xlfn.XLOOKUP(A81,Data!B:B,Data!A:A,"Missing Sponsor")</f>
        <v>Mizuno</v>
      </c>
    </row>
    <row r="82" spans="1:5" hidden="1" x14ac:dyDescent="0.3">
      <c r="A82" t="s">
        <v>40</v>
      </c>
      <c r="B82" t="s">
        <v>124</v>
      </c>
      <c r="C82">
        <v>81</v>
      </c>
      <c r="D82">
        <v>35</v>
      </c>
      <c r="E82" t="str">
        <f>_xlfn.XLOOKUP(A82,Data!B:B,Data!A:A,"Missing Sponsor")</f>
        <v>Callaway</v>
      </c>
    </row>
    <row r="83" spans="1:5" x14ac:dyDescent="0.3">
      <c r="A83" t="s">
        <v>170</v>
      </c>
      <c r="B83" t="s">
        <v>125</v>
      </c>
      <c r="C83">
        <v>82</v>
      </c>
      <c r="D83">
        <v>87</v>
      </c>
      <c r="E83" t="str">
        <f>_xlfn.XLOOKUP(A83,Data!B:B,Data!A:A,"Missing Sponsor")</f>
        <v>Missing Sponsor</v>
      </c>
    </row>
    <row r="84" spans="1:5" hidden="1" x14ac:dyDescent="0.3">
      <c r="A84" t="s">
        <v>171</v>
      </c>
      <c r="B84" t="s">
        <v>126</v>
      </c>
      <c r="C84">
        <v>83</v>
      </c>
      <c r="D84">
        <v>471</v>
      </c>
      <c r="E84" t="str">
        <f>_xlfn.XLOOKUP(A84,Data!B:B,Data!A:A,"Missing Sponsor")</f>
        <v>Missing Sponsor</v>
      </c>
    </row>
    <row r="85" spans="1:5" hidden="1" x14ac:dyDescent="0.3">
      <c r="A85" t="s">
        <v>172</v>
      </c>
      <c r="B85" t="s">
        <v>126</v>
      </c>
      <c r="C85">
        <v>84</v>
      </c>
      <c r="D85">
        <v>135</v>
      </c>
      <c r="E85" t="str">
        <f>_xlfn.XLOOKUP(A85,Data!B:B,Data!A:A,"Missing Sponsor")</f>
        <v>Missing Sponsor</v>
      </c>
    </row>
    <row r="86" spans="1:5" hidden="1" x14ac:dyDescent="0.3">
      <c r="A86" t="s">
        <v>108</v>
      </c>
      <c r="B86" t="s">
        <v>124</v>
      </c>
      <c r="C86">
        <v>85</v>
      </c>
      <c r="D86">
        <v>102</v>
      </c>
      <c r="E86" t="str">
        <f>_xlfn.XLOOKUP(A86,Data!B:B,Data!A:A,"Missing Sponsor")</f>
        <v>Srixon</v>
      </c>
    </row>
    <row r="87" spans="1:5" x14ac:dyDescent="0.3">
      <c r="A87" t="s">
        <v>173</v>
      </c>
      <c r="B87" t="s">
        <v>124</v>
      </c>
      <c r="C87">
        <v>86</v>
      </c>
      <c r="D87">
        <v>97</v>
      </c>
      <c r="E87" t="str">
        <f>_xlfn.XLOOKUP(A87,Data!B:B,Data!A:A,"Missing Sponsor")</f>
        <v>Missing Sponsor</v>
      </c>
    </row>
    <row r="88" spans="1:5" x14ac:dyDescent="0.3">
      <c r="A88" t="s">
        <v>174</v>
      </c>
      <c r="B88" t="s">
        <v>124</v>
      </c>
      <c r="C88">
        <v>87</v>
      </c>
      <c r="D88">
        <v>54</v>
      </c>
      <c r="E88" t="str">
        <f>_xlfn.XLOOKUP(A88,Data!B:B,Data!A:A,"Missing Sponsor")</f>
        <v>Missing Sponsor</v>
      </c>
    </row>
    <row r="89" spans="1:5" hidden="1" x14ac:dyDescent="0.3">
      <c r="A89" t="s">
        <v>82</v>
      </c>
      <c r="B89" t="s">
        <v>124</v>
      </c>
      <c r="C89">
        <v>88</v>
      </c>
      <c r="D89">
        <v>53</v>
      </c>
      <c r="E89" t="str">
        <f>_xlfn.XLOOKUP(A89,Data!B:B,Data!A:A,"Missing Sponsor")</f>
        <v>Ping</v>
      </c>
    </row>
    <row r="90" spans="1:5" x14ac:dyDescent="0.3">
      <c r="A90" t="s">
        <v>175</v>
      </c>
      <c r="B90" t="s">
        <v>129</v>
      </c>
      <c r="C90">
        <v>89</v>
      </c>
      <c r="D90">
        <v>89</v>
      </c>
      <c r="E90" t="str">
        <f>_xlfn.XLOOKUP(A90,Data!B:B,Data!A:A,"Missing Sponsor")</f>
        <v>Missing Sponsor</v>
      </c>
    </row>
    <row r="91" spans="1:5" hidden="1" x14ac:dyDescent="0.3">
      <c r="A91" t="s">
        <v>17</v>
      </c>
      <c r="B91" t="s">
        <v>124</v>
      </c>
      <c r="C91">
        <v>90</v>
      </c>
      <c r="D91">
        <v>65</v>
      </c>
      <c r="E91" t="str">
        <f>_xlfn.XLOOKUP(A91,Data!B:B,Data!A:A,"Missing Sponsor")</f>
        <v>Titleist</v>
      </c>
    </row>
    <row r="92" spans="1:5" hidden="1" x14ac:dyDescent="0.3">
      <c r="A92" t="s">
        <v>50</v>
      </c>
      <c r="B92" t="s">
        <v>124</v>
      </c>
      <c r="C92">
        <v>91</v>
      </c>
      <c r="D92">
        <v>68</v>
      </c>
      <c r="E92" t="str">
        <f>_xlfn.XLOOKUP(A92,Data!B:B,Data!A:A,"Missing Sponsor")</f>
        <v>Cobra</v>
      </c>
    </row>
    <row r="93" spans="1:5" x14ac:dyDescent="0.3">
      <c r="A93" t="s">
        <v>176</v>
      </c>
      <c r="B93" t="s">
        <v>125</v>
      </c>
      <c r="C93">
        <v>92</v>
      </c>
      <c r="D93">
        <v>74</v>
      </c>
      <c r="E93" t="str">
        <f>_xlfn.XLOOKUP(A93,Data!B:B,Data!A:A,"Missing Sponsor")</f>
        <v>Missing Sponsor</v>
      </c>
    </row>
    <row r="94" spans="1:5" hidden="1" x14ac:dyDescent="0.3">
      <c r="A94" t="s">
        <v>31</v>
      </c>
      <c r="B94" t="s">
        <v>124</v>
      </c>
      <c r="C94">
        <v>93</v>
      </c>
      <c r="D94">
        <v>98</v>
      </c>
      <c r="E94" t="str">
        <f>_xlfn.XLOOKUP(A94,Data!B:B,Data!A:A,"Missing Sponsor")</f>
        <v>Callaway</v>
      </c>
    </row>
    <row r="95" spans="1:5" x14ac:dyDescent="0.3">
      <c r="A95" t="s">
        <v>177</v>
      </c>
      <c r="B95" t="s">
        <v>124</v>
      </c>
      <c r="C95">
        <v>94</v>
      </c>
      <c r="D95">
        <v>33</v>
      </c>
      <c r="E95" t="str">
        <f>_xlfn.XLOOKUP(A95,Data!B:B,Data!A:A,"Missing Sponsor")</f>
        <v>Missing Sponsor</v>
      </c>
    </row>
    <row r="96" spans="1:5" x14ac:dyDescent="0.3">
      <c r="A96" t="s">
        <v>178</v>
      </c>
      <c r="B96" t="s">
        <v>125</v>
      </c>
      <c r="C96">
        <v>95</v>
      </c>
      <c r="D96">
        <v>73</v>
      </c>
      <c r="E96" t="str">
        <f>_xlfn.XLOOKUP(A96,Data!B:B,Data!A:A,"Missing Sponsor")</f>
        <v>Missing Sponsor</v>
      </c>
    </row>
    <row r="97" spans="1:5" hidden="1" x14ac:dyDescent="0.3">
      <c r="A97" t="s">
        <v>179</v>
      </c>
      <c r="B97" t="s">
        <v>126</v>
      </c>
      <c r="C97">
        <v>96</v>
      </c>
      <c r="D97">
        <v>9999</v>
      </c>
      <c r="E97" t="str">
        <f>_xlfn.XLOOKUP(A97,Data!B:B,Data!A:A,"Missing Sponsor")</f>
        <v>Missing Sponsor</v>
      </c>
    </row>
    <row r="98" spans="1:5" x14ac:dyDescent="0.3">
      <c r="A98" t="s">
        <v>180</v>
      </c>
      <c r="B98" t="s">
        <v>124</v>
      </c>
      <c r="C98">
        <v>97</v>
      </c>
      <c r="D98">
        <v>88</v>
      </c>
      <c r="E98" t="str">
        <f>_xlfn.XLOOKUP(A98,Data!B:B,Data!A:A,"Missing Sponsor")</f>
        <v>Missing Sponsor</v>
      </c>
    </row>
    <row r="99" spans="1:5" hidden="1" x14ac:dyDescent="0.3">
      <c r="A99" t="s">
        <v>181</v>
      </c>
      <c r="B99" t="s">
        <v>126</v>
      </c>
      <c r="C99">
        <v>98</v>
      </c>
      <c r="D99">
        <v>9999</v>
      </c>
      <c r="E99" t="str">
        <f>_xlfn.XLOOKUP(A99,Data!B:B,Data!A:A,"Missing Sponsor")</f>
        <v>Missing Sponsor</v>
      </c>
    </row>
    <row r="100" spans="1:5" x14ac:dyDescent="0.3">
      <c r="A100" t="s">
        <v>182</v>
      </c>
      <c r="B100" t="s">
        <v>125</v>
      </c>
      <c r="C100">
        <v>99</v>
      </c>
      <c r="D100">
        <v>101</v>
      </c>
      <c r="E100" t="str">
        <f>_xlfn.XLOOKUP(A100,Data!B:B,Data!A:A,"Missing Sponsor")</f>
        <v>Missing Sponsor</v>
      </c>
    </row>
    <row r="101" spans="1:5" hidden="1" x14ac:dyDescent="0.3">
      <c r="A101" t="s">
        <v>183</v>
      </c>
      <c r="B101" t="s">
        <v>126</v>
      </c>
      <c r="C101">
        <v>100</v>
      </c>
      <c r="D101">
        <v>9999</v>
      </c>
      <c r="E101" t="str">
        <f>_xlfn.XLOOKUP(A101,Data!B:B,Data!A:A,"Missing Sponsor")</f>
        <v>Missing Sponsor</v>
      </c>
    </row>
    <row r="102" spans="1:5" x14ac:dyDescent="0.3">
      <c r="A102" t="s">
        <v>184</v>
      </c>
      <c r="B102" t="s">
        <v>124</v>
      </c>
      <c r="C102">
        <v>101</v>
      </c>
      <c r="D102">
        <v>91</v>
      </c>
      <c r="E102" t="str">
        <f>_xlfn.XLOOKUP(A102,Data!B:B,Data!A:A,"Missing Sponsor")</f>
        <v>Missing Sponsor</v>
      </c>
    </row>
    <row r="103" spans="1:5" x14ac:dyDescent="0.3">
      <c r="A103" t="s">
        <v>185</v>
      </c>
      <c r="B103" t="s">
        <v>128</v>
      </c>
      <c r="C103">
        <v>102</v>
      </c>
      <c r="D103">
        <v>153</v>
      </c>
      <c r="E103" t="str">
        <f>_xlfn.XLOOKUP(A103,Data!B:B,Data!A:A,"Missing Sponsor")</f>
        <v>Missing Sponsor</v>
      </c>
    </row>
    <row r="104" spans="1:5" x14ac:dyDescent="0.3">
      <c r="A104" t="s">
        <v>186</v>
      </c>
      <c r="B104" t="s">
        <v>129</v>
      </c>
      <c r="C104">
        <v>103</v>
      </c>
      <c r="D104">
        <v>114</v>
      </c>
      <c r="E104" t="str">
        <f>_xlfn.XLOOKUP(A104,Data!B:B,Data!A:A,"Missing Sponsor")</f>
        <v>Missing Sponsor</v>
      </c>
    </row>
    <row r="105" spans="1:5" x14ac:dyDescent="0.3">
      <c r="A105" t="s">
        <v>187</v>
      </c>
      <c r="B105" t="s">
        <v>124</v>
      </c>
      <c r="C105">
        <v>104</v>
      </c>
      <c r="D105">
        <v>160</v>
      </c>
      <c r="E105" t="str">
        <f>_xlfn.XLOOKUP(A105,Data!B:B,Data!A:A,"Missing Sponsor")</f>
        <v>Missing Sponsor</v>
      </c>
    </row>
    <row r="106" spans="1:5" hidden="1" x14ac:dyDescent="0.3">
      <c r="A106" t="s">
        <v>188</v>
      </c>
      <c r="B106" t="s">
        <v>126</v>
      </c>
      <c r="C106">
        <v>105</v>
      </c>
      <c r="D106">
        <v>233</v>
      </c>
      <c r="E106" t="str">
        <f>_xlfn.XLOOKUP(A106,Data!B:B,Data!A:A,"Missing Sponsor")</f>
        <v>Missing Sponsor</v>
      </c>
    </row>
    <row r="107" spans="1:5" hidden="1" x14ac:dyDescent="0.3">
      <c r="A107" t="s">
        <v>189</v>
      </c>
      <c r="B107" t="s">
        <v>126</v>
      </c>
      <c r="C107">
        <v>106</v>
      </c>
      <c r="D107">
        <v>328</v>
      </c>
      <c r="E107" t="str">
        <f>_xlfn.XLOOKUP(A107,Data!B:B,Data!A:A,"Missing Sponsor")</f>
        <v>Missing Sponsor</v>
      </c>
    </row>
    <row r="108" spans="1:5" hidden="1" x14ac:dyDescent="0.3">
      <c r="A108" t="s">
        <v>116</v>
      </c>
      <c r="B108" t="s">
        <v>126</v>
      </c>
      <c r="C108">
        <v>107</v>
      </c>
      <c r="D108">
        <v>376</v>
      </c>
      <c r="E108" t="str">
        <f>_xlfn.XLOOKUP(A108,Data!B:B,Data!A:A,"Missing Sponsor")</f>
        <v>Wilson Staff</v>
      </c>
    </row>
    <row r="109" spans="1:5" hidden="1" x14ac:dyDescent="0.3">
      <c r="A109" t="s">
        <v>19</v>
      </c>
      <c r="B109" t="s">
        <v>124</v>
      </c>
      <c r="C109">
        <v>108</v>
      </c>
      <c r="D109">
        <v>60</v>
      </c>
      <c r="E109" t="str">
        <f>_xlfn.XLOOKUP(A109,Data!B:B,Data!A:A,"Missing Sponsor")</f>
        <v>Titleist</v>
      </c>
    </row>
    <row r="110" spans="1:5" x14ac:dyDescent="0.3">
      <c r="A110" t="s">
        <v>190</v>
      </c>
      <c r="B110" t="s">
        <v>124</v>
      </c>
      <c r="C110">
        <v>109</v>
      </c>
      <c r="D110">
        <v>69</v>
      </c>
      <c r="E110" t="str">
        <f>_xlfn.XLOOKUP(A110,Data!B:B,Data!A:A,"Missing Sponsor")</f>
        <v>Missing Sponsor</v>
      </c>
    </row>
    <row r="111" spans="1:5" x14ac:dyDescent="0.3">
      <c r="A111" t="s">
        <v>191</v>
      </c>
      <c r="B111" t="s">
        <v>130</v>
      </c>
      <c r="C111">
        <v>110</v>
      </c>
      <c r="D111">
        <v>9999</v>
      </c>
      <c r="E111" t="str">
        <f>_xlfn.XLOOKUP(A111,Data!B:B,Data!A:A,"Missing Sponsor")</f>
        <v>Missing Sponsor</v>
      </c>
    </row>
    <row r="112" spans="1:5" x14ac:dyDescent="0.3">
      <c r="A112" t="s">
        <v>192</v>
      </c>
      <c r="B112" t="s">
        <v>125</v>
      </c>
      <c r="C112">
        <v>111</v>
      </c>
      <c r="D112">
        <v>81</v>
      </c>
      <c r="E112" t="str">
        <f>_xlfn.XLOOKUP(A112,Data!B:B,Data!A:A,"Missing Sponsor")</f>
        <v>Missing Sponsor</v>
      </c>
    </row>
    <row r="113" spans="1:5" hidden="1" x14ac:dyDescent="0.3">
      <c r="A113" t="s">
        <v>87</v>
      </c>
      <c r="B113" t="s">
        <v>124</v>
      </c>
      <c r="C113">
        <v>112</v>
      </c>
      <c r="D113">
        <v>84</v>
      </c>
      <c r="E113" t="str">
        <f>_xlfn.XLOOKUP(A113,Data!B:B,Data!A:A,"Missing Sponsor")</f>
        <v>Ping</v>
      </c>
    </row>
    <row r="114" spans="1:5" x14ac:dyDescent="0.3">
      <c r="A114" t="s">
        <v>193</v>
      </c>
      <c r="B114" t="s">
        <v>124</v>
      </c>
      <c r="C114">
        <v>113</v>
      </c>
      <c r="D114">
        <v>125</v>
      </c>
      <c r="E114" t="str">
        <f>_xlfn.XLOOKUP(A114,Data!B:B,Data!A:A,"Missing Sponsor")</f>
        <v>Missing Sponsor</v>
      </c>
    </row>
    <row r="115" spans="1:5" hidden="1" x14ac:dyDescent="0.3">
      <c r="A115" t="s">
        <v>36</v>
      </c>
      <c r="B115" t="s">
        <v>124</v>
      </c>
      <c r="C115">
        <v>114</v>
      </c>
      <c r="D115">
        <v>83</v>
      </c>
      <c r="E115" t="str">
        <f>_xlfn.XLOOKUP(A115,Data!B:B,Data!A:A,"Missing Sponsor")</f>
        <v>Callaway</v>
      </c>
    </row>
    <row r="116" spans="1:5" hidden="1" x14ac:dyDescent="0.3">
      <c r="A116" t="s">
        <v>55</v>
      </c>
      <c r="B116" t="s">
        <v>128</v>
      </c>
      <c r="C116">
        <v>115</v>
      </c>
      <c r="D116">
        <v>174</v>
      </c>
      <c r="E116" t="str">
        <f>_xlfn.XLOOKUP(A116,Data!B:B,Data!A:A,"Missing Sponsor")</f>
        <v>PXG</v>
      </c>
    </row>
    <row r="117" spans="1:5" hidden="1" x14ac:dyDescent="0.3">
      <c r="A117" t="s">
        <v>16</v>
      </c>
      <c r="B117" t="s">
        <v>124</v>
      </c>
      <c r="C117">
        <v>116</v>
      </c>
      <c r="D117">
        <v>61</v>
      </c>
      <c r="E117" t="str">
        <f>_xlfn.XLOOKUP(A117,Data!B:B,Data!A:A,"Missing Sponsor")</f>
        <v>Titleist</v>
      </c>
    </row>
    <row r="118" spans="1:5" x14ac:dyDescent="0.3">
      <c r="A118" t="s">
        <v>194</v>
      </c>
      <c r="B118" t="s">
        <v>124</v>
      </c>
      <c r="C118">
        <v>117</v>
      </c>
      <c r="D118">
        <v>117</v>
      </c>
      <c r="E118" t="str">
        <f>_xlfn.XLOOKUP(A118,Data!B:B,Data!A:A,"Missing Sponsor")</f>
        <v>Missing Sponsor</v>
      </c>
    </row>
    <row r="119" spans="1:5" hidden="1" x14ac:dyDescent="0.3">
      <c r="A119" t="s">
        <v>107</v>
      </c>
      <c r="B119" t="s">
        <v>124</v>
      </c>
      <c r="C119">
        <v>118</v>
      </c>
      <c r="D119">
        <v>104</v>
      </c>
      <c r="E119" t="str">
        <f>_xlfn.XLOOKUP(A119,Data!B:B,Data!A:A,"Missing Sponsor")</f>
        <v>Srixon</v>
      </c>
    </row>
    <row r="120" spans="1:5" hidden="1" x14ac:dyDescent="0.3">
      <c r="A120" t="s">
        <v>74</v>
      </c>
      <c r="B120" t="s">
        <v>124</v>
      </c>
      <c r="C120">
        <v>119</v>
      </c>
      <c r="D120">
        <v>95</v>
      </c>
      <c r="E120" t="str">
        <f>_xlfn.XLOOKUP(A120,Data!B:B,Data!A:A,"Missing Sponsor")</f>
        <v>Ping</v>
      </c>
    </row>
    <row r="121" spans="1:5" x14ac:dyDescent="0.3">
      <c r="A121" t="s">
        <v>195</v>
      </c>
      <c r="B121" t="s">
        <v>124</v>
      </c>
      <c r="C121">
        <v>120</v>
      </c>
      <c r="D121">
        <v>235</v>
      </c>
      <c r="E121" t="str">
        <f>_xlfn.XLOOKUP(A121,Data!B:B,Data!A:A,"Missing Sponsor")</f>
        <v>Missing Sponsor</v>
      </c>
    </row>
    <row r="122" spans="1:5" hidden="1" x14ac:dyDescent="0.3">
      <c r="A122" t="s">
        <v>22</v>
      </c>
      <c r="B122" t="s">
        <v>124</v>
      </c>
      <c r="C122">
        <v>121</v>
      </c>
      <c r="D122">
        <v>71</v>
      </c>
      <c r="E122" t="str">
        <f>_xlfn.XLOOKUP(A122,Data!B:B,Data!A:A,"Missing Sponsor")</f>
        <v>Titleist</v>
      </c>
    </row>
    <row r="123" spans="1:5" hidden="1" x14ac:dyDescent="0.3">
      <c r="A123" t="s">
        <v>196</v>
      </c>
      <c r="B123" t="s">
        <v>124</v>
      </c>
      <c r="C123">
        <v>122</v>
      </c>
      <c r="D123">
        <v>152</v>
      </c>
      <c r="E123" t="str">
        <f>_xlfn.XLOOKUP(A123,Data!B:B,Data!A:A,"Missing Sponsor")</f>
        <v>Srixon</v>
      </c>
    </row>
    <row r="124" spans="1:5" x14ac:dyDescent="0.3">
      <c r="A124" t="s">
        <v>197</v>
      </c>
      <c r="B124" t="s">
        <v>129</v>
      </c>
      <c r="C124">
        <v>123</v>
      </c>
      <c r="D124">
        <v>237</v>
      </c>
      <c r="E124" t="str">
        <f>_xlfn.XLOOKUP(A124,Data!B:B,Data!A:A,"Missing Sponsor")</f>
        <v>Missing Sponsor</v>
      </c>
    </row>
    <row r="125" spans="1:5" hidden="1" x14ac:dyDescent="0.3">
      <c r="A125" t="s">
        <v>83</v>
      </c>
      <c r="B125" t="s">
        <v>125</v>
      </c>
      <c r="C125">
        <v>124</v>
      </c>
      <c r="D125">
        <v>92</v>
      </c>
      <c r="E125" t="str">
        <f>_xlfn.XLOOKUP(A125,Data!B:B,Data!A:A,"Missing Sponsor")</f>
        <v>Ping</v>
      </c>
    </row>
    <row r="126" spans="1:5" hidden="1" x14ac:dyDescent="0.3">
      <c r="A126" t="s">
        <v>79</v>
      </c>
      <c r="B126" t="s">
        <v>124</v>
      </c>
      <c r="C126">
        <v>125</v>
      </c>
      <c r="D126">
        <v>186</v>
      </c>
      <c r="E126" t="str">
        <f>_xlfn.XLOOKUP(A126,Data!B:B,Data!A:A,"Missing Sponsor")</f>
        <v>Ping</v>
      </c>
    </row>
    <row r="127" spans="1:5" hidden="1" x14ac:dyDescent="0.3">
      <c r="A127" t="s">
        <v>92</v>
      </c>
      <c r="B127" t="s">
        <v>124</v>
      </c>
      <c r="C127">
        <v>126</v>
      </c>
      <c r="D127">
        <v>77</v>
      </c>
      <c r="E127" t="str">
        <f>_xlfn.XLOOKUP(A127,Data!B:B,Data!A:A,"Missing Sponsor")</f>
        <v>Mizuno</v>
      </c>
    </row>
    <row r="128" spans="1:5" x14ac:dyDescent="0.3">
      <c r="A128" t="s">
        <v>198</v>
      </c>
      <c r="B128" t="s">
        <v>124</v>
      </c>
      <c r="C128">
        <v>127</v>
      </c>
      <c r="D128">
        <v>200</v>
      </c>
      <c r="E128" t="str">
        <f>_xlfn.XLOOKUP(A128,Data!B:B,Data!A:A,"Missing Sponsor")</f>
        <v>Missing Sponsor</v>
      </c>
    </row>
    <row r="129" spans="1:5" hidden="1" x14ac:dyDescent="0.3">
      <c r="A129" t="s">
        <v>199</v>
      </c>
      <c r="B129" t="s">
        <v>126</v>
      </c>
      <c r="C129">
        <v>128</v>
      </c>
      <c r="D129">
        <v>232</v>
      </c>
      <c r="E129" t="str">
        <f>_xlfn.XLOOKUP(A129,Data!B:B,Data!A:A,"Missing Sponsor")</f>
        <v>Missing Sponsor</v>
      </c>
    </row>
    <row r="130" spans="1:5" hidden="1" x14ac:dyDescent="0.3">
      <c r="A130" t="s">
        <v>200</v>
      </c>
      <c r="B130" t="s">
        <v>126</v>
      </c>
      <c r="C130">
        <v>129</v>
      </c>
      <c r="D130">
        <v>325</v>
      </c>
      <c r="E130" t="str">
        <f>_xlfn.XLOOKUP(A130,Data!B:B,Data!A:A,"Missing Sponsor")</f>
        <v>Missing Sponsor</v>
      </c>
    </row>
    <row r="131" spans="1:5" x14ac:dyDescent="0.3">
      <c r="A131" t="s">
        <v>201</v>
      </c>
      <c r="B131" t="s">
        <v>128</v>
      </c>
      <c r="C131">
        <v>130</v>
      </c>
      <c r="D131">
        <v>221</v>
      </c>
      <c r="E131" t="str">
        <f>_xlfn.XLOOKUP(A131,Data!B:B,Data!A:A,"Missing Sponsor")</f>
        <v>Missing Sponsor</v>
      </c>
    </row>
    <row r="132" spans="1:5" hidden="1" x14ac:dyDescent="0.3">
      <c r="A132" t="s">
        <v>202</v>
      </c>
      <c r="B132" t="s">
        <v>126</v>
      </c>
      <c r="C132">
        <v>131</v>
      </c>
      <c r="D132">
        <v>9999</v>
      </c>
      <c r="E132" t="str">
        <f>_xlfn.XLOOKUP(A132,Data!B:B,Data!A:A,"Missing Sponsor")</f>
        <v>Missing Sponsor</v>
      </c>
    </row>
    <row r="133" spans="1:5" x14ac:dyDescent="0.3">
      <c r="A133" t="s">
        <v>203</v>
      </c>
      <c r="B133" t="s">
        <v>128</v>
      </c>
      <c r="C133">
        <v>132</v>
      </c>
      <c r="D133">
        <v>196</v>
      </c>
      <c r="E133" t="str">
        <f>_xlfn.XLOOKUP(A133,Data!B:B,Data!A:A,"Missing Sponsor")</f>
        <v>Missing Sponsor</v>
      </c>
    </row>
    <row r="134" spans="1:5" x14ac:dyDescent="0.3">
      <c r="A134" t="s">
        <v>204</v>
      </c>
      <c r="B134" t="s">
        <v>124</v>
      </c>
      <c r="C134">
        <v>133</v>
      </c>
      <c r="D134">
        <v>143</v>
      </c>
      <c r="E134" t="str">
        <f>_xlfn.XLOOKUP(A134,Data!B:B,Data!A:A,"Missing Sponsor")</f>
        <v>Missing Sponsor</v>
      </c>
    </row>
    <row r="135" spans="1:5" hidden="1" x14ac:dyDescent="0.3">
      <c r="A135" t="s">
        <v>205</v>
      </c>
      <c r="B135" t="s">
        <v>126</v>
      </c>
      <c r="C135">
        <v>134</v>
      </c>
      <c r="D135">
        <v>343</v>
      </c>
      <c r="E135" t="str">
        <f>_xlfn.XLOOKUP(A135,Data!B:B,Data!A:A,"Missing Sponsor")</f>
        <v>Missing Sponsor</v>
      </c>
    </row>
    <row r="136" spans="1:5" hidden="1" x14ac:dyDescent="0.3">
      <c r="A136" t="s">
        <v>206</v>
      </c>
      <c r="B136" t="s">
        <v>124</v>
      </c>
      <c r="C136">
        <v>135</v>
      </c>
      <c r="D136">
        <v>78</v>
      </c>
      <c r="E136" t="str">
        <f>_xlfn.XLOOKUP(A136,Data!B:B,Data!A:A,"Missing Sponsor")</f>
        <v>Callaway</v>
      </c>
    </row>
    <row r="137" spans="1:5" hidden="1" x14ac:dyDescent="0.3">
      <c r="A137" t="s">
        <v>207</v>
      </c>
      <c r="B137" t="s">
        <v>125</v>
      </c>
      <c r="C137">
        <v>136</v>
      </c>
      <c r="D137">
        <v>70</v>
      </c>
      <c r="E137" t="str">
        <f>_xlfn.XLOOKUP(A137,Data!B:B,Data!A:A,"Missing Sponsor")</f>
        <v>Ping</v>
      </c>
    </row>
    <row r="138" spans="1:5" x14ac:dyDescent="0.3">
      <c r="A138" t="s">
        <v>208</v>
      </c>
      <c r="B138" t="s">
        <v>124</v>
      </c>
      <c r="C138">
        <v>137</v>
      </c>
      <c r="D138">
        <v>199</v>
      </c>
      <c r="E138" t="str">
        <f>_xlfn.XLOOKUP(A138,Data!B:B,Data!A:A,"Missing Sponsor")</f>
        <v>Missing Sponsor</v>
      </c>
    </row>
    <row r="139" spans="1:5" x14ac:dyDescent="0.3">
      <c r="A139" t="s">
        <v>209</v>
      </c>
      <c r="B139" t="s">
        <v>128</v>
      </c>
      <c r="C139">
        <v>138</v>
      </c>
      <c r="D139">
        <v>217</v>
      </c>
      <c r="E139" t="str">
        <f>_xlfn.XLOOKUP(A139,Data!B:B,Data!A:A,"Missing Sponsor")</f>
        <v>Missing Sponsor</v>
      </c>
    </row>
    <row r="140" spans="1:5" x14ac:dyDescent="0.3">
      <c r="A140" t="s">
        <v>210</v>
      </c>
      <c r="B140" t="s">
        <v>125</v>
      </c>
      <c r="C140">
        <v>139</v>
      </c>
      <c r="D140">
        <v>90</v>
      </c>
      <c r="E140" t="str">
        <f>_xlfn.XLOOKUP(A140,Data!B:B,Data!A:A,"Missing Sponsor")</f>
        <v>Missing Sponsor</v>
      </c>
    </row>
    <row r="141" spans="1:5" hidden="1" x14ac:dyDescent="0.3">
      <c r="A141" t="s">
        <v>62</v>
      </c>
      <c r="B141" t="s">
        <v>124</v>
      </c>
      <c r="C141">
        <v>140</v>
      </c>
      <c r="D141">
        <v>176</v>
      </c>
      <c r="E141" t="str">
        <f>_xlfn.XLOOKUP(A141,Data!B:B,Data!A:A,"Missing Sponsor")</f>
        <v>PXG</v>
      </c>
    </row>
    <row r="142" spans="1:5" x14ac:dyDescent="0.3">
      <c r="A142" t="s">
        <v>211</v>
      </c>
      <c r="B142" t="s">
        <v>129</v>
      </c>
      <c r="C142">
        <v>141</v>
      </c>
      <c r="D142">
        <v>208</v>
      </c>
      <c r="E142" t="str">
        <f>_xlfn.XLOOKUP(A142,Data!B:B,Data!A:A,"Missing Sponsor")</f>
        <v>Missing Sponsor</v>
      </c>
    </row>
    <row r="143" spans="1:5" x14ac:dyDescent="0.3">
      <c r="A143" t="s">
        <v>212</v>
      </c>
      <c r="B143" t="s">
        <v>125</v>
      </c>
      <c r="C143">
        <v>142</v>
      </c>
      <c r="D143">
        <v>109</v>
      </c>
      <c r="E143" t="str">
        <f>_xlfn.XLOOKUP(A143,Data!B:B,Data!A:A,"Missing Sponsor")</f>
        <v>Missing Sponsor</v>
      </c>
    </row>
    <row r="144" spans="1:5" x14ac:dyDescent="0.3">
      <c r="A144" t="s">
        <v>213</v>
      </c>
      <c r="B144" t="s">
        <v>124</v>
      </c>
      <c r="C144">
        <v>143</v>
      </c>
      <c r="D144">
        <v>225</v>
      </c>
      <c r="E144" t="str">
        <f>_xlfn.XLOOKUP(A144,Data!B:B,Data!A:A,"Missing Sponsor")</f>
        <v>Missing Sponsor</v>
      </c>
    </row>
    <row r="145" spans="1:5" x14ac:dyDescent="0.3">
      <c r="A145" t="s">
        <v>214</v>
      </c>
      <c r="B145" t="s">
        <v>124</v>
      </c>
      <c r="C145">
        <v>144</v>
      </c>
      <c r="D145">
        <v>145</v>
      </c>
      <c r="E145" t="str">
        <f>_xlfn.XLOOKUP(A145,Data!B:B,Data!A:A,"Missing Sponsor")</f>
        <v>Missing Sponsor</v>
      </c>
    </row>
    <row r="146" spans="1:5" x14ac:dyDescent="0.3">
      <c r="A146" t="s">
        <v>215</v>
      </c>
      <c r="B146" t="s">
        <v>124</v>
      </c>
      <c r="C146">
        <v>145</v>
      </c>
      <c r="D146">
        <v>127</v>
      </c>
      <c r="E146" t="str">
        <f>_xlfn.XLOOKUP(A146,Data!B:B,Data!A:A,"Missing Sponsor")</f>
        <v>Missing Sponsor</v>
      </c>
    </row>
    <row r="147" spans="1:5" x14ac:dyDescent="0.3">
      <c r="A147" t="s">
        <v>216</v>
      </c>
      <c r="B147" t="s">
        <v>125</v>
      </c>
      <c r="C147">
        <v>146</v>
      </c>
      <c r="D147">
        <v>140</v>
      </c>
      <c r="E147" t="str">
        <f>_xlfn.XLOOKUP(A147,Data!B:B,Data!A:A,"Missing Sponsor")</f>
        <v>Missing Sponsor</v>
      </c>
    </row>
    <row r="148" spans="1:5" x14ac:dyDescent="0.3">
      <c r="A148" t="s">
        <v>217</v>
      </c>
      <c r="B148" t="s">
        <v>125</v>
      </c>
      <c r="C148">
        <v>147</v>
      </c>
      <c r="D148">
        <v>173</v>
      </c>
      <c r="E148" t="str">
        <f>_xlfn.XLOOKUP(A148,Data!B:B,Data!A:A,"Missing Sponsor")</f>
        <v>Missing Sponsor</v>
      </c>
    </row>
    <row r="149" spans="1:5" x14ac:dyDescent="0.3">
      <c r="A149" t="s">
        <v>218</v>
      </c>
      <c r="B149" t="s">
        <v>124</v>
      </c>
      <c r="C149">
        <v>148</v>
      </c>
      <c r="D149">
        <v>213</v>
      </c>
      <c r="E149" t="str">
        <f>_xlfn.XLOOKUP(A149,Data!B:B,Data!A:A,"Missing Sponsor")</f>
        <v>Missing Sponsor</v>
      </c>
    </row>
    <row r="150" spans="1:5" hidden="1" x14ac:dyDescent="0.3">
      <c r="A150" t="s">
        <v>105</v>
      </c>
      <c r="B150" t="s">
        <v>128</v>
      </c>
      <c r="C150">
        <v>149</v>
      </c>
      <c r="D150">
        <v>107</v>
      </c>
      <c r="E150" t="str">
        <f>_xlfn.XLOOKUP(A150,Data!B:B,Data!A:A,"Missing Sponsor")</f>
        <v>Srixon</v>
      </c>
    </row>
    <row r="151" spans="1:5" x14ac:dyDescent="0.3">
      <c r="A151" t="s">
        <v>219</v>
      </c>
      <c r="B151" t="s">
        <v>125</v>
      </c>
      <c r="C151">
        <v>150</v>
      </c>
      <c r="D151">
        <v>126</v>
      </c>
      <c r="E151" t="str">
        <f>_xlfn.XLOOKUP(A151,Data!B:B,Data!A:A,"Missing Sponsor")</f>
        <v>Missing Sponsor</v>
      </c>
    </row>
    <row r="152" spans="1:5" hidden="1" x14ac:dyDescent="0.3">
      <c r="A152" t="s">
        <v>220</v>
      </c>
      <c r="B152" t="s">
        <v>126</v>
      </c>
      <c r="C152">
        <v>151</v>
      </c>
      <c r="D152">
        <v>9999</v>
      </c>
      <c r="E152" t="str">
        <f>_xlfn.XLOOKUP(A152,Data!B:B,Data!A:A,"Missing Sponsor")</f>
        <v>Missing Sponsor</v>
      </c>
    </row>
    <row r="153" spans="1:5" hidden="1" x14ac:dyDescent="0.3">
      <c r="A153" t="s">
        <v>221</v>
      </c>
      <c r="B153" t="s">
        <v>126</v>
      </c>
      <c r="C153">
        <v>152</v>
      </c>
      <c r="D153">
        <v>9999</v>
      </c>
      <c r="E153" t="str">
        <f>_xlfn.XLOOKUP(A153,Data!B:B,Data!A:A,"Missing Sponsor")</f>
        <v>Missing Sponsor</v>
      </c>
    </row>
    <row r="154" spans="1:5" hidden="1" x14ac:dyDescent="0.3">
      <c r="A154" t="s">
        <v>84</v>
      </c>
      <c r="B154" t="s">
        <v>124</v>
      </c>
      <c r="C154">
        <v>153</v>
      </c>
      <c r="D154">
        <v>85</v>
      </c>
      <c r="E154" t="str">
        <f>_xlfn.XLOOKUP(A154,Data!B:B,Data!A:A,"Missing Sponsor")</f>
        <v>Ping</v>
      </c>
    </row>
    <row r="155" spans="1:5" x14ac:dyDescent="0.3">
      <c r="A155" t="s">
        <v>222</v>
      </c>
      <c r="B155" t="s">
        <v>124</v>
      </c>
      <c r="C155">
        <v>154</v>
      </c>
      <c r="D155">
        <v>207</v>
      </c>
      <c r="E155" t="str">
        <f>_xlfn.XLOOKUP(A155,Data!B:B,Data!A:A,"Missing Sponsor")</f>
        <v>Missing Sponsor</v>
      </c>
    </row>
    <row r="156" spans="1:5" x14ac:dyDescent="0.3">
      <c r="A156" t="s">
        <v>223</v>
      </c>
      <c r="B156" t="s">
        <v>125</v>
      </c>
      <c r="C156">
        <v>155</v>
      </c>
      <c r="D156">
        <v>308</v>
      </c>
      <c r="E156" t="str">
        <f>_xlfn.XLOOKUP(A156,Data!B:B,Data!A:A,"Missing Sponsor")</f>
        <v>Missing Sponsor</v>
      </c>
    </row>
    <row r="157" spans="1:5" x14ac:dyDescent="0.3">
      <c r="A157" t="s">
        <v>224</v>
      </c>
      <c r="B157" t="s">
        <v>124</v>
      </c>
      <c r="C157">
        <v>156</v>
      </c>
      <c r="D157">
        <v>113</v>
      </c>
      <c r="E157" t="str">
        <f>_xlfn.XLOOKUP(A157,Data!B:B,Data!A:A,"Missing Sponsor")</f>
        <v>Missing Sponsor</v>
      </c>
    </row>
    <row r="158" spans="1:5" hidden="1" x14ac:dyDescent="0.3">
      <c r="A158" t="s">
        <v>225</v>
      </c>
      <c r="B158" t="s">
        <v>126</v>
      </c>
      <c r="C158">
        <v>157</v>
      </c>
      <c r="D158">
        <v>324</v>
      </c>
      <c r="E158" t="str">
        <f>_xlfn.XLOOKUP(A158,Data!B:B,Data!A:A,"Missing Sponsor")</f>
        <v>Missing Sponsor</v>
      </c>
    </row>
    <row r="159" spans="1:5" x14ac:dyDescent="0.3">
      <c r="A159" t="s">
        <v>226</v>
      </c>
      <c r="B159" t="s">
        <v>125</v>
      </c>
      <c r="C159">
        <v>158</v>
      </c>
      <c r="D159">
        <v>148</v>
      </c>
      <c r="E159" t="str">
        <f>_xlfn.XLOOKUP(A159,Data!B:B,Data!A:A,"Missing Sponsor")</f>
        <v>Missing Sponsor</v>
      </c>
    </row>
    <row r="160" spans="1:5" x14ac:dyDescent="0.3">
      <c r="A160" t="s">
        <v>227</v>
      </c>
      <c r="B160" t="s">
        <v>125</v>
      </c>
      <c r="C160">
        <v>159</v>
      </c>
      <c r="D160">
        <v>133</v>
      </c>
      <c r="E160" t="str">
        <f>_xlfn.XLOOKUP(A160,Data!B:B,Data!A:A,"Missing Sponsor")</f>
        <v>Missing Sponsor</v>
      </c>
    </row>
    <row r="161" spans="1:5" x14ac:dyDescent="0.3">
      <c r="A161" t="s">
        <v>228</v>
      </c>
      <c r="B161" t="s">
        <v>129</v>
      </c>
      <c r="C161">
        <v>160</v>
      </c>
      <c r="D161">
        <v>111</v>
      </c>
      <c r="E161" t="str">
        <f>_xlfn.XLOOKUP(A161,Data!B:B,Data!A:A,"Missing Sponsor")</f>
        <v>Missing Sponsor</v>
      </c>
    </row>
    <row r="162" spans="1:5" x14ac:dyDescent="0.3">
      <c r="A162" t="s">
        <v>229</v>
      </c>
      <c r="B162" t="s">
        <v>125</v>
      </c>
      <c r="C162">
        <v>161</v>
      </c>
      <c r="D162">
        <v>136</v>
      </c>
      <c r="E162" t="str">
        <f>_xlfn.XLOOKUP(A162,Data!B:B,Data!A:A,"Missing Sponsor")</f>
        <v>Missing Sponsor</v>
      </c>
    </row>
    <row r="163" spans="1:5" x14ac:dyDescent="0.3">
      <c r="A163" t="s">
        <v>230</v>
      </c>
      <c r="B163" t="s">
        <v>128</v>
      </c>
      <c r="C163">
        <v>162</v>
      </c>
      <c r="D163">
        <v>209</v>
      </c>
      <c r="E163" t="str">
        <f>_xlfn.XLOOKUP(A163,Data!B:B,Data!A:A,"Missing Sponsor")</f>
        <v>Missing Sponsor</v>
      </c>
    </row>
    <row r="164" spans="1:5" hidden="1" x14ac:dyDescent="0.3">
      <c r="A164" t="s">
        <v>231</v>
      </c>
      <c r="B164" t="s">
        <v>126</v>
      </c>
      <c r="C164">
        <v>163</v>
      </c>
      <c r="D164">
        <v>380</v>
      </c>
      <c r="E164" t="str">
        <f>_xlfn.XLOOKUP(A164,Data!B:B,Data!A:A,"Missing Sponsor")</f>
        <v>Missing Sponsor</v>
      </c>
    </row>
    <row r="165" spans="1:5" x14ac:dyDescent="0.3">
      <c r="A165" t="s">
        <v>232</v>
      </c>
      <c r="B165" t="s">
        <v>124</v>
      </c>
      <c r="C165">
        <v>164</v>
      </c>
      <c r="D165">
        <v>110</v>
      </c>
      <c r="E165" t="str">
        <f>_xlfn.XLOOKUP(A165,Data!B:B,Data!A:A,"Missing Sponsor")</f>
        <v>Missing Sponsor</v>
      </c>
    </row>
    <row r="166" spans="1:5" hidden="1" x14ac:dyDescent="0.3">
      <c r="A166" t="s">
        <v>20</v>
      </c>
      <c r="B166" t="s">
        <v>124</v>
      </c>
      <c r="C166">
        <v>165</v>
      </c>
      <c r="D166">
        <v>142</v>
      </c>
      <c r="E166" t="str">
        <f>_xlfn.XLOOKUP(A166,Data!B:B,Data!A:A,"Missing Sponsor")</f>
        <v>Titleist</v>
      </c>
    </row>
    <row r="167" spans="1:5" x14ac:dyDescent="0.3">
      <c r="A167" t="s">
        <v>233</v>
      </c>
      <c r="B167" t="s">
        <v>124</v>
      </c>
      <c r="C167">
        <v>166</v>
      </c>
      <c r="D167">
        <v>156</v>
      </c>
      <c r="E167" t="str">
        <f>_xlfn.XLOOKUP(A167,Data!B:B,Data!A:A,"Missing Sponsor")</f>
        <v>Missing Sponsor</v>
      </c>
    </row>
    <row r="168" spans="1:5" hidden="1" x14ac:dyDescent="0.3">
      <c r="A168" t="s">
        <v>65</v>
      </c>
      <c r="B168" t="s">
        <v>128</v>
      </c>
      <c r="C168">
        <v>167</v>
      </c>
      <c r="D168">
        <v>272</v>
      </c>
      <c r="E168" t="str">
        <f>_xlfn.XLOOKUP(A168,Data!B:B,Data!A:A,"Missing Sponsor")</f>
        <v>PXG</v>
      </c>
    </row>
    <row r="169" spans="1:5" x14ac:dyDescent="0.3">
      <c r="A169" t="s">
        <v>234</v>
      </c>
      <c r="B169" t="s">
        <v>125</v>
      </c>
      <c r="C169">
        <v>168</v>
      </c>
      <c r="D169">
        <v>119</v>
      </c>
      <c r="E169" t="str">
        <f>_xlfn.XLOOKUP(A169,Data!B:B,Data!A:A,"Missing Sponsor")</f>
        <v>Missing Sponsor</v>
      </c>
    </row>
    <row r="170" spans="1:5" hidden="1" x14ac:dyDescent="0.3">
      <c r="A170" t="s">
        <v>235</v>
      </c>
      <c r="B170" t="s">
        <v>124</v>
      </c>
      <c r="C170">
        <v>169</v>
      </c>
      <c r="D170">
        <v>284</v>
      </c>
      <c r="E170" t="str">
        <f>_xlfn.XLOOKUP(A170,Data!B:B,Data!A:A,"Missing Sponsor")</f>
        <v>Ping</v>
      </c>
    </row>
    <row r="171" spans="1:5" x14ac:dyDescent="0.3">
      <c r="A171" t="s">
        <v>236</v>
      </c>
      <c r="B171" t="s">
        <v>128</v>
      </c>
      <c r="C171">
        <v>170</v>
      </c>
      <c r="D171">
        <v>270</v>
      </c>
      <c r="E171" t="str">
        <f>_xlfn.XLOOKUP(A171,Data!B:B,Data!A:A,"Missing Sponsor")</f>
        <v>Missing Sponsor</v>
      </c>
    </row>
    <row r="172" spans="1:5" x14ac:dyDescent="0.3">
      <c r="A172" t="s">
        <v>237</v>
      </c>
      <c r="B172" t="s">
        <v>125</v>
      </c>
      <c r="C172">
        <v>171</v>
      </c>
      <c r="D172">
        <v>146</v>
      </c>
      <c r="E172" t="str">
        <f>_xlfn.XLOOKUP(A172,Data!B:B,Data!A:A,"Missing Sponsor")</f>
        <v>Missing Sponsor</v>
      </c>
    </row>
    <row r="173" spans="1:5" x14ac:dyDescent="0.3">
      <c r="A173" t="s">
        <v>238</v>
      </c>
      <c r="B173" t="s">
        <v>124</v>
      </c>
      <c r="C173">
        <v>172</v>
      </c>
      <c r="D173">
        <v>130</v>
      </c>
      <c r="E173" t="str">
        <f>_xlfn.XLOOKUP(A173,Data!B:B,Data!A:A,"Missing Sponsor")</f>
        <v>Missing Sponsor</v>
      </c>
    </row>
    <row r="174" spans="1:5" x14ac:dyDescent="0.3">
      <c r="A174" t="s">
        <v>239</v>
      </c>
      <c r="B174" t="s">
        <v>125</v>
      </c>
      <c r="C174">
        <v>173</v>
      </c>
      <c r="D174">
        <v>155</v>
      </c>
      <c r="E174" t="str">
        <f>_xlfn.XLOOKUP(A174,Data!B:B,Data!A:A,"Missing Sponsor")</f>
        <v>Missing Sponsor</v>
      </c>
    </row>
    <row r="175" spans="1:5" hidden="1" x14ac:dyDescent="0.3">
      <c r="A175" t="s">
        <v>240</v>
      </c>
      <c r="B175" t="s">
        <v>126</v>
      </c>
      <c r="C175">
        <v>174</v>
      </c>
      <c r="D175">
        <v>294</v>
      </c>
      <c r="E175" t="str">
        <f>_xlfn.XLOOKUP(A175,Data!B:B,Data!A:A,"Missing Sponsor")</f>
        <v>Missing Sponsor</v>
      </c>
    </row>
    <row r="176" spans="1:5" hidden="1" x14ac:dyDescent="0.3">
      <c r="A176" t="s">
        <v>241</v>
      </c>
      <c r="B176" t="s">
        <v>124</v>
      </c>
      <c r="C176">
        <v>175</v>
      </c>
      <c r="D176">
        <v>131</v>
      </c>
      <c r="E176" t="str">
        <f>_xlfn.XLOOKUP(A176,Data!B:B,Data!A:A,"Missing Sponsor")</f>
        <v>Ping</v>
      </c>
    </row>
    <row r="177" spans="1:5" x14ac:dyDescent="0.3">
      <c r="A177" t="s">
        <v>242</v>
      </c>
      <c r="B177" t="s">
        <v>128</v>
      </c>
      <c r="C177">
        <v>176</v>
      </c>
      <c r="D177">
        <v>184</v>
      </c>
      <c r="E177" t="str">
        <f>_xlfn.XLOOKUP(A177,Data!B:B,Data!A:A,"Missing Sponsor")</f>
        <v>Missing Sponsor</v>
      </c>
    </row>
    <row r="178" spans="1:5" x14ac:dyDescent="0.3">
      <c r="A178" t="s">
        <v>243</v>
      </c>
      <c r="B178" t="s">
        <v>125</v>
      </c>
      <c r="C178">
        <v>177</v>
      </c>
      <c r="D178">
        <v>106</v>
      </c>
      <c r="E178" t="str">
        <f>_xlfn.XLOOKUP(A178,Data!B:B,Data!A:A,"Missing Sponsor")</f>
        <v>Missing Sponsor</v>
      </c>
    </row>
    <row r="179" spans="1:5" x14ac:dyDescent="0.3">
      <c r="A179" t="s">
        <v>244</v>
      </c>
      <c r="B179" t="s">
        <v>124</v>
      </c>
      <c r="C179">
        <v>178</v>
      </c>
      <c r="D179">
        <v>177</v>
      </c>
      <c r="E179" t="str">
        <f>_xlfn.XLOOKUP(A179,Data!B:B,Data!A:A,"Missing Sponsor")</f>
        <v>Missing Sponsor</v>
      </c>
    </row>
    <row r="180" spans="1:5" x14ac:dyDescent="0.3">
      <c r="A180" t="s">
        <v>245</v>
      </c>
      <c r="B180" t="s">
        <v>125</v>
      </c>
      <c r="C180">
        <v>179</v>
      </c>
      <c r="D180">
        <v>139</v>
      </c>
      <c r="E180" t="str">
        <f>_xlfn.XLOOKUP(A180,Data!B:B,Data!A:A,"Missing Sponsor")</f>
        <v>Missing Sponsor</v>
      </c>
    </row>
    <row r="181" spans="1:5" x14ac:dyDescent="0.3">
      <c r="A181" t="s">
        <v>246</v>
      </c>
      <c r="B181" t="s">
        <v>128</v>
      </c>
      <c r="C181">
        <v>180</v>
      </c>
      <c r="D181">
        <v>297</v>
      </c>
      <c r="E181" t="str">
        <f>_xlfn.XLOOKUP(A181,Data!B:B,Data!A:A,"Missing Sponsor")</f>
        <v>Missing Sponsor</v>
      </c>
    </row>
    <row r="182" spans="1:5" x14ac:dyDescent="0.3">
      <c r="A182" t="s">
        <v>247</v>
      </c>
      <c r="B182" t="s">
        <v>124</v>
      </c>
      <c r="C182">
        <v>181</v>
      </c>
      <c r="D182">
        <v>188</v>
      </c>
      <c r="E182" t="str">
        <f>_xlfn.XLOOKUP(A182,Data!B:B,Data!A:A,"Missing Sponsor")</f>
        <v>Missing Sponsor</v>
      </c>
    </row>
    <row r="183" spans="1:5" x14ac:dyDescent="0.3">
      <c r="A183" t="s">
        <v>248</v>
      </c>
      <c r="B183" t="s">
        <v>130</v>
      </c>
      <c r="C183">
        <v>182</v>
      </c>
      <c r="D183">
        <v>9999</v>
      </c>
      <c r="E183" t="str">
        <f>_xlfn.XLOOKUP(A183,Data!B:B,Data!A:A,"Missing Sponsor")</f>
        <v>Missing Sponsor</v>
      </c>
    </row>
    <row r="184" spans="1:5" x14ac:dyDescent="0.3">
      <c r="A184" t="s">
        <v>249</v>
      </c>
      <c r="B184" t="s">
        <v>125</v>
      </c>
      <c r="C184">
        <v>183</v>
      </c>
      <c r="D184">
        <v>118</v>
      </c>
      <c r="E184" t="str">
        <f>_xlfn.XLOOKUP(A184,Data!B:B,Data!A:A,"Missing Sponsor")</f>
        <v>Missing Sponsor</v>
      </c>
    </row>
    <row r="185" spans="1:5" x14ac:dyDescent="0.3">
      <c r="A185" t="s">
        <v>250</v>
      </c>
      <c r="B185" t="s">
        <v>124</v>
      </c>
      <c r="C185">
        <v>184</v>
      </c>
      <c r="D185">
        <v>187</v>
      </c>
      <c r="E185" t="str">
        <f>_xlfn.XLOOKUP(A185,Data!B:B,Data!A:A,"Missing Sponsor")</f>
        <v>Missing Sponsor</v>
      </c>
    </row>
    <row r="186" spans="1:5" x14ac:dyDescent="0.3">
      <c r="A186" t="s">
        <v>251</v>
      </c>
      <c r="B186" t="s">
        <v>124</v>
      </c>
      <c r="C186">
        <v>185</v>
      </c>
      <c r="D186">
        <v>301</v>
      </c>
      <c r="E186" t="str">
        <f>_xlfn.XLOOKUP(A186,Data!B:B,Data!A:A,"Missing Sponsor")</f>
        <v>Missing Sponsor</v>
      </c>
    </row>
    <row r="187" spans="1:5" x14ac:dyDescent="0.3">
      <c r="A187" t="s">
        <v>252</v>
      </c>
      <c r="B187" t="s">
        <v>131</v>
      </c>
      <c r="C187">
        <v>186</v>
      </c>
      <c r="D187">
        <v>313</v>
      </c>
      <c r="E187" t="str">
        <f>_xlfn.XLOOKUP(A187,Data!B:B,Data!A:A,"Missing Sponsor")</f>
        <v>Missing Sponsor</v>
      </c>
    </row>
    <row r="188" spans="1:5" x14ac:dyDescent="0.3">
      <c r="A188" t="s">
        <v>253</v>
      </c>
      <c r="B188" t="s">
        <v>124</v>
      </c>
      <c r="C188">
        <v>187</v>
      </c>
      <c r="D188">
        <v>241</v>
      </c>
      <c r="E188" t="str">
        <f>_xlfn.XLOOKUP(A188,Data!B:B,Data!A:A,"Missing Sponsor")</f>
        <v>Missing Sponsor</v>
      </c>
    </row>
    <row r="189" spans="1:5" hidden="1" x14ac:dyDescent="0.3">
      <c r="A189" t="s">
        <v>61</v>
      </c>
      <c r="B189" t="s">
        <v>124</v>
      </c>
      <c r="C189">
        <v>188</v>
      </c>
      <c r="D189">
        <v>218</v>
      </c>
      <c r="E189" t="str">
        <f>_xlfn.XLOOKUP(A189,Data!B:B,Data!A:A,"Missing Sponsor")</f>
        <v>PXG</v>
      </c>
    </row>
    <row r="190" spans="1:5" hidden="1" x14ac:dyDescent="0.3">
      <c r="A190" t="s">
        <v>93</v>
      </c>
      <c r="B190" t="s">
        <v>124</v>
      </c>
      <c r="C190">
        <v>189</v>
      </c>
      <c r="D190">
        <v>368</v>
      </c>
      <c r="E190" t="str">
        <f>_xlfn.XLOOKUP(A190,Data!B:B,Data!A:A,"Missing Sponsor")</f>
        <v>Mizuno</v>
      </c>
    </row>
    <row r="191" spans="1:5" hidden="1" x14ac:dyDescent="0.3">
      <c r="A191" t="s">
        <v>254</v>
      </c>
      <c r="B191" t="s">
        <v>126</v>
      </c>
      <c r="C191">
        <v>190</v>
      </c>
      <c r="D191">
        <v>9999</v>
      </c>
      <c r="E191" t="str">
        <f>_xlfn.XLOOKUP(A191,Data!B:B,Data!A:A,"Missing Sponsor")</f>
        <v>Missing Sponsor</v>
      </c>
    </row>
    <row r="192" spans="1:5" hidden="1" x14ac:dyDescent="0.3">
      <c r="A192" t="s">
        <v>255</v>
      </c>
      <c r="B192" t="s">
        <v>124</v>
      </c>
      <c r="C192">
        <v>191</v>
      </c>
      <c r="D192">
        <v>167</v>
      </c>
      <c r="E192" t="str">
        <f>_xlfn.XLOOKUP(A192,Data!B:B,Data!A:A,"Missing Sponsor")</f>
        <v>PXG</v>
      </c>
    </row>
    <row r="193" spans="1:5" hidden="1" x14ac:dyDescent="0.3">
      <c r="A193" t="s">
        <v>58</v>
      </c>
      <c r="B193" t="s">
        <v>124</v>
      </c>
      <c r="C193">
        <v>192</v>
      </c>
      <c r="D193">
        <v>181</v>
      </c>
      <c r="E193" t="str">
        <f>_xlfn.XLOOKUP(A193,Data!B:B,Data!A:A,"Missing Sponsor")</f>
        <v>PXG</v>
      </c>
    </row>
    <row r="194" spans="1:5" hidden="1" x14ac:dyDescent="0.3">
      <c r="A194" t="s">
        <v>113</v>
      </c>
      <c r="B194" t="s">
        <v>124</v>
      </c>
      <c r="C194">
        <v>193</v>
      </c>
      <c r="D194">
        <v>147</v>
      </c>
      <c r="E194" t="str">
        <f>_xlfn.XLOOKUP(A194,Data!B:B,Data!A:A,"Missing Sponsor")</f>
        <v>Wilson Staff</v>
      </c>
    </row>
    <row r="195" spans="1:5" hidden="1" x14ac:dyDescent="0.3">
      <c r="A195" t="s">
        <v>13</v>
      </c>
      <c r="B195" t="s">
        <v>125</v>
      </c>
      <c r="C195">
        <v>194</v>
      </c>
      <c r="D195">
        <v>58</v>
      </c>
      <c r="E195" t="str">
        <f>_xlfn.XLOOKUP(A195,Data!B:B,Data!A:A,"Missing Sponsor")</f>
        <v>Titleist</v>
      </c>
    </row>
    <row r="196" spans="1:5" x14ac:dyDescent="0.3">
      <c r="A196" t="s">
        <v>256</v>
      </c>
      <c r="B196" t="s">
        <v>129</v>
      </c>
      <c r="C196">
        <v>195</v>
      </c>
      <c r="D196">
        <v>169</v>
      </c>
      <c r="E196" t="str">
        <f>_xlfn.XLOOKUP(A196,Data!B:B,Data!A:A,"Missing Sponsor")</f>
        <v>Missing Sponsor</v>
      </c>
    </row>
    <row r="197" spans="1:5" x14ac:dyDescent="0.3">
      <c r="A197" t="s">
        <v>257</v>
      </c>
      <c r="B197" t="s">
        <v>129</v>
      </c>
      <c r="C197">
        <v>196</v>
      </c>
      <c r="D197">
        <v>182</v>
      </c>
      <c r="E197" t="str">
        <f>_xlfn.XLOOKUP(A197,Data!B:B,Data!A:A,"Missing Sponsor")</f>
        <v>Missing Sponsor</v>
      </c>
    </row>
    <row r="198" spans="1:5" x14ac:dyDescent="0.3">
      <c r="A198" t="s">
        <v>258</v>
      </c>
      <c r="B198" t="s">
        <v>124</v>
      </c>
      <c r="C198">
        <v>197</v>
      </c>
      <c r="D198">
        <v>215</v>
      </c>
      <c r="E198" t="str">
        <f>_xlfn.XLOOKUP(A198,Data!B:B,Data!A:A,"Missing Sponsor")</f>
        <v>Missing Sponsor</v>
      </c>
    </row>
    <row r="199" spans="1:5" hidden="1" x14ac:dyDescent="0.3">
      <c r="A199" t="s">
        <v>101</v>
      </c>
      <c r="B199" t="s">
        <v>124</v>
      </c>
      <c r="C199">
        <v>198</v>
      </c>
      <c r="D199">
        <v>168</v>
      </c>
      <c r="E199" t="str">
        <f>_xlfn.XLOOKUP(A199,Data!B:B,Data!A:A,"Missing Sponsor")</f>
        <v>Srixon</v>
      </c>
    </row>
    <row r="200" spans="1:5" hidden="1" x14ac:dyDescent="0.3">
      <c r="A200" t="s">
        <v>81</v>
      </c>
      <c r="B200" t="s">
        <v>128</v>
      </c>
      <c r="C200">
        <v>199</v>
      </c>
      <c r="D200">
        <v>121</v>
      </c>
      <c r="E200" t="str">
        <f>_xlfn.XLOOKUP(A200,Data!B:B,Data!A:A,"Missing Sponsor")</f>
        <v>Ping</v>
      </c>
    </row>
    <row r="201" spans="1:5" x14ac:dyDescent="0.3">
      <c r="A201" t="s">
        <v>259</v>
      </c>
      <c r="B201" t="s">
        <v>125</v>
      </c>
      <c r="C201">
        <v>200</v>
      </c>
      <c r="D201">
        <v>137</v>
      </c>
      <c r="E201" t="str">
        <f>_xlfn.XLOOKUP(A201,Data!B:B,Data!A:A,"Missing Sponsor")</f>
        <v>Missing Sponsor</v>
      </c>
    </row>
    <row r="202" spans="1:5" x14ac:dyDescent="0.3">
      <c r="A202" t="s">
        <v>260</v>
      </c>
      <c r="B202" t="s">
        <v>125</v>
      </c>
      <c r="C202">
        <v>201</v>
      </c>
      <c r="D202">
        <v>198</v>
      </c>
      <c r="E202" t="str">
        <f>_xlfn.XLOOKUP(A202,Data!B:B,Data!A:A,"Missing Sponsor")</f>
        <v>Missing Sponsor</v>
      </c>
    </row>
    <row r="203" spans="1:5" x14ac:dyDescent="0.3">
      <c r="A203" t="s">
        <v>261</v>
      </c>
      <c r="B203" t="s">
        <v>125</v>
      </c>
      <c r="C203">
        <v>202</v>
      </c>
      <c r="D203">
        <v>108</v>
      </c>
      <c r="E203" t="str">
        <f>_xlfn.XLOOKUP(A203,Data!B:B,Data!A:A,"Missing Sponsor")</f>
        <v>Missing Sponsor</v>
      </c>
    </row>
    <row r="204" spans="1:5" x14ac:dyDescent="0.3">
      <c r="A204" t="s">
        <v>262</v>
      </c>
      <c r="B204" t="s">
        <v>125</v>
      </c>
      <c r="C204">
        <v>203</v>
      </c>
      <c r="D204">
        <v>305</v>
      </c>
      <c r="E204" t="str">
        <f>_xlfn.XLOOKUP(A204,Data!B:B,Data!A:A,"Missing Sponsor")</f>
        <v>Missing Sponsor</v>
      </c>
    </row>
    <row r="205" spans="1:5" hidden="1" x14ac:dyDescent="0.3">
      <c r="A205" t="s">
        <v>70</v>
      </c>
      <c r="B205" t="s">
        <v>124</v>
      </c>
      <c r="C205">
        <v>204</v>
      </c>
      <c r="D205">
        <v>267</v>
      </c>
      <c r="E205" t="str">
        <f>_xlfn.XLOOKUP(A205,Data!B:B,Data!A:A,"Missing Sponsor")</f>
        <v>Ping</v>
      </c>
    </row>
    <row r="206" spans="1:5" x14ac:dyDescent="0.3">
      <c r="A206" t="s">
        <v>263</v>
      </c>
      <c r="B206" t="s">
        <v>124</v>
      </c>
      <c r="C206">
        <v>205</v>
      </c>
      <c r="D206">
        <v>299</v>
      </c>
      <c r="E206" t="str">
        <f>_xlfn.XLOOKUP(A206,Data!B:B,Data!A:A,"Missing Sponsor")</f>
        <v>Missing Sponsor</v>
      </c>
    </row>
    <row r="207" spans="1:5" x14ac:dyDescent="0.3">
      <c r="A207" t="s">
        <v>264</v>
      </c>
      <c r="B207" t="s">
        <v>124</v>
      </c>
      <c r="C207">
        <v>206</v>
      </c>
      <c r="D207">
        <v>468</v>
      </c>
      <c r="E207" t="str">
        <f>_xlfn.XLOOKUP(A207,Data!B:B,Data!A:A,"Missing Sponsor")</f>
        <v>Missing Sponsor</v>
      </c>
    </row>
    <row r="208" spans="1:5" x14ac:dyDescent="0.3">
      <c r="A208" t="s">
        <v>265</v>
      </c>
      <c r="B208" t="s">
        <v>124</v>
      </c>
      <c r="C208">
        <v>207</v>
      </c>
      <c r="D208">
        <v>163</v>
      </c>
      <c r="E208" t="str">
        <f>_xlfn.XLOOKUP(A208,Data!B:B,Data!A:A,"Missing Sponsor")</f>
        <v>Missing Sponsor</v>
      </c>
    </row>
    <row r="209" spans="1:5" x14ac:dyDescent="0.3">
      <c r="A209" t="s">
        <v>266</v>
      </c>
      <c r="B209" t="s">
        <v>125</v>
      </c>
      <c r="C209">
        <v>208</v>
      </c>
      <c r="D209">
        <v>172</v>
      </c>
      <c r="E209" t="str">
        <f>_xlfn.XLOOKUP(A209,Data!B:B,Data!A:A,"Missing Sponsor")</f>
        <v>Missing Sponsor</v>
      </c>
    </row>
    <row r="210" spans="1:5" x14ac:dyDescent="0.3">
      <c r="A210" t="s">
        <v>267</v>
      </c>
      <c r="B210" t="s">
        <v>125</v>
      </c>
      <c r="C210">
        <v>209</v>
      </c>
      <c r="D210">
        <v>129</v>
      </c>
      <c r="E210" t="str">
        <f>_xlfn.XLOOKUP(A210,Data!B:B,Data!A:A,"Missing Sponsor")</f>
        <v>Missing Sponsor</v>
      </c>
    </row>
    <row r="211" spans="1:5" x14ac:dyDescent="0.3">
      <c r="A211" t="s">
        <v>268</v>
      </c>
      <c r="B211" t="s">
        <v>125</v>
      </c>
      <c r="C211">
        <v>210</v>
      </c>
      <c r="D211">
        <v>204</v>
      </c>
      <c r="E211" t="str">
        <f>_xlfn.XLOOKUP(A211,Data!B:B,Data!A:A,"Missing Sponsor")</f>
        <v>Missing Sponsor</v>
      </c>
    </row>
    <row r="212" spans="1:5" x14ac:dyDescent="0.3">
      <c r="A212" t="s">
        <v>269</v>
      </c>
      <c r="B212" t="s">
        <v>125</v>
      </c>
      <c r="C212">
        <v>211</v>
      </c>
      <c r="D212">
        <v>162</v>
      </c>
      <c r="E212" t="str">
        <f>_xlfn.XLOOKUP(A212,Data!B:B,Data!A:A,"Missing Sponsor")</f>
        <v>Missing Sponsor</v>
      </c>
    </row>
    <row r="213" spans="1:5" x14ac:dyDescent="0.3">
      <c r="A213" t="s">
        <v>270</v>
      </c>
      <c r="B213" t="s">
        <v>129</v>
      </c>
      <c r="C213">
        <v>212</v>
      </c>
      <c r="D213">
        <v>339</v>
      </c>
      <c r="E213" t="str">
        <f>_xlfn.XLOOKUP(A213,Data!B:B,Data!A:A,"Missing Sponsor")</f>
        <v>Missing Sponsor</v>
      </c>
    </row>
    <row r="214" spans="1:5" hidden="1" x14ac:dyDescent="0.3">
      <c r="A214" t="s">
        <v>271</v>
      </c>
      <c r="B214" t="s">
        <v>126</v>
      </c>
      <c r="C214">
        <v>213</v>
      </c>
      <c r="D214">
        <v>9999</v>
      </c>
      <c r="E214" t="str">
        <f>_xlfn.XLOOKUP(A214,Data!B:B,Data!A:A,"Missing Sponsor")</f>
        <v>Missing Sponsor</v>
      </c>
    </row>
    <row r="215" spans="1:5" x14ac:dyDescent="0.3">
      <c r="A215" t="s">
        <v>272</v>
      </c>
      <c r="B215" t="s">
        <v>128</v>
      </c>
      <c r="C215">
        <v>214</v>
      </c>
      <c r="D215">
        <v>429</v>
      </c>
      <c r="E215" t="str">
        <f>_xlfn.XLOOKUP(A215,Data!B:B,Data!A:A,"Missing Sponsor")</f>
        <v>Missing Sponsor</v>
      </c>
    </row>
    <row r="216" spans="1:5" x14ac:dyDescent="0.3">
      <c r="A216" t="s">
        <v>273</v>
      </c>
      <c r="B216" t="s">
        <v>125</v>
      </c>
      <c r="C216">
        <v>215</v>
      </c>
      <c r="D216">
        <v>134</v>
      </c>
      <c r="E216" t="str">
        <f>_xlfn.XLOOKUP(A216,Data!B:B,Data!A:A,"Missing Sponsor")</f>
        <v>Missing Sponsor</v>
      </c>
    </row>
    <row r="217" spans="1:5" hidden="1" x14ac:dyDescent="0.3">
      <c r="A217" t="s">
        <v>56</v>
      </c>
      <c r="B217" t="s">
        <v>124</v>
      </c>
      <c r="C217">
        <v>216</v>
      </c>
      <c r="D217">
        <v>274</v>
      </c>
      <c r="E217" t="str">
        <f>_xlfn.XLOOKUP(A217,Data!B:B,Data!A:A,"Missing Sponsor")</f>
        <v>PXG</v>
      </c>
    </row>
    <row r="218" spans="1:5" x14ac:dyDescent="0.3">
      <c r="A218" t="s">
        <v>274</v>
      </c>
      <c r="B218" t="s">
        <v>124</v>
      </c>
      <c r="C218">
        <v>217</v>
      </c>
      <c r="D218">
        <v>249</v>
      </c>
      <c r="E218" t="str">
        <f>_xlfn.XLOOKUP(A218,Data!B:B,Data!A:A,"Missing Sponsor")</f>
        <v>Missing Sponsor</v>
      </c>
    </row>
    <row r="219" spans="1:5" x14ac:dyDescent="0.3">
      <c r="A219" t="s">
        <v>275</v>
      </c>
      <c r="B219" t="s">
        <v>130</v>
      </c>
      <c r="C219">
        <v>218</v>
      </c>
      <c r="D219">
        <v>9999</v>
      </c>
      <c r="E219" t="str">
        <f>_xlfn.XLOOKUP(A219,Data!B:B,Data!A:A,"Missing Sponsor")</f>
        <v>Missing Sponsor</v>
      </c>
    </row>
    <row r="220" spans="1:5" hidden="1" x14ac:dyDescent="0.3">
      <c r="A220" t="s">
        <v>276</v>
      </c>
      <c r="B220" t="s">
        <v>126</v>
      </c>
      <c r="C220">
        <v>219</v>
      </c>
      <c r="D220">
        <v>210</v>
      </c>
      <c r="E220" t="str">
        <f>_xlfn.XLOOKUP(A220,Data!B:B,Data!A:A,"Missing Sponsor")</f>
        <v>Missing Sponsor</v>
      </c>
    </row>
    <row r="221" spans="1:5" x14ac:dyDescent="0.3">
      <c r="A221" t="s">
        <v>277</v>
      </c>
      <c r="B221" t="s">
        <v>124</v>
      </c>
      <c r="C221">
        <v>220</v>
      </c>
      <c r="D221">
        <v>158</v>
      </c>
      <c r="E221" t="str">
        <f>_xlfn.XLOOKUP(A221,Data!B:B,Data!A:A,"Missing Sponsor")</f>
        <v>Missing Sponsor</v>
      </c>
    </row>
    <row r="222" spans="1:5" hidden="1" x14ac:dyDescent="0.3">
      <c r="A222" t="s">
        <v>23</v>
      </c>
      <c r="B222" t="s">
        <v>124</v>
      </c>
      <c r="C222">
        <v>221</v>
      </c>
      <c r="D222">
        <v>216</v>
      </c>
      <c r="E222" t="str">
        <f>_xlfn.XLOOKUP(A222,Data!B:B,Data!A:A,"Missing Sponsor")</f>
        <v>Titleist</v>
      </c>
    </row>
    <row r="223" spans="1:5" x14ac:dyDescent="0.3">
      <c r="A223" t="s">
        <v>278</v>
      </c>
      <c r="B223" t="s">
        <v>128</v>
      </c>
      <c r="C223">
        <v>222</v>
      </c>
      <c r="D223">
        <v>311</v>
      </c>
      <c r="E223" t="str">
        <f>_xlfn.XLOOKUP(A223,Data!B:B,Data!A:A,"Missing Sponsor")</f>
        <v>Missing Sponsor</v>
      </c>
    </row>
    <row r="224" spans="1:5" hidden="1" x14ac:dyDescent="0.3">
      <c r="A224" t="s">
        <v>53</v>
      </c>
      <c r="B224" t="s">
        <v>124</v>
      </c>
      <c r="C224">
        <v>223</v>
      </c>
      <c r="D224">
        <v>112</v>
      </c>
      <c r="E224" t="str">
        <f>_xlfn.XLOOKUP(A224,Data!B:B,Data!A:A,"Missing Sponsor")</f>
        <v>Cobra</v>
      </c>
    </row>
    <row r="225" spans="1:5" x14ac:dyDescent="0.3">
      <c r="A225" t="s">
        <v>279</v>
      </c>
      <c r="B225" t="s">
        <v>125</v>
      </c>
      <c r="C225">
        <v>224</v>
      </c>
      <c r="D225">
        <v>229</v>
      </c>
      <c r="E225" t="str">
        <f>_xlfn.XLOOKUP(A225,Data!B:B,Data!A:A,"Missing Sponsor")</f>
        <v>Missing Sponsor</v>
      </c>
    </row>
    <row r="226" spans="1:5" x14ac:dyDescent="0.3">
      <c r="A226" t="s">
        <v>280</v>
      </c>
      <c r="B226" t="s">
        <v>124</v>
      </c>
      <c r="C226">
        <v>225</v>
      </c>
      <c r="D226">
        <v>149</v>
      </c>
      <c r="E226" t="str">
        <f>_xlfn.XLOOKUP(A226,Data!B:B,Data!A:A,"Missing Sponsor")</f>
        <v>Missing Sponsor</v>
      </c>
    </row>
    <row r="227" spans="1:5" x14ac:dyDescent="0.3">
      <c r="A227" t="s">
        <v>281</v>
      </c>
      <c r="B227" t="s">
        <v>130</v>
      </c>
      <c r="C227">
        <v>226</v>
      </c>
      <c r="D227">
        <v>9999</v>
      </c>
      <c r="E227" t="str">
        <f>_xlfn.XLOOKUP(A227,Data!B:B,Data!A:A,"Missing Sponsor")</f>
        <v>Missing Sponsor</v>
      </c>
    </row>
    <row r="228" spans="1:5" hidden="1" x14ac:dyDescent="0.3">
      <c r="A228" t="s">
        <v>106</v>
      </c>
      <c r="B228" t="s">
        <v>128</v>
      </c>
      <c r="C228">
        <v>227</v>
      </c>
      <c r="D228">
        <v>257</v>
      </c>
      <c r="E228" t="str">
        <f>_xlfn.XLOOKUP(A228,Data!B:B,Data!A:A,"Missing Sponsor")</f>
        <v>Srixon</v>
      </c>
    </row>
    <row r="229" spans="1:5" x14ac:dyDescent="0.3">
      <c r="A229" t="s">
        <v>282</v>
      </c>
      <c r="B229" t="s">
        <v>125</v>
      </c>
      <c r="C229">
        <v>228</v>
      </c>
      <c r="D229">
        <v>170</v>
      </c>
      <c r="E229" t="str">
        <f>_xlfn.XLOOKUP(A229,Data!B:B,Data!A:A,"Missing Sponsor")</f>
        <v>Missing Sponsor</v>
      </c>
    </row>
    <row r="230" spans="1:5" x14ac:dyDescent="0.3">
      <c r="A230" t="s">
        <v>283</v>
      </c>
      <c r="B230" t="s">
        <v>125</v>
      </c>
      <c r="C230">
        <v>229</v>
      </c>
      <c r="D230">
        <v>265</v>
      </c>
      <c r="E230" t="str">
        <f>_xlfn.XLOOKUP(A230,Data!B:B,Data!A:A,"Missing Sponsor")</f>
        <v>Missing Sponsor</v>
      </c>
    </row>
    <row r="231" spans="1:5" x14ac:dyDescent="0.3">
      <c r="A231" t="s">
        <v>284</v>
      </c>
      <c r="B231" t="s">
        <v>124</v>
      </c>
      <c r="C231">
        <v>230</v>
      </c>
      <c r="D231">
        <v>100</v>
      </c>
      <c r="E231" t="str">
        <f>_xlfn.XLOOKUP(A231,Data!B:B,Data!A:A,"Missing Sponsor")</f>
        <v>Missing Sponsor</v>
      </c>
    </row>
    <row r="232" spans="1:5" hidden="1" x14ac:dyDescent="0.3">
      <c r="A232" t="s">
        <v>111</v>
      </c>
      <c r="B232" t="s">
        <v>127</v>
      </c>
      <c r="C232">
        <v>231</v>
      </c>
      <c r="D232">
        <v>240</v>
      </c>
      <c r="E232" t="str">
        <f>_xlfn.XLOOKUP(A232,Data!B:B,Data!A:A,"Missing Sponsor")</f>
        <v>Wilson Staff</v>
      </c>
    </row>
    <row r="233" spans="1:5" x14ac:dyDescent="0.3">
      <c r="A233" t="s">
        <v>285</v>
      </c>
      <c r="B233" t="s">
        <v>125</v>
      </c>
      <c r="C233">
        <v>232</v>
      </c>
      <c r="D233">
        <v>234</v>
      </c>
      <c r="E233" t="str">
        <f>_xlfn.XLOOKUP(A233,Data!B:B,Data!A:A,"Missing Sponsor")</f>
        <v>Missing Sponsor</v>
      </c>
    </row>
    <row r="234" spans="1:5" x14ac:dyDescent="0.3">
      <c r="A234" t="s">
        <v>286</v>
      </c>
      <c r="B234" t="s">
        <v>124</v>
      </c>
      <c r="C234">
        <v>233</v>
      </c>
      <c r="D234">
        <v>323</v>
      </c>
      <c r="E234" t="str">
        <f>_xlfn.XLOOKUP(A234,Data!B:B,Data!A:A,"Missing Sponsor")</f>
        <v>Missing Sponsor</v>
      </c>
    </row>
    <row r="235" spans="1:5" x14ac:dyDescent="0.3">
      <c r="A235" t="s">
        <v>287</v>
      </c>
      <c r="B235" t="s">
        <v>124</v>
      </c>
      <c r="C235">
        <v>234</v>
      </c>
      <c r="D235">
        <v>122</v>
      </c>
      <c r="E235" t="str">
        <f>_xlfn.XLOOKUP(A235,Data!B:B,Data!A:A,"Missing Sponsor")</f>
        <v>Missing Sponsor</v>
      </c>
    </row>
    <row r="236" spans="1:5" hidden="1" x14ac:dyDescent="0.3">
      <c r="A236" t="s">
        <v>288</v>
      </c>
      <c r="B236" t="s">
        <v>126</v>
      </c>
      <c r="C236">
        <v>235</v>
      </c>
      <c r="D236">
        <v>398</v>
      </c>
      <c r="E236" t="str">
        <f>_xlfn.XLOOKUP(A236,Data!B:B,Data!A:A,"Missing Sponsor")</f>
        <v>Missing Sponsor</v>
      </c>
    </row>
    <row r="237" spans="1:5" x14ac:dyDescent="0.3">
      <c r="A237" t="s">
        <v>289</v>
      </c>
      <c r="B237" t="s">
        <v>128</v>
      </c>
      <c r="C237">
        <v>236</v>
      </c>
      <c r="D237">
        <v>247</v>
      </c>
      <c r="E237" t="str">
        <f>_xlfn.XLOOKUP(A237,Data!B:B,Data!A:A,"Missing Sponsor")</f>
        <v>Missing Sponsor</v>
      </c>
    </row>
    <row r="238" spans="1:5" x14ac:dyDescent="0.3">
      <c r="A238" t="s">
        <v>290</v>
      </c>
      <c r="B238" t="s">
        <v>130</v>
      </c>
      <c r="C238">
        <v>237</v>
      </c>
      <c r="D238">
        <v>9999</v>
      </c>
      <c r="E238" t="str">
        <f>_xlfn.XLOOKUP(A238,Data!B:B,Data!A:A,"Missing Sponsor")</f>
        <v>Missing Sponsor</v>
      </c>
    </row>
    <row r="239" spans="1:5" x14ac:dyDescent="0.3">
      <c r="A239" t="s">
        <v>291</v>
      </c>
      <c r="B239" t="s">
        <v>125</v>
      </c>
      <c r="C239">
        <v>238</v>
      </c>
      <c r="D239">
        <v>193</v>
      </c>
      <c r="E239" t="str">
        <f>_xlfn.XLOOKUP(A239,Data!B:B,Data!A:A,"Missing Sponsor")</f>
        <v>Missing Sponsor</v>
      </c>
    </row>
    <row r="240" spans="1:5" x14ac:dyDescent="0.3">
      <c r="A240" t="s">
        <v>292</v>
      </c>
      <c r="B240" t="s">
        <v>124</v>
      </c>
      <c r="C240">
        <v>239</v>
      </c>
      <c r="D240">
        <v>342</v>
      </c>
      <c r="E240" t="str">
        <f>_xlfn.XLOOKUP(A240,Data!B:B,Data!A:A,"Missing Sponsor")</f>
        <v>Missing Sponsor</v>
      </c>
    </row>
    <row r="241" spans="1:5" x14ac:dyDescent="0.3">
      <c r="A241" t="s">
        <v>293</v>
      </c>
      <c r="B241" t="s">
        <v>129</v>
      </c>
      <c r="C241">
        <v>240</v>
      </c>
      <c r="D241">
        <v>202</v>
      </c>
      <c r="E241" t="str">
        <f>_xlfn.XLOOKUP(A241,Data!B:B,Data!A:A,"Missing Sponsor")</f>
        <v>Missing Sponsor</v>
      </c>
    </row>
    <row r="242" spans="1:5" x14ac:dyDescent="0.3">
      <c r="A242" t="s">
        <v>294</v>
      </c>
      <c r="B242" t="s">
        <v>125</v>
      </c>
      <c r="C242">
        <v>241</v>
      </c>
      <c r="D242">
        <v>358</v>
      </c>
      <c r="E242" t="str">
        <f>_xlfn.XLOOKUP(A242,Data!B:B,Data!A:A,"Missing Sponsor")</f>
        <v>Missing Sponsor</v>
      </c>
    </row>
    <row r="243" spans="1:5" x14ac:dyDescent="0.3">
      <c r="A243" t="s">
        <v>295</v>
      </c>
      <c r="B243" t="s">
        <v>124</v>
      </c>
      <c r="C243">
        <v>242</v>
      </c>
      <c r="D243">
        <v>151</v>
      </c>
      <c r="E243" t="str">
        <f>_xlfn.XLOOKUP(A243,Data!B:B,Data!A:A,"Missing Sponsor")</f>
        <v>Missing Sponsor</v>
      </c>
    </row>
    <row r="244" spans="1:5" x14ac:dyDescent="0.3">
      <c r="A244" t="s">
        <v>296</v>
      </c>
      <c r="B244" t="s">
        <v>128</v>
      </c>
      <c r="C244">
        <v>243</v>
      </c>
      <c r="D244">
        <v>159</v>
      </c>
      <c r="E244" t="str">
        <f>_xlfn.XLOOKUP(A244,Data!B:B,Data!A:A,"Missing Sponsor")</f>
        <v>Missing Sponsor</v>
      </c>
    </row>
    <row r="245" spans="1:5" x14ac:dyDescent="0.3">
      <c r="A245" t="s">
        <v>297</v>
      </c>
      <c r="B245" t="s">
        <v>129</v>
      </c>
      <c r="C245">
        <v>244</v>
      </c>
      <c r="D245">
        <v>350</v>
      </c>
      <c r="E245" t="str">
        <f>_xlfn.XLOOKUP(A245,Data!B:B,Data!A:A,"Missing Sponsor")</f>
        <v>Missing Sponsor</v>
      </c>
    </row>
    <row r="246" spans="1:5" x14ac:dyDescent="0.3">
      <c r="A246" t="s">
        <v>298</v>
      </c>
      <c r="B246" t="s">
        <v>124</v>
      </c>
      <c r="C246">
        <v>245</v>
      </c>
      <c r="D246">
        <v>275</v>
      </c>
      <c r="E246" t="str">
        <f>_xlfn.XLOOKUP(A246,Data!B:B,Data!A:A,"Missing Sponsor")</f>
        <v>Missing Sponsor</v>
      </c>
    </row>
    <row r="247" spans="1:5" x14ac:dyDescent="0.3">
      <c r="A247" t="s">
        <v>299</v>
      </c>
      <c r="B247" t="s">
        <v>128</v>
      </c>
      <c r="C247">
        <v>246</v>
      </c>
      <c r="D247">
        <v>203</v>
      </c>
      <c r="E247" t="str">
        <f>_xlfn.XLOOKUP(A247,Data!B:B,Data!A:A,"Missing Sponsor")</f>
        <v>Missing Sponsor</v>
      </c>
    </row>
    <row r="248" spans="1:5" hidden="1" x14ac:dyDescent="0.3">
      <c r="A248" t="s">
        <v>102</v>
      </c>
      <c r="B248" t="s">
        <v>124</v>
      </c>
      <c r="C248">
        <v>247</v>
      </c>
      <c r="D248">
        <v>289</v>
      </c>
      <c r="E248" t="str">
        <f>_xlfn.XLOOKUP(A248,Data!B:B,Data!A:A,"Missing Sponsor")</f>
        <v>Srixon</v>
      </c>
    </row>
    <row r="249" spans="1:5" x14ac:dyDescent="0.3">
      <c r="A249" t="s">
        <v>300</v>
      </c>
      <c r="B249" t="s">
        <v>125</v>
      </c>
      <c r="C249">
        <v>248</v>
      </c>
      <c r="D249">
        <v>266</v>
      </c>
      <c r="E249" t="str">
        <f>_xlfn.XLOOKUP(A249,Data!B:B,Data!A:A,"Missing Sponsor")</f>
        <v>Missing Sponsor</v>
      </c>
    </row>
    <row r="250" spans="1:5" x14ac:dyDescent="0.3">
      <c r="A250" t="s">
        <v>301</v>
      </c>
      <c r="B250" t="s">
        <v>125</v>
      </c>
      <c r="C250">
        <v>249</v>
      </c>
      <c r="D250">
        <v>183</v>
      </c>
      <c r="E250" t="str">
        <f>_xlfn.XLOOKUP(A250,Data!B:B,Data!A:A,"Missing Sponsor")</f>
        <v>Missing Sponsor</v>
      </c>
    </row>
    <row r="251" spans="1:5" x14ac:dyDescent="0.3">
      <c r="A251" t="s">
        <v>302</v>
      </c>
      <c r="B251" t="s">
        <v>125</v>
      </c>
      <c r="C251">
        <v>250</v>
      </c>
      <c r="D251">
        <v>264</v>
      </c>
      <c r="E251" t="str">
        <f>_xlfn.XLOOKUP(A251,Data!B:B,Data!A:A,"Missing Sponsor")</f>
        <v>Missing Sponsor</v>
      </c>
    </row>
    <row r="252" spans="1:5" hidden="1" x14ac:dyDescent="0.3">
      <c r="A252" t="s">
        <v>67</v>
      </c>
      <c r="B252" t="s">
        <v>128</v>
      </c>
      <c r="C252">
        <v>251</v>
      </c>
      <c r="D252">
        <v>312</v>
      </c>
      <c r="E252" t="str">
        <f>_xlfn.XLOOKUP(A252,Data!B:B,Data!A:A,"Missing Sponsor")</f>
        <v>PXG</v>
      </c>
    </row>
    <row r="253" spans="1:5" x14ac:dyDescent="0.3">
      <c r="A253" t="s">
        <v>303</v>
      </c>
      <c r="B253" t="s">
        <v>125</v>
      </c>
      <c r="C253">
        <v>252</v>
      </c>
      <c r="D253">
        <v>268</v>
      </c>
      <c r="E253" t="str">
        <f>_xlfn.XLOOKUP(A253,Data!B:B,Data!A:A,"Missing Sponsor")</f>
        <v>Missing Sponsor</v>
      </c>
    </row>
    <row r="254" spans="1:5" x14ac:dyDescent="0.3">
      <c r="A254" t="s">
        <v>304</v>
      </c>
      <c r="B254" t="s">
        <v>125</v>
      </c>
      <c r="C254">
        <v>253</v>
      </c>
      <c r="D254">
        <v>290</v>
      </c>
      <c r="E254" t="str">
        <f>_xlfn.XLOOKUP(A254,Data!B:B,Data!A:A,"Missing Sponsor")</f>
        <v>Missing Sponsor</v>
      </c>
    </row>
    <row r="255" spans="1:5" hidden="1" x14ac:dyDescent="0.3">
      <c r="A255" t="s">
        <v>91</v>
      </c>
      <c r="B255" t="s">
        <v>128</v>
      </c>
      <c r="C255">
        <v>254</v>
      </c>
      <c r="D255">
        <v>132</v>
      </c>
      <c r="E255" t="str">
        <f>_xlfn.XLOOKUP(A255,Data!B:B,Data!A:A,"Missing Sponsor")</f>
        <v>Mizuno</v>
      </c>
    </row>
    <row r="256" spans="1:5" x14ac:dyDescent="0.3">
      <c r="A256" t="s">
        <v>305</v>
      </c>
      <c r="B256" t="s">
        <v>124</v>
      </c>
      <c r="C256">
        <v>255</v>
      </c>
      <c r="D256">
        <v>254</v>
      </c>
      <c r="E256" t="str">
        <f>_xlfn.XLOOKUP(A256,Data!B:B,Data!A:A,"Missing Sponsor")</f>
        <v>Missing Sponsor</v>
      </c>
    </row>
    <row r="257" spans="1:5" hidden="1" x14ac:dyDescent="0.3">
      <c r="A257" t="s">
        <v>112</v>
      </c>
      <c r="B257" t="s">
        <v>124</v>
      </c>
      <c r="C257">
        <v>256</v>
      </c>
      <c r="D257">
        <v>164</v>
      </c>
      <c r="E257" t="str">
        <f>_xlfn.XLOOKUP(A257,Data!B:B,Data!A:A,"Missing Sponsor")</f>
        <v>Wilson Staff</v>
      </c>
    </row>
    <row r="258" spans="1:5" hidden="1" x14ac:dyDescent="0.3">
      <c r="A258" t="s">
        <v>306</v>
      </c>
      <c r="B258" t="s">
        <v>126</v>
      </c>
      <c r="C258">
        <v>257</v>
      </c>
      <c r="D258">
        <v>9999</v>
      </c>
      <c r="E258" t="str">
        <f>_xlfn.XLOOKUP(A258,Data!B:B,Data!A:A,"Missing Sponsor")</f>
        <v>Missing Sponsor</v>
      </c>
    </row>
    <row r="259" spans="1:5" x14ac:dyDescent="0.3">
      <c r="A259" t="s">
        <v>307</v>
      </c>
      <c r="B259" t="s">
        <v>124</v>
      </c>
      <c r="C259">
        <v>258</v>
      </c>
      <c r="D259">
        <v>258</v>
      </c>
      <c r="E259" t="str">
        <f>_xlfn.XLOOKUP(A259,Data!B:B,Data!A:A,"Missing Sponsor")</f>
        <v>Missing Sponsor</v>
      </c>
    </row>
    <row r="260" spans="1:5" x14ac:dyDescent="0.3">
      <c r="A260" t="s">
        <v>308</v>
      </c>
      <c r="B260" t="s">
        <v>124</v>
      </c>
      <c r="C260">
        <v>259</v>
      </c>
      <c r="D260">
        <v>222</v>
      </c>
      <c r="E260" t="str">
        <f>_xlfn.XLOOKUP(A260,Data!B:B,Data!A:A,"Missing Sponsor")</f>
        <v>Missing Sponsor</v>
      </c>
    </row>
    <row r="261" spans="1:5" x14ac:dyDescent="0.3">
      <c r="A261" t="s">
        <v>309</v>
      </c>
      <c r="B261" t="s">
        <v>125</v>
      </c>
      <c r="C261">
        <v>260</v>
      </c>
      <c r="D261">
        <v>219</v>
      </c>
      <c r="E261" t="str">
        <f>_xlfn.XLOOKUP(A261,Data!B:B,Data!A:A,"Missing Sponsor")</f>
        <v>Missing Sponsor</v>
      </c>
    </row>
    <row r="262" spans="1:5" x14ac:dyDescent="0.3">
      <c r="A262" t="s">
        <v>310</v>
      </c>
      <c r="B262" t="s">
        <v>129</v>
      </c>
      <c r="C262">
        <v>261</v>
      </c>
      <c r="D262">
        <v>195</v>
      </c>
      <c r="E262" t="str">
        <f>_xlfn.XLOOKUP(A262,Data!B:B,Data!A:A,"Missing Sponsor")</f>
        <v>Missing Sponsor</v>
      </c>
    </row>
    <row r="263" spans="1:5" x14ac:dyDescent="0.3">
      <c r="A263" t="s">
        <v>311</v>
      </c>
      <c r="B263" t="s">
        <v>124</v>
      </c>
      <c r="C263">
        <v>262</v>
      </c>
      <c r="D263">
        <v>395</v>
      </c>
      <c r="E263" t="str">
        <f>_xlfn.XLOOKUP(A263,Data!B:B,Data!A:A,"Missing Sponsor")</f>
        <v>Missing Sponsor</v>
      </c>
    </row>
    <row r="264" spans="1:5" x14ac:dyDescent="0.3">
      <c r="A264" t="s">
        <v>312</v>
      </c>
      <c r="B264" t="s">
        <v>130</v>
      </c>
      <c r="C264">
        <v>263</v>
      </c>
      <c r="D264">
        <v>9999</v>
      </c>
      <c r="E264" t="str">
        <f>_xlfn.XLOOKUP(A264,Data!B:B,Data!A:A,"Missing Sponsor")</f>
        <v>Missing Sponsor</v>
      </c>
    </row>
    <row r="265" spans="1:5" x14ac:dyDescent="0.3">
      <c r="A265" t="s">
        <v>313</v>
      </c>
      <c r="B265" t="s">
        <v>124</v>
      </c>
      <c r="C265">
        <v>264</v>
      </c>
      <c r="D265">
        <v>302</v>
      </c>
      <c r="E265" t="str">
        <f>_xlfn.XLOOKUP(A265,Data!B:B,Data!A:A,"Missing Sponsor")</f>
        <v>Missing Sponsor</v>
      </c>
    </row>
    <row r="266" spans="1:5" x14ac:dyDescent="0.3">
      <c r="A266" t="s">
        <v>314</v>
      </c>
      <c r="B266" t="s">
        <v>128</v>
      </c>
      <c r="C266">
        <v>265</v>
      </c>
      <c r="D266">
        <v>291</v>
      </c>
      <c r="E266" t="str">
        <f>_xlfn.XLOOKUP(A266,Data!B:B,Data!A:A,"Missing Sponsor")</f>
        <v>Missing Sponsor</v>
      </c>
    </row>
    <row r="267" spans="1:5" x14ac:dyDescent="0.3">
      <c r="A267" t="s">
        <v>315</v>
      </c>
      <c r="B267" t="s">
        <v>129</v>
      </c>
      <c r="C267">
        <v>266</v>
      </c>
      <c r="D267">
        <v>315</v>
      </c>
      <c r="E267" t="str">
        <f>_xlfn.XLOOKUP(A267,Data!B:B,Data!A:A,"Missing Sponsor")</f>
        <v>Missing Sponsor</v>
      </c>
    </row>
    <row r="268" spans="1:5" x14ac:dyDescent="0.3">
      <c r="A268" t="s">
        <v>316</v>
      </c>
      <c r="B268" t="s">
        <v>124</v>
      </c>
      <c r="C268">
        <v>267</v>
      </c>
      <c r="D268">
        <v>456</v>
      </c>
      <c r="E268" t="str">
        <f>_xlfn.XLOOKUP(A268,Data!B:B,Data!A:A,"Missing Sponsor")</f>
        <v>Missing Sponsor</v>
      </c>
    </row>
    <row r="269" spans="1:5" x14ac:dyDescent="0.3">
      <c r="A269" t="s">
        <v>317</v>
      </c>
      <c r="B269" t="s">
        <v>124</v>
      </c>
      <c r="C269">
        <v>268</v>
      </c>
      <c r="D269">
        <v>174</v>
      </c>
      <c r="E269" t="str">
        <f>_xlfn.XLOOKUP(A269,Data!B:B,Data!A:A,"Missing Sponsor")</f>
        <v>Missing Sponsor</v>
      </c>
    </row>
    <row r="270" spans="1:5" x14ac:dyDescent="0.3">
      <c r="A270" t="s">
        <v>318</v>
      </c>
      <c r="B270" t="s">
        <v>124</v>
      </c>
      <c r="C270">
        <v>269</v>
      </c>
      <c r="D270">
        <v>322</v>
      </c>
      <c r="E270" t="str">
        <f>_xlfn.XLOOKUP(A270,Data!B:B,Data!A:A,"Missing Sponsor")</f>
        <v>Missing Sponsor</v>
      </c>
    </row>
    <row r="271" spans="1:5" x14ac:dyDescent="0.3">
      <c r="A271" t="s">
        <v>319</v>
      </c>
      <c r="B271" t="s">
        <v>125</v>
      </c>
      <c r="C271">
        <v>270</v>
      </c>
      <c r="D271">
        <v>197</v>
      </c>
      <c r="E271" t="str">
        <f>_xlfn.XLOOKUP(A271,Data!B:B,Data!A:A,"Missing Sponsor")</f>
        <v>Missing Sponsor</v>
      </c>
    </row>
    <row r="272" spans="1:5" x14ac:dyDescent="0.3">
      <c r="A272" t="s">
        <v>320</v>
      </c>
      <c r="B272" t="s">
        <v>129</v>
      </c>
      <c r="C272">
        <v>271</v>
      </c>
      <c r="D272">
        <v>331</v>
      </c>
      <c r="E272" t="str">
        <f>_xlfn.XLOOKUP(A272,Data!B:B,Data!A:A,"Missing Sponsor")</f>
        <v>Missing Sponsor</v>
      </c>
    </row>
    <row r="273" spans="1:5" x14ac:dyDescent="0.3">
      <c r="A273" t="s">
        <v>321</v>
      </c>
      <c r="B273" t="s">
        <v>125</v>
      </c>
      <c r="C273">
        <v>272</v>
      </c>
      <c r="D273">
        <v>298</v>
      </c>
      <c r="E273" t="str">
        <f>_xlfn.XLOOKUP(A273,Data!B:B,Data!A:A,"Missing Sponsor")</f>
        <v>Missing Sponsor</v>
      </c>
    </row>
    <row r="274" spans="1:5" x14ac:dyDescent="0.3">
      <c r="A274" t="s">
        <v>322</v>
      </c>
      <c r="B274" t="s">
        <v>125</v>
      </c>
      <c r="C274">
        <v>273</v>
      </c>
      <c r="D274">
        <v>161</v>
      </c>
      <c r="E274" t="str">
        <f>_xlfn.XLOOKUP(A274,Data!B:B,Data!A:A,"Missing Sponsor")</f>
        <v>Missing Sponsor</v>
      </c>
    </row>
    <row r="275" spans="1:5" x14ac:dyDescent="0.3">
      <c r="A275" t="s">
        <v>323</v>
      </c>
      <c r="B275" t="s">
        <v>129</v>
      </c>
      <c r="C275">
        <v>274</v>
      </c>
      <c r="D275">
        <v>261</v>
      </c>
      <c r="E275" t="str">
        <f>_xlfn.XLOOKUP(A275,Data!B:B,Data!A:A,"Missing Sponsor")</f>
        <v>Missing Sponsor</v>
      </c>
    </row>
    <row r="276" spans="1:5" hidden="1" x14ac:dyDescent="0.3">
      <c r="A276" t="s">
        <v>18</v>
      </c>
      <c r="B276" t="s">
        <v>124</v>
      </c>
      <c r="C276">
        <v>275</v>
      </c>
      <c r="D276">
        <v>238</v>
      </c>
      <c r="E276" t="str">
        <f>_xlfn.XLOOKUP(A276,Data!B:B,Data!A:A,"Missing Sponsor")</f>
        <v>Titleist</v>
      </c>
    </row>
    <row r="277" spans="1:5" x14ac:dyDescent="0.3">
      <c r="A277" t="s">
        <v>324</v>
      </c>
      <c r="B277" t="s">
        <v>124</v>
      </c>
      <c r="C277">
        <v>276</v>
      </c>
      <c r="D277">
        <v>304</v>
      </c>
      <c r="E277" t="str">
        <f>_xlfn.XLOOKUP(A277,Data!B:B,Data!A:A,"Missing Sponsor")</f>
        <v>Missing Sponsor</v>
      </c>
    </row>
    <row r="278" spans="1:5" x14ac:dyDescent="0.3">
      <c r="A278" t="s">
        <v>325</v>
      </c>
      <c r="B278" t="s">
        <v>124</v>
      </c>
      <c r="C278">
        <v>277</v>
      </c>
      <c r="D278">
        <v>185</v>
      </c>
      <c r="E278" t="str">
        <f>_xlfn.XLOOKUP(A278,Data!B:B,Data!A:A,"Missing Sponsor")</f>
        <v>Missing Sponsor</v>
      </c>
    </row>
    <row r="279" spans="1:5" x14ac:dyDescent="0.3">
      <c r="A279" t="s">
        <v>326</v>
      </c>
      <c r="B279" t="s">
        <v>129</v>
      </c>
      <c r="C279">
        <v>278</v>
      </c>
      <c r="D279">
        <v>214</v>
      </c>
      <c r="E279" t="str">
        <f>_xlfn.XLOOKUP(A279,Data!B:B,Data!A:A,"Missing Sponsor")</f>
        <v>Missing Sponsor</v>
      </c>
    </row>
    <row r="280" spans="1:5" x14ac:dyDescent="0.3">
      <c r="A280" t="s">
        <v>327</v>
      </c>
      <c r="B280" t="s">
        <v>125</v>
      </c>
      <c r="C280">
        <v>279</v>
      </c>
      <c r="D280">
        <v>329</v>
      </c>
      <c r="E280" t="str">
        <f>_xlfn.XLOOKUP(A280,Data!B:B,Data!A:A,"Missing Sponsor")</f>
        <v>Missing Sponsor</v>
      </c>
    </row>
    <row r="281" spans="1:5" hidden="1" x14ac:dyDescent="0.3">
      <c r="A281" t="s">
        <v>63</v>
      </c>
      <c r="B281" t="s">
        <v>124</v>
      </c>
      <c r="C281">
        <v>280</v>
      </c>
      <c r="D281">
        <v>281</v>
      </c>
      <c r="E281" t="str">
        <f>_xlfn.XLOOKUP(A281,Data!B:B,Data!A:A,"Missing Sponsor")</f>
        <v>PXG</v>
      </c>
    </row>
    <row r="282" spans="1:5" hidden="1" x14ac:dyDescent="0.3">
      <c r="A282" t="s">
        <v>328</v>
      </c>
      <c r="B282" t="s">
        <v>126</v>
      </c>
      <c r="C282">
        <v>281</v>
      </c>
      <c r="D282">
        <v>9999</v>
      </c>
      <c r="E282" t="str">
        <f>_xlfn.XLOOKUP(A282,Data!B:B,Data!A:A,"Missing Sponsor")</f>
        <v>Missing Sponsor</v>
      </c>
    </row>
    <row r="283" spans="1:5" x14ac:dyDescent="0.3">
      <c r="A283" t="s">
        <v>329</v>
      </c>
      <c r="B283" t="s">
        <v>128</v>
      </c>
      <c r="C283">
        <v>282</v>
      </c>
      <c r="D283">
        <v>366</v>
      </c>
      <c r="E283" t="str">
        <f>_xlfn.XLOOKUP(A283,Data!B:B,Data!A:A,"Missing Sponsor")</f>
        <v>Missing Sponsor</v>
      </c>
    </row>
    <row r="284" spans="1:5" x14ac:dyDescent="0.3">
      <c r="A284" t="s">
        <v>330</v>
      </c>
      <c r="B284" t="s">
        <v>131</v>
      </c>
      <c r="C284">
        <v>283</v>
      </c>
      <c r="D284">
        <v>389</v>
      </c>
      <c r="E284" t="str">
        <f>_xlfn.XLOOKUP(A284,Data!B:B,Data!A:A,"Missing Sponsor")</f>
        <v>Missing Sponsor</v>
      </c>
    </row>
    <row r="285" spans="1:5" x14ac:dyDescent="0.3">
      <c r="A285" t="s">
        <v>331</v>
      </c>
      <c r="B285" t="s">
        <v>129</v>
      </c>
      <c r="C285">
        <v>284</v>
      </c>
      <c r="D285">
        <v>351</v>
      </c>
      <c r="E285" t="str">
        <f>_xlfn.XLOOKUP(A285,Data!B:B,Data!A:A,"Missing Sponsor")</f>
        <v>Missing Sponsor</v>
      </c>
    </row>
    <row r="286" spans="1:5" x14ac:dyDescent="0.3">
      <c r="A286" t="s">
        <v>332</v>
      </c>
      <c r="B286" t="s">
        <v>124</v>
      </c>
      <c r="C286">
        <v>285</v>
      </c>
      <c r="D286">
        <v>319</v>
      </c>
      <c r="E286" t="str">
        <f>_xlfn.XLOOKUP(A286,Data!B:B,Data!A:A,"Missing Sponsor")</f>
        <v>Missing Sponsor</v>
      </c>
    </row>
    <row r="287" spans="1:5" x14ac:dyDescent="0.3">
      <c r="A287" t="s">
        <v>333</v>
      </c>
      <c r="B287" t="s">
        <v>125</v>
      </c>
      <c r="C287">
        <v>286</v>
      </c>
      <c r="D287">
        <v>333</v>
      </c>
      <c r="E287" t="str">
        <f>_xlfn.XLOOKUP(A287,Data!B:B,Data!A:A,"Missing Sponsor")</f>
        <v>Missing Sponsor</v>
      </c>
    </row>
    <row r="288" spans="1:5" x14ac:dyDescent="0.3">
      <c r="A288" t="s">
        <v>334</v>
      </c>
      <c r="B288" t="s">
        <v>124</v>
      </c>
      <c r="C288">
        <v>287</v>
      </c>
      <c r="D288">
        <v>445</v>
      </c>
      <c r="E288" t="str">
        <f>_xlfn.XLOOKUP(A288,Data!B:B,Data!A:A,"Missing Sponsor")</f>
        <v>Missing Sponsor</v>
      </c>
    </row>
    <row r="289" spans="1:5" x14ac:dyDescent="0.3">
      <c r="A289" t="s">
        <v>335</v>
      </c>
      <c r="B289" t="s">
        <v>125</v>
      </c>
      <c r="C289">
        <v>288</v>
      </c>
      <c r="D289">
        <v>288</v>
      </c>
      <c r="E289" t="str">
        <f>_xlfn.XLOOKUP(A289,Data!B:B,Data!A:A,"Missing Sponsor")</f>
        <v>Missing Sponsor</v>
      </c>
    </row>
    <row r="290" spans="1:5" hidden="1" x14ac:dyDescent="0.3">
      <c r="A290" t="s">
        <v>73</v>
      </c>
      <c r="B290" t="s">
        <v>124</v>
      </c>
      <c r="C290">
        <v>289</v>
      </c>
      <c r="D290">
        <v>376</v>
      </c>
      <c r="E290" t="str">
        <f>_xlfn.XLOOKUP(A290,Data!B:B,Data!A:A,"Missing Sponsor")</f>
        <v>Ping</v>
      </c>
    </row>
    <row r="291" spans="1:5" x14ac:dyDescent="0.3">
      <c r="A291" t="s">
        <v>336</v>
      </c>
      <c r="B291" t="s">
        <v>128</v>
      </c>
      <c r="C291">
        <v>290</v>
      </c>
      <c r="D291">
        <v>316</v>
      </c>
      <c r="E291" t="str">
        <f>_xlfn.XLOOKUP(A291,Data!B:B,Data!A:A,"Missing Sponsor")</f>
        <v>Missing Sponsor</v>
      </c>
    </row>
    <row r="292" spans="1:5" x14ac:dyDescent="0.3">
      <c r="A292" t="s">
        <v>337</v>
      </c>
      <c r="B292" t="s">
        <v>128</v>
      </c>
      <c r="C292">
        <v>291</v>
      </c>
      <c r="D292">
        <v>227</v>
      </c>
      <c r="E292" t="str">
        <f>_xlfn.XLOOKUP(A292,Data!B:B,Data!A:A,"Missing Sponsor")</f>
        <v>Missing Sponsor</v>
      </c>
    </row>
    <row r="293" spans="1:5" x14ac:dyDescent="0.3">
      <c r="A293" t="s">
        <v>338</v>
      </c>
      <c r="B293" t="s">
        <v>128</v>
      </c>
      <c r="C293">
        <v>292</v>
      </c>
      <c r="D293">
        <v>150</v>
      </c>
      <c r="E293" t="str">
        <f>_xlfn.XLOOKUP(A293,Data!B:B,Data!A:A,"Missing Sponsor")</f>
        <v>Missing Sponsor</v>
      </c>
    </row>
    <row r="294" spans="1:5" hidden="1" x14ac:dyDescent="0.3">
      <c r="A294" t="s">
        <v>339</v>
      </c>
      <c r="B294" t="s">
        <v>126</v>
      </c>
      <c r="C294">
        <v>293</v>
      </c>
      <c r="D294">
        <v>9999</v>
      </c>
      <c r="E294" t="str">
        <f>_xlfn.XLOOKUP(A294,Data!B:B,Data!A:A,"Missing Sponsor")</f>
        <v>Missing Sponsor</v>
      </c>
    </row>
    <row r="295" spans="1:5" x14ac:dyDescent="0.3">
      <c r="A295" t="s">
        <v>340</v>
      </c>
      <c r="B295" t="s">
        <v>125</v>
      </c>
      <c r="C295">
        <v>294</v>
      </c>
      <c r="D295">
        <v>99</v>
      </c>
      <c r="E295" t="str">
        <f>_xlfn.XLOOKUP(A295,Data!B:B,Data!A:A,"Missing Sponsor")</f>
        <v>Missing Sponsor</v>
      </c>
    </row>
    <row r="296" spans="1:5" x14ac:dyDescent="0.3">
      <c r="A296" t="s">
        <v>341</v>
      </c>
      <c r="B296" t="s">
        <v>129</v>
      </c>
      <c r="C296">
        <v>295</v>
      </c>
      <c r="D296">
        <v>243</v>
      </c>
      <c r="E296" t="str">
        <f>_xlfn.XLOOKUP(A296,Data!B:B,Data!A:A,"Missing Sponsor")</f>
        <v>Missing Sponsor</v>
      </c>
    </row>
    <row r="297" spans="1:5" x14ac:dyDescent="0.3">
      <c r="A297" t="s">
        <v>342</v>
      </c>
      <c r="B297" t="s">
        <v>128</v>
      </c>
      <c r="C297">
        <v>296</v>
      </c>
      <c r="D297">
        <v>9999</v>
      </c>
      <c r="E297" t="str">
        <f>_xlfn.XLOOKUP(A297,Data!B:B,Data!A:A,"Missing Sponsor")</f>
        <v>Missing Sponsor</v>
      </c>
    </row>
    <row r="298" spans="1:5" x14ac:dyDescent="0.3">
      <c r="A298" t="s">
        <v>343</v>
      </c>
      <c r="B298" t="s">
        <v>128</v>
      </c>
      <c r="C298">
        <v>297</v>
      </c>
      <c r="D298">
        <v>306</v>
      </c>
      <c r="E298" t="str">
        <f>_xlfn.XLOOKUP(A298,Data!B:B,Data!A:A,"Missing Sponsor")</f>
        <v>Missing Sponsor</v>
      </c>
    </row>
    <row r="299" spans="1:5" x14ac:dyDescent="0.3">
      <c r="A299" t="s">
        <v>344</v>
      </c>
      <c r="B299" t="s">
        <v>129</v>
      </c>
      <c r="C299">
        <v>298</v>
      </c>
      <c r="D299">
        <v>180</v>
      </c>
      <c r="E299" t="str">
        <f>_xlfn.XLOOKUP(A299,Data!B:B,Data!A:A,"Missing Sponsor")</f>
        <v>Missing Sponsor</v>
      </c>
    </row>
    <row r="300" spans="1:5" hidden="1" x14ac:dyDescent="0.3">
      <c r="A300" t="s">
        <v>345</v>
      </c>
      <c r="B300" t="s">
        <v>124</v>
      </c>
      <c r="C300">
        <v>299</v>
      </c>
      <c r="D300">
        <v>330</v>
      </c>
      <c r="E300" t="str">
        <f>_xlfn.XLOOKUP(A300,Data!B:B,Data!A:A,"Missing Sponsor")</f>
        <v>Srixon</v>
      </c>
    </row>
    <row r="301" spans="1:5" x14ac:dyDescent="0.3">
      <c r="A301" t="s">
        <v>346</v>
      </c>
      <c r="B301" t="s">
        <v>128</v>
      </c>
      <c r="C301">
        <v>300</v>
      </c>
      <c r="D301">
        <v>9999</v>
      </c>
      <c r="E301" t="str">
        <f>_xlfn.XLOOKUP(A301,Data!B:B,Data!A:A,"Missing Sponsor")</f>
        <v>Missing Sponsor</v>
      </c>
    </row>
    <row r="302" spans="1:5" x14ac:dyDescent="0.3">
      <c r="A302" t="s">
        <v>347</v>
      </c>
      <c r="B302" t="s">
        <v>124</v>
      </c>
      <c r="C302">
        <v>301</v>
      </c>
      <c r="D302">
        <v>475</v>
      </c>
      <c r="E302" t="str">
        <f>_xlfn.XLOOKUP(A302,Data!B:B,Data!A:A,"Missing Sponsor")</f>
        <v>Missing Sponsor</v>
      </c>
    </row>
    <row r="303" spans="1:5" x14ac:dyDescent="0.3">
      <c r="A303" t="s">
        <v>348</v>
      </c>
      <c r="B303" t="s">
        <v>130</v>
      </c>
      <c r="C303">
        <v>302</v>
      </c>
      <c r="D303">
        <v>9999</v>
      </c>
      <c r="E303" t="str">
        <f>_xlfn.XLOOKUP(A303,Data!B:B,Data!A:A,"Missing Sponsor")</f>
        <v>Missing Sponsor</v>
      </c>
    </row>
    <row r="304" spans="1:5" x14ac:dyDescent="0.3">
      <c r="A304" t="s">
        <v>349</v>
      </c>
      <c r="B304" t="s">
        <v>130</v>
      </c>
      <c r="C304">
        <v>303</v>
      </c>
      <c r="D304">
        <v>9999</v>
      </c>
      <c r="E304" t="str">
        <f>_xlfn.XLOOKUP(A304,Data!B:B,Data!A:A,"Missing Sponsor")</f>
        <v>Missing Sponsor</v>
      </c>
    </row>
    <row r="305" spans="1:5" x14ac:dyDescent="0.3">
      <c r="A305" t="s">
        <v>350</v>
      </c>
      <c r="B305" t="s">
        <v>128</v>
      </c>
      <c r="C305">
        <v>304</v>
      </c>
      <c r="D305">
        <v>356</v>
      </c>
      <c r="E305" t="str">
        <f>_xlfn.XLOOKUP(A305,Data!B:B,Data!A:A,"Missing Sponsor")</f>
        <v>Missing Sponsor</v>
      </c>
    </row>
    <row r="306" spans="1:5" x14ac:dyDescent="0.3">
      <c r="A306" t="s">
        <v>351</v>
      </c>
      <c r="B306" t="s">
        <v>125</v>
      </c>
      <c r="C306">
        <v>305</v>
      </c>
      <c r="D306">
        <v>285</v>
      </c>
      <c r="E306" t="str">
        <f>_xlfn.XLOOKUP(A306,Data!B:B,Data!A:A,"Missing Sponsor")</f>
        <v>Missing Sponsor</v>
      </c>
    </row>
    <row r="307" spans="1:5" x14ac:dyDescent="0.3">
      <c r="A307" t="s">
        <v>352</v>
      </c>
      <c r="B307" t="s">
        <v>127</v>
      </c>
      <c r="C307">
        <v>306</v>
      </c>
      <c r="D307">
        <v>9999</v>
      </c>
      <c r="E307" t="str">
        <f>_xlfn.XLOOKUP(A307,Data!B:B,Data!A:A,"Missing Sponsor")</f>
        <v>Missing Sponsor</v>
      </c>
    </row>
    <row r="308" spans="1:5" hidden="1" x14ac:dyDescent="0.3">
      <c r="A308" t="s">
        <v>114</v>
      </c>
      <c r="B308" t="s">
        <v>128</v>
      </c>
      <c r="C308">
        <v>307</v>
      </c>
      <c r="D308">
        <v>474</v>
      </c>
      <c r="E308" t="str">
        <f>_xlfn.XLOOKUP(A308,Data!B:B,Data!A:A,"Missing Sponsor")</f>
        <v>Wilson Staff</v>
      </c>
    </row>
    <row r="309" spans="1:5" x14ac:dyDescent="0.3">
      <c r="A309" t="s">
        <v>353</v>
      </c>
      <c r="B309" t="s">
        <v>125</v>
      </c>
      <c r="C309">
        <v>308</v>
      </c>
      <c r="D309">
        <v>157</v>
      </c>
      <c r="E309" t="str">
        <f>_xlfn.XLOOKUP(A309,Data!B:B,Data!A:A,"Missing Sponsor")</f>
        <v>Missing Sponsor</v>
      </c>
    </row>
    <row r="310" spans="1:5" x14ac:dyDescent="0.3">
      <c r="A310" t="s">
        <v>354</v>
      </c>
      <c r="B310" t="s">
        <v>125</v>
      </c>
      <c r="C310">
        <v>309</v>
      </c>
      <c r="D310">
        <v>212</v>
      </c>
      <c r="E310" t="str">
        <f>_xlfn.XLOOKUP(A310,Data!B:B,Data!A:A,"Missing Sponsor")</f>
        <v>Missing Sponsor</v>
      </c>
    </row>
    <row r="311" spans="1:5" x14ac:dyDescent="0.3">
      <c r="A311" t="s">
        <v>355</v>
      </c>
      <c r="B311" t="s">
        <v>129</v>
      </c>
      <c r="C311">
        <v>310</v>
      </c>
      <c r="D311">
        <v>250</v>
      </c>
      <c r="E311" t="str">
        <f>_xlfn.XLOOKUP(A311,Data!B:B,Data!A:A,"Missing Sponsor")</f>
        <v>Missing Sponsor</v>
      </c>
    </row>
    <row r="312" spans="1:5" x14ac:dyDescent="0.3">
      <c r="A312" t="s">
        <v>356</v>
      </c>
      <c r="B312" t="s">
        <v>125</v>
      </c>
      <c r="C312">
        <v>311</v>
      </c>
      <c r="D312">
        <v>251</v>
      </c>
      <c r="E312" t="str">
        <f>_xlfn.XLOOKUP(A312,Data!B:B,Data!A:A,"Missing Sponsor")</f>
        <v>Missing Sponsor</v>
      </c>
    </row>
    <row r="313" spans="1:5" x14ac:dyDescent="0.3">
      <c r="A313" t="s">
        <v>357</v>
      </c>
      <c r="B313" t="s">
        <v>124</v>
      </c>
      <c r="C313">
        <v>312</v>
      </c>
      <c r="D313">
        <v>338</v>
      </c>
      <c r="E313" t="str">
        <f>_xlfn.XLOOKUP(A313,Data!B:B,Data!A:A,"Missing Sponsor")</f>
        <v>Missing Sponsor</v>
      </c>
    </row>
    <row r="314" spans="1:5" hidden="1" x14ac:dyDescent="0.3">
      <c r="A314" t="s">
        <v>358</v>
      </c>
      <c r="B314" t="s">
        <v>126</v>
      </c>
      <c r="C314">
        <v>313</v>
      </c>
      <c r="D314">
        <v>9999</v>
      </c>
      <c r="E314" t="str">
        <f>_xlfn.XLOOKUP(A314,Data!B:B,Data!A:A,"Missing Sponsor")</f>
        <v>Missing Sponsor</v>
      </c>
    </row>
    <row r="315" spans="1:5" x14ac:dyDescent="0.3">
      <c r="A315" t="s">
        <v>359</v>
      </c>
      <c r="B315" t="s">
        <v>130</v>
      </c>
      <c r="C315">
        <v>314</v>
      </c>
      <c r="D315">
        <v>9999</v>
      </c>
      <c r="E315" t="str">
        <f>_xlfn.XLOOKUP(A315,Data!B:B,Data!A:A,"Missing Sponsor")</f>
        <v>Missing Sponsor</v>
      </c>
    </row>
    <row r="316" spans="1:5" x14ac:dyDescent="0.3">
      <c r="A316" t="s">
        <v>360</v>
      </c>
      <c r="B316" t="s">
        <v>128</v>
      </c>
      <c r="C316">
        <v>315</v>
      </c>
      <c r="D316">
        <v>248</v>
      </c>
      <c r="E316" t="str">
        <f>_xlfn.XLOOKUP(A316,Data!B:B,Data!A:A,"Missing Sponsor")</f>
        <v>Missing Sponsor</v>
      </c>
    </row>
    <row r="317" spans="1:5" hidden="1" x14ac:dyDescent="0.3">
      <c r="A317" t="s">
        <v>68</v>
      </c>
      <c r="B317" t="s">
        <v>128</v>
      </c>
      <c r="C317">
        <v>316</v>
      </c>
      <c r="D317">
        <v>206</v>
      </c>
      <c r="E317" t="str">
        <f>_xlfn.XLOOKUP(A317,Data!B:B,Data!A:A,"Missing Sponsor")</f>
        <v>PXG</v>
      </c>
    </row>
    <row r="318" spans="1:5" hidden="1" x14ac:dyDescent="0.3">
      <c r="A318" t="s">
        <v>361</v>
      </c>
      <c r="B318" t="s">
        <v>124</v>
      </c>
      <c r="C318">
        <v>317</v>
      </c>
      <c r="D318">
        <v>346</v>
      </c>
      <c r="E318" t="str">
        <f>_xlfn.XLOOKUP(A318,Data!B:B,Data!A:A,"Missing Sponsor")</f>
        <v>PXG</v>
      </c>
    </row>
    <row r="319" spans="1:5" x14ac:dyDescent="0.3">
      <c r="A319" t="s">
        <v>362</v>
      </c>
      <c r="B319" t="s">
        <v>130</v>
      </c>
      <c r="C319">
        <v>318</v>
      </c>
      <c r="D319">
        <v>9999</v>
      </c>
      <c r="E319" t="str">
        <f>_xlfn.XLOOKUP(A319,Data!B:B,Data!A:A,"Missing Sponsor")</f>
        <v>Missing Sponsor</v>
      </c>
    </row>
    <row r="320" spans="1:5" x14ac:dyDescent="0.3">
      <c r="A320" t="s">
        <v>363</v>
      </c>
      <c r="B320" t="s">
        <v>124</v>
      </c>
      <c r="C320">
        <v>319</v>
      </c>
      <c r="D320">
        <v>9999</v>
      </c>
      <c r="E320" t="str">
        <f>_xlfn.XLOOKUP(A320,Data!B:B,Data!A:A,"Missing Sponsor")</f>
        <v>Missing Sponsor</v>
      </c>
    </row>
    <row r="321" spans="1:5" x14ac:dyDescent="0.3">
      <c r="A321" t="s">
        <v>364</v>
      </c>
      <c r="B321" t="s">
        <v>125</v>
      </c>
      <c r="C321">
        <v>320</v>
      </c>
      <c r="D321">
        <v>189</v>
      </c>
      <c r="E321" t="str">
        <f>_xlfn.XLOOKUP(A321,Data!B:B,Data!A:A,"Missing Sponsor")</f>
        <v>Missing Sponsor</v>
      </c>
    </row>
    <row r="322" spans="1:5" x14ac:dyDescent="0.3">
      <c r="A322" t="s">
        <v>365</v>
      </c>
      <c r="B322" t="s">
        <v>131</v>
      </c>
      <c r="C322">
        <v>321</v>
      </c>
      <c r="D322">
        <v>303</v>
      </c>
      <c r="E322" t="str">
        <f>_xlfn.XLOOKUP(A322,Data!B:B,Data!A:A,"Missing Sponsor")</f>
        <v>Missing Sponsor</v>
      </c>
    </row>
    <row r="323" spans="1:5" x14ac:dyDescent="0.3">
      <c r="A323" t="s">
        <v>366</v>
      </c>
      <c r="B323" t="s">
        <v>125</v>
      </c>
      <c r="C323">
        <v>322</v>
      </c>
      <c r="D323">
        <v>253</v>
      </c>
      <c r="E323" t="str">
        <f>_xlfn.XLOOKUP(A323,Data!B:B,Data!A:A,"Missing Sponsor")</f>
        <v>Missing Sponsor</v>
      </c>
    </row>
    <row r="324" spans="1:5" x14ac:dyDescent="0.3">
      <c r="A324" t="s">
        <v>367</v>
      </c>
      <c r="B324" t="s">
        <v>125</v>
      </c>
      <c r="C324">
        <v>323</v>
      </c>
      <c r="D324">
        <v>138</v>
      </c>
      <c r="E324" t="str">
        <f>_xlfn.XLOOKUP(A324,Data!B:B,Data!A:A,"Missing Sponsor")</f>
        <v>Missing Sponsor</v>
      </c>
    </row>
    <row r="325" spans="1:5" x14ac:dyDescent="0.3">
      <c r="A325" t="s">
        <v>368</v>
      </c>
      <c r="B325" t="s">
        <v>125</v>
      </c>
      <c r="C325">
        <v>324</v>
      </c>
      <c r="D325">
        <v>245</v>
      </c>
      <c r="E325" t="str">
        <f>_xlfn.XLOOKUP(A325,Data!B:B,Data!A:A,"Missing Sponsor")</f>
        <v>Missing Sponsor</v>
      </c>
    </row>
    <row r="326" spans="1:5" x14ac:dyDescent="0.3">
      <c r="A326" t="s">
        <v>369</v>
      </c>
      <c r="B326" t="s">
        <v>128</v>
      </c>
      <c r="C326">
        <v>325</v>
      </c>
      <c r="D326">
        <v>292</v>
      </c>
      <c r="E326" t="str">
        <f>_xlfn.XLOOKUP(A326,Data!B:B,Data!A:A,"Missing Sponsor")</f>
        <v>Missing Sponsor</v>
      </c>
    </row>
    <row r="327" spans="1:5" x14ac:dyDescent="0.3">
      <c r="A327" t="s">
        <v>370</v>
      </c>
      <c r="B327" t="s">
        <v>128</v>
      </c>
      <c r="C327">
        <v>326</v>
      </c>
      <c r="D327">
        <v>491</v>
      </c>
      <c r="E327" t="str">
        <f>_xlfn.XLOOKUP(A327,Data!B:B,Data!A:A,"Missing Sponsor")</f>
        <v>Missing Sponsor</v>
      </c>
    </row>
    <row r="328" spans="1:5" x14ac:dyDescent="0.3">
      <c r="A328" t="s">
        <v>371</v>
      </c>
      <c r="B328" t="s">
        <v>124</v>
      </c>
      <c r="C328">
        <v>327</v>
      </c>
      <c r="D328">
        <v>223</v>
      </c>
      <c r="E328" t="str">
        <f>_xlfn.XLOOKUP(A328,Data!B:B,Data!A:A,"Missing Sponsor")</f>
        <v>Missing Sponsor</v>
      </c>
    </row>
    <row r="329" spans="1:5" x14ac:dyDescent="0.3">
      <c r="A329" t="s">
        <v>372</v>
      </c>
      <c r="B329" t="s">
        <v>125</v>
      </c>
      <c r="C329">
        <v>328</v>
      </c>
      <c r="D329">
        <v>211</v>
      </c>
      <c r="E329" t="str">
        <f>_xlfn.XLOOKUP(A329,Data!B:B,Data!A:A,"Missing Sponsor")</f>
        <v>Missing Sponsor</v>
      </c>
    </row>
    <row r="330" spans="1:5" x14ac:dyDescent="0.3">
      <c r="A330" t="s">
        <v>373</v>
      </c>
      <c r="B330" t="s">
        <v>125</v>
      </c>
      <c r="C330">
        <v>329</v>
      </c>
      <c r="D330">
        <v>320</v>
      </c>
      <c r="E330" t="str">
        <f>_xlfn.XLOOKUP(A330,Data!B:B,Data!A:A,"Missing Sponsor")</f>
        <v>Missing Sponsor</v>
      </c>
    </row>
    <row r="331" spans="1:5" x14ac:dyDescent="0.3">
      <c r="A331" t="s">
        <v>374</v>
      </c>
      <c r="B331" t="s">
        <v>124</v>
      </c>
      <c r="C331">
        <v>330</v>
      </c>
      <c r="D331">
        <v>9999</v>
      </c>
      <c r="E331" t="str">
        <f>_xlfn.XLOOKUP(A331,Data!B:B,Data!A:A,"Missing Sponsor")</f>
        <v>Missing Sponsor</v>
      </c>
    </row>
    <row r="332" spans="1:5" x14ac:dyDescent="0.3">
      <c r="A332" t="s">
        <v>375</v>
      </c>
      <c r="B332" t="s">
        <v>128</v>
      </c>
      <c r="C332">
        <v>331</v>
      </c>
      <c r="D332">
        <v>9999</v>
      </c>
      <c r="E332" t="str">
        <f>_xlfn.XLOOKUP(A332,Data!B:B,Data!A:A,"Missing Sponsor")</f>
        <v>Missing Sponsor</v>
      </c>
    </row>
    <row r="333" spans="1:5" x14ac:dyDescent="0.3">
      <c r="A333" t="s">
        <v>376</v>
      </c>
      <c r="B333" t="s">
        <v>131</v>
      </c>
      <c r="C333">
        <v>332</v>
      </c>
      <c r="D333">
        <v>360</v>
      </c>
      <c r="E333" t="str">
        <f>_xlfn.XLOOKUP(A333,Data!B:B,Data!A:A,"Missing Sponsor")</f>
        <v>Missing Sponsor</v>
      </c>
    </row>
    <row r="334" spans="1:5" x14ac:dyDescent="0.3">
      <c r="A334" t="s">
        <v>377</v>
      </c>
      <c r="B334" t="s">
        <v>124</v>
      </c>
      <c r="C334">
        <v>333</v>
      </c>
      <c r="D334">
        <v>228</v>
      </c>
      <c r="E334" t="str">
        <f>_xlfn.XLOOKUP(A334,Data!B:B,Data!A:A,"Missing Sponsor")</f>
        <v>Missing Sponsor</v>
      </c>
    </row>
    <row r="335" spans="1:5" x14ac:dyDescent="0.3">
      <c r="A335" t="s">
        <v>378</v>
      </c>
      <c r="B335" t="s">
        <v>125</v>
      </c>
      <c r="C335">
        <v>334</v>
      </c>
      <c r="D335">
        <v>314</v>
      </c>
      <c r="E335" t="str">
        <f>_xlfn.XLOOKUP(A335,Data!B:B,Data!A:A,"Missing Sponsor")</f>
        <v>Missing Sponsor</v>
      </c>
    </row>
    <row r="336" spans="1:5" x14ac:dyDescent="0.3">
      <c r="A336" t="s">
        <v>379</v>
      </c>
      <c r="B336" t="s">
        <v>125</v>
      </c>
      <c r="C336">
        <v>335</v>
      </c>
      <c r="D336">
        <v>394</v>
      </c>
      <c r="E336" t="str">
        <f>_xlfn.XLOOKUP(A336,Data!B:B,Data!A:A,"Missing Sponsor")</f>
        <v>Missing Sponsor</v>
      </c>
    </row>
    <row r="337" spans="1:5" x14ac:dyDescent="0.3">
      <c r="A337" t="s">
        <v>380</v>
      </c>
      <c r="B337" t="s">
        <v>131</v>
      </c>
      <c r="C337">
        <v>336</v>
      </c>
      <c r="D337">
        <v>9999</v>
      </c>
      <c r="E337" t="str">
        <f>_xlfn.XLOOKUP(A337,Data!B:B,Data!A:A,"Missing Sponsor")</f>
        <v>Missing Sponsor</v>
      </c>
    </row>
    <row r="338" spans="1:5" x14ac:dyDescent="0.3">
      <c r="A338" t="s">
        <v>381</v>
      </c>
      <c r="B338" t="s">
        <v>128</v>
      </c>
      <c r="C338">
        <v>337</v>
      </c>
      <c r="D338">
        <v>9999</v>
      </c>
      <c r="E338" t="str">
        <f>_xlfn.XLOOKUP(A338,Data!B:B,Data!A:A,"Missing Sponsor")</f>
        <v>Missing Sponsor</v>
      </c>
    </row>
    <row r="339" spans="1:5" x14ac:dyDescent="0.3">
      <c r="A339" t="s">
        <v>382</v>
      </c>
      <c r="B339" t="s">
        <v>129</v>
      </c>
      <c r="C339">
        <v>338</v>
      </c>
      <c r="D339">
        <v>341</v>
      </c>
      <c r="E339" t="str">
        <f>_xlfn.XLOOKUP(A339,Data!B:B,Data!A:A,"Missing Sponsor")</f>
        <v>Missing Sponsor</v>
      </c>
    </row>
    <row r="340" spans="1:5" x14ac:dyDescent="0.3">
      <c r="A340" t="s">
        <v>383</v>
      </c>
      <c r="B340" t="s">
        <v>128</v>
      </c>
      <c r="C340">
        <v>339</v>
      </c>
      <c r="D340">
        <v>464</v>
      </c>
      <c r="E340" t="str">
        <f>_xlfn.XLOOKUP(A340,Data!B:B,Data!A:A,"Missing Sponsor")</f>
        <v>Missing Sponsor</v>
      </c>
    </row>
    <row r="341" spans="1:5" hidden="1" x14ac:dyDescent="0.3">
      <c r="A341" t="s">
        <v>35</v>
      </c>
      <c r="B341" t="s">
        <v>124</v>
      </c>
      <c r="C341">
        <v>340</v>
      </c>
      <c r="D341">
        <v>191</v>
      </c>
      <c r="E341" t="str">
        <f>_xlfn.XLOOKUP(A341,Data!B:B,Data!A:A,"Missing Sponsor")</f>
        <v>Callaway</v>
      </c>
    </row>
    <row r="342" spans="1:5" x14ac:dyDescent="0.3">
      <c r="A342" t="s">
        <v>384</v>
      </c>
      <c r="B342" t="s">
        <v>124</v>
      </c>
      <c r="C342">
        <v>341</v>
      </c>
      <c r="D342">
        <v>476</v>
      </c>
      <c r="E342" t="str">
        <f>_xlfn.XLOOKUP(A342,Data!B:B,Data!A:A,"Missing Sponsor")</f>
        <v>Missing Sponsor</v>
      </c>
    </row>
    <row r="343" spans="1:5" x14ac:dyDescent="0.3">
      <c r="A343" t="s">
        <v>385</v>
      </c>
      <c r="B343" t="s">
        <v>125</v>
      </c>
      <c r="C343">
        <v>342</v>
      </c>
      <c r="D343">
        <v>236</v>
      </c>
      <c r="E343" t="str">
        <f>_xlfn.XLOOKUP(A343,Data!B:B,Data!A:A,"Missing Sponsor")</f>
        <v>Missing Sponsor</v>
      </c>
    </row>
    <row r="344" spans="1:5" x14ac:dyDescent="0.3">
      <c r="A344" t="s">
        <v>386</v>
      </c>
      <c r="B344" t="s">
        <v>124</v>
      </c>
      <c r="C344">
        <v>343</v>
      </c>
      <c r="D344">
        <v>477</v>
      </c>
      <c r="E344" t="str">
        <f>_xlfn.XLOOKUP(A344,Data!B:B,Data!A:A,"Missing Sponsor")</f>
        <v>Missing Sponsor</v>
      </c>
    </row>
    <row r="345" spans="1:5" x14ac:dyDescent="0.3">
      <c r="A345" t="s">
        <v>387</v>
      </c>
      <c r="B345" t="s">
        <v>124</v>
      </c>
      <c r="C345">
        <v>344</v>
      </c>
      <c r="D345">
        <v>374</v>
      </c>
      <c r="E345" t="str">
        <f>_xlfn.XLOOKUP(A345,Data!B:B,Data!A:A,"Missing Sponsor")</f>
        <v>Missing Sponsor</v>
      </c>
    </row>
    <row r="346" spans="1:5" x14ac:dyDescent="0.3">
      <c r="A346" t="s">
        <v>388</v>
      </c>
      <c r="B346" t="s">
        <v>128</v>
      </c>
      <c r="C346">
        <v>345</v>
      </c>
      <c r="D346">
        <v>166</v>
      </c>
      <c r="E346" t="str">
        <f>_xlfn.XLOOKUP(A346,Data!B:B,Data!A:A,"Missing Sponsor")</f>
        <v>Missing Sponsor</v>
      </c>
    </row>
    <row r="347" spans="1:5" x14ac:dyDescent="0.3">
      <c r="A347" t="s">
        <v>389</v>
      </c>
      <c r="B347" t="s">
        <v>128</v>
      </c>
      <c r="C347">
        <v>346</v>
      </c>
      <c r="D347">
        <v>9999</v>
      </c>
      <c r="E347" t="str">
        <f>_xlfn.XLOOKUP(A347,Data!B:B,Data!A:A,"Missing Sponsor")</f>
        <v>Missing Sponsor</v>
      </c>
    </row>
    <row r="348" spans="1:5" x14ac:dyDescent="0.3">
      <c r="A348" t="s">
        <v>390</v>
      </c>
      <c r="B348" t="s">
        <v>128</v>
      </c>
      <c r="C348">
        <v>347</v>
      </c>
      <c r="D348">
        <v>438</v>
      </c>
      <c r="E348" t="str">
        <f>_xlfn.XLOOKUP(A348,Data!B:B,Data!A:A,"Missing Sponsor")</f>
        <v>Missing Sponsor</v>
      </c>
    </row>
    <row r="349" spans="1:5" x14ac:dyDescent="0.3">
      <c r="A349" t="s">
        <v>391</v>
      </c>
      <c r="B349" t="s">
        <v>124</v>
      </c>
      <c r="C349">
        <v>348</v>
      </c>
      <c r="D349">
        <v>9999</v>
      </c>
      <c r="E349" t="str">
        <f>_xlfn.XLOOKUP(A349,Data!B:B,Data!A:A,"Missing Sponsor")</f>
        <v>Missing Sponsor</v>
      </c>
    </row>
    <row r="350" spans="1:5" x14ac:dyDescent="0.3">
      <c r="A350" t="s">
        <v>392</v>
      </c>
      <c r="B350" t="s">
        <v>125</v>
      </c>
      <c r="C350">
        <v>349</v>
      </c>
      <c r="D350">
        <v>396</v>
      </c>
      <c r="E350" t="str">
        <f>_xlfn.XLOOKUP(A350,Data!B:B,Data!A:A,"Missing Sponsor")</f>
        <v>Missing Sponsor</v>
      </c>
    </row>
    <row r="351" spans="1:5" x14ac:dyDescent="0.3">
      <c r="A351" t="s">
        <v>393</v>
      </c>
      <c r="B351" t="s">
        <v>128</v>
      </c>
      <c r="C351">
        <v>350</v>
      </c>
      <c r="D351">
        <v>384</v>
      </c>
      <c r="E351" t="str">
        <f>_xlfn.XLOOKUP(A351,Data!B:B,Data!A:A,"Missing Sponsor")</f>
        <v>Missing Sponsor</v>
      </c>
    </row>
    <row r="352" spans="1:5" x14ac:dyDescent="0.3">
      <c r="A352" t="s">
        <v>394</v>
      </c>
      <c r="B352" t="s">
        <v>128</v>
      </c>
      <c r="C352">
        <v>351</v>
      </c>
      <c r="D352">
        <v>9999</v>
      </c>
      <c r="E352" t="str">
        <f>_xlfn.XLOOKUP(A352,Data!B:B,Data!A:A,"Missing Sponsor")</f>
        <v>Missing Sponsor</v>
      </c>
    </row>
    <row r="353" spans="1:5" x14ac:dyDescent="0.3">
      <c r="A353" t="s">
        <v>395</v>
      </c>
      <c r="B353" t="s">
        <v>129</v>
      </c>
      <c r="C353">
        <v>352</v>
      </c>
      <c r="D353">
        <v>192</v>
      </c>
      <c r="E353" t="str">
        <f>_xlfn.XLOOKUP(A353,Data!B:B,Data!A:A,"Missing Sponsor")</f>
        <v>Missing Sponsor</v>
      </c>
    </row>
    <row r="354" spans="1:5" hidden="1" x14ac:dyDescent="0.3">
      <c r="A354" t="s">
        <v>396</v>
      </c>
      <c r="B354" t="s">
        <v>126</v>
      </c>
      <c r="C354">
        <v>353</v>
      </c>
      <c r="D354">
        <v>123</v>
      </c>
      <c r="E354" t="str">
        <f>_xlfn.XLOOKUP(A354,Data!B:B,Data!A:A,"Missing Sponsor")</f>
        <v>Missing Sponsor</v>
      </c>
    </row>
    <row r="355" spans="1:5" hidden="1" x14ac:dyDescent="0.3">
      <c r="A355" t="s">
        <v>52</v>
      </c>
      <c r="B355" t="s">
        <v>131</v>
      </c>
      <c r="C355">
        <v>354</v>
      </c>
      <c r="D355">
        <v>279</v>
      </c>
      <c r="E355" t="str">
        <f>_xlfn.XLOOKUP(A355,Data!B:B,Data!A:A,"Missing Sponsor")</f>
        <v>Cobra</v>
      </c>
    </row>
    <row r="356" spans="1:5" x14ac:dyDescent="0.3">
      <c r="A356" t="s">
        <v>397</v>
      </c>
      <c r="B356" t="s">
        <v>127</v>
      </c>
      <c r="C356">
        <v>355</v>
      </c>
      <c r="D356">
        <v>9999</v>
      </c>
      <c r="E356" t="str">
        <f>_xlfn.XLOOKUP(A356,Data!B:B,Data!A:A,"Missing Sponsor")</f>
        <v>Missing Sponsor</v>
      </c>
    </row>
    <row r="357" spans="1:5" hidden="1" x14ac:dyDescent="0.3">
      <c r="A357" t="s">
        <v>398</v>
      </c>
      <c r="B357" t="s">
        <v>126</v>
      </c>
      <c r="C357">
        <v>356</v>
      </c>
      <c r="D357">
        <v>9999</v>
      </c>
      <c r="E357" t="str">
        <f>_xlfn.XLOOKUP(A357,Data!B:B,Data!A:A,"Missing Sponsor")</f>
        <v>Missing Sponsor</v>
      </c>
    </row>
    <row r="358" spans="1:5" x14ac:dyDescent="0.3">
      <c r="A358" t="s">
        <v>399</v>
      </c>
      <c r="B358" t="s">
        <v>128</v>
      </c>
      <c r="C358">
        <v>357</v>
      </c>
      <c r="D358">
        <v>357</v>
      </c>
      <c r="E358" t="str">
        <f>_xlfn.XLOOKUP(A358,Data!B:B,Data!A:A,"Missing Sponsor")</f>
        <v>Missing Sponsor</v>
      </c>
    </row>
    <row r="359" spans="1:5" x14ac:dyDescent="0.3">
      <c r="A359" t="s">
        <v>400</v>
      </c>
      <c r="B359" t="s">
        <v>124</v>
      </c>
      <c r="C359">
        <v>358</v>
      </c>
      <c r="D359">
        <v>9999</v>
      </c>
      <c r="E359" t="str">
        <f>_xlfn.XLOOKUP(A359,Data!B:B,Data!A:A,"Missing Sponsor")</f>
        <v>Missing Sponsor</v>
      </c>
    </row>
    <row r="360" spans="1:5" x14ac:dyDescent="0.3">
      <c r="A360" t="s">
        <v>401</v>
      </c>
      <c r="B360" t="s">
        <v>128</v>
      </c>
      <c r="C360">
        <v>359</v>
      </c>
      <c r="D360">
        <v>295</v>
      </c>
      <c r="E360" t="str">
        <f>_xlfn.XLOOKUP(A360,Data!B:B,Data!A:A,"Missing Sponsor")</f>
        <v>Missing Sponsor</v>
      </c>
    </row>
    <row r="361" spans="1:5" x14ac:dyDescent="0.3">
      <c r="A361" t="s">
        <v>402</v>
      </c>
      <c r="B361" t="s">
        <v>125</v>
      </c>
      <c r="C361">
        <v>360</v>
      </c>
      <c r="D361">
        <v>310</v>
      </c>
      <c r="E361" t="str">
        <f>_xlfn.XLOOKUP(A361,Data!B:B,Data!A:A,"Missing Sponsor")</f>
        <v>Missing Sponsor</v>
      </c>
    </row>
    <row r="362" spans="1:5" x14ac:dyDescent="0.3">
      <c r="A362" t="s">
        <v>403</v>
      </c>
      <c r="B362" t="s">
        <v>125</v>
      </c>
      <c r="C362">
        <v>361</v>
      </c>
      <c r="D362">
        <v>231</v>
      </c>
      <c r="E362" t="str">
        <f>_xlfn.XLOOKUP(A362,Data!B:B,Data!A:A,"Missing Sponsor")</f>
        <v>Missing Sponsor</v>
      </c>
    </row>
    <row r="363" spans="1:5" x14ac:dyDescent="0.3">
      <c r="A363" t="s">
        <v>404</v>
      </c>
      <c r="B363" t="s">
        <v>130</v>
      </c>
      <c r="C363">
        <v>362</v>
      </c>
      <c r="D363">
        <v>9999</v>
      </c>
      <c r="E363" t="str">
        <f>_xlfn.XLOOKUP(A363,Data!B:B,Data!A:A,"Missing Sponsor")</f>
        <v>Missing Sponsor</v>
      </c>
    </row>
    <row r="364" spans="1:5" x14ac:dyDescent="0.3">
      <c r="A364" t="s">
        <v>405</v>
      </c>
      <c r="B364" t="s">
        <v>128</v>
      </c>
      <c r="C364">
        <v>363</v>
      </c>
      <c r="D364">
        <v>424</v>
      </c>
      <c r="E364" t="str">
        <f>_xlfn.XLOOKUP(A364,Data!B:B,Data!A:A,"Missing Sponsor")</f>
        <v>Missing Sponsor</v>
      </c>
    </row>
    <row r="365" spans="1:5" x14ac:dyDescent="0.3">
      <c r="A365" t="s">
        <v>406</v>
      </c>
      <c r="B365" t="s">
        <v>129</v>
      </c>
      <c r="C365">
        <v>364</v>
      </c>
      <c r="D365">
        <v>296</v>
      </c>
      <c r="E365" t="str">
        <f>_xlfn.XLOOKUP(A365,Data!B:B,Data!A:A,"Missing Sponsor")</f>
        <v>Missing Sponsor</v>
      </c>
    </row>
    <row r="366" spans="1:5" x14ac:dyDescent="0.3">
      <c r="A366" t="s">
        <v>407</v>
      </c>
      <c r="B366" t="s">
        <v>128</v>
      </c>
      <c r="C366">
        <v>365</v>
      </c>
      <c r="D366">
        <v>467</v>
      </c>
      <c r="E366" t="str">
        <f>_xlfn.XLOOKUP(A366,Data!B:B,Data!A:A,"Missing Sponsor")</f>
        <v>Missing Sponsor</v>
      </c>
    </row>
    <row r="367" spans="1:5" x14ac:dyDescent="0.3">
      <c r="A367" t="s">
        <v>408</v>
      </c>
      <c r="B367" t="s">
        <v>129</v>
      </c>
      <c r="C367">
        <v>366</v>
      </c>
      <c r="D367">
        <v>373</v>
      </c>
      <c r="E367" t="str">
        <f>_xlfn.XLOOKUP(A367,Data!B:B,Data!A:A,"Missing Sponsor")</f>
        <v>Missing Sponsor</v>
      </c>
    </row>
    <row r="368" spans="1:5" x14ac:dyDescent="0.3">
      <c r="A368" t="s">
        <v>409</v>
      </c>
      <c r="B368" t="s">
        <v>128</v>
      </c>
      <c r="C368">
        <v>367</v>
      </c>
      <c r="D368">
        <v>332</v>
      </c>
      <c r="E368" t="str">
        <f>_xlfn.XLOOKUP(A368,Data!B:B,Data!A:A,"Missing Sponsor")</f>
        <v>Missing Sponsor</v>
      </c>
    </row>
    <row r="369" spans="1:5" x14ac:dyDescent="0.3">
      <c r="A369" t="s">
        <v>410</v>
      </c>
      <c r="B369" t="s">
        <v>128</v>
      </c>
      <c r="C369">
        <v>368</v>
      </c>
      <c r="D369">
        <v>362</v>
      </c>
      <c r="E369" t="str">
        <f>_xlfn.XLOOKUP(A369,Data!B:B,Data!A:A,"Missing Sponsor")</f>
        <v>Missing Sponsor</v>
      </c>
    </row>
    <row r="370" spans="1:5" x14ac:dyDescent="0.3">
      <c r="A370" t="s">
        <v>411</v>
      </c>
      <c r="B370" t="s">
        <v>129</v>
      </c>
      <c r="C370">
        <v>369</v>
      </c>
      <c r="D370">
        <v>260</v>
      </c>
      <c r="E370" t="str">
        <f>_xlfn.XLOOKUP(A370,Data!B:B,Data!A:A,"Missing Sponsor")</f>
        <v>Missing Sponsor</v>
      </c>
    </row>
    <row r="371" spans="1:5" x14ac:dyDescent="0.3">
      <c r="A371" t="s">
        <v>412</v>
      </c>
      <c r="B371" t="s">
        <v>130</v>
      </c>
      <c r="C371">
        <v>370</v>
      </c>
      <c r="D371">
        <v>9999</v>
      </c>
      <c r="E371" t="str">
        <f>_xlfn.XLOOKUP(A371,Data!B:B,Data!A:A,"Missing Sponsor")</f>
        <v>Missing Sponsor</v>
      </c>
    </row>
    <row r="372" spans="1:5" x14ac:dyDescent="0.3">
      <c r="A372" t="s">
        <v>413</v>
      </c>
      <c r="B372" t="s">
        <v>130</v>
      </c>
      <c r="C372">
        <v>371</v>
      </c>
      <c r="D372">
        <v>9999</v>
      </c>
      <c r="E372" t="str">
        <f>_xlfn.XLOOKUP(A372,Data!B:B,Data!A:A,"Missing Sponsor")</f>
        <v>Missing Sponsor</v>
      </c>
    </row>
    <row r="373" spans="1:5" x14ac:dyDescent="0.3">
      <c r="A373" t="s">
        <v>414</v>
      </c>
      <c r="B373" t="s">
        <v>125</v>
      </c>
      <c r="C373">
        <v>372</v>
      </c>
      <c r="D373">
        <v>318</v>
      </c>
      <c r="E373" t="str">
        <f>_xlfn.XLOOKUP(A373,Data!B:B,Data!A:A,"Missing Sponsor")</f>
        <v>Missing Sponsor</v>
      </c>
    </row>
    <row r="374" spans="1:5" hidden="1" x14ac:dyDescent="0.3">
      <c r="A374" t="s">
        <v>34</v>
      </c>
      <c r="B374" t="s">
        <v>124</v>
      </c>
      <c r="C374">
        <v>373</v>
      </c>
      <c r="D374">
        <v>256</v>
      </c>
      <c r="E374" t="str">
        <f>_xlfn.XLOOKUP(A374,Data!B:B,Data!A:A,"Missing Sponsor")</f>
        <v>Callaway</v>
      </c>
    </row>
    <row r="375" spans="1:5" x14ac:dyDescent="0.3">
      <c r="A375" t="s">
        <v>415</v>
      </c>
      <c r="B375" t="s">
        <v>129</v>
      </c>
      <c r="C375">
        <v>374</v>
      </c>
      <c r="D375">
        <v>411</v>
      </c>
      <c r="E375" t="str">
        <f>_xlfn.XLOOKUP(A375,Data!B:B,Data!A:A,"Missing Sponsor")</f>
        <v>Missing Sponsor</v>
      </c>
    </row>
    <row r="376" spans="1:5" x14ac:dyDescent="0.3">
      <c r="A376" t="s">
        <v>416</v>
      </c>
      <c r="B376" t="s">
        <v>125</v>
      </c>
      <c r="C376">
        <v>375</v>
      </c>
      <c r="D376">
        <v>178</v>
      </c>
      <c r="E376" t="str">
        <f>_xlfn.XLOOKUP(A376,Data!B:B,Data!A:A,"Missing Sponsor")</f>
        <v>Missing Sponsor</v>
      </c>
    </row>
    <row r="377" spans="1:5" x14ac:dyDescent="0.3">
      <c r="A377" t="s">
        <v>417</v>
      </c>
      <c r="B377" t="s">
        <v>128</v>
      </c>
      <c r="C377">
        <v>376</v>
      </c>
      <c r="D377">
        <v>370</v>
      </c>
      <c r="E377" t="str">
        <f>_xlfn.XLOOKUP(A377,Data!B:B,Data!A:A,"Missing Sponsor")</f>
        <v>Missing Sponsor</v>
      </c>
    </row>
    <row r="378" spans="1:5" x14ac:dyDescent="0.3">
      <c r="A378" t="s">
        <v>418</v>
      </c>
      <c r="B378" t="s">
        <v>130</v>
      </c>
      <c r="C378">
        <v>377</v>
      </c>
      <c r="D378">
        <v>9999</v>
      </c>
      <c r="E378" t="str">
        <f>_xlfn.XLOOKUP(A378,Data!B:B,Data!A:A,"Missing Sponsor")</f>
        <v>Missing Sponsor</v>
      </c>
    </row>
    <row r="379" spans="1:5" x14ac:dyDescent="0.3">
      <c r="A379" t="s">
        <v>419</v>
      </c>
      <c r="B379" t="s">
        <v>125</v>
      </c>
      <c r="C379">
        <v>378</v>
      </c>
      <c r="D379">
        <v>382</v>
      </c>
      <c r="E379" t="str">
        <f>_xlfn.XLOOKUP(A379,Data!B:B,Data!A:A,"Missing Sponsor")</f>
        <v>Missing Sponsor</v>
      </c>
    </row>
    <row r="380" spans="1:5" x14ac:dyDescent="0.3">
      <c r="A380" t="s">
        <v>420</v>
      </c>
      <c r="B380" t="s">
        <v>125</v>
      </c>
      <c r="C380">
        <v>379</v>
      </c>
      <c r="D380">
        <v>190</v>
      </c>
      <c r="E380" t="str">
        <f>_xlfn.XLOOKUP(A380,Data!B:B,Data!A:A,"Missing Sponsor")</f>
        <v>Missing Sponsor</v>
      </c>
    </row>
    <row r="381" spans="1:5" x14ac:dyDescent="0.3">
      <c r="A381" t="s">
        <v>421</v>
      </c>
      <c r="B381" t="s">
        <v>129</v>
      </c>
      <c r="C381">
        <v>380</v>
      </c>
      <c r="D381">
        <v>278</v>
      </c>
      <c r="E381" t="str">
        <f>_xlfn.XLOOKUP(A381,Data!B:B,Data!A:A,"Missing Sponsor")</f>
        <v>Missing Sponsor</v>
      </c>
    </row>
    <row r="382" spans="1:5" hidden="1" x14ac:dyDescent="0.3">
      <c r="A382" t="s">
        <v>86</v>
      </c>
      <c r="B382" t="s">
        <v>128</v>
      </c>
      <c r="C382">
        <v>381</v>
      </c>
      <c r="D382">
        <v>252</v>
      </c>
      <c r="E382" t="str">
        <f>_xlfn.XLOOKUP(A382,Data!B:B,Data!A:A,"Missing Sponsor")</f>
        <v>Ping</v>
      </c>
    </row>
    <row r="383" spans="1:5" x14ac:dyDescent="0.3">
      <c r="A383" t="s">
        <v>422</v>
      </c>
      <c r="B383" t="s">
        <v>125</v>
      </c>
      <c r="C383">
        <v>382</v>
      </c>
      <c r="D383">
        <v>337</v>
      </c>
      <c r="E383" t="str">
        <f>_xlfn.XLOOKUP(A383,Data!B:B,Data!A:A,"Missing Sponsor")</f>
        <v>Missing Sponsor</v>
      </c>
    </row>
    <row r="384" spans="1:5" x14ac:dyDescent="0.3">
      <c r="A384" t="s">
        <v>423</v>
      </c>
      <c r="B384" t="s">
        <v>125</v>
      </c>
      <c r="C384">
        <v>383</v>
      </c>
      <c r="D384">
        <v>245</v>
      </c>
      <c r="E384" t="str">
        <f>_xlfn.XLOOKUP(A384,Data!B:B,Data!A:A,"Missing Sponsor")</f>
        <v>Missing Sponsor</v>
      </c>
    </row>
    <row r="385" spans="1:5" hidden="1" x14ac:dyDescent="0.3">
      <c r="A385" t="s">
        <v>66</v>
      </c>
      <c r="B385" t="s">
        <v>128</v>
      </c>
      <c r="C385">
        <v>384</v>
      </c>
      <c r="D385">
        <v>309</v>
      </c>
      <c r="E385" t="str">
        <f>_xlfn.XLOOKUP(A385,Data!B:B,Data!A:A,"Missing Sponsor")</f>
        <v>PXG</v>
      </c>
    </row>
    <row r="386" spans="1:5" x14ac:dyDescent="0.3">
      <c r="A386" t="s">
        <v>424</v>
      </c>
      <c r="B386" t="s">
        <v>125</v>
      </c>
      <c r="C386">
        <v>385</v>
      </c>
      <c r="D386">
        <v>448</v>
      </c>
      <c r="E386" t="str">
        <f>_xlfn.XLOOKUP(A386,Data!B:B,Data!A:A,"Missing Sponsor")</f>
        <v>Missing Sponsor</v>
      </c>
    </row>
    <row r="387" spans="1:5" x14ac:dyDescent="0.3">
      <c r="A387" t="s">
        <v>425</v>
      </c>
      <c r="B387" t="s">
        <v>129</v>
      </c>
      <c r="C387">
        <v>386</v>
      </c>
      <c r="D387">
        <v>440</v>
      </c>
      <c r="E387" t="str">
        <f>_xlfn.XLOOKUP(A387,Data!B:B,Data!A:A,"Missing Sponsor")</f>
        <v>Missing Sponsor</v>
      </c>
    </row>
    <row r="388" spans="1:5" hidden="1" x14ac:dyDescent="0.3">
      <c r="A388" t="s">
        <v>72</v>
      </c>
      <c r="B388" t="s">
        <v>124</v>
      </c>
      <c r="C388">
        <v>387</v>
      </c>
      <c r="D388">
        <v>415</v>
      </c>
      <c r="E388" t="str">
        <f>_xlfn.XLOOKUP(A388,Data!B:B,Data!A:A,"Missing Sponsor")</f>
        <v>Ping</v>
      </c>
    </row>
    <row r="389" spans="1:5" x14ac:dyDescent="0.3">
      <c r="A389" t="s">
        <v>426</v>
      </c>
      <c r="B389" t="s">
        <v>129</v>
      </c>
      <c r="C389">
        <v>388</v>
      </c>
      <c r="D389">
        <v>494</v>
      </c>
      <c r="E389" t="str">
        <f>_xlfn.XLOOKUP(A389,Data!B:B,Data!A:A,"Missing Sponsor")</f>
        <v>Missing Sponsor</v>
      </c>
    </row>
    <row r="390" spans="1:5" x14ac:dyDescent="0.3">
      <c r="A390" t="s">
        <v>427</v>
      </c>
      <c r="B390" t="s">
        <v>128</v>
      </c>
      <c r="C390">
        <v>389</v>
      </c>
      <c r="D390">
        <v>307</v>
      </c>
      <c r="E390" t="str">
        <f>_xlfn.XLOOKUP(A390,Data!B:B,Data!A:A,"Missing Sponsor")</f>
        <v>Missing Sponsor</v>
      </c>
    </row>
    <row r="391" spans="1:5" x14ac:dyDescent="0.3">
      <c r="A391" t="s">
        <v>428</v>
      </c>
      <c r="B391" t="s">
        <v>130</v>
      </c>
      <c r="C391">
        <v>390</v>
      </c>
      <c r="D391">
        <v>9999</v>
      </c>
      <c r="E391" t="str">
        <f>_xlfn.XLOOKUP(A391,Data!B:B,Data!A:A,"Missing Sponsor")</f>
        <v>Missing Sponsor</v>
      </c>
    </row>
    <row r="392" spans="1:5" x14ac:dyDescent="0.3">
      <c r="A392" t="s">
        <v>429</v>
      </c>
      <c r="B392" t="s">
        <v>124</v>
      </c>
      <c r="C392">
        <v>391</v>
      </c>
      <c r="D392">
        <v>201</v>
      </c>
      <c r="E392" t="str">
        <f>_xlfn.XLOOKUP(A392,Data!B:B,Data!A:A,"Missing Sponsor")</f>
        <v>Missing Sponsor</v>
      </c>
    </row>
    <row r="393" spans="1:5" x14ac:dyDescent="0.3">
      <c r="A393" t="s">
        <v>430</v>
      </c>
      <c r="B393" t="s">
        <v>128</v>
      </c>
      <c r="C393">
        <v>392</v>
      </c>
      <c r="D393">
        <v>300</v>
      </c>
      <c r="E393" t="str">
        <f>_xlfn.XLOOKUP(A393,Data!B:B,Data!A:A,"Missing Sponsor")</f>
        <v>Missing Sponsor</v>
      </c>
    </row>
    <row r="394" spans="1:5" x14ac:dyDescent="0.3">
      <c r="A394" t="s">
        <v>431</v>
      </c>
      <c r="B394" t="s">
        <v>125</v>
      </c>
      <c r="C394">
        <v>393</v>
      </c>
      <c r="D394">
        <v>460</v>
      </c>
      <c r="E394" t="str">
        <f>_xlfn.XLOOKUP(A394,Data!B:B,Data!A:A,"Missing Sponsor")</f>
        <v>Missing Sponsor</v>
      </c>
    </row>
    <row r="395" spans="1:5" x14ac:dyDescent="0.3">
      <c r="A395" t="s">
        <v>432</v>
      </c>
      <c r="B395" t="s">
        <v>124</v>
      </c>
      <c r="C395">
        <v>394</v>
      </c>
      <c r="D395">
        <v>273</v>
      </c>
      <c r="E395" t="str">
        <f>_xlfn.XLOOKUP(A395,Data!B:B,Data!A:A,"Missing Sponsor")</f>
        <v>Missing Sponsor</v>
      </c>
    </row>
    <row r="396" spans="1:5" x14ac:dyDescent="0.3">
      <c r="A396" t="s">
        <v>433</v>
      </c>
      <c r="B396" t="s">
        <v>129</v>
      </c>
      <c r="C396">
        <v>395</v>
      </c>
      <c r="D396">
        <v>293</v>
      </c>
      <c r="E396" t="str">
        <f>_xlfn.XLOOKUP(A396,Data!B:B,Data!A:A,"Missing Sponsor")</f>
        <v>Missing Sponsor</v>
      </c>
    </row>
    <row r="397" spans="1:5" x14ac:dyDescent="0.3">
      <c r="A397" t="s">
        <v>434</v>
      </c>
      <c r="B397" t="s">
        <v>128</v>
      </c>
      <c r="C397">
        <v>396</v>
      </c>
      <c r="D397">
        <v>124</v>
      </c>
      <c r="E397" t="str">
        <f>_xlfn.XLOOKUP(A397,Data!B:B,Data!A:A,"Missing Sponsor")</f>
        <v>Missing Sponsor</v>
      </c>
    </row>
    <row r="398" spans="1:5" x14ac:dyDescent="0.3">
      <c r="A398" t="s">
        <v>435</v>
      </c>
      <c r="B398" t="s">
        <v>129</v>
      </c>
      <c r="C398">
        <v>397</v>
      </c>
      <c r="D398">
        <v>244</v>
      </c>
      <c r="E398" t="str">
        <f>_xlfn.XLOOKUP(A398,Data!B:B,Data!A:A,"Missing Sponsor")</f>
        <v>Missing Sponsor</v>
      </c>
    </row>
    <row r="399" spans="1:5" x14ac:dyDescent="0.3">
      <c r="A399" t="s">
        <v>436</v>
      </c>
      <c r="B399" t="s">
        <v>127</v>
      </c>
      <c r="C399">
        <v>398</v>
      </c>
      <c r="D399">
        <v>9999</v>
      </c>
      <c r="E399" t="str">
        <f>_xlfn.XLOOKUP(A399,Data!B:B,Data!A:A,"Missing Sponsor")</f>
        <v>Missing Sponsor</v>
      </c>
    </row>
    <row r="400" spans="1:5" x14ac:dyDescent="0.3">
      <c r="A400" t="s">
        <v>437</v>
      </c>
      <c r="B400" t="s">
        <v>129</v>
      </c>
      <c r="C400">
        <v>399</v>
      </c>
      <c r="D400">
        <v>349</v>
      </c>
      <c r="E400" t="str">
        <f>_xlfn.XLOOKUP(A400,Data!B:B,Data!A:A,"Missing Sponsor")</f>
        <v>Missing Sponsor</v>
      </c>
    </row>
    <row r="401" spans="1:5" x14ac:dyDescent="0.3">
      <c r="A401" t="s">
        <v>438</v>
      </c>
      <c r="B401" t="s">
        <v>128</v>
      </c>
      <c r="C401">
        <v>400</v>
      </c>
      <c r="D401">
        <v>9999</v>
      </c>
      <c r="E401" t="str">
        <f>_xlfn.XLOOKUP(A401,Data!B:B,Data!A:A,"Missing Sponsor")</f>
        <v>Missing Sponsor</v>
      </c>
    </row>
    <row r="402" spans="1:5" x14ac:dyDescent="0.3">
      <c r="A402" t="s">
        <v>439</v>
      </c>
      <c r="B402" t="s">
        <v>125</v>
      </c>
      <c r="C402">
        <v>401</v>
      </c>
      <c r="D402">
        <v>352</v>
      </c>
      <c r="E402" t="str">
        <f>_xlfn.XLOOKUP(A402,Data!B:B,Data!A:A,"Missing Sponsor")</f>
        <v>Missing Sponsor</v>
      </c>
    </row>
    <row r="403" spans="1:5" x14ac:dyDescent="0.3">
      <c r="A403" t="s">
        <v>440</v>
      </c>
      <c r="B403" t="s">
        <v>124</v>
      </c>
      <c r="C403">
        <v>402</v>
      </c>
      <c r="D403">
        <v>9999</v>
      </c>
      <c r="E403" t="str">
        <f>_xlfn.XLOOKUP(A403,Data!B:B,Data!A:A,"Missing Sponsor")</f>
        <v>Missing Sponsor</v>
      </c>
    </row>
    <row r="404" spans="1:5" x14ac:dyDescent="0.3">
      <c r="A404" t="s">
        <v>441</v>
      </c>
      <c r="B404" t="s">
        <v>125</v>
      </c>
      <c r="C404">
        <v>403</v>
      </c>
      <c r="D404">
        <v>224</v>
      </c>
      <c r="E404" t="str">
        <f>_xlfn.XLOOKUP(A404,Data!B:B,Data!A:A,"Missing Sponsor")</f>
        <v>Missing Sponsor</v>
      </c>
    </row>
    <row r="405" spans="1:5" x14ac:dyDescent="0.3">
      <c r="A405" t="s">
        <v>442</v>
      </c>
      <c r="B405" t="s">
        <v>131</v>
      </c>
      <c r="C405">
        <v>404</v>
      </c>
      <c r="D405">
        <v>419</v>
      </c>
      <c r="E405" t="str">
        <f>_xlfn.XLOOKUP(A405,Data!B:B,Data!A:A,"Missing Sponsor")</f>
        <v>Missing Sponsor</v>
      </c>
    </row>
    <row r="406" spans="1:5" x14ac:dyDescent="0.3">
      <c r="A406" t="s">
        <v>443</v>
      </c>
      <c r="B406" t="s">
        <v>128</v>
      </c>
      <c r="C406">
        <v>405</v>
      </c>
      <c r="D406">
        <v>9999</v>
      </c>
      <c r="E406" t="str">
        <f>_xlfn.XLOOKUP(A406,Data!B:B,Data!A:A,"Missing Sponsor")</f>
        <v>Missing Sponsor</v>
      </c>
    </row>
    <row r="407" spans="1:5" x14ac:dyDescent="0.3">
      <c r="A407" t="s">
        <v>444</v>
      </c>
      <c r="B407" t="s">
        <v>129</v>
      </c>
      <c r="C407">
        <v>406</v>
      </c>
      <c r="D407">
        <v>225</v>
      </c>
      <c r="E407" t="str">
        <f>_xlfn.XLOOKUP(A407,Data!B:B,Data!A:A,"Missing Sponsor")</f>
        <v>Missing Sponsor</v>
      </c>
    </row>
    <row r="408" spans="1:5" x14ac:dyDescent="0.3">
      <c r="A408" t="s">
        <v>445</v>
      </c>
      <c r="B408" t="s">
        <v>124</v>
      </c>
      <c r="C408">
        <v>407</v>
      </c>
      <c r="D408">
        <v>390</v>
      </c>
      <c r="E408" t="str">
        <f>_xlfn.XLOOKUP(A408,Data!B:B,Data!A:A,"Missing Sponsor")</f>
        <v>Missing Sponsor</v>
      </c>
    </row>
    <row r="409" spans="1:5" x14ac:dyDescent="0.3">
      <c r="A409" t="s">
        <v>446</v>
      </c>
      <c r="B409" t="s">
        <v>128</v>
      </c>
      <c r="C409">
        <v>408</v>
      </c>
      <c r="D409">
        <v>9999</v>
      </c>
      <c r="E409" t="str">
        <f>_xlfn.XLOOKUP(A409,Data!B:B,Data!A:A,"Missing Sponsor")</f>
        <v>Missing Sponsor</v>
      </c>
    </row>
    <row r="410" spans="1:5" x14ac:dyDescent="0.3">
      <c r="A410" t="s">
        <v>447</v>
      </c>
      <c r="B410" t="s">
        <v>130</v>
      </c>
      <c r="C410">
        <v>409</v>
      </c>
      <c r="D410">
        <v>9999</v>
      </c>
      <c r="E410" t="str">
        <f>_xlfn.XLOOKUP(A410,Data!B:B,Data!A:A,"Missing Sponsor")</f>
        <v>Missing Sponsor</v>
      </c>
    </row>
    <row r="411" spans="1:5" x14ac:dyDescent="0.3">
      <c r="A411" t="s">
        <v>448</v>
      </c>
      <c r="B411" t="s">
        <v>128</v>
      </c>
      <c r="C411">
        <v>410</v>
      </c>
      <c r="D411">
        <v>280</v>
      </c>
      <c r="E411" t="str">
        <f>_xlfn.XLOOKUP(A411,Data!B:B,Data!A:A,"Missing Sponsor")</f>
        <v>Missing Sponsor</v>
      </c>
    </row>
    <row r="412" spans="1:5" x14ac:dyDescent="0.3">
      <c r="A412" t="s">
        <v>449</v>
      </c>
      <c r="B412" t="s">
        <v>129</v>
      </c>
      <c r="C412">
        <v>411</v>
      </c>
      <c r="D412">
        <v>9999</v>
      </c>
      <c r="E412" t="str">
        <f>_xlfn.XLOOKUP(A412,Data!B:B,Data!A:A,"Missing Sponsor")</f>
        <v>Missing Sponsor</v>
      </c>
    </row>
    <row r="413" spans="1:5" x14ac:dyDescent="0.3">
      <c r="A413" t="s">
        <v>450</v>
      </c>
      <c r="B413" t="s">
        <v>128</v>
      </c>
      <c r="C413">
        <v>412</v>
      </c>
      <c r="D413">
        <v>9999</v>
      </c>
      <c r="E413" t="str">
        <f>_xlfn.XLOOKUP(A413,Data!B:B,Data!A:A,"Missing Sponsor")</f>
        <v>Missing Sponsor</v>
      </c>
    </row>
    <row r="414" spans="1:5" x14ac:dyDescent="0.3">
      <c r="A414" t="s">
        <v>451</v>
      </c>
      <c r="B414" t="s">
        <v>131</v>
      </c>
      <c r="C414">
        <v>413</v>
      </c>
      <c r="D414">
        <v>391</v>
      </c>
      <c r="E414" t="str">
        <f>_xlfn.XLOOKUP(A414,Data!B:B,Data!A:A,"Missing Sponsor")</f>
        <v>Missing Sponsor</v>
      </c>
    </row>
    <row r="415" spans="1:5" x14ac:dyDescent="0.3">
      <c r="A415" t="s">
        <v>452</v>
      </c>
      <c r="B415" t="s">
        <v>129</v>
      </c>
      <c r="C415">
        <v>414</v>
      </c>
      <c r="D415">
        <v>9999</v>
      </c>
      <c r="E415" t="str">
        <f>_xlfn.XLOOKUP(A415,Data!B:B,Data!A:A,"Missing Sponsor")</f>
        <v>Missing Sponsor</v>
      </c>
    </row>
    <row r="416" spans="1:5" x14ac:dyDescent="0.3">
      <c r="A416" t="s">
        <v>453</v>
      </c>
      <c r="B416" t="s">
        <v>125</v>
      </c>
      <c r="C416">
        <v>415</v>
      </c>
      <c r="D416">
        <v>334</v>
      </c>
      <c r="E416" t="str">
        <f>_xlfn.XLOOKUP(A416,Data!B:B,Data!A:A,"Missing Sponsor")</f>
        <v>Missing Sponsor</v>
      </c>
    </row>
    <row r="417" spans="1:5" hidden="1" x14ac:dyDescent="0.3">
      <c r="A417" t="s">
        <v>454</v>
      </c>
      <c r="B417" t="s">
        <v>126</v>
      </c>
      <c r="C417">
        <v>416</v>
      </c>
      <c r="D417">
        <v>9999</v>
      </c>
      <c r="E417" t="str">
        <f>_xlfn.XLOOKUP(A417,Data!B:B,Data!A:A,"Missing Sponsor")</f>
        <v>Missing Sponsor</v>
      </c>
    </row>
    <row r="418" spans="1:5" x14ac:dyDescent="0.3">
      <c r="A418" t="s">
        <v>455</v>
      </c>
      <c r="B418" t="s">
        <v>128</v>
      </c>
      <c r="C418">
        <v>417</v>
      </c>
      <c r="D418">
        <v>9999</v>
      </c>
      <c r="E418" t="str">
        <f>_xlfn.XLOOKUP(A418,Data!B:B,Data!A:A,"Missing Sponsor")</f>
        <v>Missing Sponsor</v>
      </c>
    </row>
    <row r="419" spans="1:5" hidden="1" x14ac:dyDescent="0.3">
      <c r="A419" t="s">
        <v>64</v>
      </c>
      <c r="B419" t="s">
        <v>128</v>
      </c>
      <c r="C419">
        <v>418</v>
      </c>
      <c r="D419">
        <v>283</v>
      </c>
      <c r="E419" t="str">
        <f>_xlfn.XLOOKUP(A419,Data!B:B,Data!A:A,"Missing Sponsor")</f>
        <v>PXG</v>
      </c>
    </row>
    <row r="420" spans="1:5" x14ac:dyDescent="0.3">
      <c r="A420" t="s">
        <v>456</v>
      </c>
      <c r="B420" t="s">
        <v>125</v>
      </c>
      <c r="C420">
        <v>419</v>
      </c>
      <c r="D420">
        <v>9999</v>
      </c>
      <c r="E420" t="str">
        <f>_xlfn.XLOOKUP(A420,Data!B:B,Data!A:A,"Missing Sponsor")</f>
        <v>Missing Sponsor</v>
      </c>
    </row>
    <row r="421" spans="1:5" hidden="1" x14ac:dyDescent="0.3">
      <c r="A421" t="s">
        <v>80</v>
      </c>
      <c r="B421" t="s">
        <v>124</v>
      </c>
      <c r="C421">
        <v>420</v>
      </c>
      <c r="D421">
        <v>120</v>
      </c>
      <c r="E421" t="str">
        <f>_xlfn.XLOOKUP(A421,Data!B:B,Data!A:A,"Missing Sponsor")</f>
        <v>Ping</v>
      </c>
    </row>
    <row r="422" spans="1:5" x14ac:dyDescent="0.3">
      <c r="A422" t="s">
        <v>457</v>
      </c>
      <c r="B422" t="s">
        <v>129</v>
      </c>
      <c r="C422">
        <v>421</v>
      </c>
      <c r="D422">
        <v>242</v>
      </c>
      <c r="E422" t="str">
        <f>_xlfn.XLOOKUP(A422,Data!B:B,Data!A:A,"Missing Sponsor")</f>
        <v>Missing Sponsor</v>
      </c>
    </row>
    <row r="423" spans="1:5" hidden="1" x14ac:dyDescent="0.3">
      <c r="A423" t="s">
        <v>49</v>
      </c>
      <c r="B423" t="s">
        <v>124</v>
      </c>
      <c r="C423">
        <v>422</v>
      </c>
      <c r="D423">
        <v>9999</v>
      </c>
      <c r="E423" t="str">
        <f>_xlfn.XLOOKUP(A423,Data!B:B,Data!A:A,"Missing Sponsor")</f>
        <v>Cobra</v>
      </c>
    </row>
    <row r="424" spans="1:5" x14ac:dyDescent="0.3">
      <c r="A424" t="s">
        <v>458</v>
      </c>
      <c r="B424" t="s">
        <v>130</v>
      </c>
      <c r="C424">
        <v>423</v>
      </c>
      <c r="D424">
        <v>9999</v>
      </c>
      <c r="E424" t="str">
        <f>_xlfn.XLOOKUP(A424,Data!B:B,Data!A:A,"Missing Sponsor")</f>
        <v>Missing Sponsor</v>
      </c>
    </row>
    <row r="425" spans="1:5" x14ac:dyDescent="0.3">
      <c r="A425" t="s">
        <v>459</v>
      </c>
      <c r="B425" t="s">
        <v>125</v>
      </c>
      <c r="C425">
        <v>424</v>
      </c>
      <c r="D425">
        <v>481</v>
      </c>
      <c r="E425" t="str">
        <f>_xlfn.XLOOKUP(A425,Data!B:B,Data!A:A,"Missing Sponsor")</f>
        <v>Missing Sponsor</v>
      </c>
    </row>
    <row r="426" spans="1:5" x14ac:dyDescent="0.3">
      <c r="A426" t="s">
        <v>460</v>
      </c>
      <c r="B426" t="s">
        <v>131</v>
      </c>
      <c r="C426">
        <v>425</v>
      </c>
      <c r="D426">
        <v>419</v>
      </c>
      <c r="E426" t="str">
        <f>_xlfn.XLOOKUP(A426,Data!B:B,Data!A:A,"Missing Sponsor")</f>
        <v>Missing Sponsor</v>
      </c>
    </row>
    <row r="427" spans="1:5" x14ac:dyDescent="0.3">
      <c r="A427" t="s">
        <v>461</v>
      </c>
      <c r="B427" t="s">
        <v>129</v>
      </c>
      <c r="C427">
        <v>426</v>
      </c>
      <c r="D427">
        <v>9999</v>
      </c>
      <c r="E427" t="str">
        <f>_xlfn.XLOOKUP(A427,Data!B:B,Data!A:A,"Missing Sponsor")</f>
        <v>Missing Sponsor</v>
      </c>
    </row>
    <row r="428" spans="1:5" x14ac:dyDescent="0.3">
      <c r="A428" t="s">
        <v>462</v>
      </c>
      <c r="B428" t="s">
        <v>125</v>
      </c>
      <c r="C428">
        <v>427</v>
      </c>
      <c r="D428">
        <v>9999</v>
      </c>
      <c r="E428" t="str">
        <f>_xlfn.XLOOKUP(A428,Data!B:B,Data!A:A,"Missing Sponsor")</f>
        <v>Missing Sponsor</v>
      </c>
    </row>
    <row r="429" spans="1:5" x14ac:dyDescent="0.3">
      <c r="A429" t="s">
        <v>463</v>
      </c>
      <c r="B429" t="s">
        <v>131</v>
      </c>
      <c r="C429">
        <v>428</v>
      </c>
      <c r="D429">
        <v>407</v>
      </c>
      <c r="E429" t="str">
        <f>_xlfn.XLOOKUP(A429,Data!B:B,Data!A:A,"Missing Sponsor")</f>
        <v>Missing Sponsor</v>
      </c>
    </row>
    <row r="430" spans="1:5" x14ac:dyDescent="0.3">
      <c r="A430" t="s">
        <v>464</v>
      </c>
      <c r="B430" t="s">
        <v>125</v>
      </c>
      <c r="C430">
        <v>429</v>
      </c>
      <c r="D430">
        <v>205</v>
      </c>
      <c r="E430" t="str">
        <f>_xlfn.XLOOKUP(A430,Data!B:B,Data!A:A,"Missing Sponsor")</f>
        <v>Missing Sponsor</v>
      </c>
    </row>
    <row r="431" spans="1:5" x14ac:dyDescent="0.3">
      <c r="A431" t="s">
        <v>465</v>
      </c>
      <c r="B431" t="s">
        <v>131</v>
      </c>
      <c r="C431">
        <v>430</v>
      </c>
      <c r="D431">
        <v>287</v>
      </c>
      <c r="E431" t="str">
        <f>_xlfn.XLOOKUP(A431,Data!B:B,Data!A:A,"Missing Sponsor")</f>
        <v>Missing Sponsor</v>
      </c>
    </row>
    <row r="432" spans="1:5" hidden="1" x14ac:dyDescent="0.3">
      <c r="A432" t="s">
        <v>85</v>
      </c>
      <c r="B432" t="s">
        <v>124</v>
      </c>
      <c r="C432">
        <v>431</v>
      </c>
      <c r="D432">
        <v>413</v>
      </c>
      <c r="E432" t="str">
        <f>_xlfn.XLOOKUP(A432,Data!B:B,Data!A:A,"Missing Sponsor")</f>
        <v>Ping</v>
      </c>
    </row>
    <row r="433" spans="1:5" x14ac:dyDescent="0.3">
      <c r="A433" t="s">
        <v>466</v>
      </c>
      <c r="B433" t="s">
        <v>130</v>
      </c>
      <c r="C433">
        <v>432</v>
      </c>
      <c r="D433">
        <v>9999</v>
      </c>
      <c r="E433" t="str">
        <f>_xlfn.XLOOKUP(A433,Data!B:B,Data!A:A,"Missing Sponsor")</f>
        <v>Missing Sponsor</v>
      </c>
    </row>
    <row r="434" spans="1:5" x14ac:dyDescent="0.3">
      <c r="A434" t="s">
        <v>467</v>
      </c>
      <c r="B434" t="s">
        <v>128</v>
      </c>
      <c r="C434">
        <v>433</v>
      </c>
      <c r="D434">
        <v>404</v>
      </c>
      <c r="E434" t="str">
        <f>_xlfn.XLOOKUP(A434,Data!B:B,Data!A:A,"Missing Sponsor")</f>
        <v>Missing Sponsor</v>
      </c>
    </row>
    <row r="435" spans="1:5" x14ac:dyDescent="0.3">
      <c r="A435" t="s">
        <v>468</v>
      </c>
      <c r="B435" t="s">
        <v>128</v>
      </c>
      <c r="C435">
        <v>434</v>
      </c>
      <c r="D435">
        <v>9999</v>
      </c>
      <c r="E435" t="str">
        <f>_xlfn.XLOOKUP(A435,Data!B:B,Data!A:A,"Missing Sponsor")</f>
        <v>Missing Sponsor</v>
      </c>
    </row>
    <row r="436" spans="1:5" x14ac:dyDescent="0.3">
      <c r="A436" t="s">
        <v>469</v>
      </c>
      <c r="B436" t="s">
        <v>128</v>
      </c>
      <c r="C436">
        <v>435</v>
      </c>
      <c r="D436">
        <v>9999</v>
      </c>
      <c r="E436" t="str">
        <f>_xlfn.XLOOKUP(A436,Data!B:B,Data!A:A,"Missing Sponsor")</f>
        <v>Missing Sponsor</v>
      </c>
    </row>
    <row r="437" spans="1:5" x14ac:dyDescent="0.3">
      <c r="A437" t="s">
        <v>470</v>
      </c>
      <c r="B437" t="s">
        <v>125</v>
      </c>
      <c r="C437">
        <v>436</v>
      </c>
      <c r="D437">
        <v>347</v>
      </c>
      <c r="E437" t="str">
        <f>_xlfn.XLOOKUP(A437,Data!B:B,Data!A:A,"Missing Sponsor")</f>
        <v>Missing Sponsor</v>
      </c>
    </row>
    <row r="438" spans="1:5" x14ac:dyDescent="0.3">
      <c r="A438" t="s">
        <v>471</v>
      </c>
      <c r="B438" t="s">
        <v>128</v>
      </c>
      <c r="C438">
        <v>437</v>
      </c>
      <c r="D438">
        <v>286</v>
      </c>
      <c r="E438" t="str">
        <f>_xlfn.XLOOKUP(A438,Data!B:B,Data!A:A,"Missing Sponsor")</f>
        <v>Missing Sponsor</v>
      </c>
    </row>
    <row r="439" spans="1:5" x14ac:dyDescent="0.3">
      <c r="A439" t="s">
        <v>472</v>
      </c>
      <c r="B439" t="s">
        <v>128</v>
      </c>
      <c r="C439">
        <v>438</v>
      </c>
      <c r="D439">
        <v>9999</v>
      </c>
      <c r="E439" t="str">
        <f>_xlfn.XLOOKUP(A439,Data!B:B,Data!A:A,"Missing Sponsor")</f>
        <v>Missing Sponsor</v>
      </c>
    </row>
    <row r="440" spans="1:5" x14ac:dyDescent="0.3">
      <c r="A440" t="s">
        <v>473</v>
      </c>
      <c r="B440" t="s">
        <v>124</v>
      </c>
      <c r="C440">
        <v>439</v>
      </c>
      <c r="D440">
        <v>495</v>
      </c>
      <c r="E440" t="str">
        <f>_xlfn.XLOOKUP(A440,Data!B:B,Data!A:A,"Missing Sponsor")</f>
        <v>Missing Sponsor</v>
      </c>
    </row>
    <row r="441" spans="1:5" x14ac:dyDescent="0.3">
      <c r="A441" t="s">
        <v>474</v>
      </c>
      <c r="B441" t="s">
        <v>129</v>
      </c>
      <c r="C441">
        <v>440</v>
      </c>
      <c r="D441">
        <v>480</v>
      </c>
      <c r="E441" t="str">
        <f>_xlfn.XLOOKUP(A441,Data!B:B,Data!A:A,"Missing Sponsor")</f>
        <v>Missing Sponsor</v>
      </c>
    </row>
    <row r="442" spans="1:5" x14ac:dyDescent="0.3">
      <c r="A442" t="s">
        <v>475</v>
      </c>
      <c r="B442" t="s">
        <v>127</v>
      </c>
      <c r="C442">
        <v>441</v>
      </c>
      <c r="D442">
        <v>9999</v>
      </c>
      <c r="E442" t="str">
        <f>_xlfn.XLOOKUP(A442,Data!B:B,Data!A:A,"Missing Sponsor")</f>
        <v>Missing Sponsor</v>
      </c>
    </row>
    <row r="443" spans="1:5" x14ac:dyDescent="0.3">
      <c r="A443" t="s">
        <v>476</v>
      </c>
      <c r="B443" t="s">
        <v>125</v>
      </c>
      <c r="C443">
        <v>442</v>
      </c>
      <c r="D443">
        <v>458</v>
      </c>
      <c r="E443" t="str">
        <f>_xlfn.XLOOKUP(A443,Data!B:B,Data!A:A,"Missing Sponsor")</f>
        <v>Missing Sponsor</v>
      </c>
    </row>
    <row r="444" spans="1:5" x14ac:dyDescent="0.3">
      <c r="A444" t="s">
        <v>477</v>
      </c>
      <c r="B444" t="s">
        <v>130</v>
      </c>
      <c r="C444">
        <v>443</v>
      </c>
      <c r="D444">
        <v>9999</v>
      </c>
      <c r="E444" t="str">
        <f>_xlfn.XLOOKUP(A444,Data!B:B,Data!A:A,"Missing Sponsor")</f>
        <v>Missing Sponsor</v>
      </c>
    </row>
    <row r="445" spans="1:5" x14ac:dyDescent="0.3">
      <c r="A445" t="s">
        <v>478</v>
      </c>
      <c r="B445" t="s">
        <v>131</v>
      </c>
      <c r="C445">
        <v>444</v>
      </c>
      <c r="D445">
        <v>353</v>
      </c>
      <c r="E445" t="str">
        <f>_xlfn.XLOOKUP(A445,Data!B:B,Data!A:A,"Missing Sponsor")</f>
        <v>Missing Sponsor</v>
      </c>
    </row>
    <row r="446" spans="1:5" x14ac:dyDescent="0.3">
      <c r="A446" t="s">
        <v>479</v>
      </c>
      <c r="B446" t="s">
        <v>130</v>
      </c>
      <c r="C446">
        <v>445</v>
      </c>
      <c r="D446">
        <v>9999</v>
      </c>
      <c r="E446" t="str">
        <f>_xlfn.XLOOKUP(A446,Data!B:B,Data!A:A,"Missing Sponsor")</f>
        <v>Missing Sponsor</v>
      </c>
    </row>
    <row r="447" spans="1:5" x14ac:dyDescent="0.3">
      <c r="A447" t="s">
        <v>480</v>
      </c>
      <c r="B447" t="s">
        <v>125</v>
      </c>
      <c r="C447">
        <v>446</v>
      </c>
      <c r="D447">
        <v>418</v>
      </c>
      <c r="E447" t="str">
        <f>_xlfn.XLOOKUP(A447,Data!B:B,Data!A:A,"Missing Sponsor")</f>
        <v>Missing Sponsor</v>
      </c>
    </row>
    <row r="448" spans="1:5" x14ac:dyDescent="0.3">
      <c r="A448" t="s">
        <v>481</v>
      </c>
      <c r="B448" t="s">
        <v>129</v>
      </c>
      <c r="C448">
        <v>447</v>
      </c>
      <c r="D448">
        <v>403</v>
      </c>
      <c r="E448" t="str">
        <f>_xlfn.XLOOKUP(A448,Data!B:B,Data!A:A,"Missing Sponsor")</f>
        <v>Missing Sponsor</v>
      </c>
    </row>
    <row r="449" spans="1:5" x14ac:dyDescent="0.3">
      <c r="A449" t="s">
        <v>482</v>
      </c>
      <c r="B449" t="s">
        <v>128</v>
      </c>
      <c r="C449">
        <v>448</v>
      </c>
      <c r="D449">
        <v>9999</v>
      </c>
      <c r="E449" t="str">
        <f>_xlfn.XLOOKUP(A449,Data!B:B,Data!A:A,"Missing Sponsor")</f>
        <v>Missing Sponsor</v>
      </c>
    </row>
    <row r="450" spans="1:5" x14ac:dyDescent="0.3">
      <c r="A450" t="s">
        <v>483</v>
      </c>
      <c r="B450" t="s">
        <v>130</v>
      </c>
      <c r="C450">
        <v>449</v>
      </c>
      <c r="D450">
        <v>9999</v>
      </c>
      <c r="E450" t="str">
        <f>_xlfn.XLOOKUP(A450,Data!B:B,Data!A:A,"Missing Sponsor")</f>
        <v>Missing Sponsor</v>
      </c>
    </row>
    <row r="451" spans="1:5" x14ac:dyDescent="0.3">
      <c r="A451" t="s">
        <v>484</v>
      </c>
      <c r="B451" t="s">
        <v>125</v>
      </c>
      <c r="C451">
        <v>450</v>
      </c>
      <c r="D451">
        <v>469</v>
      </c>
      <c r="E451" t="str">
        <f>_xlfn.XLOOKUP(A451,Data!B:B,Data!A:A,"Missing Sponsor")</f>
        <v>Missing Sponsor</v>
      </c>
    </row>
    <row r="452" spans="1:5" x14ac:dyDescent="0.3">
      <c r="A452" t="s">
        <v>485</v>
      </c>
      <c r="B452" t="s">
        <v>128</v>
      </c>
      <c r="C452">
        <v>451</v>
      </c>
      <c r="D452">
        <v>9999</v>
      </c>
      <c r="E452" t="str">
        <f>_xlfn.XLOOKUP(A452,Data!B:B,Data!A:A,"Missing Sponsor")</f>
        <v>Missing Sponsor</v>
      </c>
    </row>
    <row r="453" spans="1:5" x14ac:dyDescent="0.3">
      <c r="A453" t="s">
        <v>486</v>
      </c>
      <c r="B453" t="s">
        <v>125</v>
      </c>
      <c r="C453">
        <v>452</v>
      </c>
      <c r="D453">
        <v>9999</v>
      </c>
      <c r="E453" t="str">
        <f>_xlfn.XLOOKUP(A453,Data!B:B,Data!A:A,"Missing Sponsor")</f>
        <v>Missing Sponsor</v>
      </c>
    </row>
    <row r="454" spans="1:5" x14ac:dyDescent="0.3">
      <c r="A454" t="s">
        <v>487</v>
      </c>
      <c r="B454" t="s">
        <v>128</v>
      </c>
      <c r="C454">
        <v>453</v>
      </c>
      <c r="D454">
        <v>485</v>
      </c>
      <c r="E454" t="str">
        <f>_xlfn.XLOOKUP(A454,Data!B:B,Data!A:A,"Missing Sponsor")</f>
        <v>Missing Sponsor</v>
      </c>
    </row>
    <row r="455" spans="1:5" x14ac:dyDescent="0.3">
      <c r="A455" t="s">
        <v>488</v>
      </c>
      <c r="B455" t="s">
        <v>128</v>
      </c>
      <c r="C455">
        <v>454</v>
      </c>
      <c r="D455">
        <v>9999</v>
      </c>
      <c r="E455" t="str">
        <f>_xlfn.XLOOKUP(A455,Data!B:B,Data!A:A,"Missing Sponsor")</f>
        <v>Missing Sponsor</v>
      </c>
    </row>
    <row r="456" spans="1:5" x14ac:dyDescent="0.3">
      <c r="A456" t="s">
        <v>489</v>
      </c>
      <c r="B456" t="s">
        <v>128</v>
      </c>
      <c r="C456">
        <v>455</v>
      </c>
      <c r="D456">
        <v>9999</v>
      </c>
      <c r="E456" t="str">
        <f>_xlfn.XLOOKUP(A456,Data!B:B,Data!A:A,"Missing Sponsor")</f>
        <v>Missing Sponsor</v>
      </c>
    </row>
    <row r="457" spans="1:5" x14ac:dyDescent="0.3">
      <c r="A457" t="s">
        <v>490</v>
      </c>
      <c r="B457" t="s">
        <v>129</v>
      </c>
      <c r="C457">
        <v>456</v>
      </c>
      <c r="D457">
        <v>405</v>
      </c>
      <c r="E457" t="str">
        <f>_xlfn.XLOOKUP(A457,Data!B:B,Data!A:A,"Missing Sponsor")</f>
        <v>Missing Sponsor</v>
      </c>
    </row>
    <row r="458" spans="1:5" x14ac:dyDescent="0.3">
      <c r="A458" t="s">
        <v>491</v>
      </c>
      <c r="B458" t="s">
        <v>125</v>
      </c>
      <c r="C458">
        <v>457</v>
      </c>
      <c r="D458">
        <v>144</v>
      </c>
      <c r="E458" t="str">
        <f>_xlfn.XLOOKUP(A458,Data!B:B,Data!A:A,"Missing Sponsor")</f>
        <v>Missing Sponsor</v>
      </c>
    </row>
    <row r="459" spans="1:5" x14ac:dyDescent="0.3">
      <c r="A459" t="s">
        <v>492</v>
      </c>
      <c r="B459" t="s">
        <v>129</v>
      </c>
      <c r="C459">
        <v>458</v>
      </c>
      <c r="D459">
        <v>488</v>
      </c>
      <c r="E459" t="str">
        <f>_xlfn.XLOOKUP(A459,Data!B:B,Data!A:A,"Missing Sponsor")</f>
        <v>Missing Sponsor</v>
      </c>
    </row>
    <row r="460" spans="1:5" x14ac:dyDescent="0.3">
      <c r="A460" t="s">
        <v>493</v>
      </c>
      <c r="B460" t="s">
        <v>125</v>
      </c>
      <c r="C460">
        <v>459</v>
      </c>
      <c r="D460">
        <v>344</v>
      </c>
      <c r="E460" t="str">
        <f>_xlfn.XLOOKUP(A460,Data!B:B,Data!A:A,"Missing Sponsor")</f>
        <v>Missing Sponsor</v>
      </c>
    </row>
    <row r="461" spans="1:5" x14ac:dyDescent="0.3">
      <c r="A461" t="s">
        <v>494</v>
      </c>
      <c r="B461" t="s">
        <v>125</v>
      </c>
      <c r="C461">
        <v>460</v>
      </c>
      <c r="D461">
        <v>9999</v>
      </c>
      <c r="E461" t="str">
        <f>_xlfn.XLOOKUP(A461,Data!B:B,Data!A:A,"Missing Sponsor")</f>
        <v>Missing Sponsor</v>
      </c>
    </row>
    <row r="462" spans="1:5" x14ac:dyDescent="0.3">
      <c r="A462" t="s">
        <v>495</v>
      </c>
      <c r="B462" t="s">
        <v>128</v>
      </c>
      <c r="C462">
        <v>461</v>
      </c>
      <c r="D462">
        <v>282</v>
      </c>
      <c r="E462" t="str">
        <f>_xlfn.XLOOKUP(A462,Data!B:B,Data!A:A,"Missing Sponsor")</f>
        <v>Missing Sponsor</v>
      </c>
    </row>
    <row r="463" spans="1:5" hidden="1" x14ac:dyDescent="0.3">
      <c r="A463" t="s">
        <v>51</v>
      </c>
      <c r="B463" t="s">
        <v>124</v>
      </c>
      <c r="C463">
        <v>462</v>
      </c>
      <c r="D463">
        <v>9999</v>
      </c>
      <c r="E463" t="str">
        <f>_xlfn.XLOOKUP(A463,Data!B:B,Data!A:A,"Missing Sponsor")</f>
        <v>Cobra</v>
      </c>
    </row>
    <row r="464" spans="1:5" x14ac:dyDescent="0.3">
      <c r="A464" t="s">
        <v>496</v>
      </c>
      <c r="B464" t="s">
        <v>129</v>
      </c>
      <c r="C464">
        <v>463</v>
      </c>
      <c r="D464">
        <v>220</v>
      </c>
      <c r="E464" t="str">
        <f>_xlfn.XLOOKUP(A464,Data!B:B,Data!A:A,"Missing Sponsor")</f>
        <v>Missing Sponsor</v>
      </c>
    </row>
    <row r="465" spans="1:5" x14ac:dyDescent="0.3">
      <c r="A465" t="s">
        <v>497</v>
      </c>
      <c r="B465" t="s">
        <v>125</v>
      </c>
      <c r="C465">
        <v>464</v>
      </c>
      <c r="D465">
        <v>500</v>
      </c>
      <c r="E465" t="str">
        <f>_xlfn.XLOOKUP(A465,Data!B:B,Data!A:A,"Missing Sponsor")</f>
        <v>Missing Sponsor</v>
      </c>
    </row>
    <row r="466" spans="1:5" x14ac:dyDescent="0.3">
      <c r="A466" t="s">
        <v>498</v>
      </c>
      <c r="B466" t="s">
        <v>128</v>
      </c>
      <c r="C466">
        <v>465</v>
      </c>
      <c r="D466">
        <v>9999</v>
      </c>
      <c r="E466" t="str">
        <f>_xlfn.XLOOKUP(A466,Data!B:B,Data!A:A,"Missing Sponsor")</f>
        <v>Missing Sponsor</v>
      </c>
    </row>
    <row r="467" spans="1:5" x14ac:dyDescent="0.3">
      <c r="A467" t="s">
        <v>499</v>
      </c>
      <c r="B467" t="s">
        <v>131</v>
      </c>
      <c r="C467">
        <v>466</v>
      </c>
      <c r="D467">
        <v>345</v>
      </c>
      <c r="E467" t="str">
        <f>_xlfn.XLOOKUP(A467,Data!B:B,Data!A:A,"Missing Sponsor")</f>
        <v>Missing Sponsor</v>
      </c>
    </row>
    <row r="468" spans="1:5" x14ac:dyDescent="0.3">
      <c r="A468" t="s">
        <v>500</v>
      </c>
      <c r="B468" t="s">
        <v>130</v>
      </c>
      <c r="C468">
        <v>467</v>
      </c>
      <c r="D468">
        <v>9999</v>
      </c>
      <c r="E468" t="str">
        <f>_xlfn.XLOOKUP(A468,Data!B:B,Data!A:A,"Missing Sponsor")</f>
        <v>Missing Sponsor</v>
      </c>
    </row>
    <row r="469" spans="1:5" x14ac:dyDescent="0.3">
      <c r="A469" t="s">
        <v>501</v>
      </c>
      <c r="B469" t="s">
        <v>125</v>
      </c>
      <c r="C469">
        <v>468</v>
      </c>
      <c r="D469">
        <v>271</v>
      </c>
      <c r="E469" t="str">
        <f>_xlfn.XLOOKUP(A469,Data!B:B,Data!A:A,"Missing Sponsor")</f>
        <v>Missing Sponsor</v>
      </c>
    </row>
    <row r="470" spans="1:5" x14ac:dyDescent="0.3">
      <c r="A470" t="s">
        <v>502</v>
      </c>
      <c r="B470" t="s">
        <v>130</v>
      </c>
      <c r="C470">
        <v>469</v>
      </c>
      <c r="D470">
        <v>9999</v>
      </c>
      <c r="E470" t="str">
        <f>_xlfn.XLOOKUP(A470,Data!B:B,Data!A:A,"Missing Sponsor")</f>
        <v>Missing Sponsor</v>
      </c>
    </row>
    <row r="471" spans="1:5" x14ac:dyDescent="0.3">
      <c r="A471" t="s">
        <v>503</v>
      </c>
      <c r="B471" t="s">
        <v>129</v>
      </c>
      <c r="C471">
        <v>470</v>
      </c>
      <c r="D471">
        <v>321</v>
      </c>
      <c r="E471" t="str">
        <f>_xlfn.XLOOKUP(A471,Data!B:B,Data!A:A,"Missing Sponsor")</f>
        <v>Missing Sponsor</v>
      </c>
    </row>
    <row r="472" spans="1:5" x14ac:dyDescent="0.3">
      <c r="A472" t="s">
        <v>504</v>
      </c>
      <c r="B472" t="s">
        <v>124</v>
      </c>
      <c r="C472">
        <v>471</v>
      </c>
      <c r="D472">
        <v>440</v>
      </c>
      <c r="E472" t="str">
        <f>_xlfn.XLOOKUP(A472,Data!B:B,Data!A:A,"Missing Sponsor")</f>
        <v>Missing Sponsor</v>
      </c>
    </row>
    <row r="473" spans="1:5" x14ac:dyDescent="0.3">
      <c r="A473" t="s">
        <v>505</v>
      </c>
      <c r="B473" t="s">
        <v>130</v>
      </c>
      <c r="C473">
        <v>472</v>
      </c>
      <c r="D473">
        <v>9999</v>
      </c>
      <c r="E473" t="str">
        <f>_xlfn.XLOOKUP(A473,Data!B:B,Data!A:A,"Missing Sponsor")</f>
        <v>Missing Sponsor</v>
      </c>
    </row>
    <row r="474" spans="1:5" x14ac:dyDescent="0.3">
      <c r="A474" t="s">
        <v>506</v>
      </c>
      <c r="B474" t="s">
        <v>124</v>
      </c>
      <c r="C474">
        <v>473</v>
      </c>
      <c r="D474">
        <v>9999</v>
      </c>
      <c r="E474" t="str">
        <f>_xlfn.XLOOKUP(A474,Data!B:B,Data!A:A,"Missing Sponsor")</f>
        <v>Missing Sponsor</v>
      </c>
    </row>
    <row r="475" spans="1:5" x14ac:dyDescent="0.3">
      <c r="A475" t="s">
        <v>507</v>
      </c>
      <c r="B475" t="s">
        <v>129</v>
      </c>
      <c r="C475">
        <v>474</v>
      </c>
      <c r="D475">
        <v>466</v>
      </c>
      <c r="E475" t="str">
        <f>_xlfn.XLOOKUP(A475,Data!B:B,Data!A:A,"Missing Sponsor")</f>
        <v>Missing Sponsor</v>
      </c>
    </row>
    <row r="476" spans="1:5" x14ac:dyDescent="0.3">
      <c r="A476" t="s">
        <v>508</v>
      </c>
      <c r="B476" t="s">
        <v>129</v>
      </c>
      <c r="C476">
        <v>475</v>
      </c>
      <c r="D476">
        <v>9999</v>
      </c>
      <c r="E476" t="str">
        <f>_xlfn.XLOOKUP(A476,Data!B:B,Data!A:A,"Missing Sponsor")</f>
        <v>Missing Sponsor</v>
      </c>
    </row>
    <row r="477" spans="1:5" x14ac:dyDescent="0.3">
      <c r="A477" t="s">
        <v>509</v>
      </c>
      <c r="B477" t="s">
        <v>129</v>
      </c>
      <c r="C477">
        <v>476</v>
      </c>
      <c r="D477">
        <v>448</v>
      </c>
      <c r="E477" t="str">
        <f>_xlfn.XLOOKUP(A477,Data!B:B,Data!A:A,"Missing Sponsor")</f>
        <v>Missing Sponsor</v>
      </c>
    </row>
    <row r="478" spans="1:5" x14ac:dyDescent="0.3">
      <c r="A478" t="s">
        <v>510</v>
      </c>
      <c r="B478" t="s">
        <v>125</v>
      </c>
      <c r="C478">
        <v>477</v>
      </c>
      <c r="D478">
        <v>444</v>
      </c>
      <c r="E478" t="str">
        <f>_xlfn.XLOOKUP(A478,Data!B:B,Data!A:A,"Missing Sponsor")</f>
        <v>Missing Sponsor</v>
      </c>
    </row>
    <row r="479" spans="1:5" x14ac:dyDescent="0.3">
      <c r="A479" t="s">
        <v>511</v>
      </c>
      <c r="B479" t="s">
        <v>125</v>
      </c>
      <c r="C479">
        <v>478</v>
      </c>
      <c r="D479">
        <v>465</v>
      </c>
      <c r="E479" t="str">
        <f>_xlfn.XLOOKUP(A479,Data!B:B,Data!A:A,"Missing Sponsor")</f>
        <v>Missing Sponsor</v>
      </c>
    </row>
    <row r="480" spans="1:5" x14ac:dyDescent="0.3">
      <c r="A480" t="s">
        <v>512</v>
      </c>
      <c r="B480" t="s">
        <v>128</v>
      </c>
      <c r="C480">
        <v>479</v>
      </c>
      <c r="D480">
        <v>9999</v>
      </c>
      <c r="E480" t="str">
        <f>_xlfn.XLOOKUP(A480,Data!B:B,Data!A:A,"Missing Sponsor")</f>
        <v>Missing Sponsor</v>
      </c>
    </row>
    <row r="481" spans="1:5" x14ac:dyDescent="0.3">
      <c r="A481" t="s">
        <v>513</v>
      </c>
      <c r="B481" t="s">
        <v>124</v>
      </c>
      <c r="C481">
        <v>480</v>
      </c>
      <c r="D481">
        <v>9999</v>
      </c>
      <c r="E481" t="str">
        <f>_xlfn.XLOOKUP(A481,Data!B:B,Data!A:A,"Missing Sponsor")</f>
        <v>Missing Sponsor</v>
      </c>
    </row>
    <row r="482" spans="1:5" x14ac:dyDescent="0.3">
      <c r="A482" t="s">
        <v>514</v>
      </c>
      <c r="B482" t="s">
        <v>128</v>
      </c>
      <c r="C482">
        <v>481</v>
      </c>
      <c r="D482">
        <v>9999</v>
      </c>
      <c r="E482" t="str">
        <f>_xlfn.XLOOKUP(A482,Data!B:B,Data!A:A,"Missing Sponsor")</f>
        <v>Missing Sponsor</v>
      </c>
    </row>
    <row r="483" spans="1:5" hidden="1" x14ac:dyDescent="0.3">
      <c r="A483" t="s">
        <v>115</v>
      </c>
      <c r="B483" t="s">
        <v>124</v>
      </c>
      <c r="C483">
        <v>482</v>
      </c>
      <c r="D483">
        <v>9999</v>
      </c>
      <c r="E483" t="str">
        <f>_xlfn.XLOOKUP(A483,Data!B:B,Data!A:A,"Missing Sponsor")</f>
        <v>Wilson Staff</v>
      </c>
    </row>
    <row r="484" spans="1:5" x14ac:dyDescent="0.3">
      <c r="A484" t="s">
        <v>515</v>
      </c>
      <c r="B484" t="s">
        <v>128</v>
      </c>
      <c r="C484">
        <v>483</v>
      </c>
      <c r="D484">
        <v>439</v>
      </c>
      <c r="E484" t="str">
        <f>_xlfn.XLOOKUP(A484,Data!B:B,Data!A:A,"Missing Sponsor")</f>
        <v>Missing Sponsor</v>
      </c>
    </row>
    <row r="485" spans="1:5" x14ac:dyDescent="0.3">
      <c r="A485" t="s">
        <v>516</v>
      </c>
      <c r="B485" t="s">
        <v>124</v>
      </c>
      <c r="C485">
        <v>484</v>
      </c>
      <c r="D485">
        <v>9999</v>
      </c>
      <c r="E485" t="str">
        <f>_xlfn.XLOOKUP(A485,Data!B:B,Data!A:A,"Missing Sponsor")</f>
        <v>Missing Sponsor</v>
      </c>
    </row>
    <row r="486" spans="1:5" x14ac:dyDescent="0.3">
      <c r="A486" t="s">
        <v>517</v>
      </c>
      <c r="B486" t="s">
        <v>125</v>
      </c>
      <c r="C486">
        <v>485</v>
      </c>
      <c r="D486">
        <v>422</v>
      </c>
      <c r="E486" t="str">
        <f>_xlfn.XLOOKUP(A486,Data!B:B,Data!A:A,"Missing Sponsor")</f>
        <v>Missing Sponsor</v>
      </c>
    </row>
    <row r="487" spans="1:5" x14ac:dyDescent="0.3">
      <c r="A487" t="s">
        <v>518</v>
      </c>
      <c r="B487" t="s">
        <v>129</v>
      </c>
      <c r="C487">
        <v>486</v>
      </c>
      <c r="D487">
        <v>9999</v>
      </c>
      <c r="E487" t="str">
        <f>_xlfn.XLOOKUP(A487,Data!B:B,Data!A:A,"Missing Sponsor")</f>
        <v>Missing Sponsor</v>
      </c>
    </row>
    <row r="488" spans="1:5" x14ac:dyDescent="0.3">
      <c r="A488" t="s">
        <v>519</v>
      </c>
      <c r="B488" t="s">
        <v>128</v>
      </c>
      <c r="C488">
        <v>487</v>
      </c>
      <c r="D488">
        <v>9999</v>
      </c>
      <c r="E488" t="str">
        <f>_xlfn.XLOOKUP(A488,Data!B:B,Data!A:A,"Missing Sponsor")</f>
        <v>Missing Sponsor</v>
      </c>
    </row>
    <row r="489" spans="1:5" x14ac:dyDescent="0.3">
      <c r="A489" t="s">
        <v>520</v>
      </c>
      <c r="B489" t="s">
        <v>130</v>
      </c>
      <c r="C489">
        <v>488</v>
      </c>
      <c r="D489">
        <v>9999</v>
      </c>
      <c r="E489" t="str">
        <f>_xlfn.XLOOKUP(A489,Data!B:B,Data!A:A,"Missing Sponsor")</f>
        <v>Missing Sponsor</v>
      </c>
    </row>
    <row r="490" spans="1:5" x14ac:dyDescent="0.3">
      <c r="A490" t="s">
        <v>521</v>
      </c>
      <c r="B490" t="s">
        <v>128</v>
      </c>
      <c r="C490">
        <v>489</v>
      </c>
      <c r="D490">
        <v>435</v>
      </c>
      <c r="E490" t="str">
        <f>_xlfn.XLOOKUP(A490,Data!B:B,Data!A:A,"Missing Sponsor")</f>
        <v>Missing Sponsor</v>
      </c>
    </row>
    <row r="491" spans="1:5" x14ac:dyDescent="0.3">
      <c r="A491" t="s">
        <v>522</v>
      </c>
      <c r="B491" t="s">
        <v>124</v>
      </c>
      <c r="C491">
        <v>490</v>
      </c>
      <c r="D491">
        <v>9999</v>
      </c>
      <c r="E491" t="str">
        <f>_xlfn.XLOOKUP(A491,Data!B:B,Data!A:A,"Missing Sponsor")</f>
        <v>Missing Sponsor</v>
      </c>
    </row>
    <row r="492" spans="1:5" x14ac:dyDescent="0.3">
      <c r="A492" t="s">
        <v>523</v>
      </c>
      <c r="B492" t="s">
        <v>125</v>
      </c>
      <c r="C492">
        <v>491</v>
      </c>
      <c r="D492">
        <v>9999</v>
      </c>
      <c r="E492" t="str">
        <f>_xlfn.XLOOKUP(A492,Data!B:B,Data!A:A,"Missing Sponsor")</f>
        <v>Missing Sponsor</v>
      </c>
    </row>
    <row r="493" spans="1:5" x14ac:dyDescent="0.3">
      <c r="A493" t="s">
        <v>524</v>
      </c>
      <c r="B493" t="s">
        <v>130</v>
      </c>
      <c r="C493">
        <v>492</v>
      </c>
      <c r="D493">
        <v>9999</v>
      </c>
      <c r="E493" t="str">
        <f>_xlfn.XLOOKUP(A493,Data!B:B,Data!A:A,"Missing Sponsor")</f>
        <v>Missing Sponsor</v>
      </c>
    </row>
    <row r="494" spans="1:5" x14ac:dyDescent="0.3">
      <c r="A494" t="s">
        <v>525</v>
      </c>
      <c r="B494" t="s">
        <v>128</v>
      </c>
      <c r="C494">
        <v>493</v>
      </c>
      <c r="D494">
        <v>9999</v>
      </c>
      <c r="E494" t="str">
        <f>_xlfn.XLOOKUP(A494,Data!B:B,Data!A:A,"Missing Sponsor")</f>
        <v>Missing Sponsor</v>
      </c>
    </row>
    <row r="495" spans="1:5" x14ac:dyDescent="0.3">
      <c r="A495" t="s">
        <v>526</v>
      </c>
      <c r="B495" t="s">
        <v>125</v>
      </c>
      <c r="C495">
        <v>494</v>
      </c>
      <c r="D495">
        <v>427</v>
      </c>
      <c r="E495" t="str">
        <f>_xlfn.XLOOKUP(A495,Data!B:B,Data!A:A,"Missing Sponsor")</f>
        <v>Missing Sponsor</v>
      </c>
    </row>
    <row r="496" spans="1:5" x14ac:dyDescent="0.3">
      <c r="A496" t="s">
        <v>527</v>
      </c>
      <c r="B496" t="s">
        <v>131</v>
      </c>
      <c r="C496">
        <v>495</v>
      </c>
      <c r="D496">
        <v>365</v>
      </c>
      <c r="E496" t="str">
        <f>_xlfn.XLOOKUP(A496,Data!B:B,Data!A:A,"Missing Sponsor")</f>
        <v>Missing Sponsor</v>
      </c>
    </row>
    <row r="497" spans="1:5" x14ac:dyDescent="0.3">
      <c r="A497" t="s">
        <v>528</v>
      </c>
      <c r="B497" t="s">
        <v>128</v>
      </c>
      <c r="C497">
        <v>496</v>
      </c>
      <c r="D497">
        <v>9999</v>
      </c>
      <c r="E497" t="str">
        <f>_xlfn.XLOOKUP(A497,Data!B:B,Data!A:A,"Missing Sponsor")</f>
        <v>Missing Sponsor</v>
      </c>
    </row>
    <row r="498" spans="1:5" x14ac:dyDescent="0.3">
      <c r="A498" t="s">
        <v>529</v>
      </c>
      <c r="B498" t="s">
        <v>129</v>
      </c>
      <c r="C498">
        <v>497</v>
      </c>
      <c r="D498">
        <v>399</v>
      </c>
      <c r="E498" t="str">
        <f>_xlfn.XLOOKUP(A498,Data!B:B,Data!A:A,"Missing Sponsor")</f>
        <v>Missing Sponsor</v>
      </c>
    </row>
    <row r="499" spans="1:5" x14ac:dyDescent="0.3">
      <c r="A499" t="s">
        <v>530</v>
      </c>
      <c r="B499" t="s">
        <v>129</v>
      </c>
      <c r="C499">
        <v>498</v>
      </c>
      <c r="D499">
        <v>498</v>
      </c>
      <c r="E499" t="str">
        <f>_xlfn.XLOOKUP(A499,Data!B:B,Data!A:A,"Missing Sponsor")</f>
        <v>Missing Sponsor</v>
      </c>
    </row>
    <row r="500" spans="1:5" x14ac:dyDescent="0.3">
      <c r="A500" t="s">
        <v>531</v>
      </c>
      <c r="B500" t="s">
        <v>125</v>
      </c>
      <c r="C500">
        <v>499</v>
      </c>
      <c r="D500">
        <v>277</v>
      </c>
      <c r="E500" t="str">
        <f>_xlfn.XLOOKUP(A500,Data!B:B,Data!A:A,"Missing Sponsor")</f>
        <v>Missing Sponsor</v>
      </c>
    </row>
    <row r="501" spans="1:5" x14ac:dyDescent="0.3">
      <c r="A501" t="s">
        <v>532</v>
      </c>
      <c r="B501" t="s">
        <v>125</v>
      </c>
      <c r="C501">
        <v>500</v>
      </c>
      <c r="D501">
        <v>375</v>
      </c>
      <c r="E501" t="str">
        <f>_xlfn.XLOOKUP(A501,Data!B:B,Data!A:A,"Missing Sponsor")</f>
        <v>Missing Sponsor</v>
      </c>
    </row>
  </sheetData>
  <autoFilter ref="A1:E501" xr:uid="{891F12F1-3F21-A440-BF81-1C03DEC88C68}">
    <filterColumn colId="1">
      <filters>
        <filter val="Amateur Events"/>
        <filter val="Challenge Tour"/>
        <filter val="DP World Tour"/>
        <filter val="Korn Ferry Tour"/>
        <filter val="Other Tours"/>
        <filter val="PGA TOUR"/>
        <filter val="PGA TOUR Champions"/>
      </filters>
    </filterColumn>
    <filterColumn colId="4">
      <filters>
        <filter val="Missing Spons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Schroder</dc:creator>
  <cp:lastModifiedBy>Patrick Schroder</cp:lastModifiedBy>
  <dcterms:created xsi:type="dcterms:W3CDTF">2024-07-09T16:54:17Z</dcterms:created>
  <dcterms:modified xsi:type="dcterms:W3CDTF">2024-09-01T12:04:26Z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2024-07-09T17:20:31Z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80dbbfbe-9acc-4f7e-b436-74255a341222</vt:lpwstr>
  </property>
  <property fmtid="{D5CDD505-2E9C-101B-9397-08002B2CF9AE}" pid="8" name="MSIP_Label_2c76c141-ac86-40e5-abf2-c6f60e474cee_ContentBits">
    <vt:lpwstr>2</vt:lpwstr>
  </property>
</Properties>
</file>