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tson/Documents/OSU/cs325/homework/hw2/"/>
    </mc:Choice>
  </mc:AlternateContent>
  <xr:revisionPtr revIDLastSave="0" documentId="13_ncr:1_{C47EECCB-BCEC-0646-A7D4-465E1FDEE976}" xr6:coauthVersionLast="36" xr6:coauthVersionMax="36" xr10:uidLastSave="{00000000-0000-0000-0000-000000000000}"/>
  <bookViews>
    <workbookView xWindow="80" yWindow="460" windowWidth="25440" windowHeight="15000" xr2:uid="{740E0025-F5E3-3645-90EC-09A6C2F256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24" i="1"/>
  <c r="L24" i="1"/>
  <c r="J32" i="1"/>
  <c r="J33" i="1"/>
  <c r="J34" i="1"/>
  <c r="J35" i="1"/>
  <c r="J36" i="1"/>
  <c r="J37" i="1"/>
  <c r="J38" i="1"/>
  <c r="J39" i="1"/>
  <c r="J31" i="1"/>
  <c r="L26" i="1"/>
  <c r="L25" i="1"/>
  <c r="L27" i="1"/>
  <c r="L28" i="1"/>
  <c r="L29" i="1"/>
  <c r="L30" i="1"/>
  <c r="L31" i="1"/>
  <c r="K32" i="1"/>
  <c r="K33" i="1"/>
  <c r="K34" i="1"/>
  <c r="K35" i="1"/>
  <c r="K36" i="1"/>
  <c r="K37" i="1"/>
  <c r="K38" i="1"/>
  <c r="K39" i="1"/>
  <c r="K31" i="1"/>
  <c r="D36" i="1"/>
  <c r="D35" i="1"/>
  <c r="D34" i="1"/>
  <c r="D33" i="1"/>
  <c r="D32" i="1"/>
  <c r="D31" i="1"/>
  <c r="D30" i="1"/>
  <c r="D19" i="1" l="1"/>
  <c r="D20" i="1"/>
  <c r="D21" i="1"/>
  <c r="D22" i="1"/>
  <c r="D23" i="1"/>
  <c r="D24" i="1"/>
  <c r="D25" i="1"/>
  <c r="D26" i="1"/>
  <c r="D18" i="1"/>
  <c r="D5" i="1"/>
  <c r="D3" i="1"/>
  <c r="D4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<sst xmlns="http://schemas.openxmlformats.org/spreadsheetml/2006/main" count="23" uniqueCount="13">
  <si>
    <t>Items in Array</t>
  </si>
  <si>
    <t>Run Time 1</t>
  </si>
  <si>
    <t>Run Time 2</t>
  </si>
  <si>
    <t>Average</t>
  </si>
  <si>
    <t>Figure 1. Above are the runtimes for the merge sort</t>
  </si>
  <si>
    <t> 0.061</t>
  </si>
  <si>
    <t> 0.210</t>
  </si>
  <si>
    <t xml:space="preserve">insert sort </t>
  </si>
  <si>
    <t>stoog</t>
  </si>
  <si>
    <t>Figure 2. Above are the runtimes for the merge sort</t>
  </si>
  <si>
    <t>merge</t>
  </si>
  <si>
    <t>insert</t>
  </si>
  <si>
    <t>stooge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</si>
</sst>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"/>
  </numFmts>
  <fonts count="3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1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stoog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Sheet1!$I$24:$I$30</c:f>
              <c:numCache>
                <c:formatCode>#,##0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</c:v>
                </c:pt>
              </c:numCache>
            </c:numRef>
          </c:xVal>
          <c:yVal>
            <c:numRef>
              <c:f>Sheet1!$M$24:$M$30</c:f>
              <c:numCache>
                <c:formatCode>0</c:formatCode>
                <c:ptCount val="7"/>
                <c:pt idx="0">
                  <c:v>0.995</c:v>
                </c:pt>
                <c:pt idx="1">
                  <c:v>5.7200000000000006</c:v>
                </c:pt>
                <c:pt idx="2">
                  <c:v>15.92</c:v>
                </c:pt>
                <c:pt idx="3">
                  <c:v>46.74</c:v>
                </c:pt>
                <c:pt idx="4">
                  <c:v>47.85</c:v>
                </c:pt>
                <c:pt idx="5">
                  <c:v>139.6</c:v>
                </c:pt>
                <c:pt idx="6">
                  <c:v>417.5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4-1745-9760-53F83A02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95904"/>
        <c:axId val="1995741488"/>
      </c:scatterChart>
      <c:valAx>
        <c:axId val="19026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488"/>
        <c:crosses val="autoZero"/>
        <c:crossBetween val="midCat"/>
      </c:valAx>
      <c:valAx>
        <c:axId val="19957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Sheet1!$J$23</c:f>
              <c:strCache>
                <c:ptCount val="1"/>
                <c:pt idx="0">
                  <c:v>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Sheet1!$I$31:$I$39</c:f>
              <c:numCache>
                <c:formatCode>#,##0</c:formatCode>
                <c:ptCount val="9"/>
                <c:pt idx="0">
                  <c:v>20000</c:v>
                </c:pt>
                <c:pt idx="1">
                  <c:v>40000</c:v>
                </c:pt>
                <c:pt idx="2">
                  <c:v>75000</c:v>
                </c:pt>
                <c:pt idx="3">
                  <c:v>100000</c:v>
                </c:pt>
                <c:pt idx="4">
                  <c:v>175000</c:v>
                </c:pt>
                <c:pt idx="5">
                  <c:v>250000</c:v>
                </c:pt>
                <c:pt idx="6">
                  <c:v>300000</c:v>
                </c:pt>
                <c:pt idx="7">
                  <c:v>450000</c:v>
                </c:pt>
                <c:pt idx="8">
                  <c:v>600000</c:v>
                </c:pt>
              </c:numCache>
            </c:numRef>
          </c:xVal>
          <c:yVal>
            <c:numRef>
              <c:f>Sheet1!$J$31:$J$39</c:f>
              <c:numCache>
                <c:formatCode>0.0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  <c:pt idx="5">
                  <c:v>185</c:v>
                </c:pt>
                <c:pt idx="6">
                  <c:v>220</c:v>
                </c:pt>
                <c:pt idx="7">
                  <c:v>345</c:v>
                </c:pt>
                <c:pt idx="8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0-F447-AC4E-F4415FA1126C}"/>
            </c:ext>
          </c:extLst>
        </c:ser>
        <c:ser>
          <c:idx val="0"/>
          <c:order val="1"/>
          <c:tx>
            <c:strRef>
              <c:f>Sheet1!$K$23</c:f>
              <c:strCache>
                <c:ptCount val="1"/>
                <c:pt idx="0">
                  <c:v>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Sheet1!$I$31:$I$39</c:f>
              <c:numCache>
                <c:formatCode>#,##0</c:formatCode>
                <c:ptCount val="9"/>
                <c:pt idx="0">
                  <c:v>20000</c:v>
                </c:pt>
                <c:pt idx="1">
                  <c:v>40000</c:v>
                </c:pt>
                <c:pt idx="2">
                  <c:v>75000</c:v>
                </c:pt>
                <c:pt idx="3">
                  <c:v>100000</c:v>
                </c:pt>
                <c:pt idx="4">
                  <c:v>175000</c:v>
                </c:pt>
                <c:pt idx="5">
                  <c:v>250000</c:v>
                </c:pt>
                <c:pt idx="6">
                  <c:v>300000</c:v>
                </c:pt>
                <c:pt idx="7">
                  <c:v>450000</c:v>
                </c:pt>
                <c:pt idx="8">
                  <c:v>600000</c:v>
                </c:pt>
              </c:numCache>
            </c:numRef>
          </c:xVal>
          <c:yVal>
            <c:numRef>
              <c:f>Sheet1!$K$31:$K$39</c:f>
              <c:numCache>
                <c:formatCode>0.0</c:formatCode>
                <c:ptCount val="9"/>
                <c:pt idx="0">
                  <c:v>794.99999999999989</c:v>
                </c:pt>
                <c:pt idx="1">
                  <c:v>2139.9999999999995</c:v>
                </c:pt>
                <c:pt idx="2">
                  <c:v>6484.9999999999991</c:v>
                </c:pt>
                <c:pt idx="3">
                  <c:v>11160</c:v>
                </c:pt>
                <c:pt idx="4">
                  <c:v>33650</c:v>
                </c:pt>
                <c:pt idx="5">
                  <c:v>68310.001499999998</c:v>
                </c:pt>
                <c:pt idx="6">
                  <c:v>98059.997500000012</c:v>
                </c:pt>
                <c:pt idx="7">
                  <c:v>174989.99750000003</c:v>
                </c:pt>
                <c:pt idx="8">
                  <c:v>393164.99299999996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0-F447-AC4E-F4415FA1126C}"/>
            </c:ext>
          </c:extLst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stooge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Sheet1!$I$24:$I$30</c:f>
              <c:numCache>
                <c:formatCode>#,##0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</c:v>
                </c:pt>
              </c:numCache>
            </c:numRef>
          </c:xVal>
          <c:yVal>
            <c:numRef>
              <c:f>Sheet1!$L$24:$L$30</c:f>
              <c:numCache>
                <c:formatCode>0.0</c:formatCode>
                <c:ptCount val="7"/>
                <c:pt idx="0">
                  <c:v>995</c:v>
                </c:pt>
                <c:pt idx="1">
                  <c:v>5720.0000000000009</c:v>
                </c:pt>
                <c:pt idx="2">
                  <c:v>15920</c:v>
                </c:pt>
                <c:pt idx="3">
                  <c:v>46740</c:v>
                </c:pt>
                <c:pt idx="4">
                  <c:v>47850</c:v>
                </c:pt>
                <c:pt idx="5">
                  <c:v>139600</c:v>
                </c:pt>
                <c:pt idx="6">
                  <c:v>417500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0-F447-AC4E-F4415FA1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49807"/>
        <c:axId val="1722586671"/>
      </c:scatterChart>
      <c:valAx>
        <c:axId val="176944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6671"/>
        <c:crosses val="autoZero"/>
        <c:crossBetween val="midCat"/>
      </c:valAx>
      <c:valAx>
        <c:axId val="1722586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ms ong log 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4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15</xdr:row>
      <xdr:rowOff>19050</xdr:rowOff>
    </xdr:from>
    <xdr:to>
      <xdr:col>18</xdr:col>
      <xdr:colOff>463550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26F3E-090B-D941-9FCA-FDF89E20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F50CF-ACCE-5647-98BF-DF027691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B1B3-079D-FE42-B8C6-16A5D2693C5F}">
  <dimension ref="A1:M40"/>
  <sheetViews>
    <sheetView tabSelected="1" topLeftCell="A24" workbookViewId="0">
      <selection activeCell="L24" sqref="L24"/>
    </sheetView>
  </sheetViews>
  <sheetFormatPr baseColWidth="10" defaultRowHeight="16"/>
  <cols>
    <col min="1" max="1" width="12.6640625" bestFit="1" customWidth="1"/>
    <col min="2" max="3" width="11.66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</row>
    <row r="2" spans="1:7">
      <c r="A2" s="4">
        <v>20000</v>
      </c>
      <c r="B2" s="6">
        <v>0.01</v>
      </c>
      <c r="C2" s="6">
        <v>0.01</v>
      </c>
      <c r="D2" s="7">
        <f>AVERAGE(B2:C2)</f>
        <v>0.01</v>
      </c>
    </row>
    <row r="3" spans="1:7">
      <c r="A3" s="4">
        <v>40000</v>
      </c>
      <c r="B3" s="6">
        <v>0.02</v>
      </c>
      <c r="C3" s="6">
        <v>0.02</v>
      </c>
      <c r="D3" s="7">
        <f t="shared" ref="D3:D10" si="0">AVERAGE(B3:C3)</f>
        <v>0.02</v>
      </c>
    </row>
    <row r="4" spans="1:7">
      <c r="A4" s="4">
        <v>75000</v>
      </c>
      <c r="B4" s="6">
        <v>0.05</v>
      </c>
      <c r="C4" s="6">
        <v>0.05</v>
      </c>
      <c r="D4" s="7">
        <f t="shared" si="0"/>
        <v>0.05</v>
      </c>
    </row>
    <row r="5" spans="1:7">
      <c r="A5" s="4">
        <v>100000</v>
      </c>
      <c r="B5" s="6">
        <v>0.06</v>
      </c>
      <c r="C5" s="8" t="s">
        <v>5</v>
      </c>
      <c r="D5" s="7">
        <f>AVERAGE(B5:C5)</f>
        <v>0.06</v>
      </c>
      <c r="G5" s="1"/>
    </row>
    <row r="6" spans="1:7">
      <c r="A6" s="4">
        <v>175000</v>
      </c>
      <c r="B6" s="6">
        <v>0.12</v>
      </c>
      <c r="C6" s="6">
        <v>0.12</v>
      </c>
      <c r="D6" s="7">
        <f t="shared" si="0"/>
        <v>0.12</v>
      </c>
      <c r="G6" s="1"/>
    </row>
    <row r="7" spans="1:7">
      <c r="A7" s="4">
        <v>250000</v>
      </c>
      <c r="B7" s="6">
        <v>0.18</v>
      </c>
      <c r="C7" s="6">
        <v>0.19</v>
      </c>
      <c r="D7" s="7">
        <f t="shared" si="0"/>
        <v>0.185</v>
      </c>
      <c r="G7" s="1"/>
    </row>
    <row r="8" spans="1:7">
      <c r="A8" s="4">
        <v>300000</v>
      </c>
      <c r="B8" s="6" t="s">
        <v>6</v>
      </c>
      <c r="C8" s="6">
        <v>0.22</v>
      </c>
      <c r="D8" s="7">
        <f t="shared" si="0"/>
        <v>0.22</v>
      </c>
    </row>
    <row r="9" spans="1:7">
      <c r="A9" s="4">
        <v>450000</v>
      </c>
      <c r="B9" s="6">
        <v>0.35</v>
      </c>
      <c r="C9" s="6">
        <v>0.34</v>
      </c>
      <c r="D9" s="7">
        <f t="shared" si="0"/>
        <v>0.34499999999999997</v>
      </c>
    </row>
    <row r="10" spans="1:7">
      <c r="A10" s="4">
        <v>600000</v>
      </c>
      <c r="B10" s="6">
        <v>0.46</v>
      </c>
      <c r="C10" s="6">
        <v>0.46</v>
      </c>
      <c r="D10" s="7">
        <f t="shared" si="0"/>
        <v>0.46</v>
      </c>
    </row>
    <row r="11" spans="1:7">
      <c r="A11" s="2"/>
      <c r="B11" s="3"/>
      <c r="C11" s="3"/>
      <c r="D11" s="2"/>
    </row>
    <row r="12" spans="1:7">
      <c r="A12" s="2" t="s">
        <v>4</v>
      </c>
      <c r="B12" s="2"/>
      <c r="C12" s="2"/>
      <c r="D12" s="2"/>
    </row>
    <row r="13" spans="1:7">
      <c r="A13" s="2"/>
      <c r="B13" s="2"/>
      <c r="C13" s="2"/>
      <c r="D13" s="2"/>
    </row>
    <row r="14" spans="1:7">
      <c r="A14" s="2"/>
      <c r="B14" s="2"/>
      <c r="C14" s="2"/>
      <c r="D14" s="2"/>
    </row>
    <row r="15" spans="1:7">
      <c r="A15" s="2"/>
      <c r="B15" s="2"/>
      <c r="C15" s="2"/>
      <c r="D15" s="2"/>
    </row>
    <row r="16" spans="1:7">
      <c r="A16" s="2"/>
      <c r="B16" s="2"/>
      <c r="C16" s="2"/>
      <c r="D16" s="2"/>
    </row>
    <row r="17" spans="1:13">
      <c r="A17" s="2" t="s">
        <v>0</v>
      </c>
      <c r="B17" s="2" t="s">
        <v>1</v>
      </c>
      <c r="C17" s="2" t="s">
        <v>2</v>
      </c>
      <c r="D17" s="2" t="s">
        <v>3</v>
      </c>
    </row>
    <row r="18" spans="1:13">
      <c r="A18" s="4">
        <v>20000</v>
      </c>
      <c r="B18" s="2">
        <v>0.77</v>
      </c>
      <c r="C18" s="2">
        <v>0.82</v>
      </c>
      <c r="D18" s="7">
        <f t="shared" ref="D18:D26" si="1">AVERAGE(B18:C18)</f>
        <v>0.79499999999999993</v>
      </c>
    </row>
    <row r="19" spans="1:13">
      <c r="A19" s="4">
        <v>40000</v>
      </c>
      <c r="B19" s="2">
        <v>2.19</v>
      </c>
      <c r="C19" s="2">
        <v>2.09</v>
      </c>
      <c r="D19" s="7">
        <f t="shared" si="1"/>
        <v>2.1399999999999997</v>
      </c>
    </row>
    <row r="20" spans="1:13">
      <c r="A20" s="4">
        <v>75000</v>
      </c>
      <c r="B20" s="2">
        <v>6.35</v>
      </c>
      <c r="C20" s="2">
        <v>6.62</v>
      </c>
      <c r="D20" s="7">
        <f t="shared" si="1"/>
        <v>6.4849999999999994</v>
      </c>
    </row>
    <row r="21" spans="1:13">
      <c r="A21" s="4">
        <v>100000</v>
      </c>
      <c r="B21" s="2">
        <v>11.24</v>
      </c>
      <c r="C21" s="2">
        <v>11.08</v>
      </c>
      <c r="D21" s="7">
        <f t="shared" si="1"/>
        <v>11.16</v>
      </c>
    </row>
    <row r="22" spans="1:13">
      <c r="A22" s="4">
        <v>175000</v>
      </c>
      <c r="B22" s="2">
        <v>33.729999999999997</v>
      </c>
      <c r="C22" s="3">
        <v>33.57</v>
      </c>
      <c r="D22" s="7">
        <f t="shared" si="1"/>
        <v>33.65</v>
      </c>
    </row>
    <row r="23" spans="1:13">
      <c r="A23" s="4">
        <v>250000</v>
      </c>
      <c r="B23" s="7">
        <v>68.260002</v>
      </c>
      <c r="C23" s="7">
        <v>68.360000999999997</v>
      </c>
      <c r="D23" s="7">
        <f t="shared" si="1"/>
        <v>68.310001499999998</v>
      </c>
      <c r="I23" s="2" t="s">
        <v>0</v>
      </c>
      <c r="J23" s="2" t="s">
        <v>10</v>
      </c>
      <c r="K23" t="s">
        <v>11</v>
      </c>
      <c r="L23" t="s">
        <v>12</v>
      </c>
      <c r="M23" t="s">
        <v>8</v>
      </c>
    </row>
    <row r="24" spans="1:13">
      <c r="A24" s="4">
        <v>300000</v>
      </c>
      <c r="B24" s="7">
        <v>97.949996999999996</v>
      </c>
      <c r="C24" s="7">
        <v>98.169998000000007</v>
      </c>
      <c r="D24" s="7">
        <f t="shared" si="1"/>
        <v>98.059997500000009</v>
      </c>
      <c r="I24" s="4">
        <v>1000</v>
      </c>
      <c r="L24" s="9">
        <f>D30*1000</f>
        <v>995</v>
      </c>
      <c r="M24" s="10">
        <f>D30</f>
        <v>0.995</v>
      </c>
    </row>
    <row r="25" spans="1:13">
      <c r="A25" s="4">
        <v>450000</v>
      </c>
      <c r="B25" s="7">
        <v>175.69000199999999</v>
      </c>
      <c r="C25" s="6">
        <v>174.28999300000001</v>
      </c>
      <c r="D25" s="7">
        <f t="shared" si="1"/>
        <v>174.98999750000002</v>
      </c>
      <c r="I25" s="4">
        <v>2000</v>
      </c>
      <c r="J25" s="9"/>
      <c r="L25" s="9">
        <f t="shared" ref="L25:L30" si="2">D31*1000</f>
        <v>5720.0000000000009</v>
      </c>
      <c r="M25" s="10">
        <f t="shared" ref="M25:M30" si="3">D31</f>
        <v>5.7200000000000006</v>
      </c>
    </row>
    <row r="26" spans="1:13">
      <c r="A26" s="4">
        <v>600000</v>
      </c>
      <c r="B26" s="7">
        <v>394.60000600000001</v>
      </c>
      <c r="C26" s="7">
        <v>391.72998000000001</v>
      </c>
      <c r="D26" s="7">
        <f t="shared" si="1"/>
        <v>393.16499299999998</v>
      </c>
      <c r="I26" s="4">
        <v>3000</v>
      </c>
      <c r="J26" s="9"/>
      <c r="L26" s="9">
        <f>D32*1000</f>
        <v>15920</v>
      </c>
      <c r="M26" s="10">
        <f t="shared" si="3"/>
        <v>15.92</v>
      </c>
    </row>
    <row r="27" spans="1:13">
      <c r="A27" t="s">
        <v>7</v>
      </c>
      <c r="I27" s="4">
        <v>4000</v>
      </c>
      <c r="J27" s="9"/>
      <c r="L27" s="9">
        <f t="shared" si="2"/>
        <v>46740</v>
      </c>
      <c r="M27" s="10">
        <f t="shared" si="3"/>
        <v>46.74</v>
      </c>
    </row>
    <row r="28" spans="1:13">
      <c r="I28" s="4">
        <v>5000</v>
      </c>
      <c r="J28" s="9"/>
      <c r="L28" s="9">
        <f t="shared" si="2"/>
        <v>47850</v>
      </c>
      <c r="M28" s="10">
        <f t="shared" si="3"/>
        <v>47.85</v>
      </c>
    </row>
    <row r="29" spans="1:13">
      <c r="A29" s="2" t="s">
        <v>0</v>
      </c>
      <c r="B29" s="2" t="s">
        <v>1</v>
      </c>
      <c r="C29" s="2" t="s">
        <v>2</v>
      </c>
      <c r="D29" s="2" t="s">
        <v>3</v>
      </c>
      <c r="I29" s="4">
        <v>6000</v>
      </c>
      <c r="J29" s="9"/>
      <c r="L29" s="9">
        <f t="shared" si="2"/>
        <v>139600</v>
      </c>
      <c r="M29" s="10">
        <f t="shared" si="3"/>
        <v>139.6</v>
      </c>
    </row>
    <row r="30" spans="1:13">
      <c r="A30" s="4">
        <v>1000</v>
      </c>
      <c r="B30" s="2">
        <v>0.96</v>
      </c>
      <c r="C30" s="2">
        <v>1.03</v>
      </c>
      <c r="D30" s="7">
        <f t="shared" ref="D30:D36" si="4">AVERAGE(B30:C30)</f>
        <v>0.995</v>
      </c>
      <c r="I30" s="4">
        <v>10000</v>
      </c>
      <c r="J30" s="9"/>
      <c r="L30" s="9">
        <f t="shared" si="2"/>
        <v>417500</v>
      </c>
      <c r="M30" s="10">
        <f t="shared" si="3"/>
        <v>417.5</v>
      </c>
    </row>
    <row r="31" spans="1:13">
      <c r="A31" s="4">
        <v>2000</v>
      </c>
      <c r="B31" s="2">
        <v>5.5</v>
      </c>
      <c r="C31" s="2">
        <v>5.94</v>
      </c>
      <c r="D31" s="7">
        <f t="shared" si="4"/>
        <v>5.7200000000000006</v>
      </c>
      <c r="I31" s="4">
        <v>20000</v>
      </c>
      <c r="J31" s="9">
        <f>D2*1000</f>
        <v>10</v>
      </c>
      <c r="K31" s="9">
        <f>D18*1000</f>
        <v>794.99999999999989</v>
      </c>
      <c r="L31" s="9">
        <f>E18*1000</f>
        <v>0</v>
      </c>
    </row>
    <row r="32" spans="1:13">
      <c r="A32" s="4">
        <v>3000</v>
      </c>
      <c r="B32" s="2">
        <v>16.02</v>
      </c>
      <c r="C32" s="2">
        <v>15.82</v>
      </c>
      <c r="D32" s="7">
        <f t="shared" si="4"/>
        <v>15.92</v>
      </c>
      <c r="I32" s="4">
        <v>40000</v>
      </c>
      <c r="J32" s="9">
        <f t="shared" ref="J32:J39" si="5">D3*1000</f>
        <v>20</v>
      </c>
      <c r="K32" s="9">
        <f t="shared" ref="K32:K39" si="6">D19*1000</f>
        <v>2139.9999999999995</v>
      </c>
    </row>
    <row r="33" spans="1:11">
      <c r="A33" s="4">
        <v>4000</v>
      </c>
      <c r="B33" s="2">
        <v>46.63</v>
      </c>
      <c r="C33" s="2">
        <v>46.85</v>
      </c>
      <c r="D33" s="7">
        <f t="shared" si="4"/>
        <v>46.74</v>
      </c>
      <c r="I33" s="4">
        <v>75000</v>
      </c>
      <c r="J33" s="9">
        <f t="shared" si="5"/>
        <v>50</v>
      </c>
      <c r="K33" s="9">
        <f t="shared" si="6"/>
        <v>6484.9999999999991</v>
      </c>
    </row>
    <row r="34" spans="1:11">
      <c r="A34" s="4">
        <v>5000</v>
      </c>
      <c r="B34" s="2">
        <v>48.1</v>
      </c>
      <c r="C34" s="3">
        <v>47.6</v>
      </c>
      <c r="D34" s="7">
        <f t="shared" si="4"/>
        <v>47.85</v>
      </c>
      <c r="I34" s="4">
        <v>100000</v>
      </c>
      <c r="J34" s="9">
        <f t="shared" si="5"/>
        <v>60</v>
      </c>
      <c r="K34" s="9">
        <f t="shared" si="6"/>
        <v>11160</v>
      </c>
    </row>
    <row r="35" spans="1:11">
      <c r="A35" s="4">
        <v>6000</v>
      </c>
      <c r="B35" s="7">
        <v>139.69999999999999</v>
      </c>
      <c r="C35" s="7">
        <v>139.5</v>
      </c>
      <c r="D35" s="7">
        <f t="shared" si="4"/>
        <v>139.6</v>
      </c>
      <c r="I35" s="4">
        <v>175000</v>
      </c>
      <c r="J35" s="9">
        <f t="shared" si="5"/>
        <v>120</v>
      </c>
      <c r="K35" s="9">
        <f t="shared" si="6"/>
        <v>33650</v>
      </c>
    </row>
    <row r="36" spans="1:11">
      <c r="A36" s="4">
        <v>10000</v>
      </c>
      <c r="B36" s="7">
        <v>417.2</v>
      </c>
      <c r="C36" s="7">
        <v>417.8</v>
      </c>
      <c r="D36" s="7">
        <f t="shared" si="4"/>
        <v>417.5</v>
      </c>
      <c r="I36" s="4">
        <v>250000</v>
      </c>
      <c r="J36" s="9">
        <f t="shared" si="5"/>
        <v>185</v>
      </c>
      <c r="K36" s="9">
        <f t="shared" si="6"/>
        <v>68310.001499999998</v>
      </c>
    </row>
    <row r="37" spans="1:11">
      <c r="A37" s="4"/>
      <c r="B37" s="7"/>
      <c r="C37" s="6"/>
      <c r="D37" s="7"/>
      <c r="I37" s="4">
        <v>300000</v>
      </c>
      <c r="J37" s="9">
        <f t="shared" si="5"/>
        <v>220</v>
      </c>
      <c r="K37" s="9">
        <f t="shared" si="6"/>
        <v>98059.997500000012</v>
      </c>
    </row>
    <row r="38" spans="1:11">
      <c r="A38" s="4" t="s">
        <v>9</v>
      </c>
      <c r="B38" s="7"/>
      <c r="C38" s="7"/>
      <c r="D38" s="7"/>
      <c r="I38" s="4">
        <v>450000</v>
      </c>
      <c r="J38" s="9">
        <f t="shared" si="5"/>
        <v>345</v>
      </c>
      <c r="K38" s="9">
        <f t="shared" si="6"/>
        <v>174989.99750000003</v>
      </c>
    </row>
    <row r="39" spans="1:11">
      <c r="I39" s="4">
        <v>600000</v>
      </c>
      <c r="J39" s="9">
        <f t="shared" si="5"/>
        <v>460</v>
      </c>
      <c r="K39" s="9">
        <f t="shared" si="6"/>
        <v>393164.99299999996</v>
      </c>
    </row>
    <row r="40" spans="1:11">
      <c r="A4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</dc:creator>
  <cp:lastModifiedBy>Michael P</cp:lastModifiedBy>
  <dcterms:created xsi:type="dcterms:W3CDTF">2018-09-28T14:52:27Z</dcterms:created>
  <dcterms:modified xsi:type="dcterms:W3CDTF">2018-10-07T20:26:30Z</dcterms:modified>
</cp:coreProperties>
</file>