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1355" windowHeight="8955"/>
  </bookViews>
  <sheets>
    <sheet name="REHOBOTH 2013" sheetId="34" r:id="rId1"/>
    <sheet name="Rehoboth 2013-2010" sheetId="2" r:id="rId2"/>
    <sheet name="Lewes 2013-2010" sheetId="38" r:id="rId3"/>
    <sheet name="Bethany 2013-2010" sheetId="39" r:id="rId4"/>
  </sheets>
  <calcPr calcId="145621"/>
</workbook>
</file>

<file path=xl/calcChain.xml><?xml version="1.0" encoding="utf-8"?>
<calcChain xmlns="http://schemas.openxmlformats.org/spreadsheetml/2006/main">
  <c r="I52" i="39" l="1"/>
  <c r="H52" i="39"/>
  <c r="G52" i="39"/>
  <c r="F52" i="39"/>
  <c r="E52" i="39"/>
  <c r="D52" i="39"/>
  <c r="C52" i="39"/>
  <c r="B52" i="39"/>
  <c r="I49" i="39"/>
  <c r="H49" i="39"/>
  <c r="G49" i="39"/>
  <c r="F49" i="39"/>
  <c r="E49" i="39"/>
  <c r="D49" i="39"/>
  <c r="C49" i="39"/>
  <c r="B49" i="39"/>
  <c r="I66" i="39" l="1"/>
  <c r="H66" i="39"/>
  <c r="G66" i="39"/>
  <c r="F66" i="39"/>
  <c r="E66" i="39"/>
  <c r="D66" i="39"/>
  <c r="C66" i="39"/>
  <c r="B66" i="39"/>
  <c r="I63" i="39"/>
  <c r="H63" i="39"/>
  <c r="G63" i="39"/>
  <c r="F63" i="39"/>
  <c r="E63" i="39"/>
  <c r="D63" i="39"/>
  <c r="C63" i="39"/>
  <c r="B63" i="39"/>
  <c r="I38" i="39" l="1"/>
  <c r="H38" i="39"/>
  <c r="G38" i="39"/>
  <c r="F38" i="39"/>
  <c r="E38" i="39"/>
  <c r="D38" i="39"/>
  <c r="C38" i="39"/>
  <c r="B38" i="39"/>
  <c r="I35" i="39"/>
  <c r="H35" i="39"/>
  <c r="G35" i="39"/>
  <c r="F35" i="39"/>
  <c r="E35" i="39"/>
  <c r="D35" i="39"/>
  <c r="C35" i="39"/>
  <c r="B35" i="39"/>
  <c r="I13" i="39"/>
  <c r="H13" i="39"/>
  <c r="G13" i="39"/>
  <c r="F13" i="39"/>
  <c r="E13" i="39"/>
  <c r="D13" i="39"/>
  <c r="C13" i="39"/>
  <c r="B13" i="39"/>
  <c r="I10" i="39"/>
  <c r="H10" i="39"/>
  <c r="G10" i="39"/>
  <c r="F10" i="39"/>
  <c r="E10" i="39"/>
  <c r="D10" i="39"/>
  <c r="C10" i="39"/>
  <c r="B10" i="39"/>
  <c r="F67" i="38" l="1"/>
  <c r="E67" i="38"/>
  <c r="D67" i="38"/>
  <c r="C67" i="38"/>
  <c r="B67" i="38"/>
  <c r="F64" i="38"/>
  <c r="E64" i="38"/>
  <c r="D64" i="38"/>
  <c r="C64" i="38"/>
  <c r="B64" i="38"/>
  <c r="F60" i="38"/>
  <c r="F53" i="38"/>
  <c r="E53" i="38"/>
  <c r="D53" i="38"/>
  <c r="C53" i="38"/>
  <c r="B53" i="38"/>
  <c r="F50" i="38"/>
  <c r="E50" i="38"/>
  <c r="D50" i="38"/>
  <c r="C50" i="38"/>
  <c r="B50" i="38"/>
  <c r="F46" i="38"/>
  <c r="F40" i="38"/>
  <c r="E40" i="38"/>
  <c r="D40" i="38"/>
  <c r="C40" i="38"/>
  <c r="B40" i="38"/>
  <c r="F37" i="38"/>
  <c r="E37" i="38"/>
  <c r="D37" i="38"/>
  <c r="C37" i="38"/>
  <c r="B37" i="38"/>
  <c r="F33" i="38"/>
  <c r="F17" i="38"/>
  <c r="F13" i="38"/>
  <c r="E13" i="38"/>
  <c r="D13" i="38"/>
  <c r="C13" i="38"/>
  <c r="B13" i="38"/>
  <c r="F10" i="38"/>
  <c r="E10" i="38"/>
  <c r="D10" i="38"/>
  <c r="C10" i="38"/>
  <c r="B10" i="38"/>
  <c r="F6" i="38"/>
  <c r="H63" i="2" l="1"/>
  <c r="G63" i="2"/>
  <c r="F63" i="2"/>
  <c r="E63" i="2"/>
  <c r="D63" i="2"/>
  <c r="C63" i="2"/>
  <c r="B63" i="2"/>
  <c r="H60" i="2"/>
  <c r="G60" i="2"/>
  <c r="F60" i="2"/>
  <c r="E60" i="2"/>
  <c r="D60" i="2"/>
  <c r="C60" i="2"/>
  <c r="B60" i="2"/>
  <c r="H50" i="2"/>
  <c r="G50" i="2"/>
  <c r="F50" i="2"/>
  <c r="E50" i="2"/>
  <c r="D50" i="2"/>
  <c r="C50" i="2"/>
  <c r="B50" i="2"/>
  <c r="H47" i="2"/>
  <c r="G47" i="2"/>
  <c r="F47" i="2"/>
  <c r="E47" i="2"/>
  <c r="D47" i="2"/>
  <c r="C47" i="2"/>
  <c r="B47" i="2"/>
  <c r="H37" i="2"/>
  <c r="G37" i="2"/>
  <c r="F37" i="2"/>
  <c r="E37" i="2"/>
  <c r="D37" i="2"/>
  <c r="C37" i="2"/>
  <c r="B37" i="2"/>
  <c r="H34" i="2"/>
  <c r="G34" i="2"/>
  <c r="F34" i="2"/>
  <c r="E34" i="2"/>
  <c r="D34" i="2"/>
  <c r="C34" i="2"/>
  <c r="B34" i="2"/>
  <c r="I95" i="34" l="1"/>
  <c r="I94" i="34"/>
  <c r="I91" i="34"/>
  <c r="I88" i="34"/>
  <c r="I87" i="34"/>
  <c r="I86" i="34"/>
  <c r="F95" i="34"/>
  <c r="F94" i="34"/>
  <c r="F92" i="34"/>
  <c r="F91" i="34"/>
  <c r="F89" i="34"/>
  <c r="F88" i="34"/>
  <c r="F87" i="34"/>
  <c r="F86" i="34"/>
  <c r="I82" i="34"/>
  <c r="I81" i="34"/>
  <c r="I78" i="34"/>
  <c r="I75" i="34"/>
  <c r="I74" i="34"/>
  <c r="I73" i="34"/>
  <c r="F82" i="34"/>
  <c r="F81" i="34"/>
  <c r="F79" i="34"/>
  <c r="F78" i="34"/>
  <c r="F76" i="34"/>
  <c r="F75" i="34"/>
  <c r="F74" i="34"/>
  <c r="F73" i="34"/>
  <c r="I69" i="34" l="1"/>
  <c r="I68" i="34"/>
  <c r="I65" i="34"/>
  <c r="I62" i="34"/>
  <c r="I61" i="34"/>
  <c r="I60" i="34"/>
  <c r="F69" i="34"/>
  <c r="F68" i="34"/>
  <c r="F66" i="34"/>
  <c r="F65" i="34"/>
  <c r="F63" i="34"/>
  <c r="F62" i="34"/>
  <c r="F61" i="34"/>
  <c r="F60" i="34"/>
  <c r="I56" i="34"/>
  <c r="I55" i="34"/>
  <c r="I52" i="34"/>
  <c r="I49" i="34"/>
  <c r="I48" i="34"/>
  <c r="I47" i="34"/>
  <c r="F56" i="34"/>
  <c r="F55" i="34"/>
  <c r="F53" i="34"/>
  <c r="F52" i="34"/>
  <c r="F50" i="34"/>
  <c r="F49" i="34"/>
  <c r="F48" i="34"/>
  <c r="F47" i="34"/>
  <c r="G35" i="34"/>
  <c r="G42" i="34"/>
  <c r="G41" i="34"/>
  <c r="G38" i="34"/>
  <c r="G34" i="34"/>
  <c r="G33" i="34"/>
  <c r="D42" i="34"/>
  <c r="D41" i="34"/>
  <c r="D39" i="34"/>
  <c r="D38" i="34"/>
  <c r="D36" i="34"/>
  <c r="D35" i="34"/>
  <c r="D34" i="34"/>
  <c r="D33" i="34"/>
  <c r="G29" i="34"/>
  <c r="G28" i="34"/>
  <c r="G25" i="34"/>
  <c r="G22" i="34"/>
  <c r="G21" i="34"/>
  <c r="G20" i="34"/>
  <c r="D29" i="34"/>
  <c r="D28" i="34"/>
  <c r="D26" i="34"/>
  <c r="D25" i="34"/>
  <c r="D23" i="34"/>
  <c r="D22" i="34"/>
  <c r="D21" i="34"/>
  <c r="D20" i="34"/>
  <c r="G16" i="34"/>
  <c r="G12" i="34"/>
  <c r="G15" i="34"/>
  <c r="G9" i="34"/>
  <c r="G8" i="34"/>
  <c r="G7" i="34"/>
  <c r="D16" i="34"/>
  <c r="D15" i="34"/>
  <c r="D13" i="34"/>
  <c r="D12" i="34"/>
  <c r="D10" i="34"/>
  <c r="D9" i="34"/>
  <c r="D8" i="34"/>
  <c r="D7" i="34"/>
  <c r="D37" i="34" l="1"/>
  <c r="F54" i="34"/>
  <c r="D24" i="34"/>
  <c r="F51" i="34"/>
  <c r="D27" i="34"/>
  <c r="D40" i="34"/>
  <c r="D14" i="34" l="1"/>
  <c r="F67" i="34" l="1"/>
  <c r="F93" i="34"/>
  <c r="F77" i="34"/>
  <c r="D11" i="34"/>
  <c r="F64" i="34"/>
  <c r="F90" i="34"/>
  <c r="F80" i="34"/>
  <c r="F12" i="2"/>
  <c r="F9" i="2"/>
  <c r="C9" i="2"/>
  <c r="H12" i="2"/>
  <c r="G12" i="2"/>
  <c r="E12" i="2"/>
  <c r="D12" i="2"/>
  <c r="C12" i="2"/>
  <c r="B12" i="2"/>
  <c r="D9" i="2"/>
  <c r="E9" i="2"/>
  <c r="H9" i="2"/>
  <c r="G9" i="2"/>
  <c r="B9" i="2"/>
</calcChain>
</file>

<file path=xl/sharedStrings.xml><?xml version="1.0" encoding="utf-8"?>
<sst xmlns="http://schemas.openxmlformats.org/spreadsheetml/2006/main" count="415" uniqueCount="88">
  <si>
    <t>VARIABLE</t>
  </si>
  <si>
    <t>TOTAL # SOLD</t>
  </si>
  <si>
    <t>AVERAGE Days On Market</t>
  </si>
  <si>
    <t>AVERAGE LIST PRICE</t>
  </si>
  <si>
    <t>AVERAGE SOLD PRICE</t>
  </si>
  <si>
    <t>% DIFF AVE SOLD/LIST</t>
  </si>
  <si>
    <t>MEDIAN LIST PRICE</t>
  </si>
  <si>
    <t>HIGH SOLD PRICE</t>
  </si>
  <si>
    <t>LOW SOLD PRICE</t>
  </si>
  <si>
    <t>TOTAL # LISTED</t>
  </si>
  <si>
    <t>HIGH LIST PRICE</t>
  </si>
  <si>
    <t>LOW LIST PRICE</t>
  </si>
  <si>
    <t>NORTH REHOBOTH</t>
  </si>
  <si>
    <t>SOUTH REHOBOTH</t>
  </si>
  <si>
    <t>HENLOPEN ACRES</t>
  </si>
  <si>
    <t>NORTH SHORES</t>
  </si>
  <si>
    <t>►  All information presented subject to change without notice.  ◄</t>
  </si>
  <si>
    <t>DEWEY BEACH</t>
  </si>
  <si>
    <t>REHOBOTH West Rt 1</t>
  </si>
  <si>
    <t>MEDIAN SOLD PRICE</t>
  </si>
  <si>
    <r>
      <t xml:space="preserve">REHOBOTH East Rt 1   </t>
    </r>
    <r>
      <rPr>
        <b/>
        <i/>
        <sz val="11"/>
        <rFont val="Arial"/>
        <family val="2"/>
      </rPr>
      <t>Other</t>
    </r>
  </si>
  <si>
    <t>% DIFF MED SOLD/LIST</t>
  </si>
  <si>
    <t>Equal Housing Opportunity. Each Office is Independently Owned And Operated.</t>
  </si>
  <si>
    <r>
      <t>Sotheby’s International Realty</t>
    </r>
    <r>
      <rPr>
        <sz val="8"/>
        <rFont val="Arial"/>
        <family val="2"/>
      </rPr>
      <t>®</t>
    </r>
    <r>
      <rPr>
        <sz val="8"/>
        <rFont val="Gill Sans MT"/>
        <family val="2"/>
      </rPr>
      <t xml:space="preserve"> is a licensed trademark to Sotheby’s International Realty Affiliates LLC.  An Equal Opportunity Company.   </t>
    </r>
  </si>
  <si>
    <r>
      <t xml:space="preserve">Prepared By </t>
    </r>
    <r>
      <rPr>
        <b/>
        <i/>
        <sz val="16"/>
        <color indexed="18"/>
        <rFont val="Bookman Old Style"/>
        <family val="1"/>
      </rPr>
      <t>Kent H. Hannaman</t>
    </r>
    <r>
      <rPr>
        <sz val="16"/>
        <rFont val="Bookman Old Style"/>
        <family val="1"/>
      </rPr>
      <t>, S</t>
    </r>
    <r>
      <rPr>
        <sz val="12"/>
        <rFont val="Bookman Old Style"/>
        <family val="1"/>
      </rPr>
      <t>ALES</t>
    </r>
    <r>
      <rPr>
        <sz val="16"/>
        <rFont val="Bookman Old Style"/>
        <family val="1"/>
      </rPr>
      <t xml:space="preserve"> A</t>
    </r>
    <r>
      <rPr>
        <sz val="12"/>
        <rFont val="Bookman Old Style"/>
        <family val="1"/>
      </rPr>
      <t>NALYST</t>
    </r>
  </si>
  <si>
    <r>
      <t>M</t>
    </r>
    <r>
      <rPr>
        <sz val="32"/>
        <color indexed="9"/>
        <rFont val="Baskerville Old Face"/>
        <family val="1"/>
      </rPr>
      <t>ARKET</t>
    </r>
    <r>
      <rPr>
        <sz val="36"/>
        <color indexed="9"/>
        <rFont val="Baskerville Old Face"/>
        <family val="1"/>
      </rPr>
      <t xml:space="preserve"> </t>
    </r>
    <r>
      <rPr>
        <sz val="38"/>
        <color indexed="9"/>
        <rFont val="Baskerville Old Face"/>
        <family val="1"/>
      </rPr>
      <t>A</t>
    </r>
    <r>
      <rPr>
        <sz val="32"/>
        <color indexed="9"/>
        <rFont val="Baskerville Old Face"/>
        <family val="1"/>
      </rPr>
      <t>NALYSIS</t>
    </r>
  </si>
  <si>
    <t>Rehoboth Beach Area</t>
  </si>
  <si>
    <r>
      <t>ACTIVE</t>
    </r>
    <r>
      <rPr>
        <b/>
        <i/>
        <sz val="14"/>
        <color indexed="12"/>
        <rFont val="Arial"/>
        <family val="2"/>
      </rPr>
      <t xml:space="preserve">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4"/>
        <color indexed="12"/>
        <rFont val="Arial"/>
        <family val="2"/>
      </rPr>
      <t xml:space="preserve"> Listings</t>
    </r>
  </si>
  <si>
    <r>
      <t xml:space="preserve">SOLD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January 1</t>
    </r>
    <r>
      <rPr>
        <b/>
        <sz val="14"/>
        <color indexed="12"/>
        <rFont val="Arial"/>
        <family val="2"/>
      </rPr>
      <t xml:space="preserve"> thru December 31</t>
    </r>
    <r>
      <rPr>
        <b/>
        <sz val="16"/>
        <color indexed="12"/>
        <rFont val="Arial"/>
        <family val="2"/>
      </rPr>
      <t>, 2013</t>
    </r>
  </si>
  <si>
    <t>SOURCE:  SCAOR InnoVia MLS System as of January 7, 2014</t>
  </si>
  <si>
    <t>SOLD 2013</t>
  </si>
  <si>
    <t>ACTIVE</t>
  </si>
  <si>
    <t>Total Number Sold</t>
  </si>
  <si>
    <t>Total Number Listed</t>
  </si>
  <si>
    <t>Average Days on Market</t>
  </si>
  <si>
    <t>SOLD Average List Price</t>
  </si>
  <si>
    <t>Average List Price</t>
  </si>
  <si>
    <t>SOLD Average Sold Price</t>
  </si>
  <si>
    <t>% DIFF AVE SOLD$/LIST$</t>
  </si>
  <si>
    <t>SOLD Median List Price</t>
  </si>
  <si>
    <t>Median List Price</t>
  </si>
  <si>
    <t>SOLD Median Sold Price</t>
  </si>
  <si>
    <t>% DIFF MED SOLD$/LIST$</t>
  </si>
  <si>
    <t>High SOLD Price</t>
  </si>
  <si>
    <t>High List Price</t>
  </si>
  <si>
    <t>Low SOLD Price</t>
  </si>
  <si>
    <t>Low List Price</t>
  </si>
  <si>
    <r>
      <t xml:space="preserve">     As a prospective buyer or seller, O</t>
    </r>
    <r>
      <rPr>
        <sz val="8.5"/>
        <rFont val="Times New Roman"/>
        <family val="1"/>
      </rPr>
      <t>CEAN</t>
    </r>
    <r>
      <rPr>
        <sz val="9"/>
        <rFont val="Times New Roman"/>
        <family val="1"/>
      </rPr>
      <t xml:space="preserve"> A</t>
    </r>
    <r>
      <rPr>
        <sz val="8.5"/>
        <rFont val="Times New Roman"/>
        <family val="1"/>
      </rPr>
      <t>TLANTIC</t>
    </r>
    <r>
      <rPr>
        <sz val="9"/>
        <rFont val="Times New Roman"/>
        <family val="1"/>
      </rPr>
      <t xml:space="preserve"> Sotheby’s I</t>
    </r>
    <r>
      <rPr>
        <sz val="8.5"/>
        <rFont val="Times New Roman"/>
        <family val="1"/>
      </rPr>
      <t>NTERNATIONAL</t>
    </r>
    <r>
      <rPr>
        <sz val="9"/>
        <rFont val="Times New Roman"/>
        <family val="1"/>
      </rPr>
      <t xml:space="preserve"> R</t>
    </r>
    <r>
      <rPr>
        <sz val="8.5"/>
        <rFont val="Times New Roman"/>
        <family val="1"/>
      </rPr>
      <t>EALTY</t>
    </r>
    <r>
      <rPr>
        <sz val="9"/>
        <rFont val="Times New Roman"/>
        <family val="1"/>
      </rPr>
      <t xml:space="preserve"> offers the following M</t>
    </r>
    <r>
      <rPr>
        <sz val="8.5"/>
        <rFont val="Times New Roman"/>
        <family val="1"/>
      </rPr>
      <t>ARKET</t>
    </r>
    <r>
      <rPr>
        <sz val="9"/>
        <rFont val="Times New Roman"/>
        <family val="1"/>
      </rPr>
      <t xml:space="preserve"> A</t>
    </r>
    <r>
      <rPr>
        <sz val="8.5"/>
        <rFont val="Times New Roman"/>
        <family val="1"/>
      </rPr>
      <t>NALYSES</t>
    </r>
    <r>
      <rPr>
        <sz val="9"/>
        <rFont val="Times New Roman"/>
        <family val="1"/>
      </rPr>
      <t xml:space="preserve"> to allow you to have a better understanding of our beautiful coastal real estate market for</t>
    </r>
    <r>
      <rPr>
        <b/>
        <i/>
        <sz val="9"/>
        <rFont val="Times New Roman"/>
        <family val="1"/>
      </rPr>
      <t xml:space="preserve"> Single Family</t>
    </r>
    <r>
      <rPr>
        <sz val="9"/>
        <rFont val="Times New Roman"/>
        <family val="1"/>
      </rPr>
      <t xml:space="preserve"> properties in the Rehoboth Beach area. 
     Please do not hesitate to contact one of our REALTORS® to discuss below MARKET ANALYSES and/or to provide you with a customized A</t>
    </r>
    <r>
      <rPr>
        <sz val="8.5"/>
        <rFont val="Times New Roman"/>
        <family val="1"/>
      </rPr>
      <t>NALYSIS</t>
    </r>
    <r>
      <rPr>
        <sz val="9"/>
        <rFont val="Times New Roman"/>
        <family val="1"/>
      </rPr>
      <t xml:space="preserve"> containing information, guidance and strategy necessary to specifically and successfully navigate your next real estate transaction in our beautiful coastal area.</t>
    </r>
  </si>
  <si>
    <t>REHOBOTH East of Route 1 - OTHER</t>
  </si>
  <si>
    <t>REHOBOTH West of Route 1</t>
  </si>
  <si>
    <r>
      <t xml:space="preserve">SOLD </t>
    </r>
    <r>
      <rPr>
        <b/>
        <i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January 1</t>
    </r>
    <r>
      <rPr>
        <b/>
        <sz val="14"/>
        <color indexed="12"/>
        <rFont val="Arial"/>
        <family val="2"/>
      </rPr>
      <t xml:space="preserve"> thru December 31, 2011</t>
    </r>
  </si>
  <si>
    <r>
      <t xml:space="preserve">SOLD </t>
    </r>
    <r>
      <rPr>
        <b/>
        <i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January</t>
    </r>
    <r>
      <rPr>
        <b/>
        <sz val="14"/>
        <color indexed="12"/>
        <rFont val="Arial"/>
        <family val="2"/>
      </rPr>
      <t xml:space="preserve"> 1 thru December 31, 2010</t>
    </r>
  </si>
  <si>
    <r>
      <t xml:space="preserve">SOLD </t>
    </r>
    <r>
      <rPr>
        <b/>
        <i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January 1</t>
    </r>
    <r>
      <rPr>
        <b/>
        <sz val="14"/>
        <color indexed="12"/>
        <rFont val="Arial"/>
        <family val="2"/>
      </rPr>
      <t xml:space="preserve"> thru December 31, 2012</t>
    </r>
  </si>
  <si>
    <r>
      <rPr>
        <sz val="36"/>
        <color indexed="9"/>
        <rFont val="Baskerville Old Face"/>
        <family val="1"/>
      </rPr>
      <t>M</t>
    </r>
    <r>
      <rPr>
        <sz val="28"/>
        <color indexed="9"/>
        <rFont val="Baskerville Old Face"/>
        <family val="1"/>
      </rPr>
      <t xml:space="preserve">ARKET </t>
    </r>
    <r>
      <rPr>
        <sz val="36"/>
        <color indexed="9"/>
        <rFont val="Baskerville Old Face"/>
        <family val="1"/>
      </rPr>
      <t>A</t>
    </r>
    <r>
      <rPr>
        <sz val="28"/>
        <color indexed="9"/>
        <rFont val="Baskerville Old Face"/>
        <family val="1"/>
      </rPr>
      <t>NALYSIS</t>
    </r>
  </si>
  <si>
    <t>Lewes, Delaware</t>
  </si>
  <si>
    <r>
      <t xml:space="preserve">SOLD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</t>
    </r>
    <r>
      <rPr>
        <sz val="16"/>
        <color indexed="12"/>
        <rFont val="Arial"/>
        <family val="2"/>
      </rPr>
      <t>January 1 - December 31, 2013</t>
    </r>
  </si>
  <si>
    <r>
      <rPr>
        <b/>
        <i/>
        <sz val="13"/>
        <rFont val="Arial"/>
        <family val="2"/>
      </rPr>
      <t>Inside</t>
    </r>
    <r>
      <rPr>
        <b/>
        <sz val="13"/>
        <rFont val="Arial"/>
        <family val="2"/>
      </rPr>
      <t xml:space="preserve"> </t>
    </r>
    <r>
      <rPr>
        <b/>
        <sz val="11"/>
        <rFont val="Arial"/>
        <family val="2"/>
      </rPr>
      <t>Lewes City Limits</t>
    </r>
  </si>
  <si>
    <r>
      <rPr>
        <b/>
        <i/>
        <sz val="13"/>
        <rFont val="Arial"/>
        <family val="2"/>
      </rPr>
      <t>Outside</t>
    </r>
    <r>
      <rPr>
        <b/>
        <sz val="13"/>
        <rFont val="Arial"/>
        <family val="2"/>
      </rPr>
      <t xml:space="preserve"> </t>
    </r>
    <r>
      <rPr>
        <b/>
        <sz val="11"/>
        <rFont val="Arial"/>
        <family val="2"/>
      </rPr>
      <t>Lewes City Limits</t>
    </r>
  </si>
  <si>
    <r>
      <rPr>
        <b/>
        <i/>
        <sz val="13"/>
        <rFont val="Arial"/>
        <family val="2"/>
      </rPr>
      <t>East</t>
    </r>
    <r>
      <rPr>
        <b/>
        <sz val="12"/>
        <rFont val="Arial"/>
        <family val="2"/>
      </rPr>
      <t xml:space="preserve"> of Canal</t>
    </r>
  </si>
  <si>
    <r>
      <rPr>
        <b/>
        <i/>
        <sz val="13"/>
        <rFont val="Arial"/>
        <family val="2"/>
      </rPr>
      <t>West</t>
    </r>
    <r>
      <rPr>
        <b/>
        <sz val="13"/>
        <rFont val="Arial"/>
        <family val="2"/>
      </rPr>
      <t xml:space="preserve"> </t>
    </r>
    <r>
      <rPr>
        <b/>
        <sz val="12"/>
        <rFont val="Arial"/>
        <family val="2"/>
      </rPr>
      <t>of Canal</t>
    </r>
  </si>
  <si>
    <r>
      <rPr>
        <b/>
        <i/>
        <sz val="13"/>
        <rFont val="Arial"/>
        <family val="2"/>
      </rPr>
      <t>East</t>
    </r>
    <r>
      <rPr>
        <b/>
        <sz val="12"/>
        <rFont val="Arial"/>
        <family val="2"/>
      </rPr>
      <t xml:space="preserve"> of Route 1</t>
    </r>
  </si>
  <si>
    <r>
      <rPr>
        <b/>
        <i/>
        <sz val="13"/>
        <rFont val="Arial"/>
        <family val="2"/>
      </rPr>
      <t>West</t>
    </r>
    <r>
      <rPr>
        <b/>
        <sz val="13"/>
        <rFont val="Arial"/>
        <family val="2"/>
      </rPr>
      <t xml:space="preserve"> </t>
    </r>
    <r>
      <rPr>
        <b/>
        <sz val="12"/>
        <rFont val="Arial"/>
        <family val="2"/>
      </rPr>
      <t>of Route 1</t>
    </r>
  </si>
  <si>
    <t xml:space="preserve">COMBINED </t>
  </si>
  <si>
    <t>% DIFF MEDIAN SOLD/LIST</t>
  </si>
  <si>
    <r>
      <t xml:space="preserve">ACTIVE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LISTINGS</t>
    </r>
  </si>
  <si>
    <t>SOURCE:  SCAOR InnoVia MLS System as of January 16, 2014</t>
  </si>
  <si>
    <r>
      <t>Sotheby’s International Realty</t>
    </r>
    <r>
      <rPr>
        <sz val="7"/>
        <rFont val="Arial"/>
        <family val="2"/>
      </rPr>
      <t>®</t>
    </r>
    <r>
      <rPr>
        <sz val="7"/>
        <rFont val="Gill Sans MT"/>
        <family val="2"/>
      </rPr>
      <t xml:space="preserve"> is a licensed trademark to Sotheby’s International Realty Affiliates LLC.  An Equal Opportunity Company. </t>
    </r>
  </si>
  <si>
    <r>
      <t xml:space="preserve">SOLD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</t>
    </r>
    <r>
      <rPr>
        <sz val="16"/>
        <color indexed="12"/>
        <rFont val="Arial"/>
        <family val="2"/>
      </rPr>
      <t>January 1 - December 31, 2012</t>
    </r>
  </si>
  <si>
    <r>
      <t xml:space="preserve">SOLD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</t>
    </r>
    <r>
      <rPr>
        <sz val="16"/>
        <color indexed="12"/>
        <rFont val="Arial"/>
        <family val="2"/>
      </rPr>
      <t>January 1 - December 31, 2011</t>
    </r>
  </si>
  <si>
    <r>
      <t xml:space="preserve">SOLD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6"/>
        <color indexed="12"/>
        <rFont val="Arial"/>
        <family val="2"/>
      </rPr>
      <t xml:space="preserve"> </t>
    </r>
    <r>
      <rPr>
        <sz val="16"/>
        <color indexed="12"/>
        <rFont val="Arial"/>
        <family val="2"/>
      </rPr>
      <t>January 1 - December 31, 2010</t>
    </r>
  </si>
  <si>
    <t>Bethany Beach Area</t>
  </si>
  <si>
    <r>
      <t>SOLD</t>
    </r>
    <r>
      <rPr>
        <b/>
        <i/>
        <sz val="14"/>
        <color indexed="12"/>
        <rFont val="Arial"/>
        <family val="2"/>
      </rPr>
      <t xml:space="preserve">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4"/>
        <color indexed="12"/>
        <rFont val="Arial"/>
        <family val="2"/>
      </rPr>
      <t xml:space="preserve"> January 1 </t>
    </r>
    <r>
      <rPr>
        <sz val="14"/>
        <color indexed="12"/>
        <rFont val="Arial"/>
        <family val="2"/>
      </rPr>
      <t>thru</t>
    </r>
    <r>
      <rPr>
        <b/>
        <sz val="14"/>
        <color indexed="12"/>
        <rFont val="Arial"/>
        <family val="2"/>
      </rPr>
      <t xml:space="preserve"> December 31, 2013</t>
    </r>
  </si>
  <si>
    <r>
      <t>EAST</t>
    </r>
    <r>
      <rPr>
        <sz val="13"/>
        <rFont val="Arial"/>
        <family val="2"/>
      </rPr>
      <t xml:space="preserve"> of ROUTE 1</t>
    </r>
  </si>
  <si>
    <r>
      <t>WEST</t>
    </r>
    <r>
      <rPr>
        <sz val="13"/>
        <rFont val="Arial"/>
        <family val="2"/>
      </rPr>
      <t xml:space="preserve"> of ROUTE 1</t>
    </r>
  </si>
  <si>
    <t>BETHANY</t>
  </si>
  <si>
    <t>NORTH BETHANY</t>
  </si>
  <si>
    <t>SOUTH BETHANY</t>
  </si>
  <si>
    <t>FENWICK ISLAND</t>
  </si>
  <si>
    <t>AVERAGE SOLD LIST PRICE</t>
  </si>
  <si>
    <t>SOURCE:  SCAOR InnoVia MLS System as of January 28, 2014</t>
  </si>
  <si>
    <t>►  All information presented subject to change without notice.  ◄</t>
  </si>
  <si>
    <r>
      <t>Sotheby’s International Realty</t>
    </r>
    <r>
      <rPr>
        <sz val="7"/>
        <rFont val="Arial"/>
        <family val="2"/>
      </rPr>
      <t>®</t>
    </r>
    <r>
      <rPr>
        <sz val="7"/>
        <rFont val="Gill Sans MT"/>
        <family val="2"/>
      </rPr>
      <t xml:space="preserve"> is a licensed trademark to Sotheby’s International Realty Affiliates LLC.  An Equal Opportunity Company.  Equal Housing Opportunity. Each Office is Independently Owned And Operated.</t>
    </r>
  </si>
  <si>
    <r>
      <t>Prepared By</t>
    </r>
    <r>
      <rPr>
        <sz val="16"/>
        <rFont val="Bookman Old Style"/>
        <family val="1"/>
      </rPr>
      <t xml:space="preserve"> </t>
    </r>
    <r>
      <rPr>
        <b/>
        <i/>
        <sz val="16"/>
        <color indexed="18"/>
        <rFont val="Bookman Old Style"/>
        <family val="1"/>
      </rPr>
      <t>Kent H. Hannaman</t>
    </r>
    <r>
      <rPr>
        <sz val="16"/>
        <rFont val="Bookman Old Style"/>
        <family val="1"/>
      </rPr>
      <t xml:space="preserve">, </t>
    </r>
    <r>
      <rPr>
        <sz val="13"/>
        <rFont val="Bookman Old Style"/>
        <family val="1"/>
      </rPr>
      <t>S</t>
    </r>
    <r>
      <rPr>
        <sz val="11"/>
        <rFont val="Bookman Old Style"/>
        <family val="1"/>
      </rPr>
      <t>ALES</t>
    </r>
    <r>
      <rPr>
        <sz val="13"/>
        <rFont val="Bookman Old Style"/>
        <family val="1"/>
      </rPr>
      <t xml:space="preserve"> A</t>
    </r>
    <r>
      <rPr>
        <sz val="11"/>
        <rFont val="Bookman Old Style"/>
        <family val="1"/>
      </rPr>
      <t>NALYST</t>
    </r>
  </si>
  <si>
    <r>
      <t>SOLD</t>
    </r>
    <r>
      <rPr>
        <b/>
        <i/>
        <sz val="14"/>
        <color indexed="12"/>
        <rFont val="Arial"/>
        <family val="2"/>
      </rPr>
      <t xml:space="preserve">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4"/>
        <color indexed="12"/>
        <rFont val="Arial"/>
        <family val="2"/>
      </rPr>
      <t xml:space="preserve"> January 1 </t>
    </r>
    <r>
      <rPr>
        <sz val="14"/>
        <color indexed="12"/>
        <rFont val="Arial"/>
        <family val="2"/>
      </rPr>
      <t>thru</t>
    </r>
    <r>
      <rPr>
        <b/>
        <sz val="14"/>
        <color indexed="12"/>
        <rFont val="Arial"/>
        <family val="2"/>
      </rPr>
      <t xml:space="preserve"> December 31, 2012</t>
    </r>
  </si>
  <si>
    <r>
      <t>SOLD</t>
    </r>
    <r>
      <rPr>
        <b/>
        <i/>
        <sz val="14"/>
        <color indexed="12"/>
        <rFont val="Arial"/>
        <family val="2"/>
      </rPr>
      <t xml:space="preserve"> Single-Family</t>
    </r>
    <r>
      <rPr>
        <b/>
        <sz val="14"/>
        <color indexed="12"/>
        <rFont val="Arial"/>
        <family val="2"/>
      </rPr>
      <t xml:space="preserve"> January 1 </t>
    </r>
    <r>
      <rPr>
        <sz val="14"/>
        <color indexed="12"/>
        <rFont val="Arial"/>
        <family val="2"/>
      </rPr>
      <t>thru</t>
    </r>
    <r>
      <rPr>
        <b/>
        <sz val="14"/>
        <color indexed="12"/>
        <rFont val="Arial"/>
        <family val="2"/>
      </rPr>
      <t xml:space="preserve"> December 31, 2010</t>
    </r>
  </si>
  <si>
    <t>NO BETHANY</t>
  </si>
  <si>
    <t>SO BETHANY</t>
  </si>
  <si>
    <r>
      <t>SOLD</t>
    </r>
    <r>
      <rPr>
        <b/>
        <i/>
        <sz val="14"/>
        <color indexed="12"/>
        <rFont val="Arial"/>
        <family val="2"/>
      </rPr>
      <t xml:space="preserve"> </t>
    </r>
    <r>
      <rPr>
        <b/>
        <i/>
        <u/>
        <sz val="16"/>
        <color indexed="12"/>
        <rFont val="Arial"/>
        <family val="2"/>
      </rPr>
      <t>Single-Family</t>
    </r>
    <r>
      <rPr>
        <b/>
        <sz val="14"/>
        <color indexed="12"/>
        <rFont val="Arial"/>
        <family val="2"/>
      </rPr>
      <t xml:space="preserve"> January 1 </t>
    </r>
    <r>
      <rPr>
        <sz val="14"/>
        <color indexed="12"/>
        <rFont val="Arial"/>
        <family val="2"/>
      </rPr>
      <t>thru</t>
    </r>
    <r>
      <rPr>
        <b/>
        <sz val="14"/>
        <color indexed="12"/>
        <rFont val="Arial"/>
        <family val="2"/>
      </rPr>
      <t xml:space="preserve"> December 31, 2011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</si>
</sst>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49" x14ac:knownFonts="1">
    <font>
      <sz val="10"/>
      <name val="Arial"/>
    </font>
    <font>
      <sz val="8"/>
      <name val="Arial"/>
      <family val="2"/>
    </font>
    <font>
      <sz val="36"/>
      <color indexed="9"/>
      <name val="Baskerville Old Face"/>
      <family val="1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4"/>
      <color indexed="12"/>
      <name val="Arial"/>
      <family val="2"/>
    </font>
    <font>
      <b/>
      <sz val="14"/>
      <color indexed="12"/>
      <name val="Arial"/>
      <family val="2"/>
    </font>
    <font>
      <b/>
      <i/>
      <sz val="11"/>
      <name val="Arial"/>
      <family val="2"/>
    </font>
    <font>
      <sz val="32"/>
      <color indexed="9"/>
      <name val="Baskerville Old Face"/>
      <family val="1"/>
    </font>
    <font>
      <sz val="11"/>
      <name val="Arial"/>
      <family val="2"/>
    </font>
    <font>
      <sz val="8"/>
      <name val="Gill Sans MT"/>
      <family val="2"/>
    </font>
    <font>
      <sz val="16"/>
      <name val="Bookman Old Style"/>
      <family val="1"/>
    </font>
    <font>
      <b/>
      <i/>
      <sz val="16"/>
      <color indexed="18"/>
      <name val="Bookman Old Style"/>
      <family val="1"/>
    </font>
    <font>
      <sz val="12"/>
      <name val="Bookman Old Style"/>
      <family val="1"/>
    </font>
    <font>
      <i/>
      <sz val="32"/>
      <color indexed="9"/>
      <name val="Baskerville Old Face"/>
      <family val="1"/>
    </font>
    <font>
      <sz val="38"/>
      <color indexed="9"/>
      <name val="Baskerville Old Face"/>
      <family val="1"/>
    </font>
    <font>
      <b/>
      <sz val="16"/>
      <color indexed="12"/>
      <name val="Arial"/>
      <family val="2"/>
    </font>
    <font>
      <b/>
      <i/>
      <u/>
      <sz val="16"/>
      <color indexed="12"/>
      <name val="Arial"/>
      <family val="2"/>
    </font>
    <font>
      <sz val="9"/>
      <name val="Arial"/>
      <family val="2"/>
    </font>
    <font>
      <sz val="28"/>
      <name val="Baskerville Old Face"/>
      <family val="1"/>
    </font>
    <font>
      <i/>
      <sz val="36"/>
      <name val="Baskerville Old Face"/>
      <family val="1"/>
    </font>
    <font>
      <sz val="9"/>
      <name val="Times New Roman"/>
      <family val="1"/>
    </font>
    <font>
      <sz val="8.5"/>
      <name val="Times New Roman"/>
      <family val="1"/>
    </font>
    <font>
      <b/>
      <i/>
      <sz val="9"/>
      <name val="Times New Roman"/>
      <family val="1"/>
    </font>
    <font>
      <b/>
      <i/>
      <sz val="12"/>
      <color indexed="18"/>
      <name val="Georgia"/>
      <family val="1"/>
    </font>
    <font>
      <sz val="10"/>
      <name val="Georgia"/>
      <family val="1"/>
    </font>
    <font>
      <sz val="8.5"/>
      <name val="Arial"/>
      <family val="2"/>
    </font>
    <font>
      <b/>
      <i/>
      <sz val="8.5"/>
      <name val="Arial"/>
      <family val="2"/>
    </font>
    <font>
      <b/>
      <i/>
      <sz val="8.4"/>
      <name val="Arial"/>
      <family val="2"/>
    </font>
    <font>
      <sz val="8.4"/>
      <name val="Arial"/>
      <family val="2"/>
    </font>
    <font>
      <b/>
      <i/>
      <sz val="16"/>
      <color indexed="12"/>
      <name val="Arial"/>
      <family val="2"/>
    </font>
    <font>
      <sz val="27"/>
      <color indexed="9"/>
      <name val="Baskerville Old Face"/>
      <family val="1"/>
    </font>
    <font>
      <sz val="28"/>
      <color indexed="9"/>
      <name val="Baskerville Old Face"/>
      <family val="1"/>
    </font>
    <font>
      <i/>
      <sz val="30"/>
      <color indexed="9"/>
      <name val="Baskerville Old Face"/>
      <family val="1"/>
    </font>
    <font>
      <i/>
      <sz val="30"/>
      <name val="Arial"/>
      <family val="2"/>
    </font>
    <font>
      <sz val="16"/>
      <color indexed="12"/>
      <name val="Arial"/>
      <family val="2"/>
    </font>
    <font>
      <sz val="16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7"/>
      <name val="Gill Sans MT"/>
      <family val="2"/>
    </font>
    <font>
      <sz val="7"/>
      <name val="Arial"/>
      <family val="2"/>
    </font>
    <font>
      <sz val="14"/>
      <color indexed="12"/>
      <name val="Arial"/>
      <family val="2"/>
    </font>
    <font>
      <sz val="13"/>
      <name val="Arial"/>
      <family val="2"/>
    </font>
    <font>
      <sz val="14"/>
      <name val="Bookman Old Style"/>
      <family val="1"/>
    </font>
    <font>
      <sz val="13"/>
      <name val="Bookman Old Style"/>
      <family val="1"/>
    </font>
    <font>
      <sz val="11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3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3" fontId="11" fillId="0" borderId="21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64" fontId="11" fillId="0" borderId="23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3" fontId="11" fillId="0" borderId="2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20" fillId="0" borderId="0" xfId="0" applyFont="1"/>
    <xf numFmtId="0" fontId="11" fillId="0" borderId="0" xfId="0" applyFont="1"/>
    <xf numFmtId="0" fontId="28" fillId="0" borderId="0" xfId="0" applyFont="1" applyBorder="1" applyAlignment="1">
      <alignment horizontal="left" vertical="top"/>
    </xf>
    <xf numFmtId="6" fontId="28" fillId="0" borderId="0" xfId="0" applyNumberFormat="1" applyFont="1" applyBorder="1" applyAlignment="1">
      <alignment vertical="top"/>
    </xf>
    <xf numFmtId="3" fontId="28" fillId="0" borderId="35" xfId="0" applyNumberFormat="1" applyFont="1" applyBorder="1" applyAlignment="1">
      <alignment horizontal="center"/>
    </xf>
    <xf numFmtId="3" fontId="28" fillId="0" borderId="37" xfId="0" applyNumberFormat="1" applyFont="1" applyBorder="1" applyAlignment="1">
      <alignment horizontal="center" vertical="top"/>
    </xf>
    <xf numFmtId="6" fontId="28" fillId="0" borderId="37" xfId="0" applyNumberFormat="1" applyFont="1" applyBorder="1" applyAlignment="1">
      <alignment horizontal="center"/>
    </xf>
    <xf numFmtId="6" fontId="28" fillId="0" borderId="37" xfId="0" applyNumberFormat="1" applyFont="1" applyBorder="1" applyAlignment="1">
      <alignment horizontal="center" vertical="top"/>
    </xf>
    <xf numFmtId="165" fontId="29" fillId="0" borderId="37" xfId="0" applyNumberFormat="1" applyFont="1" applyBorder="1" applyAlignment="1">
      <alignment horizontal="center" vertical="top"/>
    </xf>
    <xf numFmtId="6" fontId="28" fillId="0" borderId="39" xfId="0" applyNumberFormat="1" applyFont="1" applyBorder="1" applyAlignment="1">
      <alignment horizontal="center" vertical="top"/>
    </xf>
    <xf numFmtId="6" fontId="28" fillId="0" borderId="37" xfId="0" applyNumberFormat="1" applyFont="1" applyBorder="1" applyAlignment="1">
      <alignment horizontal="center" vertical="center"/>
    </xf>
    <xf numFmtId="3" fontId="28" fillId="0" borderId="35" xfId="0" applyNumberFormat="1" applyFont="1" applyBorder="1" applyAlignment="1">
      <alignment horizontal="center" vertical="center"/>
    </xf>
    <xf numFmtId="3" fontId="28" fillId="0" borderId="37" xfId="0" applyNumberFormat="1" applyFont="1" applyBorder="1" applyAlignment="1">
      <alignment horizontal="center" vertical="center"/>
    </xf>
    <xf numFmtId="165" fontId="29" fillId="0" borderId="37" xfId="0" applyNumberFormat="1" applyFont="1" applyBorder="1" applyAlignment="1">
      <alignment horizontal="center" vertical="center"/>
    </xf>
    <xf numFmtId="6" fontId="28" fillId="0" borderId="39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1" fillId="2" borderId="1" xfId="0" applyFont="1" applyFill="1" applyBorder="1" applyAlignment="1">
      <alignment horizontal="center" vertical="center"/>
    </xf>
    <xf numFmtId="0" fontId="41" fillId="3" borderId="43" xfId="0" applyFont="1" applyFill="1" applyBorder="1" applyAlignment="1">
      <alignment horizontal="center" vertical="center" wrapText="1"/>
    </xf>
    <xf numFmtId="0" fontId="41" fillId="3" borderId="44" xfId="0" applyFont="1" applyFill="1" applyBorder="1" applyAlignment="1">
      <alignment horizontal="center" vertical="center" wrapText="1"/>
    </xf>
    <xf numFmtId="0" fontId="41" fillId="3" borderId="45" xfId="0" applyFont="1" applyFill="1" applyBorder="1" applyAlignment="1">
      <alignment horizontal="center" vertical="center" wrapText="1"/>
    </xf>
    <xf numFmtId="0" fontId="41" fillId="3" borderId="23" xfId="0" applyFont="1" applyFill="1" applyBorder="1" applyAlignment="1">
      <alignment horizontal="center" vertical="center" wrapText="1"/>
    </xf>
    <xf numFmtId="0" fontId="3" fillId="0" borderId="2" xfId="0" applyFont="1" applyBorder="1"/>
    <xf numFmtId="3" fontId="11" fillId="0" borderId="7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3" fontId="11" fillId="0" borderId="46" xfId="0" applyNumberFormat="1" applyFont="1" applyBorder="1" applyAlignment="1">
      <alignment horizontal="center" vertical="center"/>
    </xf>
    <xf numFmtId="3" fontId="11" fillId="0" borderId="47" xfId="0" applyNumberFormat="1" applyFont="1" applyBorder="1" applyAlignment="1">
      <alignment horizontal="center" vertical="center"/>
    </xf>
    <xf numFmtId="3" fontId="11" fillId="0" borderId="48" xfId="0" applyNumberFormat="1" applyFont="1" applyBorder="1" applyAlignment="1">
      <alignment horizontal="center" vertical="center"/>
    </xf>
    <xf numFmtId="3" fontId="11" fillId="0" borderId="4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11" fillId="0" borderId="50" xfId="0" applyNumberFormat="1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164" fontId="11" fillId="0" borderId="5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11" fillId="0" borderId="46" xfId="0" applyNumberFormat="1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164" fontId="11" fillId="0" borderId="49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32" xfId="0" applyNumberFormat="1" applyFont="1" applyBorder="1" applyAlignment="1">
      <alignment horizontal="center" vertical="center"/>
    </xf>
    <xf numFmtId="164" fontId="11" fillId="0" borderId="41" xfId="0" applyNumberFormat="1" applyFont="1" applyBorder="1" applyAlignment="1">
      <alignment horizontal="center" vertical="center"/>
    </xf>
    <xf numFmtId="164" fontId="11" fillId="0" borderId="54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4" fontId="11" fillId="0" borderId="19" xfId="0" applyNumberFormat="1" applyFont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164" fontId="11" fillId="0" borderId="17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left"/>
    </xf>
    <xf numFmtId="3" fontId="5" fillId="0" borderId="46" xfId="0" applyNumberFormat="1" applyFont="1" applyBorder="1" applyAlignment="1">
      <alignment horizontal="center" vertical="center"/>
    </xf>
    <xf numFmtId="3" fontId="5" fillId="0" borderId="47" xfId="0" applyNumberFormat="1" applyFont="1" applyBorder="1" applyAlignment="1">
      <alignment horizontal="center" vertical="center"/>
    </xf>
    <xf numFmtId="3" fontId="5" fillId="0" borderId="48" xfId="0" applyNumberFormat="1" applyFont="1" applyBorder="1" applyAlignment="1">
      <alignment horizontal="center"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0" fontId="5" fillId="0" borderId="0" xfId="0" applyFont="1"/>
    <xf numFmtId="0" fontId="3" fillId="3" borderId="43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4" fillId="0" borderId="22" xfId="0" applyFont="1" applyBorder="1"/>
    <xf numFmtId="0" fontId="5" fillId="0" borderId="7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5" xfId="0" applyFont="1" applyBorder="1"/>
    <xf numFmtId="0" fontId="5" fillId="0" borderId="46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0" xfId="0" applyNumberFormat="1" applyFont="1" applyBorder="1" applyAlignment="1">
      <alignment horizontal="center"/>
    </xf>
    <xf numFmtId="6" fontId="5" fillId="0" borderId="32" xfId="0" applyNumberFormat="1" applyFont="1" applyBorder="1" applyAlignment="1">
      <alignment horizontal="center"/>
    </xf>
    <xf numFmtId="0" fontId="4" fillId="0" borderId="4" xfId="0" applyFont="1" applyBorder="1"/>
    <xf numFmtId="6" fontId="5" fillId="0" borderId="12" xfId="0" applyNumberFormat="1" applyFont="1" applyBorder="1" applyAlignment="1">
      <alignment horizontal="center"/>
    </xf>
    <xf numFmtId="6" fontId="5" fillId="0" borderId="63" xfId="0" applyNumberFormat="1" applyFont="1" applyBorder="1" applyAlignment="1">
      <alignment horizontal="center"/>
    </xf>
    <xf numFmtId="6" fontId="5" fillId="0" borderId="14" xfId="0" applyNumberFormat="1" applyFont="1" applyBorder="1" applyAlignment="1">
      <alignment horizontal="center"/>
    </xf>
    <xf numFmtId="165" fontId="6" fillId="0" borderId="64" xfId="0" applyNumberFormat="1" applyFont="1" applyBorder="1" applyAlignment="1">
      <alignment horizontal="center" vertical="center"/>
    </xf>
    <xf numFmtId="6" fontId="5" fillId="0" borderId="9" xfId="0" applyNumberFormat="1" applyFont="1" applyBorder="1" applyAlignment="1">
      <alignment horizontal="center"/>
    </xf>
    <xf numFmtId="6" fontId="5" fillId="0" borderId="65" xfId="0" applyNumberFormat="1" applyFont="1" applyBorder="1" applyAlignment="1">
      <alignment horizontal="center"/>
    </xf>
    <xf numFmtId="6" fontId="5" fillId="0" borderId="20" xfId="0" applyNumberFormat="1" applyFont="1" applyBorder="1" applyAlignment="1">
      <alignment horizontal="center"/>
    </xf>
    <xf numFmtId="6" fontId="5" fillId="0" borderId="16" xfId="0" applyNumberFormat="1" applyFont="1" applyBorder="1" applyAlignment="1">
      <alignment horizontal="center"/>
    </xf>
    <xf numFmtId="6" fontId="5" fillId="0" borderId="64" xfId="0" applyNumberFormat="1" applyFont="1" applyBorder="1" applyAlignment="1">
      <alignment horizontal="center"/>
    </xf>
    <xf numFmtId="6" fontId="5" fillId="0" borderId="18" xfId="0" applyNumberFormat="1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6" fontId="5" fillId="0" borderId="29" xfId="0" applyNumberFormat="1" applyFont="1" applyBorder="1" applyAlignment="1">
      <alignment horizontal="center" vertical="center"/>
    </xf>
    <xf numFmtId="6" fontId="5" fillId="0" borderId="30" xfId="0" applyNumberFormat="1" applyFont="1" applyBorder="1" applyAlignment="1">
      <alignment horizontal="center" vertical="center"/>
    </xf>
    <xf numFmtId="6" fontId="5" fillId="0" borderId="31" xfId="0" applyNumberFormat="1" applyFont="1" applyBorder="1" applyAlignment="1">
      <alignment horizontal="center" vertical="center"/>
    </xf>
    <xf numFmtId="6" fontId="5" fillId="0" borderId="32" xfId="0" applyNumberFormat="1" applyFont="1" applyBorder="1" applyAlignment="1">
      <alignment horizontal="center" vertical="center"/>
    </xf>
    <xf numFmtId="6" fontId="5" fillId="0" borderId="12" xfId="0" applyNumberFormat="1" applyFont="1" applyBorder="1" applyAlignment="1">
      <alignment horizontal="center" vertical="center"/>
    </xf>
    <xf numFmtId="6" fontId="5" fillId="0" borderId="63" xfId="0" applyNumberFormat="1" applyFont="1" applyBorder="1" applyAlignment="1">
      <alignment horizontal="center" vertical="center"/>
    </xf>
    <xf numFmtId="6" fontId="5" fillId="0" borderId="13" xfId="0" applyNumberFormat="1" applyFont="1" applyBorder="1" applyAlignment="1">
      <alignment horizontal="center" vertical="center"/>
    </xf>
    <xf numFmtId="6" fontId="5" fillId="0" borderId="14" xfId="0" applyNumberFormat="1" applyFont="1" applyBorder="1" applyAlignment="1">
      <alignment horizontal="center" vertical="center"/>
    </xf>
    <xf numFmtId="6" fontId="5" fillId="0" borderId="9" xfId="0" applyNumberFormat="1" applyFont="1" applyBorder="1" applyAlignment="1">
      <alignment horizontal="center" vertical="center"/>
    </xf>
    <xf numFmtId="6" fontId="5" fillId="0" borderId="65" xfId="0" applyNumberFormat="1" applyFont="1" applyBorder="1" applyAlignment="1">
      <alignment horizontal="center" vertical="center"/>
    </xf>
    <xf numFmtId="6" fontId="5" fillId="0" borderId="54" xfId="0" applyNumberFormat="1" applyFont="1" applyBorder="1" applyAlignment="1">
      <alignment horizontal="center" vertical="center"/>
    </xf>
    <xf numFmtId="6" fontId="5" fillId="0" borderId="20" xfId="0" applyNumberFormat="1" applyFont="1" applyBorder="1" applyAlignment="1">
      <alignment horizontal="center" vertical="center"/>
    </xf>
    <xf numFmtId="6" fontId="5" fillId="0" borderId="16" xfId="0" applyNumberFormat="1" applyFont="1" applyBorder="1" applyAlignment="1">
      <alignment horizontal="center" vertical="center"/>
    </xf>
    <xf numFmtId="6" fontId="5" fillId="0" borderId="64" xfId="0" applyNumberFormat="1" applyFont="1" applyBorder="1" applyAlignment="1">
      <alignment horizontal="center" vertical="center"/>
    </xf>
    <xf numFmtId="6" fontId="5" fillId="0" borderId="17" xfId="0" applyNumberFormat="1" applyFont="1" applyBorder="1" applyAlignment="1">
      <alignment horizontal="center" vertical="center"/>
    </xf>
    <xf numFmtId="6" fontId="5" fillId="0" borderId="1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5" fillId="0" borderId="12" xfId="0" applyNumberFormat="1" applyFont="1" applyBorder="1" applyAlignment="1">
      <alignment horizontal="center" vertical="center"/>
    </xf>
    <xf numFmtId="3" fontId="5" fillId="0" borderId="63" xfId="0" applyNumberFormat="1" applyFont="1" applyBorder="1" applyAlignment="1">
      <alignment horizontal="center" vertical="center"/>
    </xf>
    <xf numFmtId="3" fontId="5" fillId="0" borderId="66" xfId="0" applyNumberFormat="1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6" fontId="5" fillId="0" borderId="66" xfId="0" applyNumberFormat="1" applyFont="1" applyBorder="1" applyAlignment="1">
      <alignment horizontal="center" vertical="center"/>
    </xf>
    <xf numFmtId="6" fontId="5" fillId="0" borderId="46" xfId="0" applyNumberFormat="1" applyFont="1" applyBorder="1" applyAlignment="1">
      <alignment horizontal="center" vertical="center"/>
    </xf>
    <xf numFmtId="6" fontId="5" fillId="0" borderId="62" xfId="0" applyNumberFormat="1" applyFont="1" applyBorder="1" applyAlignment="1">
      <alignment horizontal="center" vertical="center"/>
    </xf>
    <xf numFmtId="6" fontId="5" fillId="0" borderId="47" xfId="0" applyNumberFormat="1" applyFont="1" applyBorder="1" applyAlignment="1">
      <alignment horizontal="center" vertical="center"/>
    </xf>
    <xf numFmtId="6" fontId="5" fillId="0" borderId="67" xfId="0" applyNumberFormat="1" applyFont="1" applyBorder="1" applyAlignment="1">
      <alignment horizontal="center" vertical="center"/>
    </xf>
    <xf numFmtId="6" fontId="5" fillId="0" borderId="14" xfId="0" applyNumberFormat="1" applyFont="1" applyFill="1" applyBorder="1" applyAlignment="1">
      <alignment horizontal="center"/>
    </xf>
    <xf numFmtId="6" fontId="5" fillId="0" borderId="1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/>
    </xf>
    <xf numFmtId="0" fontId="28" fillId="0" borderId="36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8" fillId="0" borderId="38" xfId="0" applyFont="1" applyBorder="1" applyAlignment="1">
      <alignment horizontal="left" vertical="top"/>
    </xf>
    <xf numFmtId="0" fontId="28" fillId="0" borderId="24" xfId="0" applyFont="1" applyBorder="1" applyAlignment="1">
      <alignment horizontal="left" vertical="top"/>
    </xf>
    <xf numFmtId="6" fontId="28" fillId="0" borderId="37" xfId="0" applyNumberFormat="1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36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9" fillId="0" borderId="36" xfId="0" applyFont="1" applyBorder="1" applyAlignment="1">
      <alignment horizontal="right" vertical="top"/>
    </xf>
    <xf numFmtId="0" fontId="29" fillId="0" borderId="0" xfId="0" applyFont="1" applyBorder="1" applyAlignment="1">
      <alignment horizontal="right" vertical="top"/>
    </xf>
    <xf numFmtId="0" fontId="28" fillId="0" borderId="0" xfId="0" applyFont="1" applyBorder="1" applyAlignment="1">
      <alignment horizontal="right" vertical="top"/>
    </xf>
    <xf numFmtId="0" fontId="28" fillId="0" borderId="33" xfId="0" applyFont="1" applyBorder="1" applyAlignment="1">
      <alignment horizontal="left"/>
    </xf>
    <xf numFmtId="0" fontId="28" fillId="0" borderId="34" xfId="0" applyFont="1" applyBorder="1" applyAlignment="1">
      <alignment horizontal="left"/>
    </xf>
    <xf numFmtId="0" fontId="28" fillId="0" borderId="36" xfId="0" applyFont="1" applyBorder="1" applyAlignment="1">
      <alignment horizontal="left" vertical="top"/>
    </xf>
    <xf numFmtId="0" fontId="28" fillId="0" borderId="0" xfId="0" applyFont="1" applyBorder="1" applyAlignment="1">
      <alignment horizontal="left" vertical="top"/>
    </xf>
    <xf numFmtId="0" fontId="26" fillId="5" borderId="26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164" fontId="28" fillId="0" borderId="37" xfId="0" applyNumberFormat="1" applyFont="1" applyBorder="1" applyAlignment="1">
      <alignment horizontal="center" vertical="center"/>
    </xf>
    <xf numFmtId="0" fontId="30" fillId="0" borderId="36" xfId="0" applyFont="1" applyBorder="1" applyAlignment="1">
      <alignment horizontal="right" vertical="top"/>
    </xf>
    <xf numFmtId="0" fontId="31" fillId="0" borderId="0" xfId="0" applyFont="1" applyBorder="1" applyAlignment="1">
      <alignment horizontal="right" vertical="top"/>
    </xf>
    <xf numFmtId="0" fontId="28" fillId="0" borderId="37" xfId="0" applyFont="1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21" fillId="0" borderId="0" xfId="0" applyFont="1" applyFill="1" applyAlignment="1">
      <alignment horizontal="center" wrapText="1"/>
    </xf>
    <xf numFmtId="0" fontId="0" fillId="0" borderId="0" xfId="0" applyFill="1" applyAlignment="1"/>
    <xf numFmtId="0" fontId="22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/>
    </xf>
    <xf numFmtId="0" fontId="23" fillId="0" borderId="0" xfId="0" applyFont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/>
    <xf numFmtId="0" fontId="17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2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33" fillId="4" borderId="0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35" fillId="4" borderId="0" xfId="0" applyFont="1" applyFill="1" applyBorder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  <xf numFmtId="0" fontId="39" fillId="3" borderId="57" xfId="0" applyFont="1" applyFill="1" applyBorder="1" applyAlignment="1">
      <alignment horizontal="center" vertical="center"/>
    </xf>
    <xf numFmtId="0" fontId="39" fillId="3" borderId="42" xfId="0" applyFont="1" applyFill="1" applyBorder="1" applyAlignment="1">
      <alignment horizontal="center" vertical="center"/>
    </xf>
    <xf numFmtId="0" fontId="39" fillId="3" borderId="58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2" fillId="0" borderId="0" xfId="0" applyFont="1" applyAlignment="1">
      <alignment horizontal="center" wrapText="1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23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579780</xdr:colOff>
      <xdr:row>1</xdr:row>
      <xdr:rowOff>33128</xdr:rowOff>
    </xdr:from>
    <xdr:to>
      <xdr:col>10</xdr:col>
      <xdr:colOff>571498</xdr:colOff>
      <xdr:row>2</xdr:row>
      <xdr:rowOff>612909</xdr:rowOff>
    </xdr:to>
    <xdr:pic>
      <xdr:nvPicPr>
        <xdr:cNvPr id="12" name="Picture 12" descr="Jetty lead l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380" y="214103"/>
          <a:ext cx="5363818" cy="1170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46382</xdr:colOff>
      <xdr:row>1</xdr:row>
      <xdr:rowOff>41414</xdr:rowOff>
    </xdr:from>
    <xdr:to>
      <xdr:col>1</xdr:col>
      <xdr:colOff>554934</xdr:colOff>
      <xdr:row>2</xdr:row>
      <xdr:rowOff>629479</xdr:rowOff>
    </xdr:to>
    <xdr:pic>
      <xdr:nvPicPr>
        <xdr:cNvPr id="13" name="Picture 2" descr="OASIRbluebackVertRevS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2" y="222389"/>
          <a:ext cx="1118152" cy="1178615"/>
        </a:xfrm>
        <a:prstGeom prst="rect">
          <a:avLst/>
        </a:prstGeom>
        <a:noFill/>
      </xdr:spPr>
    </xdr:pic>
    <xdr:clientData/>
  </xdr:twoCellAnchor>
  <xdr:twoCellAnchor>
    <xdr:from>
      <xdr:col>7</xdr:col>
      <xdr:colOff>102292</xdr:colOff>
      <xdr:row>4</xdr:row>
      <xdr:rowOff>9524</xdr:rowOff>
    </xdr:from>
    <xdr:to>
      <xdr:col>10</xdr:col>
      <xdr:colOff>523875</xdr:colOff>
      <xdr:row>41</xdr:row>
      <xdr:rowOff>180975</xdr:rowOff>
    </xdr:to>
    <xdr:sp macro="" textlink="">
      <xdr:nvSpPr>
        <xdr:cNvPr id="14" name="TextBox 13"/>
        <xdr:cNvSpPr txBox="1"/>
      </xdr:nvSpPr>
      <xdr:spPr>
        <a:xfrm>
          <a:off x="4369492" y="2190749"/>
          <a:ext cx="2250383" cy="7067551"/>
        </a:xfrm>
        <a:prstGeom prst="rect">
          <a:avLst/>
        </a:prstGeom>
        <a:solidFill>
          <a:schemeClr val="bg2">
            <a:lumMod val="90000"/>
          </a:schemeClr>
        </a:solidFill>
        <a:ln w="22225" cmpd="sng">
          <a:solidFill>
            <a:srgbClr val="CC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" tIns="27432" rIns="73152" bIns="27432" rtlCol="0" anchor="ctr"/>
        <a:lstStyle/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XPLANATION OF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TATISITICS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</a:t>
          </a:r>
        </a:p>
        <a:p>
          <a:endParaRPr lang="en-US" sz="800" b="1" i="0" u="none" strike="noStrike">
            <a:solidFill>
              <a:schemeClr val="dk1"/>
            </a:solidFill>
            <a:effectLst/>
            <a:latin typeface="Georgia" panose="02040502050405020303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Information presented is for </a:t>
          </a:r>
          <a:r>
            <a:rPr lang="en-US" sz="1000" b="1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Single Family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homes located in the immediate Rehoboth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Beach area</a:t>
          </a:r>
          <a:r>
            <a:rPr lang="en-US" sz="10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from North Shores south to Dewey</a:t>
          </a:r>
          <a:r>
            <a:rPr lang="en-US" sz="10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Beach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</a:p>
        <a:p>
          <a:endParaRPr lang="en-US" sz="800" b="1" i="1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000" b="1" i="1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SOLD 2013</a:t>
          </a:r>
          <a:endParaRPr lang="en-US" sz="1000" b="1" i="1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Stats based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on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homes that were SOLD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January 1 through December 31, 2013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</a:p>
        <a:p>
          <a:endParaRPr lang="en-US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="1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ACTIVE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Stats based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on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homes that are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on the market for sale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as of January 31, 2014.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800">
            <a:effectLst/>
          </a:endParaRPr>
        </a:p>
        <a:p>
          <a:r>
            <a:rPr lang="en-US" sz="10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Days</a:t>
          </a:r>
          <a:r>
            <a:rPr lang="en-US" sz="1000" b="1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on Market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SOLD - the average number of days between date listed and contract date.</a:t>
          </a:r>
        </a:p>
        <a:p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ACTIVE - average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number of days between listed date and specified date.</a:t>
          </a:r>
          <a:endParaRPr lang="en-US" sz="9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="1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 List and/or Sold Prices</a:t>
          </a: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SOLD - Total of all List/Sold prices sold </a:t>
          </a:r>
          <a:r>
            <a:rPr lang="en-US" sz="9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divided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by total number sold during time frame specified.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ACTIVE - Total of all List prices 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divided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by total number listed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at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time specified.</a:t>
          </a:r>
          <a:endParaRPr lang="en-US" sz="9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8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000" b="1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Median List</a:t>
          </a:r>
          <a:r>
            <a:rPr lang="en-US" sz="1000" b="1" i="1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and/or </a:t>
          </a:r>
          <a:r>
            <a:rPr lang="en-US" sz="1000" b="1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Sold Prices</a:t>
          </a:r>
          <a:endParaRPr lang="en-US" sz="10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SOLD - Is the single price point where half of sold homes were below and half were above the</a:t>
          </a:r>
          <a:r>
            <a:rPr lang="en-US" sz="9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designated List or Sold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ACTIVE - Is the single price point where half of Listed homes were below and half were above the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designated List 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price.</a:t>
          </a:r>
          <a:endParaRPr lang="en-US" sz="9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8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000" b="1" i="1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% SOLD$/LIST$</a:t>
          </a:r>
          <a:endParaRPr lang="en-US" sz="1000" b="1" i="1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percentage of </a:t>
          </a:r>
          <a:r>
            <a:rPr lang="en-US" sz="900" b="0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last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List Price the property SOLD for -</a:t>
          </a:r>
          <a:r>
            <a:rPr lang="en-US" sz="9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dividing Sold Price by List Price.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="1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High</a:t>
          </a:r>
          <a:r>
            <a:rPr lang="en-US" sz="10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- </a:t>
          </a:r>
          <a:r>
            <a:rPr lang="en-US" sz="1000" b="1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Low Prices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SOLD - The Highest and Lowest Price a property sold.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ACTIVE - The Highest and Lowest Price a property is</a:t>
          </a:r>
          <a:r>
            <a:rPr lang="en-US" sz="9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Listed for</a:t>
          </a:r>
          <a:r>
            <a:rPr lang="en-US" sz="9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 b="1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9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 table information presented is based on data from Sussex County Association of Realtors® InnoVia MLS System, as of January 7, 2014. Data maintained in this system:  may not reflect all real estate market activities; is deemed reliable but not guaranteed; and is subject to change</a:t>
          </a:r>
          <a:r>
            <a:rPr lang="en-US" sz="8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without notice.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53421</xdr:colOff>
      <xdr:row>95</xdr:row>
      <xdr:rowOff>132524</xdr:rowOff>
    </xdr:from>
    <xdr:to>
      <xdr:col>10</xdr:col>
      <xdr:colOff>238125</xdr:colOff>
      <xdr:row>99</xdr:row>
      <xdr:rowOff>104775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1" y="18944399"/>
          <a:ext cx="6280704" cy="696151"/>
        </a:xfrm>
        <a:prstGeom prst="rect">
          <a:avLst/>
        </a:prstGeom>
      </xdr:spPr>
    </xdr:pic>
    <xdr:clientData/>
  </xdr:twoCellAnchor>
  <xdr:twoCellAnchor>
    <xdr:from>
      <xdr:col>2</xdr:col>
      <xdr:colOff>107670</xdr:colOff>
      <xdr:row>2</xdr:row>
      <xdr:rowOff>41421</xdr:rowOff>
    </xdr:from>
    <xdr:to>
      <xdr:col>10</xdr:col>
      <xdr:colOff>455539</xdr:colOff>
      <xdr:row>2</xdr:row>
      <xdr:rowOff>451935</xdr:rowOff>
    </xdr:to>
    <xdr:sp macro="" textlink="">
      <xdr:nvSpPr>
        <xdr:cNvPr id="16" name="Rectangle 11"/>
        <xdr:cNvSpPr>
          <a:spLocks noChangeArrowheads="1"/>
        </xdr:cNvSpPr>
      </xdr:nvSpPr>
      <xdr:spPr bwMode="auto">
        <a:xfrm>
          <a:off x="1326870" y="812946"/>
          <a:ext cx="5110369" cy="410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>
          <a:noAutofit/>
        </a:bodyPr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D9D9D9"/>
              </a:solidFill>
              <a:latin typeface="Georgia"/>
            </a:rPr>
            <a:t>Rehoboth Beach Real Estate Market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</xdr:rowOff>
    </xdr:from>
    <xdr:to>
      <xdr:col>0</xdr:col>
      <xdr:colOff>1524000</xdr:colOff>
      <xdr:row>2</xdr:row>
      <xdr:rowOff>9525</xdr:rowOff>
    </xdr:to>
    <xdr:pic>
      <xdr:nvPicPr>
        <xdr:cNvPr id="8193" name="Picture 1" descr="OASIRbluebackVertRevS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9525"/>
          <a:ext cx="1285875" cy="11906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66674</xdr:rowOff>
    </xdr:from>
    <xdr:to>
      <xdr:col>0</xdr:col>
      <xdr:colOff>1600200</xdr:colOff>
      <xdr:row>2</xdr:row>
      <xdr:rowOff>0</xdr:rowOff>
    </xdr:to>
    <xdr:pic>
      <xdr:nvPicPr>
        <xdr:cNvPr id="2" name="Picture 1" descr="OASIRbluebackVertRevS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66674"/>
          <a:ext cx="1390650" cy="1238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28575</xdr:rowOff>
    </xdr:from>
    <xdr:to>
      <xdr:col>0</xdr:col>
      <xdr:colOff>1543050</xdr:colOff>
      <xdr:row>2</xdr:row>
      <xdr:rowOff>28575</xdr:rowOff>
    </xdr:to>
    <xdr:pic>
      <xdr:nvPicPr>
        <xdr:cNvPr id="2" name="Picture 1" descr="OASIRbluebackVertRevS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28575"/>
          <a:ext cx="1323975" cy="1285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/>
  </sheetViews>
  <sheetFormatPr defaultRowHeight="12.75" x14ac:dyDescent="0.2"/>
  <sheetData>
    <row r="1" spans="1:11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3"/>
    </row>
    <row r="2" spans="1:11" ht="36" x14ac:dyDescent="0.55000000000000004">
      <c r="A2" s="234"/>
      <c r="B2" s="235"/>
      <c r="C2" s="236"/>
      <c r="D2" s="237"/>
      <c r="E2" s="237"/>
      <c r="F2" s="237"/>
      <c r="G2" s="237"/>
      <c r="H2" s="237"/>
      <c r="I2" s="237"/>
      <c r="J2" s="237"/>
      <c r="K2" s="237"/>
    </row>
    <row r="3" spans="1:11" ht="45.75" x14ac:dyDescent="0.2">
      <c r="A3" s="235"/>
      <c r="B3" s="235"/>
      <c r="C3" s="238"/>
      <c r="D3" s="239"/>
      <c r="E3" s="239"/>
      <c r="F3" s="239"/>
      <c r="G3" s="239"/>
      <c r="H3" s="239"/>
      <c r="I3" s="239"/>
      <c r="J3" s="239"/>
      <c r="K3" s="239"/>
    </row>
    <row r="4" spans="1:11" ht="75.75" customHeight="1" thickBot="1" x14ac:dyDescent="0.25">
      <c r="A4" s="240" t="s">
        <v>47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ht="17.100000000000001" customHeight="1" thickBot="1" x14ac:dyDescent="0.25">
      <c r="A5" s="223" t="s">
        <v>12</v>
      </c>
      <c r="B5" s="224"/>
      <c r="C5" s="224"/>
      <c r="D5" s="224"/>
      <c r="E5" s="224"/>
      <c r="F5" s="224"/>
      <c r="G5" s="225"/>
      <c r="H5" s="22"/>
      <c r="I5" s="22"/>
      <c r="J5" s="23"/>
    </row>
    <row r="6" spans="1:11" ht="14.25" x14ac:dyDescent="0.2">
      <c r="A6" s="226" t="s">
        <v>30</v>
      </c>
      <c r="B6" s="227"/>
      <c r="C6" s="227"/>
      <c r="D6" s="228"/>
      <c r="E6" s="226" t="s">
        <v>31</v>
      </c>
      <c r="F6" s="227"/>
      <c r="G6" s="229"/>
      <c r="H6" s="22"/>
      <c r="I6" s="22"/>
      <c r="J6" s="23"/>
    </row>
    <row r="7" spans="1:11" ht="14.25" x14ac:dyDescent="0.2">
      <c r="A7" s="219" t="s">
        <v>32</v>
      </c>
      <c r="B7" s="220"/>
      <c r="C7" s="220"/>
      <c r="D7" s="26">
        <f>'Rehoboth 2013-2010'!B5</f>
        <v>30</v>
      </c>
      <c r="E7" s="219" t="s">
        <v>33</v>
      </c>
      <c r="F7" s="220"/>
      <c r="G7" s="26">
        <f>'Rehoboth 2013-2010'!B16</f>
        <v>16</v>
      </c>
      <c r="H7" s="22"/>
      <c r="I7" s="22"/>
      <c r="J7" s="23"/>
    </row>
    <row r="8" spans="1:11" ht="14.25" x14ac:dyDescent="0.2">
      <c r="A8" s="221" t="s">
        <v>34</v>
      </c>
      <c r="B8" s="222"/>
      <c r="C8" s="222"/>
      <c r="D8" s="27">
        <f>'Rehoboth 2013-2010'!B6</f>
        <v>263</v>
      </c>
      <c r="E8" s="221" t="s">
        <v>34</v>
      </c>
      <c r="F8" s="222"/>
      <c r="G8" s="27">
        <f>'Rehoboth 2013-2010'!B17</f>
        <v>282</v>
      </c>
      <c r="H8" s="22"/>
      <c r="I8" s="22"/>
      <c r="J8" s="23"/>
    </row>
    <row r="9" spans="1:11" ht="14.25" x14ac:dyDescent="0.2">
      <c r="A9" s="208" t="s">
        <v>35</v>
      </c>
      <c r="B9" s="209"/>
      <c r="C9" s="209"/>
      <c r="D9" s="28">
        <f>'Rehoboth 2013-2010'!B7</f>
        <v>1189473</v>
      </c>
      <c r="E9" s="214" t="s">
        <v>36</v>
      </c>
      <c r="F9" s="215"/>
      <c r="G9" s="212">
        <f>'Rehoboth 2013-2010'!B18</f>
        <v>1562681</v>
      </c>
      <c r="H9" s="22"/>
      <c r="I9" s="22"/>
      <c r="J9" s="23"/>
    </row>
    <row r="10" spans="1:11" ht="14.25" x14ac:dyDescent="0.2">
      <c r="A10" s="221" t="s">
        <v>37</v>
      </c>
      <c r="B10" s="222"/>
      <c r="C10" s="222"/>
      <c r="D10" s="29">
        <f>'Rehoboth 2013-2010'!B8</f>
        <v>1121182</v>
      </c>
      <c r="E10" s="214"/>
      <c r="F10" s="215"/>
      <c r="G10" s="213"/>
      <c r="H10" s="22"/>
      <c r="I10" s="22"/>
      <c r="J10" s="23"/>
    </row>
    <row r="11" spans="1:11" ht="14.25" x14ac:dyDescent="0.2">
      <c r="A11" s="216" t="s">
        <v>38</v>
      </c>
      <c r="B11" s="218"/>
      <c r="C11" s="218"/>
      <c r="D11" s="30">
        <f>D10/D9</f>
        <v>0.94258717936430669</v>
      </c>
      <c r="E11" s="214"/>
      <c r="F11" s="215"/>
      <c r="G11" s="233"/>
      <c r="H11" s="22"/>
      <c r="I11" s="22"/>
      <c r="J11" s="23"/>
    </row>
    <row r="12" spans="1:11" ht="14.25" x14ac:dyDescent="0.2">
      <c r="A12" s="208" t="s">
        <v>39</v>
      </c>
      <c r="B12" s="209"/>
      <c r="C12" s="209"/>
      <c r="D12" s="28">
        <f>'Rehoboth 2013-2010'!B10</f>
        <v>994950</v>
      </c>
      <c r="E12" s="214" t="s">
        <v>40</v>
      </c>
      <c r="F12" s="215"/>
      <c r="G12" s="212">
        <f>'Rehoboth 2013-2010'!B19</f>
        <v>1375000</v>
      </c>
      <c r="H12" s="22"/>
      <c r="I12" s="22"/>
      <c r="J12" s="23"/>
    </row>
    <row r="13" spans="1:11" ht="14.25" x14ac:dyDescent="0.2">
      <c r="A13" s="221" t="s">
        <v>41</v>
      </c>
      <c r="B13" s="222"/>
      <c r="C13" s="222"/>
      <c r="D13" s="28">
        <f>'Rehoboth 2013-2010'!B11</f>
        <v>910000</v>
      </c>
      <c r="E13" s="214"/>
      <c r="F13" s="215"/>
      <c r="G13" s="213"/>
      <c r="H13" s="22"/>
      <c r="I13" s="22"/>
      <c r="J13" s="23"/>
    </row>
    <row r="14" spans="1:11" ht="14.25" x14ac:dyDescent="0.2">
      <c r="A14" s="216" t="s">
        <v>42</v>
      </c>
      <c r="B14" s="218"/>
      <c r="C14" s="218"/>
      <c r="D14" s="30">
        <f>D13/D12</f>
        <v>0.91461882506658621</v>
      </c>
      <c r="E14" s="214"/>
      <c r="F14" s="215"/>
      <c r="G14" s="233"/>
      <c r="H14" s="22"/>
      <c r="I14" s="22"/>
      <c r="J14" s="23"/>
    </row>
    <row r="15" spans="1:11" ht="14.25" x14ac:dyDescent="0.2">
      <c r="A15" s="208" t="s">
        <v>43</v>
      </c>
      <c r="B15" s="209"/>
      <c r="C15" s="209"/>
      <c r="D15" s="28">
        <f>'Rehoboth 2013-2010'!B13</f>
        <v>2725000</v>
      </c>
      <c r="E15" s="208" t="s">
        <v>44</v>
      </c>
      <c r="F15" s="209"/>
      <c r="G15" s="28">
        <f>'Rehoboth 2013-2010'!B20</f>
        <v>2795000</v>
      </c>
      <c r="H15" s="22"/>
      <c r="I15" s="22"/>
      <c r="J15" s="23"/>
    </row>
    <row r="16" spans="1:11" ht="15" thickBot="1" x14ac:dyDescent="0.25">
      <c r="A16" s="210" t="s">
        <v>45</v>
      </c>
      <c r="B16" s="211"/>
      <c r="C16" s="211"/>
      <c r="D16" s="31">
        <f>'Rehoboth 2013-2010'!B14</f>
        <v>475000</v>
      </c>
      <c r="E16" s="210" t="s">
        <v>46</v>
      </c>
      <c r="F16" s="211"/>
      <c r="G16" s="31">
        <f>'Rehoboth 2013-2010'!B21</f>
        <v>870000</v>
      </c>
      <c r="H16" s="22"/>
      <c r="I16" s="22"/>
      <c r="J16" s="23"/>
    </row>
    <row r="17" spans="1:10" ht="18" customHeight="1" thickBo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</row>
    <row r="18" spans="1:10" ht="17.100000000000001" customHeight="1" thickBot="1" x14ac:dyDescent="0.25">
      <c r="A18" s="223" t="s">
        <v>13</v>
      </c>
      <c r="B18" s="224"/>
      <c r="C18" s="224"/>
      <c r="D18" s="224"/>
      <c r="E18" s="224"/>
      <c r="F18" s="224"/>
      <c r="G18" s="225"/>
      <c r="H18" s="22"/>
      <c r="I18" s="22"/>
      <c r="J18" s="23"/>
    </row>
    <row r="19" spans="1:10" ht="14.25" x14ac:dyDescent="0.2">
      <c r="A19" s="226" t="s">
        <v>30</v>
      </c>
      <c r="B19" s="227"/>
      <c r="C19" s="227"/>
      <c r="D19" s="228"/>
      <c r="E19" s="226" t="s">
        <v>31</v>
      </c>
      <c r="F19" s="227"/>
      <c r="G19" s="229"/>
      <c r="H19" s="22"/>
      <c r="I19" s="22"/>
      <c r="J19" s="23"/>
    </row>
    <row r="20" spans="1:10" ht="14.25" x14ac:dyDescent="0.2">
      <c r="A20" s="219" t="s">
        <v>32</v>
      </c>
      <c r="B20" s="220"/>
      <c r="C20" s="220"/>
      <c r="D20" s="33">
        <f>'Rehoboth 2013-2010'!C5</f>
        <v>17</v>
      </c>
      <c r="E20" s="219" t="s">
        <v>33</v>
      </c>
      <c r="F20" s="220"/>
      <c r="G20" s="33">
        <f>'Rehoboth 2013-2010'!C16</f>
        <v>8</v>
      </c>
      <c r="H20" s="22"/>
      <c r="I20" s="22"/>
      <c r="J20" s="23"/>
    </row>
    <row r="21" spans="1:10" ht="14.25" x14ac:dyDescent="0.2">
      <c r="A21" s="221" t="s">
        <v>34</v>
      </c>
      <c r="B21" s="222"/>
      <c r="C21" s="222"/>
      <c r="D21" s="34">
        <f>'Rehoboth 2013-2010'!C6</f>
        <v>147</v>
      </c>
      <c r="E21" s="221" t="s">
        <v>34</v>
      </c>
      <c r="F21" s="222"/>
      <c r="G21" s="34">
        <f>'Rehoboth 2013-2010'!C17</f>
        <v>502</v>
      </c>
      <c r="H21" s="22"/>
      <c r="I21" s="22"/>
      <c r="J21" s="23"/>
    </row>
    <row r="22" spans="1:10" ht="14.25" x14ac:dyDescent="0.2">
      <c r="A22" s="208" t="s">
        <v>35</v>
      </c>
      <c r="B22" s="209"/>
      <c r="C22" s="209"/>
      <c r="D22" s="32">
        <f>'Rehoboth 2013-2010'!C7</f>
        <v>1419200</v>
      </c>
      <c r="E22" s="214" t="s">
        <v>36</v>
      </c>
      <c r="F22" s="215"/>
      <c r="G22" s="212">
        <f>'Rehoboth 2013-2010'!C18</f>
        <v>1574500</v>
      </c>
      <c r="H22" s="22"/>
      <c r="I22" s="22"/>
      <c r="J22" s="23"/>
    </row>
    <row r="23" spans="1:10" ht="14.25" x14ac:dyDescent="0.2">
      <c r="A23" s="214" t="s">
        <v>37</v>
      </c>
      <c r="B23" s="215"/>
      <c r="C23" s="215"/>
      <c r="D23" s="32">
        <f>'Rehoboth 2013-2010'!C8</f>
        <v>1343588</v>
      </c>
      <c r="E23" s="214"/>
      <c r="F23" s="215"/>
      <c r="G23" s="212"/>
      <c r="H23" s="22"/>
      <c r="I23" s="22"/>
      <c r="J23" s="23"/>
    </row>
    <row r="24" spans="1:10" ht="14.25" x14ac:dyDescent="0.2">
      <c r="A24" s="216" t="s">
        <v>38</v>
      </c>
      <c r="B24" s="218"/>
      <c r="C24" s="218"/>
      <c r="D24" s="35">
        <f>D23/D22</f>
        <v>0.9467220969560316</v>
      </c>
      <c r="E24" s="214"/>
      <c r="F24" s="215"/>
      <c r="G24" s="212"/>
      <c r="H24" s="22"/>
      <c r="I24" s="22"/>
      <c r="J24" s="23"/>
    </row>
    <row r="25" spans="1:10" ht="14.25" x14ac:dyDescent="0.2">
      <c r="A25" s="208" t="s">
        <v>39</v>
      </c>
      <c r="B25" s="209"/>
      <c r="C25" s="209"/>
      <c r="D25" s="32">
        <f>'Rehoboth 2013-2010'!C10</f>
        <v>1299000</v>
      </c>
      <c r="E25" s="214" t="s">
        <v>40</v>
      </c>
      <c r="F25" s="215"/>
      <c r="G25" s="212">
        <f>'Rehoboth 2013-2010'!C19</f>
        <v>1687000</v>
      </c>
      <c r="H25" s="22"/>
      <c r="I25" s="22"/>
      <c r="J25" s="23"/>
    </row>
    <row r="26" spans="1:10" ht="14.25" x14ac:dyDescent="0.2">
      <c r="A26" s="214" t="s">
        <v>41</v>
      </c>
      <c r="B26" s="215"/>
      <c r="C26" s="215"/>
      <c r="D26" s="32">
        <f>'Rehoboth 2013-2010'!C11</f>
        <v>1299000</v>
      </c>
      <c r="E26" s="214"/>
      <c r="F26" s="215"/>
      <c r="G26" s="212"/>
      <c r="H26" s="22"/>
      <c r="I26" s="22"/>
      <c r="J26" s="23"/>
    </row>
    <row r="27" spans="1:10" ht="14.25" x14ac:dyDescent="0.2">
      <c r="A27" s="231" t="s">
        <v>42</v>
      </c>
      <c r="B27" s="232"/>
      <c r="C27" s="232"/>
      <c r="D27" s="35">
        <f>D26/D25</f>
        <v>1</v>
      </c>
      <c r="E27" s="214"/>
      <c r="F27" s="215"/>
      <c r="G27" s="212"/>
      <c r="H27" s="22"/>
      <c r="I27" s="22"/>
      <c r="J27" s="23"/>
    </row>
    <row r="28" spans="1:10" ht="14.25" x14ac:dyDescent="0.2">
      <c r="A28" s="208" t="s">
        <v>43</v>
      </c>
      <c r="B28" s="209"/>
      <c r="C28" s="209"/>
      <c r="D28" s="32">
        <f>'Rehoboth 2013-2010'!C13</f>
        <v>2300000</v>
      </c>
      <c r="E28" s="214" t="s">
        <v>44</v>
      </c>
      <c r="F28" s="215"/>
      <c r="G28" s="32">
        <f>'Rehoboth 2013-2010'!C20</f>
        <v>1799000</v>
      </c>
      <c r="H28" s="22"/>
      <c r="I28" s="22"/>
      <c r="J28" s="23"/>
    </row>
    <row r="29" spans="1:10" ht="15" thickBot="1" x14ac:dyDescent="0.25">
      <c r="A29" s="210" t="s">
        <v>45</v>
      </c>
      <c r="B29" s="211"/>
      <c r="C29" s="211"/>
      <c r="D29" s="36">
        <f>'Rehoboth 2013-2010'!C14</f>
        <v>550000</v>
      </c>
      <c r="E29" s="210" t="s">
        <v>46</v>
      </c>
      <c r="F29" s="211"/>
      <c r="G29" s="36">
        <f>'Rehoboth 2013-2010'!C21</f>
        <v>1049000</v>
      </c>
      <c r="H29" s="22"/>
      <c r="I29" s="22"/>
      <c r="J29" s="23"/>
    </row>
    <row r="30" spans="1:10" ht="18" customHeight="1" thickBo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3"/>
    </row>
    <row r="31" spans="1:10" ht="17.100000000000001" customHeight="1" thickBot="1" x14ac:dyDescent="0.25">
      <c r="A31" s="223" t="s">
        <v>48</v>
      </c>
      <c r="B31" s="224"/>
      <c r="C31" s="224"/>
      <c r="D31" s="224"/>
      <c r="E31" s="224"/>
      <c r="F31" s="224"/>
      <c r="G31" s="225"/>
      <c r="H31" s="22"/>
      <c r="I31" s="22"/>
      <c r="J31" s="23"/>
    </row>
    <row r="32" spans="1:10" ht="14.25" x14ac:dyDescent="0.2">
      <c r="A32" s="226" t="s">
        <v>30</v>
      </c>
      <c r="B32" s="227"/>
      <c r="C32" s="227"/>
      <c r="D32" s="228"/>
      <c r="E32" s="226" t="s">
        <v>31</v>
      </c>
      <c r="F32" s="227"/>
      <c r="G32" s="229"/>
      <c r="H32" s="22"/>
      <c r="I32" s="22"/>
      <c r="J32" s="23"/>
    </row>
    <row r="33" spans="1:12" ht="14.25" x14ac:dyDescent="0.2">
      <c r="A33" s="219" t="s">
        <v>32</v>
      </c>
      <c r="B33" s="220"/>
      <c r="C33" s="220"/>
      <c r="D33" s="33">
        <f>'Rehoboth 2013-2010'!D5</f>
        <v>66</v>
      </c>
      <c r="E33" s="219" t="s">
        <v>33</v>
      </c>
      <c r="F33" s="220"/>
      <c r="G33" s="33">
        <f>'Rehoboth 2013-2010'!D16</f>
        <v>48</v>
      </c>
      <c r="H33" s="22"/>
      <c r="I33" s="22"/>
      <c r="J33" s="23"/>
    </row>
    <row r="34" spans="1:12" ht="14.25" x14ac:dyDescent="0.2">
      <c r="A34" s="221" t="s">
        <v>34</v>
      </c>
      <c r="B34" s="222"/>
      <c r="C34" s="222"/>
      <c r="D34" s="34">
        <f>'Rehoboth 2013-2010'!D6</f>
        <v>171</v>
      </c>
      <c r="E34" s="221" t="s">
        <v>34</v>
      </c>
      <c r="F34" s="222"/>
      <c r="G34" s="34">
        <f>'Rehoboth 2013-2010'!D17</f>
        <v>319</v>
      </c>
      <c r="H34" s="22"/>
      <c r="I34" s="22"/>
      <c r="J34" s="23"/>
    </row>
    <row r="35" spans="1:12" ht="14.25" x14ac:dyDescent="0.2">
      <c r="A35" s="208" t="s">
        <v>35</v>
      </c>
      <c r="B35" s="209"/>
      <c r="C35" s="209"/>
      <c r="D35" s="32">
        <f>'Rehoboth 2013-2010'!D7</f>
        <v>607041</v>
      </c>
      <c r="E35" s="214" t="s">
        <v>36</v>
      </c>
      <c r="F35" s="215"/>
      <c r="G35" s="230">
        <f>'Rehoboth 2013-2010'!D18</f>
        <v>709134</v>
      </c>
      <c r="H35" s="22"/>
      <c r="I35" s="22"/>
      <c r="J35" s="23"/>
    </row>
    <row r="36" spans="1:12" ht="14.25" x14ac:dyDescent="0.2">
      <c r="A36" s="214" t="s">
        <v>37</v>
      </c>
      <c r="B36" s="215"/>
      <c r="C36" s="215"/>
      <c r="D36" s="32">
        <f>'Rehoboth 2013-2010'!D8</f>
        <v>582764</v>
      </c>
      <c r="E36" s="214"/>
      <c r="F36" s="215"/>
      <c r="G36" s="230"/>
      <c r="H36" s="22"/>
      <c r="I36" s="22"/>
      <c r="J36" s="23"/>
    </row>
    <row r="37" spans="1:12" ht="14.25" x14ac:dyDescent="0.2">
      <c r="A37" s="216" t="s">
        <v>38</v>
      </c>
      <c r="B37" s="218"/>
      <c r="C37" s="218"/>
      <c r="D37" s="35">
        <f>D36/D35</f>
        <v>0.96000764363527336</v>
      </c>
      <c r="E37" s="214"/>
      <c r="F37" s="215"/>
      <c r="G37" s="230"/>
      <c r="H37" s="22"/>
      <c r="I37" s="22"/>
      <c r="J37" s="23"/>
    </row>
    <row r="38" spans="1:12" ht="14.25" x14ac:dyDescent="0.2">
      <c r="A38" s="208" t="s">
        <v>39</v>
      </c>
      <c r="B38" s="209"/>
      <c r="C38" s="209"/>
      <c r="D38" s="32">
        <f>'Rehoboth 2013-2010'!D10</f>
        <v>587000</v>
      </c>
      <c r="E38" s="214" t="s">
        <v>40</v>
      </c>
      <c r="F38" s="215"/>
      <c r="G38" s="230">
        <f>'Rehoboth 2013-2010'!D19</f>
        <v>499995</v>
      </c>
      <c r="H38" s="22"/>
      <c r="I38" s="22"/>
      <c r="J38" s="23"/>
    </row>
    <row r="39" spans="1:12" ht="14.25" x14ac:dyDescent="0.2">
      <c r="A39" s="214" t="s">
        <v>41</v>
      </c>
      <c r="B39" s="215"/>
      <c r="C39" s="215"/>
      <c r="D39" s="32">
        <f>'Rehoboth 2013-2010'!D11</f>
        <v>577500</v>
      </c>
      <c r="E39" s="214"/>
      <c r="F39" s="215"/>
      <c r="G39" s="230"/>
      <c r="H39" s="22"/>
      <c r="I39" s="22"/>
      <c r="J39" s="23"/>
    </row>
    <row r="40" spans="1:12" ht="14.25" x14ac:dyDescent="0.2">
      <c r="A40" s="216" t="s">
        <v>42</v>
      </c>
      <c r="B40" s="218"/>
      <c r="C40" s="218"/>
      <c r="D40" s="35">
        <f>D39/D38</f>
        <v>0.98381601362862015</v>
      </c>
      <c r="E40" s="214"/>
      <c r="F40" s="215"/>
      <c r="G40" s="230"/>
      <c r="H40" s="22"/>
      <c r="I40" s="22"/>
      <c r="J40" s="23"/>
    </row>
    <row r="41" spans="1:12" ht="14.25" x14ac:dyDescent="0.2">
      <c r="A41" s="208" t="s">
        <v>43</v>
      </c>
      <c r="B41" s="209"/>
      <c r="C41" s="209"/>
      <c r="D41" s="32">
        <f>'Rehoboth 2013-2010'!D13</f>
        <v>1575000</v>
      </c>
      <c r="E41" s="208" t="s">
        <v>44</v>
      </c>
      <c r="F41" s="209"/>
      <c r="G41" s="32">
        <f>'Rehoboth 2013-2010'!D20</f>
        <v>6995000</v>
      </c>
      <c r="H41" s="22"/>
      <c r="I41" s="22"/>
      <c r="J41" s="23"/>
    </row>
    <row r="42" spans="1:12" ht="15" thickBot="1" x14ac:dyDescent="0.25">
      <c r="A42" s="210" t="s">
        <v>45</v>
      </c>
      <c r="B42" s="211"/>
      <c r="C42" s="211"/>
      <c r="D42" s="36">
        <f>'Rehoboth 2013-2010'!D14</f>
        <v>135000</v>
      </c>
      <c r="E42" s="210" t="s">
        <v>46</v>
      </c>
      <c r="F42" s="211"/>
      <c r="G42" s="36">
        <f>'Rehoboth 2013-2010'!D21</f>
        <v>174900</v>
      </c>
      <c r="H42" s="22"/>
      <c r="I42" s="22"/>
      <c r="J42" s="23"/>
    </row>
    <row r="43" spans="1:12" ht="14.25" x14ac:dyDescent="0.2">
      <c r="A43" s="24"/>
      <c r="B43" s="24"/>
      <c r="C43" s="24"/>
      <c r="D43" s="25"/>
      <c r="E43" s="24"/>
      <c r="F43" s="24"/>
      <c r="G43" s="25"/>
      <c r="H43" s="22"/>
      <c r="I43" s="22"/>
      <c r="J43" s="23"/>
    </row>
    <row r="44" spans="1:12" ht="33" customHeight="1" thickBo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3"/>
    </row>
    <row r="45" spans="1:12" ht="15" thickBot="1" x14ac:dyDescent="0.25">
      <c r="C45" s="223" t="s">
        <v>49</v>
      </c>
      <c r="D45" s="224"/>
      <c r="E45" s="224"/>
      <c r="F45" s="224"/>
      <c r="G45" s="224"/>
      <c r="H45" s="224"/>
      <c r="I45" s="225"/>
      <c r="J45" s="22"/>
      <c r="K45" s="22"/>
      <c r="L45" s="23"/>
    </row>
    <row r="46" spans="1:12" ht="14.25" x14ac:dyDescent="0.2">
      <c r="C46" s="226" t="s">
        <v>30</v>
      </c>
      <c r="D46" s="227"/>
      <c r="E46" s="227"/>
      <c r="F46" s="228"/>
      <c r="G46" s="226" t="s">
        <v>31</v>
      </c>
      <c r="H46" s="227"/>
      <c r="I46" s="229"/>
      <c r="J46" s="22"/>
      <c r="K46" s="22"/>
      <c r="L46" s="23"/>
    </row>
    <row r="47" spans="1:12" ht="14.25" x14ac:dyDescent="0.2">
      <c r="C47" s="219" t="s">
        <v>32</v>
      </c>
      <c r="D47" s="220"/>
      <c r="E47" s="220"/>
      <c r="F47" s="33">
        <f>'Rehoboth 2013-2010'!E5</f>
        <v>133</v>
      </c>
      <c r="G47" s="219" t="s">
        <v>33</v>
      </c>
      <c r="H47" s="220"/>
      <c r="I47" s="33">
        <f>'Rehoboth 2013-2010'!E16</f>
        <v>80</v>
      </c>
      <c r="J47" s="22"/>
      <c r="K47" s="22"/>
      <c r="L47" s="23"/>
    </row>
    <row r="48" spans="1:12" ht="14.25" x14ac:dyDescent="0.2">
      <c r="C48" s="221" t="s">
        <v>34</v>
      </c>
      <c r="D48" s="222"/>
      <c r="E48" s="222"/>
      <c r="F48" s="34">
        <f>'Rehoboth 2013-2010'!E6</f>
        <v>150</v>
      </c>
      <c r="G48" s="221" t="s">
        <v>34</v>
      </c>
      <c r="H48" s="222"/>
      <c r="I48" s="34">
        <f>'Rehoboth 2013-2010'!E17</f>
        <v>256</v>
      </c>
      <c r="J48" s="22"/>
      <c r="K48" s="22"/>
      <c r="L48" s="23"/>
    </row>
    <row r="49" spans="1:12" ht="14.25" x14ac:dyDescent="0.2">
      <c r="C49" s="208" t="s">
        <v>35</v>
      </c>
      <c r="D49" s="209"/>
      <c r="E49" s="209"/>
      <c r="F49" s="32">
        <f>'Rehoboth 2013-2010'!E7</f>
        <v>511981</v>
      </c>
      <c r="G49" s="214" t="s">
        <v>36</v>
      </c>
      <c r="H49" s="215"/>
      <c r="I49" s="212">
        <f>'Rehoboth 2013-2010'!E18</f>
        <v>601367</v>
      </c>
      <c r="J49" s="22"/>
      <c r="K49" s="22"/>
      <c r="L49" s="23"/>
    </row>
    <row r="50" spans="1:12" ht="14.25" x14ac:dyDescent="0.2">
      <c r="C50" s="214" t="s">
        <v>37</v>
      </c>
      <c r="D50" s="215"/>
      <c r="E50" s="215"/>
      <c r="F50" s="32">
        <f>'Rehoboth 2013-2010'!E8</f>
        <v>485968</v>
      </c>
      <c r="G50" s="214"/>
      <c r="H50" s="215"/>
      <c r="I50" s="213"/>
      <c r="J50" s="22"/>
      <c r="K50" s="22"/>
      <c r="L50" s="23"/>
    </row>
    <row r="51" spans="1:12" ht="14.25" x14ac:dyDescent="0.2">
      <c r="C51" s="216" t="s">
        <v>38</v>
      </c>
      <c r="D51" s="218"/>
      <c r="E51" s="218"/>
      <c r="F51" s="35">
        <f>F50/F49</f>
        <v>0.94919147390235181</v>
      </c>
      <c r="G51" s="214"/>
      <c r="H51" s="215"/>
      <c r="I51" s="213"/>
      <c r="J51" s="22"/>
      <c r="K51" s="22"/>
      <c r="L51" s="23"/>
    </row>
    <row r="52" spans="1:12" ht="14.25" x14ac:dyDescent="0.2">
      <c r="C52" s="208" t="s">
        <v>39</v>
      </c>
      <c r="D52" s="209"/>
      <c r="E52" s="209"/>
      <c r="F52" s="32">
        <f>'Rehoboth 2013-2010'!E10</f>
        <v>409900</v>
      </c>
      <c r="G52" s="214" t="s">
        <v>40</v>
      </c>
      <c r="H52" s="215"/>
      <c r="I52" s="212">
        <f>'Rehoboth 2013-2010'!E19</f>
        <v>452450</v>
      </c>
      <c r="J52" s="22"/>
      <c r="K52" s="22"/>
      <c r="L52" s="23"/>
    </row>
    <row r="53" spans="1:12" ht="14.25" x14ac:dyDescent="0.2">
      <c r="C53" s="214" t="s">
        <v>41</v>
      </c>
      <c r="D53" s="215"/>
      <c r="E53" s="215"/>
      <c r="F53" s="32">
        <f>'Rehoboth 2013-2010'!E11</f>
        <v>417361</v>
      </c>
      <c r="G53" s="214"/>
      <c r="H53" s="215"/>
      <c r="I53" s="213"/>
      <c r="J53" s="22"/>
      <c r="K53" s="22"/>
      <c r="L53" s="23"/>
    </row>
    <row r="54" spans="1:12" ht="14.25" x14ac:dyDescent="0.2">
      <c r="C54" s="216" t="s">
        <v>42</v>
      </c>
      <c r="D54" s="218"/>
      <c r="E54" s="218"/>
      <c r="F54" s="35">
        <f>F53/F52</f>
        <v>1.018202000487924</v>
      </c>
      <c r="G54" s="214"/>
      <c r="H54" s="215"/>
      <c r="I54" s="213"/>
      <c r="J54" s="22"/>
      <c r="K54" s="22"/>
      <c r="L54" s="23"/>
    </row>
    <row r="55" spans="1:12" ht="14.25" x14ac:dyDescent="0.2">
      <c r="C55" s="208" t="s">
        <v>43</v>
      </c>
      <c r="D55" s="209"/>
      <c r="E55" s="209"/>
      <c r="F55" s="32">
        <f>'Rehoboth 2013-2010'!E13</f>
        <v>4137500</v>
      </c>
      <c r="G55" s="208" t="s">
        <v>44</v>
      </c>
      <c r="H55" s="209"/>
      <c r="I55" s="32">
        <f>'Rehoboth 2013-2010'!E20</f>
        <v>1895000</v>
      </c>
      <c r="J55" s="22"/>
      <c r="K55" s="22"/>
      <c r="L55" s="23"/>
    </row>
    <row r="56" spans="1:12" ht="15" thickBot="1" x14ac:dyDescent="0.25">
      <c r="C56" s="210" t="s">
        <v>45</v>
      </c>
      <c r="D56" s="211"/>
      <c r="E56" s="211"/>
      <c r="F56" s="36">
        <f>'Rehoboth 2013-2010'!E14</f>
        <v>110000</v>
      </c>
      <c r="G56" s="210" t="s">
        <v>46</v>
      </c>
      <c r="H56" s="211"/>
      <c r="I56" s="36">
        <f>'Rehoboth 2013-2010'!E21</f>
        <v>165000</v>
      </c>
      <c r="J56" s="22"/>
      <c r="K56" s="22"/>
      <c r="L56" s="23"/>
    </row>
    <row r="57" spans="1:12" ht="10.5" customHeight="1" thickBot="1" x14ac:dyDescent="0.25">
      <c r="A57" s="22"/>
      <c r="B57" s="22"/>
      <c r="C57" s="22"/>
      <c r="D57" s="23"/>
    </row>
    <row r="58" spans="1:12" ht="15" thickBot="1" x14ac:dyDescent="0.25">
      <c r="C58" s="223" t="s">
        <v>15</v>
      </c>
      <c r="D58" s="224"/>
      <c r="E58" s="224"/>
      <c r="F58" s="224"/>
      <c r="G58" s="224"/>
      <c r="H58" s="224"/>
      <c r="I58" s="225"/>
      <c r="J58" s="22"/>
      <c r="K58" s="22"/>
      <c r="L58" s="23"/>
    </row>
    <row r="59" spans="1:12" ht="14.25" x14ac:dyDescent="0.2">
      <c r="C59" s="226" t="s">
        <v>30</v>
      </c>
      <c r="D59" s="227"/>
      <c r="E59" s="227"/>
      <c r="F59" s="228"/>
      <c r="G59" s="226" t="s">
        <v>31</v>
      </c>
      <c r="H59" s="227"/>
      <c r="I59" s="229"/>
      <c r="J59" s="22"/>
      <c r="K59" s="22"/>
      <c r="L59" s="23"/>
    </row>
    <row r="60" spans="1:12" ht="14.25" x14ac:dyDescent="0.2">
      <c r="C60" s="219" t="s">
        <v>32</v>
      </c>
      <c r="D60" s="220"/>
      <c r="E60" s="220"/>
      <c r="F60" s="33">
        <f>'Rehoboth 2013-2010'!F5</f>
        <v>5</v>
      </c>
      <c r="G60" s="219" t="s">
        <v>33</v>
      </c>
      <c r="H60" s="220"/>
      <c r="I60" s="33">
        <f>'Rehoboth 2013-2010'!F16</f>
        <v>5</v>
      </c>
      <c r="J60" s="22"/>
      <c r="K60" s="22"/>
      <c r="L60" s="23"/>
    </row>
    <row r="61" spans="1:12" ht="14.25" x14ac:dyDescent="0.2">
      <c r="C61" s="221" t="s">
        <v>34</v>
      </c>
      <c r="D61" s="222"/>
      <c r="E61" s="222"/>
      <c r="F61" s="34">
        <f>'Rehoboth 2013-2010'!F6</f>
        <v>342</v>
      </c>
      <c r="G61" s="221" t="s">
        <v>34</v>
      </c>
      <c r="H61" s="222"/>
      <c r="I61" s="34">
        <f>'Rehoboth 2013-2010'!F17</f>
        <v>236</v>
      </c>
      <c r="J61" s="22"/>
      <c r="K61" s="22"/>
      <c r="L61" s="23"/>
    </row>
    <row r="62" spans="1:12" ht="14.25" x14ac:dyDescent="0.2">
      <c r="C62" s="208" t="s">
        <v>35</v>
      </c>
      <c r="D62" s="209"/>
      <c r="E62" s="209"/>
      <c r="F62" s="32">
        <f>'Rehoboth 2013-2010'!F7</f>
        <v>2988600</v>
      </c>
      <c r="G62" s="214" t="s">
        <v>36</v>
      </c>
      <c r="H62" s="215"/>
      <c r="I62" s="212">
        <f>'Rehoboth 2013-2010'!F18</f>
        <v>1626200</v>
      </c>
      <c r="J62" s="22"/>
      <c r="K62" s="22"/>
      <c r="L62" s="23"/>
    </row>
    <row r="63" spans="1:12" ht="14.25" x14ac:dyDescent="0.2">
      <c r="C63" s="214" t="s">
        <v>37</v>
      </c>
      <c r="D63" s="215"/>
      <c r="E63" s="215"/>
      <c r="F63" s="32">
        <f>'Rehoboth 2013-2010'!F8</f>
        <v>2560000</v>
      </c>
      <c r="G63" s="214"/>
      <c r="H63" s="215"/>
      <c r="I63" s="213"/>
      <c r="J63" s="22"/>
      <c r="K63" s="22"/>
      <c r="L63" s="23"/>
    </row>
    <row r="64" spans="1:12" ht="14.25" x14ac:dyDescent="0.2">
      <c r="C64" s="216" t="s">
        <v>38</v>
      </c>
      <c r="D64" s="218"/>
      <c r="E64" s="218"/>
      <c r="F64" s="35">
        <f>F63/F62</f>
        <v>0.8565883691360503</v>
      </c>
      <c r="G64" s="214"/>
      <c r="H64" s="215"/>
      <c r="I64" s="213"/>
      <c r="J64" s="22"/>
      <c r="K64" s="22"/>
      <c r="L64" s="23"/>
    </row>
    <row r="65" spans="1:12" ht="14.25" x14ac:dyDescent="0.2">
      <c r="C65" s="208" t="s">
        <v>39</v>
      </c>
      <c r="D65" s="209"/>
      <c r="E65" s="209"/>
      <c r="F65" s="32">
        <f>'Rehoboth 2013-2010'!F10</f>
        <v>2950000</v>
      </c>
      <c r="G65" s="214" t="s">
        <v>40</v>
      </c>
      <c r="H65" s="215"/>
      <c r="I65" s="212">
        <f>'Rehoboth 2013-2010'!F19</f>
        <v>1299000</v>
      </c>
      <c r="J65" s="22"/>
      <c r="K65" s="22"/>
      <c r="L65" s="23"/>
    </row>
    <row r="66" spans="1:12" ht="14.25" x14ac:dyDescent="0.2">
      <c r="C66" s="214" t="s">
        <v>41</v>
      </c>
      <c r="D66" s="215"/>
      <c r="E66" s="215"/>
      <c r="F66" s="32">
        <f>'Rehoboth 2013-2010'!F11</f>
        <v>2250000</v>
      </c>
      <c r="G66" s="214"/>
      <c r="H66" s="215"/>
      <c r="I66" s="213"/>
      <c r="J66" s="22"/>
      <c r="K66" s="22"/>
      <c r="L66" s="23"/>
    </row>
    <row r="67" spans="1:12" ht="14.25" x14ac:dyDescent="0.2">
      <c r="C67" s="216" t="s">
        <v>42</v>
      </c>
      <c r="D67" s="218"/>
      <c r="E67" s="218"/>
      <c r="F67" s="35">
        <f>F66/F65</f>
        <v>0.76271186440677963</v>
      </c>
      <c r="G67" s="214"/>
      <c r="H67" s="215"/>
      <c r="I67" s="213"/>
      <c r="J67" s="22"/>
      <c r="K67" s="22"/>
      <c r="L67" s="23"/>
    </row>
    <row r="68" spans="1:12" ht="14.25" x14ac:dyDescent="0.2">
      <c r="C68" s="208" t="s">
        <v>43</v>
      </c>
      <c r="D68" s="209"/>
      <c r="E68" s="209"/>
      <c r="F68" s="32">
        <f>'Rehoboth 2013-2010'!F13</f>
        <v>5500000</v>
      </c>
      <c r="G68" s="208" t="s">
        <v>44</v>
      </c>
      <c r="H68" s="209"/>
      <c r="I68" s="32">
        <f>'Rehoboth 2013-2010'!F20</f>
        <v>2395000</v>
      </c>
      <c r="J68" s="22"/>
      <c r="K68" s="22"/>
      <c r="L68" s="23"/>
    </row>
    <row r="69" spans="1:12" ht="15" thickBot="1" x14ac:dyDescent="0.25">
      <c r="C69" s="210" t="s">
        <v>45</v>
      </c>
      <c r="D69" s="211"/>
      <c r="E69" s="211"/>
      <c r="F69" s="36">
        <f>'Rehoboth 2013-2010'!F14</f>
        <v>1100000</v>
      </c>
      <c r="G69" s="210" t="s">
        <v>46</v>
      </c>
      <c r="H69" s="211"/>
      <c r="I69" s="36">
        <f>'Rehoboth 2013-2010'!F21</f>
        <v>1200000</v>
      </c>
      <c r="J69" s="22"/>
      <c r="K69" s="22"/>
      <c r="L69" s="23"/>
    </row>
    <row r="70" spans="1:12" ht="10.5" customHeight="1" thickBot="1" x14ac:dyDescent="0.25">
      <c r="A70" s="22"/>
      <c r="B70" s="22"/>
      <c r="C70" s="22"/>
      <c r="D70" s="23"/>
    </row>
    <row r="71" spans="1:12" ht="15" thickBot="1" x14ac:dyDescent="0.25">
      <c r="C71" s="223" t="s">
        <v>14</v>
      </c>
      <c r="D71" s="224"/>
      <c r="E71" s="224"/>
      <c r="F71" s="224"/>
      <c r="G71" s="224"/>
      <c r="H71" s="224"/>
      <c r="I71" s="225"/>
      <c r="J71" s="22"/>
      <c r="K71" s="22"/>
      <c r="L71" s="23"/>
    </row>
    <row r="72" spans="1:12" ht="14.25" x14ac:dyDescent="0.2">
      <c r="C72" s="226" t="s">
        <v>30</v>
      </c>
      <c r="D72" s="227"/>
      <c r="E72" s="227"/>
      <c r="F72" s="228"/>
      <c r="G72" s="226" t="s">
        <v>31</v>
      </c>
      <c r="H72" s="227"/>
      <c r="I72" s="229"/>
      <c r="J72" s="22"/>
      <c r="K72" s="22"/>
      <c r="L72" s="23"/>
    </row>
    <row r="73" spans="1:12" ht="14.25" x14ac:dyDescent="0.2">
      <c r="C73" s="219" t="s">
        <v>32</v>
      </c>
      <c r="D73" s="220"/>
      <c r="E73" s="220"/>
      <c r="F73" s="33">
        <f>'Rehoboth 2013-2010'!G5</f>
        <v>7</v>
      </c>
      <c r="G73" s="219" t="s">
        <v>33</v>
      </c>
      <c r="H73" s="220"/>
      <c r="I73" s="33">
        <f>'Rehoboth 2013-2010'!G16</f>
        <v>8</v>
      </c>
      <c r="J73" s="22"/>
      <c r="K73" s="22"/>
      <c r="L73" s="23"/>
    </row>
    <row r="74" spans="1:12" ht="14.25" x14ac:dyDescent="0.2">
      <c r="C74" s="221" t="s">
        <v>34</v>
      </c>
      <c r="D74" s="222"/>
      <c r="E74" s="222"/>
      <c r="F74" s="34">
        <f>'Rehoboth 2013-2010'!G6</f>
        <v>465</v>
      </c>
      <c r="G74" s="221" t="s">
        <v>34</v>
      </c>
      <c r="H74" s="222"/>
      <c r="I74" s="34">
        <f>'Rehoboth 2013-2010'!G17</f>
        <v>331</v>
      </c>
      <c r="J74" s="22"/>
      <c r="K74" s="22"/>
      <c r="L74" s="23"/>
    </row>
    <row r="75" spans="1:12" ht="14.25" x14ac:dyDescent="0.2">
      <c r="C75" s="208" t="s">
        <v>35</v>
      </c>
      <c r="D75" s="209"/>
      <c r="E75" s="209"/>
      <c r="F75" s="32">
        <f>'Rehoboth 2013-2010'!G7</f>
        <v>2005571</v>
      </c>
      <c r="G75" s="214" t="s">
        <v>36</v>
      </c>
      <c r="H75" s="215"/>
      <c r="I75" s="212">
        <f>'Rehoboth 2013-2010'!G18</f>
        <v>1816250</v>
      </c>
      <c r="J75" s="22"/>
      <c r="K75" s="22"/>
      <c r="L75" s="23"/>
    </row>
    <row r="76" spans="1:12" ht="14.25" x14ac:dyDescent="0.2">
      <c r="C76" s="214" t="s">
        <v>37</v>
      </c>
      <c r="D76" s="215"/>
      <c r="E76" s="215"/>
      <c r="F76" s="32">
        <f>'Rehoboth 2013-2010'!G8</f>
        <v>1871071</v>
      </c>
      <c r="G76" s="214"/>
      <c r="H76" s="215"/>
      <c r="I76" s="213"/>
      <c r="J76" s="22"/>
      <c r="K76" s="22"/>
      <c r="L76" s="23"/>
    </row>
    <row r="77" spans="1:12" ht="14.25" x14ac:dyDescent="0.2">
      <c r="C77" s="216" t="s">
        <v>38</v>
      </c>
      <c r="D77" s="218"/>
      <c r="E77" s="218"/>
      <c r="F77" s="35">
        <f>F76/F75</f>
        <v>0.93293680453097894</v>
      </c>
      <c r="G77" s="214"/>
      <c r="H77" s="215"/>
      <c r="I77" s="213"/>
      <c r="J77" s="22"/>
      <c r="K77" s="22"/>
      <c r="L77" s="23"/>
    </row>
    <row r="78" spans="1:12" ht="14.25" x14ac:dyDescent="0.2">
      <c r="C78" s="208" t="s">
        <v>39</v>
      </c>
      <c r="D78" s="209"/>
      <c r="E78" s="209"/>
      <c r="F78" s="32">
        <f>'Rehoboth 2013-2010'!G10</f>
        <v>1950000</v>
      </c>
      <c r="G78" s="214" t="s">
        <v>40</v>
      </c>
      <c r="H78" s="215"/>
      <c r="I78" s="212">
        <f>'Rehoboth 2013-2010'!G19</f>
        <v>1696000</v>
      </c>
      <c r="J78" s="22"/>
      <c r="K78" s="22"/>
      <c r="L78" s="23"/>
    </row>
    <row r="79" spans="1:12" ht="14.25" x14ac:dyDescent="0.2">
      <c r="C79" s="214" t="s">
        <v>41</v>
      </c>
      <c r="D79" s="215"/>
      <c r="E79" s="215"/>
      <c r="F79" s="32">
        <f>'Rehoboth 2013-2010'!G11</f>
        <v>1750000</v>
      </c>
      <c r="G79" s="214"/>
      <c r="H79" s="215"/>
      <c r="I79" s="213"/>
      <c r="J79" s="22"/>
      <c r="K79" s="22"/>
      <c r="L79" s="23"/>
    </row>
    <row r="80" spans="1:12" ht="14.25" x14ac:dyDescent="0.2">
      <c r="C80" s="216" t="s">
        <v>42</v>
      </c>
      <c r="D80" s="218"/>
      <c r="E80" s="218"/>
      <c r="F80" s="35">
        <f>F79/F78</f>
        <v>0.89743589743589747</v>
      </c>
      <c r="G80" s="214"/>
      <c r="H80" s="215"/>
      <c r="I80" s="213"/>
      <c r="J80" s="22"/>
      <c r="K80" s="22"/>
      <c r="L80" s="23"/>
    </row>
    <row r="81" spans="1:12" ht="14.25" x14ac:dyDescent="0.2">
      <c r="C81" s="208" t="s">
        <v>43</v>
      </c>
      <c r="D81" s="209"/>
      <c r="E81" s="209"/>
      <c r="F81" s="32">
        <f>'Rehoboth 2013-2010'!G13</f>
        <v>2622500</v>
      </c>
      <c r="G81" s="208" t="s">
        <v>44</v>
      </c>
      <c r="H81" s="209"/>
      <c r="I81" s="32">
        <f>'Rehoboth 2013-2010'!G20</f>
        <v>2995000</v>
      </c>
      <c r="J81" s="22"/>
      <c r="K81" s="22"/>
      <c r="L81" s="23"/>
    </row>
    <row r="82" spans="1:12" ht="15" thickBot="1" x14ac:dyDescent="0.25">
      <c r="C82" s="210" t="s">
        <v>45</v>
      </c>
      <c r="D82" s="211"/>
      <c r="E82" s="211"/>
      <c r="F82" s="36">
        <f>'Rehoboth 2013-2010'!G14</f>
        <v>1500000</v>
      </c>
      <c r="G82" s="210" t="s">
        <v>46</v>
      </c>
      <c r="H82" s="211"/>
      <c r="I82" s="36">
        <f>'Rehoboth 2013-2010'!G21</f>
        <v>1199000</v>
      </c>
      <c r="J82" s="22"/>
      <c r="K82" s="22"/>
      <c r="L82" s="23"/>
    </row>
    <row r="83" spans="1:12" ht="10.5" customHeight="1" thickBot="1" x14ac:dyDescent="0.25">
      <c r="A83" s="22"/>
      <c r="B83" s="22"/>
      <c r="C83" s="22"/>
      <c r="D83" s="23"/>
    </row>
    <row r="84" spans="1:12" ht="13.5" customHeight="1" thickBot="1" x14ac:dyDescent="0.25">
      <c r="C84" s="223" t="s">
        <v>17</v>
      </c>
      <c r="D84" s="224"/>
      <c r="E84" s="224"/>
      <c r="F84" s="224"/>
      <c r="G84" s="224"/>
      <c r="H84" s="224"/>
      <c r="I84" s="225"/>
      <c r="J84" s="22"/>
    </row>
    <row r="85" spans="1:12" x14ac:dyDescent="0.2">
      <c r="C85" s="226" t="s">
        <v>30</v>
      </c>
      <c r="D85" s="227"/>
      <c r="E85" s="227"/>
      <c r="F85" s="228"/>
      <c r="G85" s="226" t="s">
        <v>31</v>
      </c>
      <c r="H85" s="227"/>
      <c r="I85" s="229"/>
      <c r="J85" s="22"/>
    </row>
    <row r="86" spans="1:12" x14ac:dyDescent="0.2">
      <c r="C86" s="219" t="s">
        <v>32</v>
      </c>
      <c r="D86" s="220"/>
      <c r="E86" s="220"/>
      <c r="F86" s="33">
        <f>'Rehoboth 2013-2010'!H5</f>
        <v>13</v>
      </c>
      <c r="G86" s="219" t="s">
        <v>33</v>
      </c>
      <c r="H86" s="220"/>
      <c r="I86" s="33">
        <f>'Rehoboth 2013-2010'!H16</f>
        <v>20</v>
      </c>
      <c r="J86" s="22"/>
    </row>
    <row r="87" spans="1:12" x14ac:dyDescent="0.2">
      <c r="C87" s="221" t="s">
        <v>34</v>
      </c>
      <c r="D87" s="222"/>
      <c r="E87" s="222"/>
      <c r="F87" s="34">
        <f>'Rehoboth 2013-2010'!H6</f>
        <v>261</v>
      </c>
      <c r="G87" s="214" t="s">
        <v>34</v>
      </c>
      <c r="H87" s="215"/>
      <c r="I87" s="34">
        <f>'Rehoboth 2013-2010'!H17</f>
        <v>413</v>
      </c>
      <c r="J87" s="22"/>
    </row>
    <row r="88" spans="1:12" x14ac:dyDescent="0.2">
      <c r="C88" s="208" t="s">
        <v>35</v>
      </c>
      <c r="D88" s="209"/>
      <c r="E88" s="209"/>
      <c r="F88" s="32">
        <f>'Rehoboth 2013-2010'!H7</f>
        <v>944727</v>
      </c>
      <c r="G88" s="214" t="s">
        <v>36</v>
      </c>
      <c r="H88" s="215"/>
      <c r="I88" s="212">
        <f>'Rehoboth 2013-2010'!H18</f>
        <v>1255657</v>
      </c>
      <c r="J88" s="22"/>
    </row>
    <row r="89" spans="1:12" x14ac:dyDescent="0.2">
      <c r="C89" s="214" t="s">
        <v>37</v>
      </c>
      <c r="D89" s="215"/>
      <c r="E89" s="215"/>
      <c r="F89" s="32">
        <f>'Rehoboth 2013-2010'!H8</f>
        <v>867558</v>
      </c>
      <c r="G89" s="214"/>
      <c r="H89" s="215"/>
      <c r="I89" s="213"/>
      <c r="J89" s="22"/>
    </row>
    <row r="90" spans="1:12" x14ac:dyDescent="0.2">
      <c r="C90" s="216" t="s">
        <v>38</v>
      </c>
      <c r="D90" s="217"/>
      <c r="E90" s="217"/>
      <c r="F90" s="35">
        <f>F89/F88</f>
        <v>0.91831608496422779</v>
      </c>
      <c r="G90" s="214"/>
      <c r="H90" s="215"/>
      <c r="I90" s="213"/>
      <c r="J90" s="22"/>
    </row>
    <row r="91" spans="1:12" x14ac:dyDescent="0.2">
      <c r="C91" s="208" t="s">
        <v>39</v>
      </c>
      <c r="D91" s="209"/>
      <c r="E91" s="209"/>
      <c r="F91" s="32">
        <f>'Rehoboth 2013-2010'!H10</f>
        <v>525000</v>
      </c>
      <c r="G91" s="214" t="s">
        <v>40</v>
      </c>
      <c r="H91" s="215"/>
      <c r="I91" s="212">
        <f>'Rehoboth 2013-2010'!H19</f>
        <v>766000</v>
      </c>
      <c r="J91" s="22"/>
    </row>
    <row r="92" spans="1:12" x14ac:dyDescent="0.2">
      <c r="C92" s="214" t="s">
        <v>41</v>
      </c>
      <c r="D92" s="215"/>
      <c r="E92" s="215"/>
      <c r="F92" s="32">
        <f>'Rehoboth 2013-2010'!H11</f>
        <v>481500</v>
      </c>
      <c r="G92" s="214"/>
      <c r="H92" s="215"/>
      <c r="I92" s="213"/>
      <c r="J92" s="22"/>
    </row>
    <row r="93" spans="1:12" x14ac:dyDescent="0.2">
      <c r="C93" s="216" t="s">
        <v>42</v>
      </c>
      <c r="D93" s="218"/>
      <c r="E93" s="218"/>
      <c r="F93" s="35">
        <f>F92/F91</f>
        <v>0.91714285714285715</v>
      </c>
      <c r="G93" s="214"/>
      <c r="H93" s="215"/>
      <c r="I93" s="213"/>
      <c r="J93" s="22"/>
    </row>
    <row r="94" spans="1:12" x14ac:dyDescent="0.2">
      <c r="C94" s="208" t="s">
        <v>43</v>
      </c>
      <c r="D94" s="209"/>
      <c r="E94" s="209"/>
      <c r="F94" s="32">
        <f>'Rehoboth 2013-2010'!H13</f>
        <v>3400000</v>
      </c>
      <c r="G94" s="208" t="s">
        <v>44</v>
      </c>
      <c r="H94" s="209"/>
      <c r="I94" s="32">
        <f>'Rehoboth 2013-2010'!H20</f>
        <v>3699000</v>
      </c>
      <c r="J94" s="22"/>
    </row>
    <row r="95" spans="1:12" ht="13.5" thickBot="1" x14ac:dyDescent="0.25">
      <c r="C95" s="210" t="s">
        <v>45</v>
      </c>
      <c r="D95" s="211"/>
      <c r="E95" s="211"/>
      <c r="F95" s="36">
        <f>'Rehoboth 2013-2010'!H14</f>
        <v>185000</v>
      </c>
      <c r="G95" s="210" t="s">
        <v>46</v>
      </c>
      <c r="H95" s="211"/>
      <c r="I95" s="36">
        <f>'Rehoboth 2013-2010'!H21</f>
        <v>424900</v>
      </c>
      <c r="J95" s="22"/>
    </row>
    <row r="96" spans="1:12" ht="14.2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3"/>
    </row>
    <row r="97" spans="1:10" ht="14.2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3"/>
    </row>
    <row r="98" spans="1:10" ht="14.2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3"/>
    </row>
    <row r="99" spans="1:10" ht="14.2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3"/>
    </row>
    <row r="100" spans="1:10" ht="14.2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3"/>
    </row>
    <row r="101" spans="1:10" ht="14.2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3"/>
    </row>
  </sheetData>
  <sheetProtection password="E14C" sheet="1" objects="1" scenarios="1"/>
  <mergeCells count="151">
    <mergeCell ref="A7:C7"/>
    <mergeCell ref="E7:F7"/>
    <mergeCell ref="A8:C8"/>
    <mergeCell ref="E8:F8"/>
    <mergeCell ref="A9:C9"/>
    <mergeCell ref="E9:F11"/>
    <mergeCell ref="A2:B3"/>
    <mergeCell ref="C2:K2"/>
    <mergeCell ref="C3:K3"/>
    <mergeCell ref="A4:K4"/>
    <mergeCell ref="A5:G5"/>
    <mergeCell ref="A6:D6"/>
    <mergeCell ref="E6:G6"/>
    <mergeCell ref="A15:C15"/>
    <mergeCell ref="E15:F15"/>
    <mergeCell ref="A16:C16"/>
    <mergeCell ref="E16:F16"/>
    <mergeCell ref="A18:G18"/>
    <mergeCell ref="A19:D19"/>
    <mergeCell ref="E19:G19"/>
    <mergeCell ref="G9:G11"/>
    <mergeCell ref="A10:C10"/>
    <mergeCell ref="A11:C11"/>
    <mergeCell ref="A12:C12"/>
    <mergeCell ref="E12:F14"/>
    <mergeCell ref="G12:G14"/>
    <mergeCell ref="A13:C13"/>
    <mergeCell ref="A14:C14"/>
    <mergeCell ref="G22:G24"/>
    <mergeCell ref="A23:C23"/>
    <mergeCell ref="A24:C24"/>
    <mergeCell ref="A25:C25"/>
    <mergeCell ref="E25:F27"/>
    <mergeCell ref="G25:G27"/>
    <mergeCell ref="A26:C26"/>
    <mergeCell ref="A27:C27"/>
    <mergeCell ref="A20:C20"/>
    <mergeCell ref="E20:F20"/>
    <mergeCell ref="A21:C21"/>
    <mergeCell ref="E21:F21"/>
    <mergeCell ref="A22:C22"/>
    <mergeCell ref="E22:F24"/>
    <mergeCell ref="A33:C33"/>
    <mergeCell ref="E33:F33"/>
    <mergeCell ref="A34:C34"/>
    <mergeCell ref="E34:F34"/>
    <mergeCell ref="A35:C35"/>
    <mergeCell ref="E35:F37"/>
    <mergeCell ref="A28:C28"/>
    <mergeCell ref="E28:F28"/>
    <mergeCell ref="A29:C29"/>
    <mergeCell ref="E29:F29"/>
    <mergeCell ref="A31:G31"/>
    <mergeCell ref="A32:D32"/>
    <mergeCell ref="E32:G32"/>
    <mergeCell ref="A41:C41"/>
    <mergeCell ref="E41:F41"/>
    <mergeCell ref="A42:C42"/>
    <mergeCell ref="E42:F42"/>
    <mergeCell ref="C45:I45"/>
    <mergeCell ref="C46:F46"/>
    <mergeCell ref="G46:I46"/>
    <mergeCell ref="G35:G37"/>
    <mergeCell ref="A36:C36"/>
    <mergeCell ref="A37:C37"/>
    <mergeCell ref="A38:C38"/>
    <mergeCell ref="E38:F40"/>
    <mergeCell ref="G38:G40"/>
    <mergeCell ref="A39:C39"/>
    <mergeCell ref="A40:C40"/>
    <mergeCell ref="I49:I51"/>
    <mergeCell ref="C50:E50"/>
    <mergeCell ref="C51:E51"/>
    <mergeCell ref="C52:E52"/>
    <mergeCell ref="G52:H54"/>
    <mergeCell ref="I52:I54"/>
    <mergeCell ref="C53:E53"/>
    <mergeCell ref="C54:E54"/>
    <mergeCell ref="C47:E47"/>
    <mergeCell ref="G47:H47"/>
    <mergeCell ref="C48:E48"/>
    <mergeCell ref="G48:H48"/>
    <mergeCell ref="C49:E49"/>
    <mergeCell ref="G49:H51"/>
    <mergeCell ref="C60:E60"/>
    <mergeCell ref="G60:H60"/>
    <mergeCell ref="C61:E61"/>
    <mergeCell ref="G61:H61"/>
    <mergeCell ref="C62:E62"/>
    <mergeCell ref="G62:H64"/>
    <mergeCell ref="C55:E55"/>
    <mergeCell ref="G55:H55"/>
    <mergeCell ref="C56:E56"/>
    <mergeCell ref="G56:H56"/>
    <mergeCell ref="C58:I58"/>
    <mergeCell ref="C59:F59"/>
    <mergeCell ref="G59:I59"/>
    <mergeCell ref="C68:E68"/>
    <mergeCell ref="G68:H68"/>
    <mergeCell ref="C69:E69"/>
    <mergeCell ref="G69:H69"/>
    <mergeCell ref="C71:I71"/>
    <mergeCell ref="C72:F72"/>
    <mergeCell ref="G72:I72"/>
    <mergeCell ref="I62:I64"/>
    <mergeCell ref="C63:E63"/>
    <mergeCell ref="C64:E64"/>
    <mergeCell ref="C65:E65"/>
    <mergeCell ref="G65:H67"/>
    <mergeCell ref="I65:I67"/>
    <mergeCell ref="C66:E66"/>
    <mergeCell ref="C67:E67"/>
    <mergeCell ref="I75:I77"/>
    <mergeCell ref="C76:E76"/>
    <mergeCell ref="C77:E77"/>
    <mergeCell ref="C78:E78"/>
    <mergeCell ref="G78:H80"/>
    <mergeCell ref="I78:I80"/>
    <mergeCell ref="C79:E79"/>
    <mergeCell ref="C80:E80"/>
    <mergeCell ref="C73:E73"/>
    <mergeCell ref="G73:H73"/>
    <mergeCell ref="C74:E74"/>
    <mergeCell ref="G74:H74"/>
    <mergeCell ref="C75:E75"/>
    <mergeCell ref="G75:H77"/>
    <mergeCell ref="C86:E86"/>
    <mergeCell ref="G86:H86"/>
    <mergeCell ref="C87:E87"/>
    <mergeCell ref="G87:H87"/>
    <mergeCell ref="C88:E88"/>
    <mergeCell ref="G88:H90"/>
    <mergeCell ref="C81:E81"/>
    <mergeCell ref="G81:H81"/>
    <mergeCell ref="C82:E82"/>
    <mergeCell ref="G82:H82"/>
    <mergeCell ref="C84:I84"/>
    <mergeCell ref="C85:F85"/>
    <mergeCell ref="G85:I85"/>
    <mergeCell ref="C94:E94"/>
    <mergeCell ref="G94:H94"/>
    <mergeCell ref="C95:E95"/>
    <mergeCell ref="G95:H95"/>
    <mergeCell ref="I88:I90"/>
    <mergeCell ref="C89:E89"/>
    <mergeCell ref="C90:E90"/>
    <mergeCell ref="C91:E91"/>
    <mergeCell ref="G91:H93"/>
    <mergeCell ref="I91:I93"/>
    <mergeCell ref="C92:E92"/>
    <mergeCell ref="C93:E93"/>
  </mergeCells>
  <pageMargins left="0.45" right="0.2" top="0.25" bottom="0.2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5"/>
  <sheetViews>
    <sheetView workbookViewId="0"/>
  </sheetViews>
  <sheetFormatPr defaultRowHeight="12.75" x14ac:dyDescent="0.2"/>
  <cols>
    <col min="1" max="1" width="26.5703125" customWidth="1"/>
    <col min="2" max="6" width="13.7109375" customWidth="1"/>
    <col min="7" max="7" width="13.28515625" customWidth="1"/>
    <col min="8" max="8" width="12.7109375" customWidth="1"/>
  </cols>
  <sheetData>
    <row r="1" spans="1:9" ht="57.75" customHeight="1" x14ac:dyDescent="0.6">
      <c r="B1" s="253" t="s">
        <v>25</v>
      </c>
      <c r="C1" s="235"/>
      <c r="D1" s="235"/>
      <c r="E1" s="235"/>
      <c r="F1" s="235"/>
      <c r="G1" s="235"/>
      <c r="H1" s="235"/>
    </row>
    <row r="2" spans="1:9" ht="44.25" customHeight="1" x14ac:dyDescent="0.2">
      <c r="B2" s="254" t="s">
        <v>26</v>
      </c>
      <c r="C2" s="255"/>
      <c r="D2" s="255"/>
      <c r="E2" s="255"/>
      <c r="F2" s="255"/>
      <c r="G2" s="255"/>
      <c r="H2" s="255"/>
    </row>
    <row r="3" spans="1:9" ht="35.1" customHeight="1" thickBot="1" x14ac:dyDescent="0.25">
      <c r="A3" s="241" t="s">
        <v>28</v>
      </c>
      <c r="B3" s="242"/>
      <c r="C3" s="242"/>
      <c r="D3" s="242"/>
      <c r="E3" s="242"/>
      <c r="F3" s="242"/>
      <c r="G3" s="242"/>
      <c r="H3" s="242"/>
    </row>
    <row r="4" spans="1:9" ht="63" customHeight="1" thickBot="1" x14ac:dyDescent="0.25">
      <c r="A4" s="1" t="s">
        <v>0</v>
      </c>
      <c r="B4" s="7" t="s">
        <v>12</v>
      </c>
      <c r="C4" s="7" t="s">
        <v>13</v>
      </c>
      <c r="D4" s="7" t="s">
        <v>20</v>
      </c>
      <c r="E4" s="7" t="s">
        <v>18</v>
      </c>
      <c r="F4" s="7" t="s">
        <v>15</v>
      </c>
      <c r="G4" s="7" t="s">
        <v>14</v>
      </c>
      <c r="H4" s="7" t="s">
        <v>17</v>
      </c>
    </row>
    <row r="5" spans="1:9" s="20" customFormat="1" ht="20.100000000000001" customHeight="1" thickTop="1" x14ac:dyDescent="0.2">
      <c r="A5" s="3" t="s">
        <v>1</v>
      </c>
      <c r="B5" s="9">
        <v>30</v>
      </c>
      <c r="C5" s="9">
        <v>17</v>
      </c>
      <c r="D5" s="9">
        <v>66</v>
      </c>
      <c r="E5" s="9">
        <v>133</v>
      </c>
      <c r="F5" s="9">
        <v>5</v>
      </c>
      <c r="G5" s="9">
        <v>7</v>
      </c>
      <c r="H5" s="9">
        <v>13</v>
      </c>
      <c r="I5" s="21"/>
    </row>
    <row r="6" spans="1:9" ht="20.100000000000001" customHeight="1" thickBot="1" x14ac:dyDescent="0.25">
      <c r="A6" s="2" t="s">
        <v>2</v>
      </c>
      <c r="B6" s="10">
        <v>263</v>
      </c>
      <c r="C6" s="10">
        <v>147</v>
      </c>
      <c r="D6" s="10">
        <v>171</v>
      </c>
      <c r="E6" s="10">
        <v>150</v>
      </c>
      <c r="F6" s="10">
        <v>342</v>
      </c>
      <c r="G6" s="10">
        <v>465</v>
      </c>
      <c r="H6" s="10">
        <v>261</v>
      </c>
    </row>
    <row r="7" spans="1:9" ht="20.100000000000001" customHeight="1" x14ac:dyDescent="0.2">
      <c r="A7" s="3" t="s">
        <v>3</v>
      </c>
      <c r="B7" s="11">
        <v>1189473</v>
      </c>
      <c r="C7" s="11">
        <v>1419200</v>
      </c>
      <c r="D7" s="11">
        <v>607041</v>
      </c>
      <c r="E7" s="11">
        <v>511981</v>
      </c>
      <c r="F7" s="11">
        <v>2988600</v>
      </c>
      <c r="G7" s="11">
        <v>2005571</v>
      </c>
      <c r="H7" s="11">
        <v>944727</v>
      </c>
    </row>
    <row r="8" spans="1:9" ht="20.100000000000001" customHeight="1" x14ac:dyDescent="0.2">
      <c r="A8" s="4" t="s">
        <v>4</v>
      </c>
      <c r="B8" s="12">
        <v>1121182</v>
      </c>
      <c r="C8" s="12">
        <v>1343588</v>
      </c>
      <c r="D8" s="12">
        <v>582764</v>
      </c>
      <c r="E8" s="12">
        <v>485968</v>
      </c>
      <c r="F8" s="12">
        <v>2560000</v>
      </c>
      <c r="G8" s="12">
        <v>1871071</v>
      </c>
      <c r="H8" s="12">
        <v>867558</v>
      </c>
    </row>
    <row r="9" spans="1:9" ht="20.100000000000001" customHeight="1" thickBot="1" x14ac:dyDescent="0.25">
      <c r="A9" s="205" t="s">
        <v>5</v>
      </c>
      <c r="B9" s="13">
        <f t="shared" ref="B9:H9" si="0">B8/B7</f>
        <v>0.94258717936430669</v>
      </c>
      <c r="C9" s="13">
        <f t="shared" si="0"/>
        <v>0.9467220969560316</v>
      </c>
      <c r="D9" s="13">
        <f>D8/D7</f>
        <v>0.96000764363527336</v>
      </c>
      <c r="E9" s="13">
        <f>E8/E7</f>
        <v>0.94919147390235181</v>
      </c>
      <c r="F9" s="13">
        <f>F8/F7</f>
        <v>0.8565883691360503</v>
      </c>
      <c r="G9" s="13">
        <f t="shared" si="0"/>
        <v>0.93293680453097894</v>
      </c>
      <c r="H9" s="13">
        <f t="shared" si="0"/>
        <v>0.91831608496422779</v>
      </c>
    </row>
    <row r="10" spans="1:9" ht="20.100000000000001" customHeight="1" x14ac:dyDescent="0.2">
      <c r="A10" s="5" t="s">
        <v>6</v>
      </c>
      <c r="B10" s="14">
        <v>994950</v>
      </c>
      <c r="C10" s="14">
        <v>1299000</v>
      </c>
      <c r="D10" s="14">
        <v>587000</v>
      </c>
      <c r="E10" s="14">
        <v>409900</v>
      </c>
      <c r="F10" s="14">
        <v>2950000</v>
      </c>
      <c r="G10" s="14">
        <v>1950000</v>
      </c>
      <c r="H10" s="14">
        <v>525000</v>
      </c>
    </row>
    <row r="11" spans="1:9" ht="20.100000000000001" customHeight="1" x14ac:dyDescent="0.2">
      <c r="A11" s="5" t="s">
        <v>19</v>
      </c>
      <c r="B11" s="14">
        <v>910000</v>
      </c>
      <c r="C11" s="14">
        <v>1299000</v>
      </c>
      <c r="D11" s="14">
        <v>577500</v>
      </c>
      <c r="E11" s="19">
        <v>417361</v>
      </c>
      <c r="F11" s="19">
        <v>2250000</v>
      </c>
      <c r="G11" s="14">
        <v>1750000</v>
      </c>
      <c r="H11" s="14">
        <v>481500</v>
      </c>
    </row>
    <row r="12" spans="1:9" ht="20.100000000000001" customHeight="1" thickBot="1" x14ac:dyDescent="0.25">
      <c r="A12" s="205" t="s">
        <v>21</v>
      </c>
      <c r="B12" s="13">
        <f t="shared" ref="B12:H12" si="1">B11/B10</f>
        <v>0.91461882506658621</v>
      </c>
      <c r="C12" s="13">
        <f t="shared" si="1"/>
        <v>1</v>
      </c>
      <c r="D12" s="13">
        <f t="shared" si="1"/>
        <v>0.98381601362862015</v>
      </c>
      <c r="E12" s="13">
        <f t="shared" si="1"/>
        <v>1.018202000487924</v>
      </c>
      <c r="F12" s="13">
        <f t="shared" ref="F12" si="2">F11/F10</f>
        <v>0.76271186440677963</v>
      </c>
      <c r="G12" s="13">
        <f t="shared" si="1"/>
        <v>0.89743589743589747</v>
      </c>
      <c r="H12" s="13">
        <f t="shared" si="1"/>
        <v>0.91714285714285715</v>
      </c>
    </row>
    <row r="13" spans="1:9" ht="20.100000000000001" customHeight="1" x14ac:dyDescent="0.2">
      <c r="A13" s="4" t="s">
        <v>7</v>
      </c>
      <c r="B13" s="15">
        <v>2725000</v>
      </c>
      <c r="C13" s="15">
        <v>2300000</v>
      </c>
      <c r="D13" s="15">
        <v>1575000</v>
      </c>
      <c r="E13" s="15">
        <v>4137500</v>
      </c>
      <c r="F13" s="15">
        <v>5500000</v>
      </c>
      <c r="G13" s="15">
        <v>2622500</v>
      </c>
      <c r="H13" s="15">
        <v>3400000</v>
      </c>
    </row>
    <row r="14" spans="1:9" ht="20.100000000000001" customHeight="1" thickBot="1" x14ac:dyDescent="0.25">
      <c r="A14" s="6" t="s">
        <v>8</v>
      </c>
      <c r="B14" s="16">
        <v>475000</v>
      </c>
      <c r="C14" s="16">
        <v>550000</v>
      </c>
      <c r="D14" s="16">
        <v>135000</v>
      </c>
      <c r="E14" s="16">
        <v>110000</v>
      </c>
      <c r="F14" s="16">
        <v>1100000</v>
      </c>
      <c r="G14" s="16">
        <v>1500000</v>
      </c>
      <c r="H14" s="16">
        <v>185000</v>
      </c>
    </row>
    <row r="15" spans="1:9" ht="35.1" customHeight="1" thickBot="1" x14ac:dyDescent="0.25">
      <c r="A15" s="245" t="s">
        <v>27</v>
      </c>
      <c r="B15" s="246"/>
      <c r="C15" s="246"/>
      <c r="D15" s="246"/>
      <c r="E15" s="246"/>
      <c r="F15" s="242"/>
      <c r="G15" s="246"/>
      <c r="H15" s="246"/>
    </row>
    <row r="16" spans="1:9" ht="20.100000000000001" customHeight="1" x14ac:dyDescent="0.2">
      <c r="A16" s="3" t="s">
        <v>9</v>
      </c>
      <c r="B16" s="18">
        <v>16</v>
      </c>
      <c r="C16" s="18">
        <v>8</v>
      </c>
      <c r="D16" s="18">
        <v>48</v>
      </c>
      <c r="E16" s="18">
        <v>80</v>
      </c>
      <c r="F16" s="18">
        <v>5</v>
      </c>
      <c r="G16" s="18">
        <v>8</v>
      </c>
      <c r="H16" s="18">
        <v>20</v>
      </c>
      <c r="I16" s="8"/>
    </row>
    <row r="17" spans="1:8" ht="20.100000000000001" customHeight="1" x14ac:dyDescent="0.2">
      <c r="A17" s="2" t="s">
        <v>2</v>
      </c>
      <c r="B17" s="17">
        <v>282</v>
      </c>
      <c r="C17" s="17">
        <v>502</v>
      </c>
      <c r="D17" s="17">
        <v>319</v>
      </c>
      <c r="E17" s="17">
        <v>256</v>
      </c>
      <c r="F17" s="17">
        <v>236</v>
      </c>
      <c r="G17" s="17">
        <v>331</v>
      </c>
      <c r="H17" s="17">
        <v>413</v>
      </c>
    </row>
    <row r="18" spans="1:8" ht="20.100000000000001" customHeight="1" x14ac:dyDescent="0.2">
      <c r="A18" s="4" t="s">
        <v>3</v>
      </c>
      <c r="B18" s="15">
        <v>1562681</v>
      </c>
      <c r="C18" s="15">
        <v>1574500</v>
      </c>
      <c r="D18" s="15">
        <v>709134</v>
      </c>
      <c r="E18" s="15">
        <v>601367</v>
      </c>
      <c r="F18" s="15">
        <v>1626200</v>
      </c>
      <c r="G18" s="15">
        <v>1816250</v>
      </c>
      <c r="H18" s="15">
        <v>1255657</v>
      </c>
    </row>
    <row r="19" spans="1:8" ht="20.100000000000001" customHeight="1" x14ac:dyDescent="0.2">
      <c r="A19" s="4" t="s">
        <v>6</v>
      </c>
      <c r="B19" s="15">
        <v>1375000</v>
      </c>
      <c r="C19" s="15">
        <v>1687000</v>
      </c>
      <c r="D19" s="15">
        <v>499995</v>
      </c>
      <c r="E19" s="15">
        <v>452450</v>
      </c>
      <c r="F19" s="15">
        <v>1299000</v>
      </c>
      <c r="G19" s="15">
        <v>1696000</v>
      </c>
      <c r="H19" s="15">
        <v>766000</v>
      </c>
    </row>
    <row r="20" spans="1:8" ht="20.100000000000001" customHeight="1" x14ac:dyDescent="0.2">
      <c r="A20" s="4" t="s">
        <v>10</v>
      </c>
      <c r="B20" s="15">
        <v>2795000</v>
      </c>
      <c r="C20" s="15">
        <v>1799000</v>
      </c>
      <c r="D20" s="15">
        <v>6995000</v>
      </c>
      <c r="E20" s="15">
        <v>1895000</v>
      </c>
      <c r="F20" s="15">
        <v>2395000</v>
      </c>
      <c r="G20" s="15">
        <v>2995000</v>
      </c>
      <c r="H20" s="15">
        <v>3699000</v>
      </c>
    </row>
    <row r="21" spans="1:8" ht="20.100000000000001" customHeight="1" thickBot="1" x14ac:dyDescent="0.25">
      <c r="A21" s="6" t="s">
        <v>11</v>
      </c>
      <c r="B21" s="16">
        <v>870000</v>
      </c>
      <c r="C21" s="16">
        <v>1049000</v>
      </c>
      <c r="D21" s="16">
        <v>174900</v>
      </c>
      <c r="E21" s="16">
        <v>165000</v>
      </c>
      <c r="F21" s="16">
        <v>1200000</v>
      </c>
      <c r="G21" s="16">
        <v>1199000</v>
      </c>
      <c r="H21" s="16">
        <v>424900</v>
      </c>
    </row>
    <row r="22" spans="1:8" ht="24" customHeight="1" x14ac:dyDescent="0.2">
      <c r="A22" s="247" t="s">
        <v>29</v>
      </c>
      <c r="B22" s="244"/>
      <c r="C22" s="244"/>
      <c r="D22" s="244"/>
      <c r="E22" s="244"/>
      <c r="F22" s="244"/>
      <c r="G22" s="244"/>
      <c r="H22" s="244"/>
    </row>
    <row r="23" spans="1:8" ht="15.75" customHeight="1" x14ac:dyDescent="0.2">
      <c r="A23" s="248" t="s">
        <v>16</v>
      </c>
      <c r="B23" s="249"/>
      <c r="C23" s="249"/>
      <c r="D23" s="249"/>
      <c r="E23" s="249"/>
      <c r="F23" s="249"/>
      <c r="G23" s="249"/>
      <c r="H23" s="249"/>
    </row>
    <row r="24" spans="1:8" ht="22.5" customHeight="1" x14ac:dyDescent="0.3">
      <c r="A24" s="251" t="s">
        <v>23</v>
      </c>
      <c r="B24" s="252"/>
      <c r="C24" s="252"/>
      <c r="D24" s="252"/>
      <c r="E24" s="252"/>
      <c r="F24" s="252"/>
      <c r="G24" s="252"/>
      <c r="H24" s="252"/>
    </row>
    <row r="25" spans="1:8" ht="12" customHeight="1" x14ac:dyDescent="0.2">
      <c r="A25" s="250" t="s">
        <v>22</v>
      </c>
      <c r="B25" s="250"/>
      <c r="C25" s="250"/>
      <c r="D25" s="250"/>
      <c r="E25" s="250"/>
      <c r="F25" s="250"/>
      <c r="G25" s="250"/>
      <c r="H25" s="250"/>
    </row>
    <row r="26" spans="1:8" ht="33" customHeight="1" x14ac:dyDescent="0.2">
      <c r="A26" s="243" t="s">
        <v>24</v>
      </c>
      <c r="B26" s="244"/>
      <c r="C26" s="244"/>
      <c r="D26" s="244"/>
      <c r="E26" s="244"/>
      <c r="F26" s="244"/>
      <c r="G26" s="244"/>
      <c r="H26" s="244"/>
    </row>
    <row r="27" spans="1:8" ht="167.25" customHeight="1" x14ac:dyDescent="0.2">
      <c r="A27" s="135"/>
      <c r="B27" s="38"/>
      <c r="C27" s="38"/>
      <c r="D27" s="38"/>
      <c r="E27" s="38"/>
      <c r="F27" s="38"/>
      <c r="G27" s="38"/>
      <c r="H27" s="38"/>
    </row>
    <row r="28" spans="1:8" ht="31.5" customHeight="1" thickBot="1" x14ac:dyDescent="0.25">
      <c r="A28" s="241" t="s">
        <v>52</v>
      </c>
      <c r="B28" s="242"/>
      <c r="C28" s="242"/>
      <c r="D28" s="242"/>
      <c r="E28" s="242"/>
      <c r="F28" s="242"/>
      <c r="G28" s="242"/>
      <c r="H28" s="242"/>
    </row>
    <row r="29" spans="1:8" ht="57" customHeight="1" thickBot="1" x14ac:dyDescent="0.25">
      <c r="A29" s="1" t="s">
        <v>0</v>
      </c>
      <c r="B29" s="7" t="s">
        <v>12</v>
      </c>
      <c r="C29" s="7" t="s">
        <v>13</v>
      </c>
      <c r="D29" s="7" t="s">
        <v>20</v>
      </c>
      <c r="E29" s="7" t="s">
        <v>18</v>
      </c>
      <c r="F29" s="7" t="s">
        <v>15</v>
      </c>
      <c r="G29" s="7" t="s">
        <v>14</v>
      </c>
      <c r="H29" s="7" t="s">
        <v>17</v>
      </c>
    </row>
    <row r="30" spans="1:8" ht="18" customHeight="1" thickTop="1" x14ac:dyDescent="0.2">
      <c r="A30" s="3" t="s">
        <v>1</v>
      </c>
      <c r="B30" s="9">
        <v>18</v>
      </c>
      <c r="C30" s="9">
        <v>22</v>
      </c>
      <c r="D30" s="9">
        <v>55</v>
      </c>
      <c r="E30" s="9">
        <v>109</v>
      </c>
      <c r="F30" s="9">
        <v>3</v>
      </c>
      <c r="G30" s="9">
        <v>3</v>
      </c>
      <c r="H30" s="9">
        <v>18</v>
      </c>
    </row>
    <row r="31" spans="1:8" ht="18" customHeight="1" thickBot="1" x14ac:dyDescent="0.25">
      <c r="A31" s="2" t="s">
        <v>2</v>
      </c>
      <c r="B31" s="10">
        <v>284</v>
      </c>
      <c r="C31" s="10">
        <v>213</v>
      </c>
      <c r="D31" s="10">
        <v>241</v>
      </c>
      <c r="E31" s="10">
        <v>208</v>
      </c>
      <c r="F31" s="10">
        <v>257</v>
      </c>
      <c r="G31" s="10">
        <v>248</v>
      </c>
      <c r="H31" s="10">
        <v>143</v>
      </c>
    </row>
    <row r="32" spans="1:8" ht="18" customHeight="1" x14ac:dyDescent="0.2">
      <c r="A32" s="3" t="s">
        <v>3</v>
      </c>
      <c r="B32" s="11">
        <v>1183432</v>
      </c>
      <c r="C32" s="11">
        <v>1676177</v>
      </c>
      <c r="D32" s="11">
        <v>560760</v>
      </c>
      <c r="E32" s="11">
        <v>445090</v>
      </c>
      <c r="F32" s="11">
        <v>1381333</v>
      </c>
      <c r="G32" s="11">
        <v>1671967</v>
      </c>
      <c r="H32" s="11">
        <v>750730</v>
      </c>
    </row>
    <row r="33" spans="1:8" ht="18" customHeight="1" x14ac:dyDescent="0.2">
      <c r="A33" s="4" t="s">
        <v>4</v>
      </c>
      <c r="B33" s="12">
        <v>1062083</v>
      </c>
      <c r="C33" s="12">
        <v>1469200</v>
      </c>
      <c r="D33" s="12">
        <v>515872</v>
      </c>
      <c r="E33" s="12">
        <v>420761</v>
      </c>
      <c r="F33" s="12">
        <v>1250000</v>
      </c>
      <c r="G33" s="12">
        <v>1408333</v>
      </c>
      <c r="H33" s="12">
        <v>693624</v>
      </c>
    </row>
    <row r="34" spans="1:8" ht="18" customHeight="1" thickBot="1" x14ac:dyDescent="0.25">
      <c r="A34" s="205" t="s">
        <v>5</v>
      </c>
      <c r="B34" s="13">
        <f t="shared" ref="B34:H34" si="3">B33/B32</f>
        <v>0.89746009910159608</v>
      </c>
      <c r="C34" s="13">
        <f t="shared" si="3"/>
        <v>0.87651841064517655</v>
      </c>
      <c r="D34" s="13">
        <f>D33/D32</f>
        <v>0.91995149440045654</v>
      </c>
      <c r="E34" s="13">
        <f>E33/E32</f>
        <v>0.94533914489204429</v>
      </c>
      <c r="F34" s="13">
        <f t="shared" si="3"/>
        <v>0.90492299829222933</v>
      </c>
      <c r="G34" s="13">
        <f t="shared" si="3"/>
        <v>0.84232105059489815</v>
      </c>
      <c r="H34" s="13">
        <f t="shared" si="3"/>
        <v>0.92393270549997997</v>
      </c>
    </row>
    <row r="35" spans="1:8" ht="18" customHeight="1" x14ac:dyDescent="0.2">
      <c r="A35" s="5" t="s">
        <v>6</v>
      </c>
      <c r="B35" s="14">
        <v>1173888</v>
      </c>
      <c r="C35" s="14">
        <v>1212500</v>
      </c>
      <c r="D35" s="14">
        <v>479900</v>
      </c>
      <c r="E35" s="14">
        <v>399900</v>
      </c>
      <c r="F35" s="11">
        <v>1495000</v>
      </c>
      <c r="G35" s="14">
        <v>1875000</v>
      </c>
      <c r="H35" s="14">
        <v>474950</v>
      </c>
    </row>
    <row r="36" spans="1:8" ht="18" customHeight="1" x14ac:dyDescent="0.2">
      <c r="A36" s="5" t="s">
        <v>19</v>
      </c>
      <c r="B36" s="14">
        <v>1087500</v>
      </c>
      <c r="C36" s="14">
        <v>1132000</v>
      </c>
      <c r="D36" s="14">
        <v>466245</v>
      </c>
      <c r="E36" s="19">
        <v>389000</v>
      </c>
      <c r="F36" s="15">
        <v>1300000</v>
      </c>
      <c r="G36" s="14">
        <v>1450000</v>
      </c>
      <c r="H36" s="14">
        <v>400000</v>
      </c>
    </row>
    <row r="37" spans="1:8" ht="18" customHeight="1" thickBot="1" x14ac:dyDescent="0.25">
      <c r="A37" s="205" t="s">
        <v>21</v>
      </c>
      <c r="B37" s="13">
        <f t="shared" ref="B37:H37" si="4">B36/B35</f>
        <v>0.92640865227347069</v>
      </c>
      <c r="C37" s="13">
        <f t="shared" si="4"/>
        <v>0.93360824742268045</v>
      </c>
      <c r="D37" s="13">
        <f t="shared" si="4"/>
        <v>0.97154615544905187</v>
      </c>
      <c r="E37" s="13">
        <f t="shared" si="4"/>
        <v>0.97274318579644914</v>
      </c>
      <c r="F37" s="13">
        <f t="shared" si="4"/>
        <v>0.86956521739130432</v>
      </c>
      <c r="G37" s="13">
        <f t="shared" si="4"/>
        <v>0.77333333333333332</v>
      </c>
      <c r="H37" s="13">
        <f t="shared" si="4"/>
        <v>0.84219391514896302</v>
      </c>
    </row>
    <row r="38" spans="1:8" ht="18" customHeight="1" x14ac:dyDescent="0.2">
      <c r="A38" s="4" t="s">
        <v>7</v>
      </c>
      <c r="B38" s="15">
        <v>2050000</v>
      </c>
      <c r="C38" s="15">
        <v>4400000</v>
      </c>
      <c r="D38" s="15">
        <v>2500000</v>
      </c>
      <c r="E38" s="15">
        <v>1275000</v>
      </c>
      <c r="F38" s="15">
        <v>1400000</v>
      </c>
      <c r="G38" s="15">
        <v>1825000</v>
      </c>
      <c r="H38" s="15">
        <v>2125000</v>
      </c>
    </row>
    <row r="39" spans="1:8" ht="18" customHeight="1" thickBot="1" x14ac:dyDescent="0.25">
      <c r="A39" s="6" t="s">
        <v>8</v>
      </c>
      <c r="B39" s="16">
        <v>565000</v>
      </c>
      <c r="C39" s="16">
        <v>700000</v>
      </c>
      <c r="D39" s="16">
        <v>100000</v>
      </c>
      <c r="E39" s="16">
        <v>124000</v>
      </c>
      <c r="F39" s="16">
        <v>1050000</v>
      </c>
      <c r="G39" s="16">
        <v>950000</v>
      </c>
      <c r="H39" s="16">
        <v>179900</v>
      </c>
    </row>
    <row r="41" spans="1:8" ht="33" customHeight="1" thickBot="1" x14ac:dyDescent="0.25">
      <c r="A41" s="241" t="s">
        <v>50</v>
      </c>
      <c r="B41" s="242"/>
      <c r="C41" s="242"/>
      <c r="D41" s="242"/>
      <c r="E41" s="242"/>
      <c r="F41" s="242"/>
      <c r="G41" s="242"/>
      <c r="H41" s="242"/>
    </row>
    <row r="42" spans="1:8" ht="51.75" customHeight="1" thickBot="1" x14ac:dyDescent="0.25">
      <c r="A42" s="1" t="s">
        <v>0</v>
      </c>
      <c r="B42" s="7" t="s">
        <v>12</v>
      </c>
      <c r="C42" s="7" t="s">
        <v>13</v>
      </c>
      <c r="D42" s="7" t="s">
        <v>20</v>
      </c>
      <c r="E42" s="7" t="s">
        <v>18</v>
      </c>
      <c r="F42" s="7" t="s">
        <v>15</v>
      </c>
      <c r="G42" s="7" t="s">
        <v>14</v>
      </c>
      <c r="H42" s="7" t="s">
        <v>17</v>
      </c>
    </row>
    <row r="43" spans="1:8" ht="18" customHeight="1" thickTop="1" x14ac:dyDescent="0.2">
      <c r="A43" s="3" t="s">
        <v>1</v>
      </c>
      <c r="B43" s="9">
        <v>15</v>
      </c>
      <c r="C43" s="9">
        <v>15</v>
      </c>
      <c r="D43" s="9">
        <v>44</v>
      </c>
      <c r="E43" s="9">
        <v>106</v>
      </c>
      <c r="F43" s="9">
        <v>3</v>
      </c>
      <c r="G43" s="9">
        <v>3</v>
      </c>
      <c r="H43" s="9">
        <v>20</v>
      </c>
    </row>
    <row r="44" spans="1:8" ht="18" customHeight="1" thickBot="1" x14ac:dyDescent="0.25">
      <c r="A44" s="2" t="s">
        <v>2</v>
      </c>
      <c r="B44" s="10">
        <v>204</v>
      </c>
      <c r="C44" s="10">
        <v>288</v>
      </c>
      <c r="D44" s="10">
        <v>231</v>
      </c>
      <c r="E44" s="10">
        <v>256</v>
      </c>
      <c r="F44" s="10">
        <v>285</v>
      </c>
      <c r="G44" s="10">
        <v>296</v>
      </c>
      <c r="H44" s="10">
        <v>202</v>
      </c>
    </row>
    <row r="45" spans="1:8" ht="18" customHeight="1" x14ac:dyDescent="0.2">
      <c r="A45" s="3" t="s">
        <v>3</v>
      </c>
      <c r="B45" s="11">
        <v>1016800</v>
      </c>
      <c r="C45" s="11">
        <v>1421400</v>
      </c>
      <c r="D45" s="11">
        <v>558402</v>
      </c>
      <c r="E45" s="11">
        <v>468689</v>
      </c>
      <c r="F45" s="11">
        <v>3398333</v>
      </c>
      <c r="G45" s="11">
        <v>2364833</v>
      </c>
      <c r="H45" s="11">
        <v>777510</v>
      </c>
    </row>
    <row r="46" spans="1:8" ht="18" customHeight="1" x14ac:dyDescent="0.2">
      <c r="A46" s="4" t="s">
        <v>4</v>
      </c>
      <c r="B46" s="12">
        <v>919767</v>
      </c>
      <c r="C46" s="12">
        <v>1269900</v>
      </c>
      <c r="D46" s="12">
        <v>517563</v>
      </c>
      <c r="E46" s="12">
        <v>437779</v>
      </c>
      <c r="F46" s="12">
        <v>2925333</v>
      </c>
      <c r="G46" s="12">
        <v>2283333</v>
      </c>
      <c r="H46" s="12">
        <v>700340</v>
      </c>
    </row>
    <row r="47" spans="1:8" ht="18" customHeight="1" thickBot="1" x14ac:dyDescent="0.25">
      <c r="A47" s="205" t="s">
        <v>5</v>
      </c>
      <c r="B47" s="13">
        <f t="shared" ref="B47:H47" si="5">B46/B45</f>
        <v>0.90457022029897716</v>
      </c>
      <c r="C47" s="13">
        <f t="shared" si="5"/>
        <v>0.89341494301392987</v>
      </c>
      <c r="D47" s="13">
        <f>D46/D45</f>
        <v>0.92686451696089911</v>
      </c>
      <c r="E47" s="13">
        <f>E46/E45</f>
        <v>0.93405008438431458</v>
      </c>
      <c r="F47" s="13">
        <f t="shared" si="5"/>
        <v>0.86081411091850035</v>
      </c>
      <c r="G47" s="13">
        <f t="shared" si="5"/>
        <v>0.96553667848850211</v>
      </c>
      <c r="H47" s="13">
        <f t="shared" si="5"/>
        <v>0.90074725727000293</v>
      </c>
    </row>
    <row r="48" spans="1:8" ht="18" customHeight="1" x14ac:dyDescent="0.2">
      <c r="A48" s="5" t="s">
        <v>6</v>
      </c>
      <c r="B48" s="14">
        <v>999000</v>
      </c>
      <c r="C48" s="14">
        <v>1100000</v>
      </c>
      <c r="D48" s="14">
        <v>477450</v>
      </c>
      <c r="E48" s="14">
        <v>387000</v>
      </c>
      <c r="F48" s="11">
        <v>1500000</v>
      </c>
      <c r="G48" s="14">
        <v>2195000</v>
      </c>
      <c r="H48" s="14">
        <v>342000</v>
      </c>
    </row>
    <row r="49" spans="1:8" ht="18" customHeight="1" x14ac:dyDescent="0.2">
      <c r="A49" s="5" t="s">
        <v>19</v>
      </c>
      <c r="B49" s="14">
        <v>868000</v>
      </c>
      <c r="C49" s="14">
        <v>915000</v>
      </c>
      <c r="D49" s="14">
        <v>450000</v>
      </c>
      <c r="E49" s="19">
        <v>367500</v>
      </c>
      <c r="F49" s="15">
        <v>1100000</v>
      </c>
      <c r="G49" s="14">
        <v>2100000</v>
      </c>
      <c r="H49" s="14">
        <v>315000</v>
      </c>
    </row>
    <row r="50" spans="1:8" ht="18" customHeight="1" thickBot="1" x14ac:dyDescent="0.25">
      <c r="A50" s="205" t="s">
        <v>21</v>
      </c>
      <c r="B50" s="13">
        <f t="shared" ref="B50:H50" si="6">B49/B48</f>
        <v>0.86886886886886883</v>
      </c>
      <c r="C50" s="13">
        <f t="shared" si="6"/>
        <v>0.83181818181818179</v>
      </c>
      <c r="D50" s="13">
        <f t="shared" si="6"/>
        <v>0.94250706880301605</v>
      </c>
      <c r="E50" s="13">
        <f t="shared" si="6"/>
        <v>0.94961240310077522</v>
      </c>
      <c r="F50" s="13">
        <f t="shared" si="6"/>
        <v>0.73333333333333328</v>
      </c>
      <c r="G50" s="13">
        <f t="shared" si="6"/>
        <v>0.9567198177676538</v>
      </c>
      <c r="H50" s="13">
        <f t="shared" si="6"/>
        <v>0.92105263157894735</v>
      </c>
    </row>
    <row r="51" spans="1:8" ht="18" customHeight="1" x14ac:dyDescent="0.2">
      <c r="A51" s="4" t="s">
        <v>7</v>
      </c>
      <c r="B51" s="15">
        <v>1350000</v>
      </c>
      <c r="C51" s="15">
        <v>3700000</v>
      </c>
      <c r="D51" s="15">
        <v>2900000</v>
      </c>
      <c r="E51" s="15">
        <v>1650000</v>
      </c>
      <c r="F51" s="15">
        <v>6700000</v>
      </c>
      <c r="G51" s="15">
        <v>2900000</v>
      </c>
      <c r="H51" s="15">
        <v>2625000</v>
      </c>
    </row>
    <row r="52" spans="1:8" ht="18" customHeight="1" thickBot="1" x14ac:dyDescent="0.25">
      <c r="A52" s="6" t="s">
        <v>8</v>
      </c>
      <c r="B52" s="16">
        <v>650000</v>
      </c>
      <c r="C52" s="16">
        <v>800000</v>
      </c>
      <c r="D52" s="16">
        <v>99500</v>
      </c>
      <c r="E52" s="16">
        <v>118000</v>
      </c>
      <c r="F52" s="16">
        <v>976000</v>
      </c>
      <c r="G52" s="16">
        <v>1850000</v>
      </c>
      <c r="H52" s="16">
        <v>160000</v>
      </c>
    </row>
    <row r="54" spans="1:8" ht="27.75" customHeight="1" thickBot="1" x14ac:dyDescent="0.25">
      <c r="A54" s="241" t="s">
        <v>51</v>
      </c>
      <c r="B54" s="242"/>
      <c r="C54" s="242"/>
      <c r="D54" s="242"/>
      <c r="E54" s="242"/>
      <c r="F54" s="242"/>
      <c r="G54" s="242"/>
      <c r="H54" s="242"/>
    </row>
    <row r="55" spans="1:8" ht="54" customHeight="1" thickBot="1" x14ac:dyDescent="0.25">
      <c r="A55" s="1" t="s">
        <v>0</v>
      </c>
      <c r="B55" s="7" t="s">
        <v>12</v>
      </c>
      <c r="C55" s="7" t="s">
        <v>13</v>
      </c>
      <c r="D55" s="7" t="s">
        <v>20</v>
      </c>
      <c r="E55" s="7" t="s">
        <v>18</v>
      </c>
      <c r="F55" s="7" t="s">
        <v>15</v>
      </c>
      <c r="G55" s="7" t="s">
        <v>14</v>
      </c>
      <c r="H55" s="7" t="s">
        <v>17</v>
      </c>
    </row>
    <row r="56" spans="1:8" ht="18" customHeight="1" thickTop="1" x14ac:dyDescent="0.2">
      <c r="A56" s="39" t="s">
        <v>1</v>
      </c>
      <c r="B56" s="9">
        <v>13</v>
      </c>
      <c r="C56" s="9">
        <v>20</v>
      </c>
      <c r="D56" s="9">
        <v>47</v>
      </c>
      <c r="E56" s="9">
        <v>103</v>
      </c>
      <c r="F56" s="9">
        <v>4</v>
      </c>
      <c r="G56" s="9">
        <v>7</v>
      </c>
      <c r="H56" s="9">
        <v>9</v>
      </c>
    </row>
    <row r="57" spans="1:8" ht="18" customHeight="1" thickBot="1" x14ac:dyDescent="0.25">
      <c r="A57" s="2" t="s">
        <v>2</v>
      </c>
      <c r="B57" s="10">
        <v>231</v>
      </c>
      <c r="C57" s="10">
        <v>277</v>
      </c>
      <c r="D57" s="10">
        <v>197</v>
      </c>
      <c r="E57" s="10">
        <v>248</v>
      </c>
      <c r="F57" s="10">
        <v>288</v>
      </c>
      <c r="G57" s="10">
        <v>220</v>
      </c>
      <c r="H57" s="10">
        <v>86</v>
      </c>
    </row>
    <row r="58" spans="1:8" ht="18" customHeight="1" x14ac:dyDescent="0.2">
      <c r="A58" s="3" t="s">
        <v>3</v>
      </c>
      <c r="B58" s="11">
        <v>1178646</v>
      </c>
      <c r="C58" s="11">
        <v>1529745</v>
      </c>
      <c r="D58" s="11">
        <v>633892</v>
      </c>
      <c r="E58" s="11">
        <v>440114</v>
      </c>
      <c r="F58" s="11">
        <v>2611000</v>
      </c>
      <c r="G58" s="11">
        <v>2002000</v>
      </c>
      <c r="H58" s="11">
        <v>730189</v>
      </c>
    </row>
    <row r="59" spans="1:8" ht="18" customHeight="1" x14ac:dyDescent="0.2">
      <c r="A59" s="4" t="s">
        <v>4</v>
      </c>
      <c r="B59" s="12">
        <v>1085192</v>
      </c>
      <c r="C59" s="12">
        <v>1432892</v>
      </c>
      <c r="D59" s="12">
        <v>570903</v>
      </c>
      <c r="E59" s="12">
        <v>421063</v>
      </c>
      <c r="F59" s="12">
        <v>2312500</v>
      </c>
      <c r="G59" s="12">
        <v>1846607</v>
      </c>
      <c r="H59" s="12">
        <v>714000</v>
      </c>
    </row>
    <row r="60" spans="1:8" ht="18" customHeight="1" thickBot="1" x14ac:dyDescent="0.25">
      <c r="A60" s="205" t="s">
        <v>5</v>
      </c>
      <c r="B60" s="13">
        <f t="shared" ref="B60:H60" si="7">B59/B58</f>
        <v>0.9207107138190771</v>
      </c>
      <c r="C60" s="13">
        <f t="shared" si="7"/>
        <v>0.93668683342648607</v>
      </c>
      <c r="D60" s="13">
        <f>D59/D58</f>
        <v>0.90063133783041904</v>
      </c>
      <c r="E60" s="13">
        <f>E59/E58</f>
        <v>0.95671348786905208</v>
      </c>
      <c r="F60" s="13">
        <f t="shared" si="7"/>
        <v>0.88567598621217924</v>
      </c>
      <c r="G60" s="13">
        <f t="shared" si="7"/>
        <v>0.92238111888111884</v>
      </c>
      <c r="H60" s="13">
        <f t="shared" si="7"/>
        <v>0.97782902782704206</v>
      </c>
    </row>
    <row r="61" spans="1:8" ht="18" customHeight="1" x14ac:dyDescent="0.2">
      <c r="A61" s="5" t="s">
        <v>6</v>
      </c>
      <c r="B61" s="14">
        <v>999999</v>
      </c>
      <c r="C61" s="14">
        <v>1300000</v>
      </c>
      <c r="D61" s="14">
        <v>564000</v>
      </c>
      <c r="E61" s="14">
        <v>378900</v>
      </c>
      <c r="F61" s="11">
        <v>2097000</v>
      </c>
      <c r="G61" s="14">
        <v>1995000</v>
      </c>
      <c r="H61" s="14">
        <v>580000</v>
      </c>
    </row>
    <row r="62" spans="1:8" ht="18" customHeight="1" x14ac:dyDescent="0.2">
      <c r="A62" s="5" t="s">
        <v>19</v>
      </c>
      <c r="B62" s="14">
        <v>950000</v>
      </c>
      <c r="C62" s="14">
        <v>1125000</v>
      </c>
      <c r="D62" s="14">
        <v>540000</v>
      </c>
      <c r="E62" s="19">
        <v>371475</v>
      </c>
      <c r="F62" s="15">
        <v>1775000</v>
      </c>
      <c r="G62" s="14">
        <v>1860000</v>
      </c>
      <c r="H62" s="14">
        <v>575000</v>
      </c>
    </row>
    <row r="63" spans="1:8" ht="18" customHeight="1" thickBot="1" x14ac:dyDescent="0.25">
      <c r="A63" s="205" t="s">
        <v>21</v>
      </c>
      <c r="B63" s="13">
        <f t="shared" ref="B63:H63" si="8">B62/B61</f>
        <v>0.95000095000094997</v>
      </c>
      <c r="C63" s="13">
        <f t="shared" si="8"/>
        <v>0.86538461538461542</v>
      </c>
      <c r="D63" s="13">
        <f t="shared" si="8"/>
        <v>0.95744680851063835</v>
      </c>
      <c r="E63" s="13">
        <f t="shared" si="8"/>
        <v>0.98040380047505937</v>
      </c>
      <c r="F63" s="13">
        <f t="shared" si="8"/>
        <v>0.84644730567477344</v>
      </c>
      <c r="G63" s="13">
        <f t="shared" si="8"/>
        <v>0.93233082706766912</v>
      </c>
      <c r="H63" s="13">
        <f t="shared" si="8"/>
        <v>0.99137931034482762</v>
      </c>
    </row>
    <row r="64" spans="1:8" ht="18" customHeight="1" x14ac:dyDescent="0.2">
      <c r="A64" s="4" t="s">
        <v>7</v>
      </c>
      <c r="B64" s="15">
        <v>1800000</v>
      </c>
      <c r="C64" s="15">
        <v>3835000</v>
      </c>
      <c r="D64" s="15">
        <v>1400000</v>
      </c>
      <c r="E64" s="15">
        <v>1550000</v>
      </c>
      <c r="F64" s="15">
        <v>4425000</v>
      </c>
      <c r="G64" s="15">
        <v>2225000</v>
      </c>
      <c r="H64" s="15">
        <v>1425000</v>
      </c>
    </row>
    <row r="65" spans="1:8" ht="18" customHeight="1" thickBot="1" x14ac:dyDescent="0.25">
      <c r="A65" s="6" t="s">
        <v>8</v>
      </c>
      <c r="B65" s="16">
        <v>600000</v>
      </c>
      <c r="C65" s="16">
        <v>660000</v>
      </c>
      <c r="D65" s="16">
        <v>140000</v>
      </c>
      <c r="E65" s="16">
        <v>145000</v>
      </c>
      <c r="F65" s="16">
        <v>1275000</v>
      </c>
      <c r="G65" s="16">
        <v>1231250</v>
      </c>
      <c r="H65" s="16">
        <v>280000</v>
      </c>
    </row>
  </sheetData>
  <sheetProtection password="E14C" sheet="1" objects="1" scenarios="1"/>
  <mergeCells count="12">
    <mergeCell ref="B1:H1"/>
    <mergeCell ref="B2:H2"/>
    <mergeCell ref="A28:H28"/>
    <mergeCell ref="A41:H41"/>
    <mergeCell ref="A54:H54"/>
    <mergeCell ref="A26:H26"/>
    <mergeCell ref="A3:H3"/>
    <mergeCell ref="A15:H15"/>
    <mergeCell ref="A22:H22"/>
    <mergeCell ref="A23:H23"/>
    <mergeCell ref="A25:H25"/>
    <mergeCell ref="A24:H24"/>
  </mergeCells>
  <phoneticPr fontId="1" type="noConversion"/>
  <printOptions horizontalCentered="1" verticalCentered="1"/>
  <pageMargins left="0.75" right="0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J68" sqref="J68"/>
    </sheetView>
  </sheetViews>
  <sheetFormatPr defaultRowHeight="12.75" x14ac:dyDescent="0.2"/>
  <cols>
    <col min="1" max="1" width="30.7109375" customWidth="1"/>
    <col min="2" max="5" width="14.28515625" customWidth="1"/>
    <col min="6" max="6" width="15.28515625" customWidth="1"/>
  </cols>
  <sheetData>
    <row r="1" spans="1:6" ht="57.75" customHeight="1" x14ac:dyDescent="0.55000000000000004">
      <c r="B1" s="266" t="s">
        <v>53</v>
      </c>
      <c r="C1" s="267"/>
      <c r="D1" s="267"/>
      <c r="E1" s="267"/>
      <c r="F1" s="249"/>
    </row>
    <row r="2" spans="1:6" ht="45" customHeight="1" x14ac:dyDescent="0.2">
      <c r="B2" s="268" t="s">
        <v>54</v>
      </c>
      <c r="C2" s="269"/>
      <c r="D2" s="269"/>
      <c r="E2" s="269"/>
      <c r="F2" s="244"/>
    </row>
    <row r="3" spans="1:6" ht="34.5" customHeight="1" thickBot="1" x14ac:dyDescent="0.25">
      <c r="A3" s="256" t="s">
        <v>55</v>
      </c>
      <c r="B3" s="257"/>
      <c r="C3" s="257"/>
      <c r="D3" s="257"/>
      <c r="E3" s="257"/>
      <c r="F3" s="257"/>
    </row>
    <row r="4" spans="1:6" ht="27.75" customHeight="1" thickBot="1" x14ac:dyDescent="0.25">
      <c r="A4" s="37"/>
      <c r="B4" s="258" t="s">
        <v>56</v>
      </c>
      <c r="C4" s="259"/>
      <c r="D4" s="258" t="s">
        <v>57</v>
      </c>
      <c r="E4" s="260"/>
      <c r="F4" s="37"/>
    </row>
    <row r="5" spans="1:6" ht="33" thickBot="1" x14ac:dyDescent="0.25">
      <c r="A5" s="40" t="s">
        <v>0</v>
      </c>
      <c r="B5" s="41" t="s">
        <v>58</v>
      </c>
      <c r="C5" s="42" t="s">
        <v>59</v>
      </c>
      <c r="D5" s="41" t="s">
        <v>60</v>
      </c>
      <c r="E5" s="43" t="s">
        <v>61</v>
      </c>
      <c r="F5" s="44" t="s">
        <v>62</v>
      </c>
    </row>
    <row r="6" spans="1:6" ht="18" customHeight="1" thickTop="1" x14ac:dyDescent="0.25">
      <c r="A6" s="45" t="s">
        <v>1</v>
      </c>
      <c r="B6" s="46">
        <v>14</v>
      </c>
      <c r="C6" s="47">
        <v>67</v>
      </c>
      <c r="D6" s="48">
        <v>120</v>
      </c>
      <c r="E6" s="49">
        <v>306</v>
      </c>
      <c r="F6" s="9">
        <f>SUM(B6:E6)</f>
        <v>507</v>
      </c>
    </row>
    <row r="7" spans="1:6" ht="18" customHeight="1" thickBot="1" x14ac:dyDescent="0.25">
      <c r="A7" s="50" t="s">
        <v>2</v>
      </c>
      <c r="B7" s="51">
        <v>234</v>
      </c>
      <c r="C7" s="52">
        <v>145</v>
      </c>
      <c r="D7" s="53">
        <v>89</v>
      </c>
      <c r="E7" s="54">
        <v>156</v>
      </c>
      <c r="F7" s="10">
        <v>141</v>
      </c>
    </row>
    <row r="8" spans="1:6" ht="18" customHeight="1" x14ac:dyDescent="0.2">
      <c r="A8" s="55" t="s">
        <v>3</v>
      </c>
      <c r="B8" s="56">
        <v>723714</v>
      </c>
      <c r="C8" s="57">
        <v>535878</v>
      </c>
      <c r="D8" s="58">
        <v>502231</v>
      </c>
      <c r="E8" s="59">
        <v>330998</v>
      </c>
      <c r="F8" s="11">
        <v>410390</v>
      </c>
    </row>
    <row r="9" spans="1:6" ht="18" customHeight="1" x14ac:dyDescent="0.2">
      <c r="A9" s="60" t="s">
        <v>4</v>
      </c>
      <c r="B9" s="61">
        <v>666229</v>
      </c>
      <c r="C9" s="62">
        <v>509162</v>
      </c>
      <c r="D9" s="63">
        <v>495000</v>
      </c>
      <c r="E9" s="64">
        <v>339284</v>
      </c>
      <c r="F9" s="12">
        <v>408459</v>
      </c>
    </row>
    <row r="10" spans="1:6" ht="18" customHeight="1" thickBot="1" x14ac:dyDescent="0.25">
      <c r="A10" s="206" t="s">
        <v>5</v>
      </c>
      <c r="B10" s="65">
        <f>B9/B8</f>
        <v>0.92056945146839775</v>
      </c>
      <c r="C10" s="66">
        <f>C9/C8</f>
        <v>0.95014536890859491</v>
      </c>
      <c r="D10" s="67">
        <f>D9/D8</f>
        <v>0.98560224279265918</v>
      </c>
      <c r="E10" s="68">
        <f>E9/E8</f>
        <v>1.0250333838875159</v>
      </c>
      <c r="F10" s="13">
        <f>F9/F8</f>
        <v>0.99529471965691174</v>
      </c>
    </row>
    <row r="11" spans="1:6" ht="18" customHeight="1" x14ac:dyDescent="0.2">
      <c r="A11" s="69" t="s">
        <v>6</v>
      </c>
      <c r="B11" s="70">
        <v>634900</v>
      </c>
      <c r="C11" s="71">
        <v>465000</v>
      </c>
      <c r="D11" s="72">
        <v>469396</v>
      </c>
      <c r="E11" s="73">
        <v>324687</v>
      </c>
      <c r="F11" s="14">
        <v>383594</v>
      </c>
    </row>
    <row r="12" spans="1:6" ht="18" customHeight="1" x14ac:dyDescent="0.2">
      <c r="A12" s="60" t="s">
        <v>19</v>
      </c>
      <c r="B12" s="61">
        <v>595750</v>
      </c>
      <c r="C12" s="62">
        <v>450000</v>
      </c>
      <c r="D12" s="63">
        <v>467116</v>
      </c>
      <c r="E12" s="64">
        <v>329900</v>
      </c>
      <c r="F12" s="12">
        <v>385252</v>
      </c>
    </row>
    <row r="13" spans="1:6" ht="18" customHeight="1" thickBot="1" x14ac:dyDescent="0.25">
      <c r="A13" s="206" t="s">
        <v>63</v>
      </c>
      <c r="B13" s="65">
        <f>B12/B11</f>
        <v>0.93833674594424321</v>
      </c>
      <c r="C13" s="66">
        <f>C12/C11</f>
        <v>0.967741935483871</v>
      </c>
      <c r="D13" s="67">
        <f>D12/D11</f>
        <v>0.99514269401528777</v>
      </c>
      <c r="E13" s="68">
        <f>E12/E11</f>
        <v>1.0160554626455633</v>
      </c>
      <c r="F13" s="13">
        <f>F12/F11</f>
        <v>1.0043222782420997</v>
      </c>
    </row>
    <row r="14" spans="1:6" ht="18" customHeight="1" x14ac:dyDescent="0.2">
      <c r="A14" s="60" t="s">
        <v>7</v>
      </c>
      <c r="B14" s="74">
        <v>1550000</v>
      </c>
      <c r="C14" s="75">
        <v>1500000</v>
      </c>
      <c r="D14" s="76">
        <v>985000</v>
      </c>
      <c r="E14" s="77">
        <v>927265</v>
      </c>
      <c r="F14" s="15">
        <v>1500000</v>
      </c>
    </row>
    <row r="15" spans="1:6" ht="18" customHeight="1" thickBot="1" x14ac:dyDescent="0.25">
      <c r="A15" s="78" t="s">
        <v>8</v>
      </c>
      <c r="B15" s="79">
        <v>375000</v>
      </c>
      <c r="C15" s="80">
        <v>240000</v>
      </c>
      <c r="D15" s="81">
        <v>168000</v>
      </c>
      <c r="E15" s="82">
        <v>40000</v>
      </c>
      <c r="F15" s="16">
        <v>40000</v>
      </c>
    </row>
    <row r="16" spans="1:6" ht="30" customHeight="1" thickBot="1" x14ac:dyDescent="0.25">
      <c r="A16" s="256" t="s">
        <v>64</v>
      </c>
      <c r="B16" s="257"/>
      <c r="C16" s="257"/>
      <c r="D16" s="257"/>
      <c r="E16" s="257"/>
      <c r="F16" s="257"/>
    </row>
    <row r="17" spans="1:6" ht="18" customHeight="1" x14ac:dyDescent="0.2">
      <c r="A17" s="55" t="s">
        <v>9</v>
      </c>
      <c r="B17" s="83">
        <v>12</v>
      </c>
      <c r="C17" s="84">
        <v>28</v>
      </c>
      <c r="D17" s="85">
        <v>67</v>
      </c>
      <c r="E17" s="86">
        <v>195</v>
      </c>
      <c r="F17" s="87">
        <f>SUM(B17:E17)</f>
        <v>302</v>
      </c>
    </row>
    <row r="18" spans="1:6" ht="18" customHeight="1" x14ac:dyDescent="0.2">
      <c r="A18" s="50" t="s">
        <v>2</v>
      </c>
      <c r="B18" s="88">
        <v>428</v>
      </c>
      <c r="C18" s="89">
        <v>142</v>
      </c>
      <c r="D18" s="90">
        <v>318</v>
      </c>
      <c r="E18" s="91">
        <v>211</v>
      </c>
      <c r="F18" s="17">
        <v>235</v>
      </c>
    </row>
    <row r="19" spans="1:6" ht="18" customHeight="1" x14ac:dyDescent="0.2">
      <c r="A19" s="60" t="s">
        <v>3</v>
      </c>
      <c r="B19" s="74">
        <v>1021700</v>
      </c>
      <c r="C19" s="75">
        <v>682779</v>
      </c>
      <c r="D19" s="76">
        <v>555065</v>
      </c>
      <c r="E19" s="77">
        <v>389879</v>
      </c>
      <c r="F19" s="15">
        <v>477338</v>
      </c>
    </row>
    <row r="20" spans="1:6" ht="18" customHeight="1" x14ac:dyDescent="0.2">
      <c r="A20" s="60" t="s">
        <v>6</v>
      </c>
      <c r="B20" s="74">
        <v>874000</v>
      </c>
      <c r="C20" s="75">
        <v>614900</v>
      </c>
      <c r="D20" s="76">
        <v>469900</v>
      </c>
      <c r="E20" s="77">
        <v>324900</v>
      </c>
      <c r="F20" s="15">
        <v>399900</v>
      </c>
    </row>
    <row r="21" spans="1:6" ht="18" customHeight="1" x14ac:dyDescent="0.2">
      <c r="A21" s="60" t="s">
        <v>10</v>
      </c>
      <c r="B21" s="74">
        <v>1950000</v>
      </c>
      <c r="C21" s="75">
        <v>1599999</v>
      </c>
      <c r="D21" s="76">
        <v>1400000</v>
      </c>
      <c r="E21" s="77">
        <v>2300000</v>
      </c>
      <c r="F21" s="15">
        <v>2300000</v>
      </c>
    </row>
    <row r="22" spans="1:6" ht="18" customHeight="1" thickBot="1" x14ac:dyDescent="0.25">
      <c r="A22" s="78" t="s">
        <v>11</v>
      </c>
      <c r="B22" s="79">
        <v>439900</v>
      </c>
      <c r="C22" s="80">
        <v>289900</v>
      </c>
      <c r="D22" s="81">
        <v>169900</v>
      </c>
      <c r="E22" s="92">
        <v>139000</v>
      </c>
      <c r="F22" s="16">
        <v>139000</v>
      </c>
    </row>
    <row r="23" spans="1:6" ht="15.95" customHeight="1" x14ac:dyDescent="0.2">
      <c r="A23" s="247" t="s">
        <v>65</v>
      </c>
      <c r="B23" s="261"/>
      <c r="C23" s="261"/>
      <c r="D23" s="261"/>
      <c r="E23" s="261"/>
      <c r="F23" s="261"/>
    </row>
    <row r="24" spans="1:6" ht="15.95" customHeight="1" x14ac:dyDescent="0.2">
      <c r="A24" s="247" t="s">
        <v>16</v>
      </c>
      <c r="B24" s="261"/>
      <c r="C24" s="261"/>
      <c r="D24" s="261"/>
      <c r="E24" s="261"/>
      <c r="F24" s="261"/>
    </row>
    <row r="25" spans="1:6" ht="15.95" customHeight="1" x14ac:dyDescent="0.2">
      <c r="A25" s="262" t="s">
        <v>66</v>
      </c>
      <c r="B25" s="263"/>
      <c r="C25" s="263"/>
      <c r="D25" s="263"/>
      <c r="E25" s="263"/>
      <c r="F25" s="263"/>
    </row>
    <row r="26" spans="1:6" ht="15.95" customHeight="1" x14ac:dyDescent="0.2">
      <c r="A26" s="264" t="s">
        <v>22</v>
      </c>
      <c r="B26" s="265"/>
      <c r="C26" s="265"/>
      <c r="D26" s="265"/>
      <c r="E26" s="265"/>
      <c r="F26" s="265"/>
    </row>
    <row r="27" spans="1:6" ht="26.25" customHeight="1" x14ac:dyDescent="0.2">
      <c r="A27" s="243" t="s">
        <v>24</v>
      </c>
      <c r="B27" s="244"/>
      <c r="C27" s="244"/>
      <c r="D27" s="244"/>
      <c r="E27" s="244"/>
      <c r="F27" s="244"/>
    </row>
    <row r="28" spans="1:6" ht="110.25" customHeight="1" x14ac:dyDescent="0.2">
      <c r="A28" s="135"/>
      <c r="B28" s="38"/>
      <c r="C28" s="38"/>
      <c r="D28" s="38"/>
      <c r="E28" s="38"/>
      <c r="F28" s="38"/>
    </row>
    <row r="29" spans="1:6" s="136" customFormat="1" x14ac:dyDescent="0.2"/>
    <row r="30" spans="1:6" ht="34.5" customHeight="1" thickBot="1" x14ac:dyDescent="0.25">
      <c r="A30" s="256" t="s">
        <v>67</v>
      </c>
      <c r="B30" s="257"/>
      <c r="C30" s="257"/>
      <c r="D30" s="257"/>
      <c r="E30" s="257"/>
      <c r="F30" s="257"/>
    </row>
    <row r="31" spans="1:6" ht="39.75" customHeight="1" thickBot="1" x14ac:dyDescent="0.25">
      <c r="A31" s="37"/>
      <c r="B31" s="258" t="s">
        <v>56</v>
      </c>
      <c r="C31" s="259"/>
      <c r="D31" s="258" t="s">
        <v>57</v>
      </c>
      <c r="E31" s="260"/>
      <c r="F31" s="37"/>
    </row>
    <row r="32" spans="1:6" ht="46.5" customHeight="1" thickBot="1" x14ac:dyDescent="0.25">
      <c r="A32" s="40" t="s">
        <v>0</v>
      </c>
      <c r="B32" s="41" t="s">
        <v>58</v>
      </c>
      <c r="C32" s="42" t="s">
        <v>59</v>
      </c>
      <c r="D32" s="41" t="s">
        <v>60</v>
      </c>
      <c r="E32" s="43" t="s">
        <v>61</v>
      </c>
      <c r="F32" s="44" t="s">
        <v>62</v>
      </c>
    </row>
    <row r="33" spans="1:7" ht="17.100000000000001" customHeight="1" thickTop="1" x14ac:dyDescent="0.25">
      <c r="A33" s="45" t="s">
        <v>1</v>
      </c>
      <c r="B33" s="46">
        <v>19</v>
      </c>
      <c r="C33" s="47">
        <v>56</v>
      </c>
      <c r="D33" s="48">
        <v>67</v>
      </c>
      <c r="E33" s="49">
        <v>240</v>
      </c>
      <c r="F33" s="9">
        <f>SUM(B33:E33)</f>
        <v>382</v>
      </c>
      <c r="G33" s="93"/>
    </row>
    <row r="34" spans="1:7" ht="17.100000000000001" customHeight="1" thickBot="1" x14ac:dyDescent="0.25">
      <c r="A34" s="50" t="s">
        <v>2</v>
      </c>
      <c r="B34" s="51">
        <v>240</v>
      </c>
      <c r="C34" s="52">
        <v>173</v>
      </c>
      <c r="D34" s="53">
        <v>144</v>
      </c>
      <c r="E34" s="54">
        <v>170</v>
      </c>
      <c r="F34" s="10">
        <v>169</v>
      </c>
    </row>
    <row r="35" spans="1:7" ht="17.100000000000001" customHeight="1" x14ac:dyDescent="0.2">
      <c r="A35" s="55" t="s">
        <v>3</v>
      </c>
      <c r="B35" s="56">
        <v>835568</v>
      </c>
      <c r="C35" s="57">
        <v>581789</v>
      </c>
      <c r="D35" s="58">
        <v>444410</v>
      </c>
      <c r="E35" s="59">
        <v>307621</v>
      </c>
      <c r="F35" s="11">
        <v>398064</v>
      </c>
    </row>
    <row r="36" spans="1:7" ht="17.100000000000001" customHeight="1" x14ac:dyDescent="0.2">
      <c r="A36" s="60" t="s">
        <v>4</v>
      </c>
      <c r="B36" s="61">
        <v>764992</v>
      </c>
      <c r="C36" s="62">
        <v>542880</v>
      </c>
      <c r="D36" s="63">
        <v>435842</v>
      </c>
      <c r="E36" s="64">
        <v>319786</v>
      </c>
      <c r="F36" s="12">
        <v>394990</v>
      </c>
    </row>
    <row r="37" spans="1:7" ht="17.100000000000001" customHeight="1" thickBot="1" x14ac:dyDescent="0.25">
      <c r="A37" s="206" t="s">
        <v>5</v>
      </c>
      <c r="B37" s="65">
        <f>B36/B35</f>
        <v>0.91553530053807708</v>
      </c>
      <c r="C37" s="66">
        <f>C36/C35</f>
        <v>0.93312180189037608</v>
      </c>
      <c r="D37" s="67">
        <f>D36/D35</f>
        <v>0.98072050583920256</v>
      </c>
      <c r="E37" s="68">
        <f>E36/E35</f>
        <v>1.0395454146498451</v>
      </c>
      <c r="F37" s="13">
        <f>F36/F35</f>
        <v>0.99227762369870176</v>
      </c>
    </row>
    <row r="38" spans="1:7" ht="17.100000000000001" customHeight="1" x14ac:dyDescent="0.2">
      <c r="A38" s="69" t="s">
        <v>6</v>
      </c>
      <c r="B38" s="70">
        <v>699000</v>
      </c>
      <c r="C38" s="71">
        <v>449900</v>
      </c>
      <c r="D38" s="72">
        <v>399900</v>
      </c>
      <c r="E38" s="73">
        <v>309650</v>
      </c>
      <c r="F38" s="14">
        <v>350000</v>
      </c>
    </row>
    <row r="39" spans="1:7" ht="17.100000000000001" customHeight="1" x14ac:dyDescent="0.2">
      <c r="A39" s="60" t="s">
        <v>19</v>
      </c>
      <c r="B39" s="61">
        <v>645000</v>
      </c>
      <c r="C39" s="62">
        <v>427000</v>
      </c>
      <c r="D39" s="63">
        <v>413331</v>
      </c>
      <c r="E39" s="64">
        <v>313500</v>
      </c>
      <c r="F39" s="12">
        <v>360000</v>
      </c>
    </row>
    <row r="40" spans="1:7" ht="17.100000000000001" customHeight="1" thickBot="1" x14ac:dyDescent="0.25">
      <c r="A40" s="206" t="s">
        <v>63</v>
      </c>
      <c r="B40" s="65">
        <f>B39/B38</f>
        <v>0.92274678111587982</v>
      </c>
      <c r="C40" s="66">
        <f>C39/C38</f>
        <v>0.94909979995554572</v>
      </c>
      <c r="D40" s="67">
        <f>D39/D38</f>
        <v>1.0335858964741185</v>
      </c>
      <c r="E40" s="68">
        <f>E39/E38</f>
        <v>1.0124333925399644</v>
      </c>
      <c r="F40" s="13">
        <f>F39/F38</f>
        <v>1.0285714285714285</v>
      </c>
    </row>
    <row r="41" spans="1:7" ht="17.100000000000001" customHeight="1" x14ac:dyDescent="0.2">
      <c r="A41" s="60" t="s">
        <v>7</v>
      </c>
      <c r="B41" s="74">
        <v>2450000</v>
      </c>
      <c r="C41" s="75">
        <v>2320000</v>
      </c>
      <c r="D41" s="76">
        <v>1110000</v>
      </c>
      <c r="E41" s="77">
        <v>780000</v>
      </c>
      <c r="F41" s="15">
        <v>2450000</v>
      </c>
    </row>
    <row r="42" spans="1:7" ht="17.100000000000001" customHeight="1" thickBot="1" x14ac:dyDescent="0.25">
      <c r="A42" s="78" t="s">
        <v>8</v>
      </c>
      <c r="B42" s="79">
        <v>375000</v>
      </c>
      <c r="C42" s="80">
        <v>96000</v>
      </c>
      <c r="D42" s="81">
        <v>90217</v>
      </c>
      <c r="E42" s="92">
        <v>47500</v>
      </c>
      <c r="F42" s="16">
        <v>47500</v>
      </c>
    </row>
    <row r="43" spans="1:7" ht="34.5" customHeight="1" thickBot="1" x14ac:dyDescent="0.25">
      <c r="A43" s="256" t="s">
        <v>68</v>
      </c>
      <c r="B43" s="257"/>
      <c r="C43" s="257"/>
      <c r="D43" s="257"/>
      <c r="E43" s="257"/>
      <c r="F43" s="257"/>
    </row>
    <row r="44" spans="1:7" ht="39.75" customHeight="1" thickBot="1" x14ac:dyDescent="0.25">
      <c r="A44" s="37"/>
      <c r="B44" s="258" t="s">
        <v>56</v>
      </c>
      <c r="C44" s="259"/>
      <c r="D44" s="258" t="s">
        <v>57</v>
      </c>
      <c r="E44" s="260"/>
      <c r="F44" s="37"/>
    </row>
    <row r="45" spans="1:7" ht="46.5" customHeight="1" thickBot="1" x14ac:dyDescent="0.25">
      <c r="A45" s="40" t="s">
        <v>0</v>
      </c>
      <c r="B45" s="41" t="s">
        <v>58</v>
      </c>
      <c r="C45" s="42" t="s">
        <v>59</v>
      </c>
      <c r="D45" s="41" t="s">
        <v>60</v>
      </c>
      <c r="E45" s="43" t="s">
        <v>61</v>
      </c>
      <c r="F45" s="44" t="s">
        <v>62</v>
      </c>
    </row>
    <row r="46" spans="1:7" ht="17.100000000000001" customHeight="1" thickTop="1" x14ac:dyDescent="0.25">
      <c r="A46" s="45" t="s">
        <v>1</v>
      </c>
      <c r="B46" s="46">
        <v>19</v>
      </c>
      <c r="C46" s="47">
        <v>40</v>
      </c>
      <c r="D46" s="48">
        <v>41</v>
      </c>
      <c r="E46" s="49">
        <v>191</v>
      </c>
      <c r="F46" s="9">
        <f>SUM(B46:E46)</f>
        <v>291</v>
      </c>
    </row>
    <row r="47" spans="1:7" ht="17.100000000000001" customHeight="1" thickBot="1" x14ac:dyDescent="0.25">
      <c r="A47" s="50" t="s">
        <v>2</v>
      </c>
      <c r="B47" s="51">
        <v>292</v>
      </c>
      <c r="C47" s="52">
        <v>156</v>
      </c>
      <c r="D47" s="53">
        <v>145</v>
      </c>
      <c r="E47" s="54">
        <v>136</v>
      </c>
      <c r="F47" s="10">
        <v>150</v>
      </c>
    </row>
    <row r="48" spans="1:7" ht="17.100000000000001" customHeight="1" x14ac:dyDescent="0.2">
      <c r="A48" s="55" t="s">
        <v>3</v>
      </c>
      <c r="B48" s="56">
        <v>1042616</v>
      </c>
      <c r="C48" s="57">
        <v>601418</v>
      </c>
      <c r="D48" s="58">
        <v>480608</v>
      </c>
      <c r="E48" s="59">
        <v>318165</v>
      </c>
      <c r="F48" s="11">
        <v>427288</v>
      </c>
    </row>
    <row r="49" spans="1:7" ht="17.100000000000001" customHeight="1" x14ac:dyDescent="0.2">
      <c r="A49" s="60" t="s">
        <v>4</v>
      </c>
      <c r="B49" s="61">
        <v>947763</v>
      </c>
      <c r="C49" s="62">
        <v>554125</v>
      </c>
      <c r="D49" s="63">
        <v>457030</v>
      </c>
      <c r="E49" s="64">
        <v>318458</v>
      </c>
      <c r="F49" s="12">
        <v>411464</v>
      </c>
    </row>
    <row r="50" spans="1:7" ht="17.100000000000001" customHeight="1" thickBot="1" x14ac:dyDescent="0.25">
      <c r="A50" s="206" t="s">
        <v>5</v>
      </c>
      <c r="B50" s="65">
        <f>B49/B48</f>
        <v>0.90902403185832559</v>
      </c>
      <c r="C50" s="66">
        <f>C49/C48</f>
        <v>0.92136417599739284</v>
      </c>
      <c r="D50" s="67">
        <f>D49/D48</f>
        <v>0.95094130767694252</v>
      </c>
      <c r="E50" s="68">
        <f>E49/E48</f>
        <v>1.0009209058193076</v>
      </c>
      <c r="F50" s="13">
        <f>F49/F48</f>
        <v>0.96296643013611427</v>
      </c>
    </row>
    <row r="51" spans="1:7" ht="17.100000000000001" customHeight="1" x14ac:dyDescent="0.2">
      <c r="A51" s="69" t="s">
        <v>6</v>
      </c>
      <c r="B51" s="70">
        <v>865000</v>
      </c>
      <c r="C51" s="71">
        <v>497000</v>
      </c>
      <c r="D51" s="72">
        <v>399900</v>
      </c>
      <c r="E51" s="73">
        <v>305000</v>
      </c>
      <c r="F51" s="14">
        <v>359900</v>
      </c>
    </row>
    <row r="52" spans="1:7" ht="17.100000000000001" customHeight="1" x14ac:dyDescent="0.2">
      <c r="A52" s="60" t="s">
        <v>19</v>
      </c>
      <c r="B52" s="61">
        <v>780000</v>
      </c>
      <c r="C52" s="62">
        <v>464750</v>
      </c>
      <c r="D52" s="63">
        <v>415000</v>
      </c>
      <c r="E52" s="64">
        <v>295000</v>
      </c>
      <c r="F52" s="12">
        <v>355000</v>
      </c>
    </row>
    <row r="53" spans="1:7" ht="17.100000000000001" customHeight="1" thickBot="1" x14ac:dyDescent="0.25">
      <c r="A53" s="206" t="s">
        <v>63</v>
      </c>
      <c r="B53" s="65">
        <f>B52/B51</f>
        <v>0.90173410404624277</v>
      </c>
      <c r="C53" s="66">
        <f>C52/C51</f>
        <v>0.93511066398390341</v>
      </c>
      <c r="D53" s="67">
        <f>D52/D51</f>
        <v>1.037759439859965</v>
      </c>
      <c r="E53" s="68">
        <f>E52/E51</f>
        <v>0.96721311475409832</v>
      </c>
      <c r="F53" s="13">
        <f>F52/F51</f>
        <v>0.98638510697415949</v>
      </c>
    </row>
    <row r="54" spans="1:7" ht="17.100000000000001" customHeight="1" x14ac:dyDescent="0.2">
      <c r="A54" s="60" t="s">
        <v>7</v>
      </c>
      <c r="B54" s="74">
        <v>1887500</v>
      </c>
      <c r="C54" s="75">
        <v>2061000</v>
      </c>
      <c r="D54" s="76">
        <v>1100000</v>
      </c>
      <c r="E54" s="77">
        <v>1873000</v>
      </c>
      <c r="F54" s="15">
        <v>2061000</v>
      </c>
    </row>
    <row r="55" spans="1:7" ht="17.100000000000001" customHeight="1" thickBot="1" x14ac:dyDescent="0.25">
      <c r="A55" s="78" t="s">
        <v>8</v>
      </c>
      <c r="B55" s="79">
        <v>350000</v>
      </c>
      <c r="C55" s="80">
        <v>300000</v>
      </c>
      <c r="D55" s="81">
        <v>205000</v>
      </c>
      <c r="E55" s="92">
        <v>49000</v>
      </c>
      <c r="F55" s="16">
        <v>49000</v>
      </c>
    </row>
    <row r="56" spans="1:7" ht="151.5" customHeight="1" x14ac:dyDescent="0.2">
      <c r="A56" s="137"/>
      <c r="B56" s="138"/>
      <c r="C56" s="138"/>
      <c r="D56" s="138"/>
      <c r="E56" s="138"/>
      <c r="F56" s="138"/>
    </row>
    <row r="57" spans="1:7" ht="34.5" customHeight="1" thickBot="1" x14ac:dyDescent="0.25">
      <c r="A57" s="256" t="s">
        <v>69</v>
      </c>
      <c r="B57" s="257"/>
      <c r="C57" s="257"/>
      <c r="D57" s="257"/>
      <c r="E57" s="257"/>
      <c r="F57" s="257"/>
    </row>
    <row r="58" spans="1:7" ht="39.75" customHeight="1" thickBot="1" x14ac:dyDescent="0.25">
      <c r="A58" s="37"/>
      <c r="B58" s="258" t="s">
        <v>56</v>
      </c>
      <c r="C58" s="259"/>
      <c r="D58" s="258" t="s">
        <v>57</v>
      </c>
      <c r="E58" s="260"/>
      <c r="F58" s="37"/>
      <c r="G58" s="37"/>
    </row>
    <row r="59" spans="1:7" ht="46.5" customHeight="1" thickBot="1" x14ac:dyDescent="0.25">
      <c r="A59" s="40" t="s">
        <v>0</v>
      </c>
      <c r="B59" s="41" t="s">
        <v>58</v>
      </c>
      <c r="C59" s="42" t="s">
        <v>59</v>
      </c>
      <c r="D59" s="41" t="s">
        <v>60</v>
      </c>
      <c r="E59" s="43" t="s">
        <v>61</v>
      </c>
      <c r="F59" s="44" t="s">
        <v>62</v>
      </c>
      <c r="G59" s="37"/>
    </row>
    <row r="60" spans="1:7" ht="17.100000000000001" customHeight="1" thickTop="1" x14ac:dyDescent="0.2">
      <c r="A60" s="39" t="s">
        <v>1</v>
      </c>
      <c r="B60" s="94">
        <v>19</v>
      </c>
      <c r="C60" s="95">
        <v>54</v>
      </c>
      <c r="D60" s="96">
        <v>46</v>
      </c>
      <c r="E60" s="97">
        <v>162</v>
      </c>
      <c r="F60" s="98">
        <f>SUM(B60:E60)</f>
        <v>281</v>
      </c>
      <c r="G60" s="99"/>
    </row>
    <row r="61" spans="1:7" ht="17.100000000000001" customHeight="1" thickBot="1" x14ac:dyDescent="0.25">
      <c r="A61" s="2" t="s">
        <v>2</v>
      </c>
      <c r="B61" s="100">
        <v>247</v>
      </c>
      <c r="C61" s="101">
        <v>170</v>
      </c>
      <c r="D61" s="102">
        <v>195</v>
      </c>
      <c r="E61" s="103">
        <v>170</v>
      </c>
      <c r="F61" s="104">
        <v>179</v>
      </c>
      <c r="G61" s="37"/>
    </row>
    <row r="62" spans="1:7" ht="17.100000000000001" customHeight="1" x14ac:dyDescent="0.2">
      <c r="A62" s="3" t="s">
        <v>3</v>
      </c>
      <c r="B62" s="105">
        <v>802553</v>
      </c>
      <c r="C62" s="106">
        <v>516913</v>
      </c>
      <c r="D62" s="107">
        <v>409093</v>
      </c>
      <c r="E62" s="108">
        <v>347026</v>
      </c>
      <c r="F62" s="109">
        <v>420634</v>
      </c>
      <c r="G62" s="37"/>
    </row>
    <row r="63" spans="1:7" ht="17.100000000000001" customHeight="1" x14ac:dyDescent="0.2">
      <c r="A63" s="4" t="s">
        <v>4</v>
      </c>
      <c r="B63" s="110">
        <v>715421</v>
      </c>
      <c r="C63" s="111">
        <v>482979</v>
      </c>
      <c r="D63" s="112">
        <v>406887</v>
      </c>
      <c r="E63" s="113">
        <v>330029</v>
      </c>
      <c r="F63" s="114">
        <v>398062</v>
      </c>
      <c r="G63" s="37"/>
    </row>
    <row r="64" spans="1:7" ht="17.100000000000001" customHeight="1" thickBot="1" x14ac:dyDescent="0.25">
      <c r="A64" s="205" t="s">
        <v>5</v>
      </c>
      <c r="B64" s="115">
        <f>B63/B62</f>
        <v>0.89143146932352135</v>
      </c>
      <c r="C64" s="116">
        <f>C63/C62</f>
        <v>0.93435258931386911</v>
      </c>
      <c r="D64" s="117">
        <f>D63/D62</f>
        <v>0.99460758311679742</v>
      </c>
      <c r="E64" s="118">
        <f>E63/E62</f>
        <v>0.95102096096546085</v>
      </c>
      <c r="F64" s="119">
        <f>F63/F62</f>
        <v>0.94633814670235883</v>
      </c>
      <c r="G64" s="37"/>
    </row>
    <row r="65" spans="1:7" ht="17.100000000000001" customHeight="1" x14ac:dyDescent="0.2">
      <c r="A65" s="5" t="s">
        <v>6</v>
      </c>
      <c r="B65" s="120">
        <v>719000</v>
      </c>
      <c r="C65" s="121">
        <v>436000</v>
      </c>
      <c r="D65" s="122">
        <v>389450</v>
      </c>
      <c r="E65" s="123">
        <v>319945</v>
      </c>
      <c r="F65" s="124">
        <v>359900</v>
      </c>
      <c r="G65" s="37"/>
    </row>
    <row r="66" spans="1:7" ht="17.100000000000001" customHeight="1" x14ac:dyDescent="0.2">
      <c r="A66" s="4" t="s">
        <v>19</v>
      </c>
      <c r="B66" s="110">
        <v>685000</v>
      </c>
      <c r="C66" s="111">
        <v>431598</v>
      </c>
      <c r="D66" s="112">
        <v>393722</v>
      </c>
      <c r="E66" s="113">
        <v>312500</v>
      </c>
      <c r="F66" s="114">
        <v>350000</v>
      </c>
      <c r="G66" s="37"/>
    </row>
    <row r="67" spans="1:7" ht="17.100000000000001" customHeight="1" thickBot="1" x14ac:dyDescent="0.25">
      <c r="A67" s="205" t="s">
        <v>63</v>
      </c>
      <c r="B67" s="115">
        <f>B66/B65</f>
        <v>0.95271210013908203</v>
      </c>
      <c r="C67" s="116">
        <f>C66/C65</f>
        <v>0.98990366972477062</v>
      </c>
      <c r="D67" s="117">
        <f>D66/D65</f>
        <v>1.0109693157016304</v>
      </c>
      <c r="E67" s="118">
        <f>E66/E65</f>
        <v>0.97673037553329478</v>
      </c>
      <c r="F67" s="119">
        <f>F66/F65</f>
        <v>0.97249235898860797</v>
      </c>
      <c r="G67" s="37"/>
    </row>
    <row r="68" spans="1:7" ht="17.100000000000001" customHeight="1" x14ac:dyDescent="0.2">
      <c r="A68" s="4" t="s">
        <v>7</v>
      </c>
      <c r="B68" s="125">
        <v>1500000</v>
      </c>
      <c r="C68" s="126">
        <v>1525000</v>
      </c>
      <c r="D68" s="127">
        <v>760000</v>
      </c>
      <c r="E68" s="128">
        <v>1600000</v>
      </c>
      <c r="F68" s="129">
        <v>1600000</v>
      </c>
      <c r="G68" s="37"/>
    </row>
    <row r="69" spans="1:7" ht="17.100000000000001" customHeight="1" thickBot="1" x14ac:dyDescent="0.25">
      <c r="A69" s="6" t="s">
        <v>8</v>
      </c>
      <c r="B69" s="130">
        <v>289000</v>
      </c>
      <c r="C69" s="131">
        <v>199900</v>
      </c>
      <c r="D69" s="132">
        <v>170000</v>
      </c>
      <c r="E69" s="133">
        <v>105000</v>
      </c>
      <c r="F69" s="134">
        <v>105000</v>
      </c>
      <c r="G69" s="37"/>
    </row>
  </sheetData>
  <sheetProtection password="E14C" sheet="1" objects="1" scenarios="1"/>
  <mergeCells count="20">
    <mergeCell ref="A3:F3"/>
    <mergeCell ref="B4:C4"/>
    <mergeCell ref="D4:E4"/>
    <mergeCell ref="A16:F16"/>
    <mergeCell ref="B1:F1"/>
    <mergeCell ref="B2:F2"/>
    <mergeCell ref="A23:F23"/>
    <mergeCell ref="A24:F24"/>
    <mergeCell ref="A25:F25"/>
    <mergeCell ref="A26:F26"/>
    <mergeCell ref="A27:F27"/>
    <mergeCell ref="A57:F57"/>
    <mergeCell ref="B58:C58"/>
    <mergeCell ref="D58:E58"/>
    <mergeCell ref="A30:F30"/>
    <mergeCell ref="B31:C31"/>
    <mergeCell ref="D31:E31"/>
    <mergeCell ref="A43:F43"/>
    <mergeCell ref="B44:C44"/>
    <mergeCell ref="D44:E44"/>
  </mergeCells>
  <printOptions horizontalCentered="1" verticalCentered="1"/>
  <pageMargins left="0.2" right="0.2" top="0.5" bottom="0.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3" sqref="A3:I3"/>
    </sheetView>
  </sheetViews>
  <sheetFormatPr defaultRowHeight="12.75" x14ac:dyDescent="0.2"/>
  <cols>
    <col min="1" max="1" width="27.85546875" customWidth="1"/>
    <col min="2" max="9" width="12.7109375" customWidth="1"/>
  </cols>
  <sheetData>
    <row r="1" spans="1:9" ht="54.75" customHeight="1" x14ac:dyDescent="0.6">
      <c r="A1" s="139"/>
      <c r="B1" s="253" t="s">
        <v>25</v>
      </c>
      <c r="C1" s="283"/>
      <c r="D1" s="283"/>
      <c r="E1" s="283"/>
      <c r="F1" s="283"/>
      <c r="G1" s="283"/>
      <c r="H1" s="283"/>
      <c r="I1" s="283"/>
    </row>
    <row r="2" spans="1:9" ht="46.5" customHeight="1" x14ac:dyDescent="0.2">
      <c r="A2" s="139"/>
      <c r="B2" s="254" t="s">
        <v>70</v>
      </c>
      <c r="C2" s="284"/>
      <c r="D2" s="284"/>
      <c r="E2" s="284"/>
      <c r="F2" s="284"/>
      <c r="G2" s="284"/>
      <c r="H2" s="284"/>
      <c r="I2" s="284"/>
    </row>
    <row r="3" spans="1:9" ht="41.25" customHeight="1" thickBot="1" x14ac:dyDescent="0.25">
      <c r="A3" s="241" t="s">
        <v>71</v>
      </c>
      <c r="B3" s="270"/>
      <c r="C3" s="270"/>
      <c r="D3" s="270"/>
      <c r="E3" s="270"/>
      <c r="F3" s="270"/>
      <c r="G3" s="270"/>
      <c r="H3" s="270"/>
      <c r="I3" s="270"/>
    </row>
    <row r="4" spans="1:9" ht="24.75" customHeight="1" x14ac:dyDescent="0.2">
      <c r="A4" s="271" t="s">
        <v>0</v>
      </c>
      <c r="B4" s="273" t="s">
        <v>72</v>
      </c>
      <c r="C4" s="274"/>
      <c r="D4" s="274"/>
      <c r="E4" s="275"/>
      <c r="F4" s="273" t="s">
        <v>73</v>
      </c>
      <c r="G4" s="274"/>
      <c r="H4" s="274"/>
      <c r="I4" s="276"/>
    </row>
    <row r="5" spans="1:9" ht="37.5" customHeight="1" thickBot="1" x14ac:dyDescent="0.25">
      <c r="A5" s="272"/>
      <c r="B5" s="140" t="s">
        <v>74</v>
      </c>
      <c r="C5" s="141" t="s">
        <v>75</v>
      </c>
      <c r="D5" s="141" t="s">
        <v>76</v>
      </c>
      <c r="E5" s="142" t="s">
        <v>77</v>
      </c>
      <c r="F5" s="140" t="s">
        <v>74</v>
      </c>
      <c r="G5" s="141" t="s">
        <v>75</v>
      </c>
      <c r="H5" s="141" t="s">
        <v>76</v>
      </c>
      <c r="I5" s="142" t="s">
        <v>77</v>
      </c>
    </row>
    <row r="6" spans="1:9" s="20" customFormat="1" ht="18" customHeight="1" thickTop="1" x14ac:dyDescent="0.2">
      <c r="A6" s="165" t="s">
        <v>1</v>
      </c>
      <c r="B6" s="166">
        <v>12</v>
      </c>
      <c r="C6" s="167">
        <v>12</v>
      </c>
      <c r="D6" s="167">
        <v>3</v>
      </c>
      <c r="E6" s="168">
        <v>4</v>
      </c>
      <c r="F6" s="166">
        <v>69</v>
      </c>
      <c r="G6" s="167">
        <v>18</v>
      </c>
      <c r="H6" s="167">
        <v>15</v>
      </c>
      <c r="I6" s="168">
        <v>7</v>
      </c>
    </row>
    <row r="7" spans="1:9" s="20" customFormat="1" ht="18" customHeight="1" thickBot="1" x14ac:dyDescent="0.25">
      <c r="A7" s="6" t="s">
        <v>2</v>
      </c>
      <c r="B7" s="169">
        <v>157</v>
      </c>
      <c r="C7" s="170">
        <v>190</v>
      </c>
      <c r="D7" s="171">
        <v>718</v>
      </c>
      <c r="E7" s="172">
        <v>107</v>
      </c>
      <c r="F7" s="169">
        <v>160</v>
      </c>
      <c r="G7" s="170">
        <v>1</v>
      </c>
      <c r="H7" s="170">
        <v>203</v>
      </c>
      <c r="I7" s="172">
        <v>277</v>
      </c>
    </row>
    <row r="8" spans="1:9" s="20" customFormat="1" ht="18" customHeight="1" x14ac:dyDescent="0.2">
      <c r="A8" s="3" t="s">
        <v>78</v>
      </c>
      <c r="B8" s="173">
        <v>1303865</v>
      </c>
      <c r="C8" s="174">
        <v>2039083</v>
      </c>
      <c r="D8" s="175">
        <v>1569667</v>
      </c>
      <c r="E8" s="176">
        <v>1336225</v>
      </c>
      <c r="F8" s="173">
        <v>557294</v>
      </c>
      <c r="G8" s="174">
        <v>685206</v>
      </c>
      <c r="H8" s="174">
        <v>567453</v>
      </c>
      <c r="I8" s="176">
        <v>606257</v>
      </c>
    </row>
    <row r="9" spans="1:9" s="20" customFormat="1" ht="18" customHeight="1" x14ac:dyDescent="0.2">
      <c r="A9" s="4" t="s">
        <v>4</v>
      </c>
      <c r="B9" s="177">
        <v>1220125</v>
      </c>
      <c r="C9" s="178">
        <v>1877708</v>
      </c>
      <c r="D9" s="179">
        <v>1505000</v>
      </c>
      <c r="E9" s="180">
        <v>1278500</v>
      </c>
      <c r="F9" s="177">
        <v>528383</v>
      </c>
      <c r="G9" s="178">
        <v>737011</v>
      </c>
      <c r="H9" s="178">
        <v>544240</v>
      </c>
      <c r="I9" s="180">
        <v>556566</v>
      </c>
    </row>
    <row r="10" spans="1:9" s="20" customFormat="1" ht="18" customHeight="1" thickBot="1" x14ac:dyDescent="0.25">
      <c r="A10" s="205" t="s">
        <v>38</v>
      </c>
      <c r="B10" s="115">
        <f t="shared" ref="B10:I10" si="0">B9/B8</f>
        <v>0.93577555958630687</v>
      </c>
      <c r="C10" s="158">
        <f t="shared" si="0"/>
        <v>0.92085903320267004</v>
      </c>
      <c r="D10" s="118">
        <f t="shared" si="0"/>
        <v>0.95880208987001703</v>
      </c>
      <c r="E10" s="116">
        <f t="shared" si="0"/>
        <v>0.95679994012984337</v>
      </c>
      <c r="F10" s="115">
        <f t="shared" si="0"/>
        <v>0.94812253496359189</v>
      </c>
      <c r="G10" s="158">
        <f t="shared" si="0"/>
        <v>1.0756050005399835</v>
      </c>
      <c r="H10" s="158">
        <f t="shared" si="0"/>
        <v>0.95909264732057109</v>
      </c>
      <c r="I10" s="116">
        <f t="shared" si="0"/>
        <v>0.91803641030124183</v>
      </c>
    </row>
    <row r="11" spans="1:9" s="20" customFormat="1" ht="18" customHeight="1" x14ac:dyDescent="0.2">
      <c r="A11" s="3" t="s">
        <v>6</v>
      </c>
      <c r="B11" s="173">
        <v>1233500</v>
      </c>
      <c r="C11" s="174">
        <v>1672500</v>
      </c>
      <c r="D11" s="175">
        <v>1860000</v>
      </c>
      <c r="E11" s="176">
        <v>1199450</v>
      </c>
      <c r="F11" s="173">
        <v>524900</v>
      </c>
      <c r="G11" s="174">
        <v>626635</v>
      </c>
      <c r="H11" s="174">
        <v>569000</v>
      </c>
      <c r="I11" s="176">
        <v>599900</v>
      </c>
    </row>
    <row r="12" spans="1:9" s="20" customFormat="1" ht="18" customHeight="1" x14ac:dyDescent="0.2">
      <c r="A12" s="4" t="s">
        <v>19</v>
      </c>
      <c r="B12" s="177">
        <v>1132500</v>
      </c>
      <c r="C12" s="178">
        <v>1580000</v>
      </c>
      <c r="D12" s="179">
        <v>1790000</v>
      </c>
      <c r="E12" s="180">
        <v>1120000</v>
      </c>
      <c r="F12" s="177">
        <v>500000</v>
      </c>
      <c r="G12" s="178">
        <v>682246</v>
      </c>
      <c r="H12" s="178">
        <v>529703</v>
      </c>
      <c r="I12" s="180">
        <v>545000</v>
      </c>
    </row>
    <row r="13" spans="1:9" s="20" customFormat="1" ht="18" customHeight="1" thickBot="1" x14ac:dyDescent="0.25">
      <c r="A13" s="205" t="s">
        <v>42</v>
      </c>
      <c r="B13" s="115">
        <f t="shared" ref="B13:I13" si="1">B12/B11</f>
        <v>0.91811917308471824</v>
      </c>
      <c r="C13" s="158">
        <f t="shared" si="1"/>
        <v>0.94469357249626307</v>
      </c>
      <c r="D13" s="118">
        <f t="shared" si="1"/>
        <v>0.9623655913978495</v>
      </c>
      <c r="E13" s="116">
        <f t="shared" si="1"/>
        <v>0.93376130726583018</v>
      </c>
      <c r="F13" s="115">
        <f t="shared" si="1"/>
        <v>0.95256239283673083</v>
      </c>
      <c r="G13" s="158">
        <f t="shared" si="1"/>
        <v>1.0887454419239271</v>
      </c>
      <c r="H13" s="158">
        <f t="shared" si="1"/>
        <v>0.93093673110720565</v>
      </c>
      <c r="I13" s="116">
        <f t="shared" si="1"/>
        <v>0.90848474745790964</v>
      </c>
    </row>
    <row r="14" spans="1:9" s="20" customFormat="1" ht="18" customHeight="1" x14ac:dyDescent="0.2">
      <c r="A14" s="3" t="s">
        <v>7</v>
      </c>
      <c r="B14" s="181">
        <v>2400000</v>
      </c>
      <c r="C14" s="182">
        <v>3995000</v>
      </c>
      <c r="D14" s="183">
        <v>2100000</v>
      </c>
      <c r="E14" s="184">
        <v>1999000</v>
      </c>
      <c r="F14" s="181">
        <v>1245000</v>
      </c>
      <c r="G14" s="182">
        <v>1185000</v>
      </c>
      <c r="H14" s="182">
        <v>888000</v>
      </c>
      <c r="I14" s="184">
        <v>730000</v>
      </c>
    </row>
    <row r="15" spans="1:9" s="20" customFormat="1" ht="18" customHeight="1" thickBot="1" x14ac:dyDescent="0.25">
      <c r="A15" s="6" t="s">
        <v>8</v>
      </c>
      <c r="B15" s="185">
        <v>430000</v>
      </c>
      <c r="C15" s="186">
        <v>540000</v>
      </c>
      <c r="D15" s="187">
        <v>625000</v>
      </c>
      <c r="E15" s="188">
        <v>875000</v>
      </c>
      <c r="F15" s="185">
        <v>262500</v>
      </c>
      <c r="G15" s="186">
        <v>630000</v>
      </c>
      <c r="H15" s="186">
        <v>360000</v>
      </c>
      <c r="I15" s="188">
        <v>435000</v>
      </c>
    </row>
    <row r="16" spans="1:9" s="20" customFormat="1" ht="28.5" customHeight="1" thickBot="1" x14ac:dyDescent="0.25">
      <c r="A16" s="245" t="s">
        <v>27</v>
      </c>
      <c r="B16" s="277"/>
      <c r="C16" s="277"/>
      <c r="D16" s="277"/>
      <c r="E16" s="278"/>
      <c r="F16" s="277"/>
      <c r="G16" s="277"/>
      <c r="H16" s="277"/>
      <c r="I16" s="277"/>
    </row>
    <row r="17" spans="1:9" s="20" customFormat="1" ht="18" customHeight="1" x14ac:dyDescent="0.2">
      <c r="A17" s="3" t="s">
        <v>9</v>
      </c>
      <c r="B17" s="189">
        <v>16</v>
      </c>
      <c r="C17" s="190">
        <v>16</v>
      </c>
      <c r="D17" s="190">
        <v>9</v>
      </c>
      <c r="E17" s="191">
        <v>10</v>
      </c>
      <c r="F17" s="189">
        <v>71</v>
      </c>
      <c r="G17" s="190">
        <v>4</v>
      </c>
      <c r="H17" s="190">
        <v>15</v>
      </c>
      <c r="I17" s="192">
        <v>18</v>
      </c>
    </row>
    <row r="18" spans="1:9" s="20" customFormat="1" ht="18" customHeight="1" x14ac:dyDescent="0.2">
      <c r="A18" s="193" t="s">
        <v>2</v>
      </c>
      <c r="B18" s="194">
        <v>174</v>
      </c>
      <c r="C18" s="195">
        <v>287</v>
      </c>
      <c r="D18" s="195">
        <v>219</v>
      </c>
      <c r="E18" s="196">
        <v>371</v>
      </c>
      <c r="F18" s="194">
        <v>299</v>
      </c>
      <c r="G18" s="195">
        <v>251</v>
      </c>
      <c r="H18" s="195">
        <v>260</v>
      </c>
      <c r="I18" s="197">
        <v>270</v>
      </c>
    </row>
    <row r="19" spans="1:9" s="20" customFormat="1" ht="18" customHeight="1" x14ac:dyDescent="0.2">
      <c r="A19" s="4" t="s">
        <v>3</v>
      </c>
      <c r="B19" s="177">
        <v>2288400</v>
      </c>
      <c r="C19" s="178">
        <v>2418000</v>
      </c>
      <c r="D19" s="178">
        <v>1785444</v>
      </c>
      <c r="E19" s="198">
        <v>1549280</v>
      </c>
      <c r="F19" s="177">
        <v>604537</v>
      </c>
      <c r="G19" s="178">
        <v>902325</v>
      </c>
      <c r="H19" s="178">
        <v>681780</v>
      </c>
      <c r="I19" s="180">
        <v>802411</v>
      </c>
    </row>
    <row r="20" spans="1:9" s="20" customFormat="1" ht="18" customHeight="1" x14ac:dyDescent="0.2">
      <c r="A20" s="4" t="s">
        <v>6</v>
      </c>
      <c r="B20" s="177">
        <v>1795000</v>
      </c>
      <c r="C20" s="178">
        <v>1812500</v>
      </c>
      <c r="D20" s="178">
        <v>1600000</v>
      </c>
      <c r="E20" s="198">
        <v>1547000</v>
      </c>
      <c r="F20" s="177">
        <v>535000</v>
      </c>
      <c r="G20" s="178">
        <v>829950</v>
      </c>
      <c r="H20" s="178">
        <v>699000</v>
      </c>
      <c r="I20" s="180">
        <v>722450</v>
      </c>
    </row>
    <row r="21" spans="1:9" s="20" customFormat="1" ht="18" customHeight="1" x14ac:dyDescent="0.2">
      <c r="A21" s="4" t="s">
        <v>10</v>
      </c>
      <c r="B21" s="177">
        <v>5950000</v>
      </c>
      <c r="C21" s="178">
        <v>5500000</v>
      </c>
      <c r="D21" s="178">
        <v>2595000</v>
      </c>
      <c r="E21" s="198">
        <v>2795000</v>
      </c>
      <c r="F21" s="199">
        <v>1789000</v>
      </c>
      <c r="G21" s="200">
        <v>1359500</v>
      </c>
      <c r="H21" s="200">
        <v>999000</v>
      </c>
      <c r="I21" s="201">
        <v>2000000</v>
      </c>
    </row>
    <row r="22" spans="1:9" s="20" customFormat="1" ht="18" customHeight="1" thickBot="1" x14ac:dyDescent="0.25">
      <c r="A22" s="6" t="s">
        <v>11</v>
      </c>
      <c r="B22" s="185">
        <v>749500</v>
      </c>
      <c r="C22" s="186">
        <v>1195000</v>
      </c>
      <c r="D22" s="186">
        <v>1450000</v>
      </c>
      <c r="E22" s="202">
        <v>795000</v>
      </c>
      <c r="F22" s="185">
        <v>324900</v>
      </c>
      <c r="G22" s="186">
        <v>589900</v>
      </c>
      <c r="H22" s="186">
        <v>425000</v>
      </c>
      <c r="I22" s="188">
        <v>339900</v>
      </c>
    </row>
    <row r="23" spans="1:9" ht="18.75" customHeight="1" x14ac:dyDescent="0.2">
      <c r="A23" s="279" t="s">
        <v>79</v>
      </c>
      <c r="B23" s="279"/>
      <c r="C23" s="279"/>
      <c r="D23" s="279"/>
      <c r="E23" s="279"/>
      <c r="F23" s="279"/>
      <c r="G23" s="279"/>
      <c r="H23" s="279"/>
      <c r="I23" s="279"/>
    </row>
    <row r="24" spans="1:9" ht="19.5" customHeight="1" x14ac:dyDescent="0.2">
      <c r="A24" s="280" t="s">
        <v>80</v>
      </c>
      <c r="B24" s="280"/>
      <c r="C24" s="280"/>
      <c r="D24" s="280"/>
      <c r="E24" s="280"/>
      <c r="F24" s="280"/>
      <c r="G24" s="280"/>
      <c r="H24" s="280"/>
      <c r="I24" s="280"/>
    </row>
    <row r="25" spans="1:9" ht="15.95" customHeight="1" x14ac:dyDescent="0.2">
      <c r="A25" s="281" t="s">
        <v>81</v>
      </c>
      <c r="B25" s="281"/>
      <c r="C25" s="281"/>
      <c r="D25" s="281"/>
      <c r="E25" s="281"/>
      <c r="F25" s="281"/>
      <c r="G25" s="281"/>
      <c r="H25" s="281"/>
      <c r="I25" s="281"/>
    </row>
    <row r="26" spans="1:9" ht="33.75" customHeight="1" x14ac:dyDescent="0.2">
      <c r="A26" s="282" t="s">
        <v>82</v>
      </c>
      <c r="B26" s="244"/>
      <c r="C26" s="244"/>
      <c r="D26" s="244"/>
      <c r="E26" s="244"/>
      <c r="F26" s="244"/>
      <c r="G26" s="244"/>
      <c r="H26" s="244"/>
      <c r="I26" s="244"/>
    </row>
    <row r="28" spans="1:9" ht="35.1" customHeight="1" thickBot="1" x14ac:dyDescent="0.25">
      <c r="A28" s="241" t="s">
        <v>83</v>
      </c>
      <c r="B28" s="270"/>
      <c r="C28" s="270"/>
      <c r="D28" s="270"/>
      <c r="E28" s="270"/>
      <c r="F28" s="270"/>
      <c r="G28" s="270"/>
      <c r="H28" s="270"/>
      <c r="I28" s="270"/>
    </row>
    <row r="29" spans="1:9" ht="16.5" x14ac:dyDescent="0.2">
      <c r="A29" s="271" t="s">
        <v>0</v>
      </c>
      <c r="B29" s="273" t="s">
        <v>72</v>
      </c>
      <c r="C29" s="274"/>
      <c r="D29" s="274"/>
      <c r="E29" s="275"/>
      <c r="F29" s="273" t="s">
        <v>73</v>
      </c>
      <c r="G29" s="274"/>
      <c r="H29" s="274"/>
      <c r="I29" s="276"/>
    </row>
    <row r="30" spans="1:9" ht="39" customHeight="1" thickBot="1" x14ac:dyDescent="0.25">
      <c r="A30" s="272"/>
      <c r="B30" s="140" t="s">
        <v>74</v>
      </c>
      <c r="C30" s="141" t="s">
        <v>75</v>
      </c>
      <c r="D30" s="141" t="s">
        <v>76</v>
      </c>
      <c r="E30" s="142" t="s">
        <v>77</v>
      </c>
      <c r="F30" s="140" t="s">
        <v>74</v>
      </c>
      <c r="G30" s="141" t="s">
        <v>75</v>
      </c>
      <c r="H30" s="141" t="s">
        <v>76</v>
      </c>
      <c r="I30" s="142" t="s">
        <v>77</v>
      </c>
    </row>
    <row r="31" spans="1:9" s="20" customFormat="1" ht="18" customHeight="1" thickTop="1" x14ac:dyDescent="0.2">
      <c r="A31" s="165" t="s">
        <v>1</v>
      </c>
      <c r="B31" s="166">
        <v>22</v>
      </c>
      <c r="C31" s="167">
        <v>19</v>
      </c>
      <c r="D31" s="167">
        <v>7</v>
      </c>
      <c r="E31" s="168">
        <v>4</v>
      </c>
      <c r="F31" s="166">
        <v>64</v>
      </c>
      <c r="G31" s="167">
        <v>5</v>
      </c>
      <c r="H31" s="167">
        <v>19</v>
      </c>
      <c r="I31" s="168">
        <v>8</v>
      </c>
    </row>
    <row r="32" spans="1:9" s="20" customFormat="1" ht="18" customHeight="1" thickBot="1" x14ac:dyDescent="0.25">
      <c r="A32" s="6" t="s">
        <v>2</v>
      </c>
      <c r="B32" s="169">
        <v>492</v>
      </c>
      <c r="C32" s="170">
        <v>272</v>
      </c>
      <c r="D32" s="170">
        <v>232</v>
      </c>
      <c r="E32" s="172">
        <v>716</v>
      </c>
      <c r="F32" s="169">
        <v>258</v>
      </c>
      <c r="G32" s="170">
        <v>79</v>
      </c>
      <c r="H32" s="170">
        <v>236</v>
      </c>
      <c r="I32" s="172">
        <v>380</v>
      </c>
    </row>
    <row r="33" spans="1:9" s="20" customFormat="1" ht="18" customHeight="1" x14ac:dyDescent="0.2">
      <c r="A33" s="3" t="s">
        <v>78</v>
      </c>
      <c r="B33" s="173">
        <v>1190518</v>
      </c>
      <c r="C33" s="174">
        <v>1970337</v>
      </c>
      <c r="D33" s="174">
        <v>1431000</v>
      </c>
      <c r="E33" s="176">
        <v>2119750</v>
      </c>
      <c r="F33" s="173">
        <v>474553</v>
      </c>
      <c r="G33" s="174">
        <v>690183</v>
      </c>
      <c r="H33" s="174">
        <v>574847</v>
      </c>
      <c r="I33" s="176">
        <v>853362</v>
      </c>
    </row>
    <row r="34" spans="1:9" s="20" customFormat="1" ht="18" customHeight="1" x14ac:dyDescent="0.2">
      <c r="A34" s="4" t="s">
        <v>4</v>
      </c>
      <c r="B34" s="177">
        <v>1076614</v>
      </c>
      <c r="C34" s="178">
        <v>1815447</v>
      </c>
      <c r="D34" s="178">
        <v>1281700</v>
      </c>
      <c r="E34" s="180">
        <v>1982250</v>
      </c>
      <c r="F34" s="177">
        <v>444260</v>
      </c>
      <c r="G34" s="178">
        <v>647694</v>
      </c>
      <c r="H34" s="178">
        <v>543118</v>
      </c>
      <c r="I34" s="180">
        <v>806312</v>
      </c>
    </row>
    <row r="35" spans="1:9" s="20" customFormat="1" ht="18" customHeight="1" thickBot="1" x14ac:dyDescent="0.25">
      <c r="A35" s="205" t="s">
        <v>38</v>
      </c>
      <c r="B35" s="115">
        <f t="shared" ref="B35:I35" si="2">B34/B33</f>
        <v>0.90432400014111503</v>
      </c>
      <c r="C35" s="158">
        <f t="shared" si="2"/>
        <v>0.92138908217223758</v>
      </c>
      <c r="D35" s="158">
        <f t="shared" si="2"/>
        <v>0.89566736547868619</v>
      </c>
      <c r="E35" s="116">
        <f t="shared" si="2"/>
        <v>0.93513386012501476</v>
      </c>
      <c r="F35" s="115">
        <f t="shared" si="2"/>
        <v>0.93616519124312769</v>
      </c>
      <c r="G35" s="158">
        <f t="shared" si="2"/>
        <v>0.93843806642586092</v>
      </c>
      <c r="H35" s="158">
        <f t="shared" si="2"/>
        <v>0.9448044436171712</v>
      </c>
      <c r="I35" s="116">
        <f t="shared" si="2"/>
        <v>0.94486513343692358</v>
      </c>
    </row>
    <row r="36" spans="1:9" s="20" customFormat="1" ht="18" customHeight="1" x14ac:dyDescent="0.2">
      <c r="A36" s="3" t="s">
        <v>6</v>
      </c>
      <c r="B36" s="173">
        <v>1112500</v>
      </c>
      <c r="C36" s="174">
        <v>1695000</v>
      </c>
      <c r="D36" s="174">
        <v>1275000</v>
      </c>
      <c r="E36" s="176">
        <v>2145000</v>
      </c>
      <c r="F36" s="173">
        <v>424950</v>
      </c>
      <c r="G36" s="174">
        <v>662405</v>
      </c>
      <c r="H36" s="174">
        <v>519900</v>
      </c>
      <c r="I36" s="176">
        <v>864500</v>
      </c>
    </row>
    <row r="37" spans="1:9" s="20" customFormat="1" ht="18" customHeight="1" x14ac:dyDescent="0.2">
      <c r="A37" s="4" t="s">
        <v>19</v>
      </c>
      <c r="B37" s="177">
        <v>987500</v>
      </c>
      <c r="C37" s="178">
        <v>1600000</v>
      </c>
      <c r="D37" s="178">
        <v>1145000</v>
      </c>
      <c r="E37" s="204">
        <v>1925000</v>
      </c>
      <c r="F37" s="177">
        <v>405000</v>
      </c>
      <c r="G37" s="178">
        <v>670195</v>
      </c>
      <c r="H37" s="178">
        <v>495000</v>
      </c>
      <c r="I37" s="180">
        <v>812500</v>
      </c>
    </row>
    <row r="38" spans="1:9" s="20" customFormat="1" ht="18" customHeight="1" thickBot="1" x14ac:dyDescent="0.25">
      <c r="A38" s="205" t="s">
        <v>42</v>
      </c>
      <c r="B38" s="115">
        <f t="shared" ref="B38:I38" si="3">B37/B36</f>
        <v>0.88764044943820219</v>
      </c>
      <c r="C38" s="158">
        <f t="shared" si="3"/>
        <v>0.94395280235988199</v>
      </c>
      <c r="D38" s="158">
        <f t="shared" si="3"/>
        <v>0.89803921568627454</v>
      </c>
      <c r="E38" s="116">
        <f t="shared" si="3"/>
        <v>0.89743589743589747</v>
      </c>
      <c r="F38" s="115">
        <f t="shared" si="3"/>
        <v>0.95305330038828096</v>
      </c>
      <c r="G38" s="158">
        <f t="shared" si="3"/>
        <v>1.0117601769310316</v>
      </c>
      <c r="H38" s="158">
        <f t="shared" si="3"/>
        <v>0.95210617426428157</v>
      </c>
      <c r="I38" s="116">
        <f t="shared" si="3"/>
        <v>0.93984962406015038</v>
      </c>
    </row>
    <row r="39" spans="1:9" s="20" customFormat="1" ht="18" customHeight="1" x14ac:dyDescent="0.2">
      <c r="A39" s="3" t="s">
        <v>7</v>
      </c>
      <c r="B39" s="181">
        <v>2000000</v>
      </c>
      <c r="C39" s="182">
        <v>3650000</v>
      </c>
      <c r="D39" s="182">
        <v>2590000</v>
      </c>
      <c r="E39" s="184">
        <v>2499000</v>
      </c>
      <c r="F39" s="181">
        <v>995000</v>
      </c>
      <c r="G39" s="182">
        <v>890000</v>
      </c>
      <c r="H39" s="182">
        <v>855000</v>
      </c>
      <c r="I39" s="184">
        <v>1150000</v>
      </c>
    </row>
    <row r="40" spans="1:9" s="20" customFormat="1" ht="18" customHeight="1" thickBot="1" x14ac:dyDescent="0.25">
      <c r="A40" s="6" t="s">
        <v>8</v>
      </c>
      <c r="B40" s="185">
        <v>510000</v>
      </c>
      <c r="C40" s="186">
        <v>700000</v>
      </c>
      <c r="D40" s="186">
        <v>680000</v>
      </c>
      <c r="E40" s="188">
        <v>1580000</v>
      </c>
      <c r="F40" s="185">
        <v>150000</v>
      </c>
      <c r="G40" s="186">
        <v>130000</v>
      </c>
      <c r="H40" s="186">
        <v>369250</v>
      </c>
      <c r="I40" s="188">
        <v>460000</v>
      </c>
    </row>
    <row r="42" spans="1:9" ht="35.1" customHeight="1" thickBot="1" x14ac:dyDescent="0.25">
      <c r="A42" s="241" t="s">
        <v>87</v>
      </c>
      <c r="B42" s="270"/>
      <c r="C42" s="270"/>
      <c r="D42" s="270"/>
      <c r="E42" s="270"/>
      <c r="F42" s="270"/>
      <c r="G42" s="270"/>
      <c r="H42" s="270"/>
      <c r="I42" s="270"/>
    </row>
    <row r="43" spans="1:9" ht="24" customHeight="1" x14ac:dyDescent="0.2">
      <c r="A43" s="271" t="s">
        <v>0</v>
      </c>
      <c r="B43" s="273" t="s">
        <v>72</v>
      </c>
      <c r="C43" s="274"/>
      <c r="D43" s="274"/>
      <c r="E43" s="275"/>
      <c r="F43" s="273" t="s">
        <v>73</v>
      </c>
      <c r="G43" s="274"/>
      <c r="H43" s="274"/>
      <c r="I43" s="276"/>
    </row>
    <row r="44" spans="1:9" ht="45" customHeight="1" thickBot="1" x14ac:dyDescent="0.25">
      <c r="A44" s="272"/>
      <c r="B44" s="140" t="s">
        <v>74</v>
      </c>
      <c r="C44" s="141" t="s">
        <v>75</v>
      </c>
      <c r="D44" s="141" t="s">
        <v>76</v>
      </c>
      <c r="E44" s="142" t="s">
        <v>77</v>
      </c>
      <c r="F44" s="140" t="s">
        <v>74</v>
      </c>
      <c r="G44" s="141" t="s">
        <v>75</v>
      </c>
      <c r="H44" s="141" t="s">
        <v>76</v>
      </c>
      <c r="I44" s="142" t="s">
        <v>77</v>
      </c>
    </row>
    <row r="45" spans="1:9" ht="18" customHeight="1" thickTop="1" x14ac:dyDescent="0.2">
      <c r="A45" s="143" t="s">
        <v>1</v>
      </c>
      <c r="B45" s="144">
        <v>13</v>
      </c>
      <c r="C45" s="145">
        <v>14</v>
      </c>
      <c r="D45" s="145">
        <v>7</v>
      </c>
      <c r="E45" s="146">
        <v>5</v>
      </c>
      <c r="F45" s="144">
        <v>38</v>
      </c>
      <c r="G45" s="145">
        <v>4</v>
      </c>
      <c r="H45" s="145">
        <v>12</v>
      </c>
      <c r="I45" s="146">
        <v>14</v>
      </c>
    </row>
    <row r="46" spans="1:9" ht="18" customHeight="1" thickBot="1" x14ac:dyDescent="0.25">
      <c r="A46" s="147" t="s">
        <v>2</v>
      </c>
      <c r="B46" s="148">
        <v>296</v>
      </c>
      <c r="C46" s="149">
        <v>239</v>
      </c>
      <c r="D46" s="149">
        <v>284</v>
      </c>
      <c r="E46" s="150">
        <v>274</v>
      </c>
      <c r="F46" s="148">
        <v>256</v>
      </c>
      <c r="G46" s="149">
        <v>244</v>
      </c>
      <c r="H46" s="149">
        <v>154</v>
      </c>
      <c r="I46" s="150">
        <v>266</v>
      </c>
    </row>
    <row r="47" spans="1:9" ht="18" customHeight="1" x14ac:dyDescent="0.2">
      <c r="A47" s="39" t="s">
        <v>78</v>
      </c>
      <c r="B47" s="151">
        <v>1483769</v>
      </c>
      <c r="C47" s="152">
        <v>2775214</v>
      </c>
      <c r="D47" s="152">
        <v>1337571</v>
      </c>
      <c r="E47" s="153">
        <v>2242480</v>
      </c>
      <c r="F47" s="151">
        <v>585250</v>
      </c>
      <c r="G47" s="152">
        <v>847250</v>
      </c>
      <c r="H47" s="152">
        <v>638158</v>
      </c>
      <c r="I47" s="153">
        <v>739194</v>
      </c>
    </row>
    <row r="48" spans="1:9" ht="18" customHeight="1" x14ac:dyDescent="0.2">
      <c r="A48" s="154" t="s">
        <v>4</v>
      </c>
      <c r="B48" s="155">
        <v>1290908</v>
      </c>
      <c r="C48" s="156">
        <v>2441071</v>
      </c>
      <c r="D48" s="156">
        <v>1200714</v>
      </c>
      <c r="E48" s="157">
        <v>2026000</v>
      </c>
      <c r="F48" s="155">
        <v>545174</v>
      </c>
      <c r="G48" s="156">
        <v>776250</v>
      </c>
      <c r="H48" s="156">
        <v>604854</v>
      </c>
      <c r="I48" s="157">
        <v>695100</v>
      </c>
    </row>
    <row r="49" spans="1:9" ht="18" customHeight="1" thickBot="1" x14ac:dyDescent="0.25">
      <c r="A49" s="207" t="s">
        <v>38</v>
      </c>
      <c r="B49" s="115">
        <f t="shared" ref="B49:I49" si="4">B48/B47</f>
        <v>0.87001952460254928</v>
      </c>
      <c r="C49" s="158">
        <f t="shared" si="4"/>
        <v>0.87959739321003716</v>
      </c>
      <c r="D49" s="158">
        <f t="shared" si="4"/>
        <v>0.89768244078258275</v>
      </c>
      <c r="E49" s="116">
        <f t="shared" si="4"/>
        <v>0.90346402197566977</v>
      </c>
      <c r="F49" s="115">
        <f t="shared" si="4"/>
        <v>0.93152328064929513</v>
      </c>
      <c r="G49" s="158">
        <f t="shared" si="4"/>
        <v>0.91619946886987313</v>
      </c>
      <c r="H49" s="158">
        <f t="shared" si="4"/>
        <v>0.9478122972680747</v>
      </c>
      <c r="I49" s="116">
        <f t="shared" si="4"/>
        <v>0.94034854179011196</v>
      </c>
    </row>
    <row r="50" spans="1:9" ht="18" customHeight="1" x14ac:dyDescent="0.2">
      <c r="A50" s="39" t="s">
        <v>6</v>
      </c>
      <c r="B50" s="151">
        <v>1385000</v>
      </c>
      <c r="C50" s="152">
        <v>2225000</v>
      </c>
      <c r="D50" s="152">
        <v>1380000</v>
      </c>
      <c r="E50" s="153">
        <v>1817500</v>
      </c>
      <c r="F50" s="151">
        <v>514900</v>
      </c>
      <c r="G50" s="152">
        <v>970000</v>
      </c>
      <c r="H50" s="152">
        <v>610000</v>
      </c>
      <c r="I50" s="153">
        <v>581500</v>
      </c>
    </row>
    <row r="51" spans="1:9" ht="18" customHeight="1" x14ac:dyDescent="0.2">
      <c r="A51" s="154" t="s">
        <v>19</v>
      </c>
      <c r="B51" s="155">
        <v>1175000</v>
      </c>
      <c r="C51" s="156">
        <v>1993750</v>
      </c>
      <c r="D51" s="156">
        <v>1275000</v>
      </c>
      <c r="E51" s="203">
        <v>1755000</v>
      </c>
      <c r="F51" s="155">
        <v>469000</v>
      </c>
      <c r="G51" s="156">
        <v>902500</v>
      </c>
      <c r="H51" s="156">
        <v>566875</v>
      </c>
      <c r="I51" s="157">
        <v>550000</v>
      </c>
    </row>
    <row r="52" spans="1:9" ht="18" customHeight="1" thickBot="1" x14ac:dyDescent="0.25">
      <c r="A52" s="207" t="s">
        <v>42</v>
      </c>
      <c r="B52" s="115">
        <f t="shared" ref="B52:I52" si="5">B51/B50</f>
        <v>0.84837545126353786</v>
      </c>
      <c r="C52" s="158">
        <f t="shared" si="5"/>
        <v>0.8960674157303371</v>
      </c>
      <c r="D52" s="158">
        <f t="shared" si="5"/>
        <v>0.92391304347826086</v>
      </c>
      <c r="E52" s="116">
        <f t="shared" si="5"/>
        <v>0.96561210453920221</v>
      </c>
      <c r="F52" s="115">
        <f t="shared" si="5"/>
        <v>0.91085647698582251</v>
      </c>
      <c r="G52" s="158">
        <f t="shared" si="5"/>
        <v>0.93041237113402064</v>
      </c>
      <c r="H52" s="158">
        <f t="shared" si="5"/>
        <v>0.92930327868852458</v>
      </c>
      <c r="I52" s="116">
        <f t="shared" si="5"/>
        <v>0.94582975064488395</v>
      </c>
    </row>
    <row r="53" spans="1:9" ht="18" customHeight="1" x14ac:dyDescent="0.2">
      <c r="A53" s="39" t="s">
        <v>7</v>
      </c>
      <c r="B53" s="159">
        <v>2895000</v>
      </c>
      <c r="C53" s="160">
        <v>5150000</v>
      </c>
      <c r="D53" s="160">
        <v>1425000</v>
      </c>
      <c r="E53" s="161">
        <v>3075000</v>
      </c>
      <c r="F53" s="159">
        <v>1100000</v>
      </c>
      <c r="G53" s="160">
        <v>1025000</v>
      </c>
      <c r="H53" s="160">
        <v>1025000</v>
      </c>
      <c r="I53" s="161">
        <v>2037500</v>
      </c>
    </row>
    <row r="54" spans="1:9" ht="18" customHeight="1" thickBot="1" x14ac:dyDescent="0.25">
      <c r="A54" s="147" t="s">
        <v>8</v>
      </c>
      <c r="B54" s="162">
        <v>695000</v>
      </c>
      <c r="C54" s="163">
        <v>1000000</v>
      </c>
      <c r="D54" s="163">
        <v>710000</v>
      </c>
      <c r="E54" s="164">
        <v>950000</v>
      </c>
      <c r="F54" s="162">
        <v>285000</v>
      </c>
      <c r="G54" s="163">
        <v>275000</v>
      </c>
      <c r="H54" s="163">
        <v>400000</v>
      </c>
      <c r="I54" s="164">
        <v>415000</v>
      </c>
    </row>
    <row r="55" spans="1:9" ht="41.25" customHeight="1" x14ac:dyDescent="0.2"/>
    <row r="56" spans="1:9" ht="31.5" customHeight="1" thickBot="1" x14ac:dyDescent="0.25">
      <c r="A56" s="241" t="s">
        <v>84</v>
      </c>
      <c r="B56" s="270"/>
      <c r="C56" s="270"/>
      <c r="D56" s="270"/>
      <c r="E56" s="270"/>
      <c r="F56" s="270"/>
      <c r="G56" s="270"/>
      <c r="H56" s="270"/>
      <c r="I56" s="270"/>
    </row>
    <row r="57" spans="1:9" ht="22.5" customHeight="1" x14ac:dyDescent="0.2">
      <c r="A57" s="271" t="s">
        <v>0</v>
      </c>
      <c r="B57" s="273" t="s">
        <v>72</v>
      </c>
      <c r="C57" s="274"/>
      <c r="D57" s="274"/>
      <c r="E57" s="275"/>
      <c r="F57" s="273" t="s">
        <v>73</v>
      </c>
      <c r="G57" s="274"/>
      <c r="H57" s="274"/>
      <c r="I57" s="276"/>
    </row>
    <row r="58" spans="1:9" ht="48" customHeight="1" thickBot="1" x14ac:dyDescent="0.25">
      <c r="A58" s="272"/>
      <c r="B58" s="140" t="s">
        <v>74</v>
      </c>
      <c r="C58" s="141" t="s">
        <v>85</v>
      </c>
      <c r="D58" s="141" t="s">
        <v>86</v>
      </c>
      <c r="E58" s="142" t="s">
        <v>77</v>
      </c>
      <c r="F58" s="140" t="s">
        <v>74</v>
      </c>
      <c r="G58" s="141" t="s">
        <v>85</v>
      </c>
      <c r="H58" s="141" t="s">
        <v>86</v>
      </c>
      <c r="I58" s="142" t="s">
        <v>77</v>
      </c>
    </row>
    <row r="59" spans="1:9" s="20" customFormat="1" ht="18" customHeight="1" thickTop="1" x14ac:dyDescent="0.2">
      <c r="A59" s="165" t="s">
        <v>1</v>
      </c>
      <c r="B59" s="166">
        <v>14</v>
      </c>
      <c r="C59" s="167">
        <v>8</v>
      </c>
      <c r="D59" s="167">
        <v>6</v>
      </c>
      <c r="E59" s="168">
        <v>6</v>
      </c>
      <c r="F59" s="166">
        <v>48</v>
      </c>
      <c r="G59" s="167">
        <v>2</v>
      </c>
      <c r="H59" s="167">
        <v>19</v>
      </c>
      <c r="I59" s="168">
        <v>4</v>
      </c>
    </row>
    <row r="60" spans="1:9" s="20" customFormat="1" ht="18" customHeight="1" thickBot="1" x14ac:dyDescent="0.25">
      <c r="A60" s="6" t="s">
        <v>2</v>
      </c>
      <c r="B60" s="169">
        <v>495</v>
      </c>
      <c r="C60" s="170">
        <v>184</v>
      </c>
      <c r="D60" s="170">
        <v>122</v>
      </c>
      <c r="E60" s="172">
        <v>274</v>
      </c>
      <c r="F60" s="169">
        <v>162</v>
      </c>
      <c r="G60" s="170">
        <v>270</v>
      </c>
      <c r="H60" s="170">
        <v>252</v>
      </c>
      <c r="I60" s="172">
        <v>63</v>
      </c>
    </row>
    <row r="61" spans="1:9" s="20" customFormat="1" ht="18" customHeight="1" x14ac:dyDescent="0.2">
      <c r="A61" s="3" t="s">
        <v>78</v>
      </c>
      <c r="B61" s="173">
        <v>1350354</v>
      </c>
      <c r="C61" s="174">
        <v>1920500</v>
      </c>
      <c r="D61" s="174">
        <v>1202667</v>
      </c>
      <c r="E61" s="176">
        <v>1500983</v>
      </c>
      <c r="F61" s="173">
        <v>498091</v>
      </c>
      <c r="G61" s="174">
        <v>1397000</v>
      </c>
      <c r="H61" s="174">
        <v>628805</v>
      </c>
      <c r="I61" s="176">
        <v>569975</v>
      </c>
    </row>
    <row r="62" spans="1:9" s="20" customFormat="1" ht="18" customHeight="1" x14ac:dyDescent="0.2">
      <c r="A62" s="4" t="s">
        <v>4</v>
      </c>
      <c r="B62" s="177">
        <v>1196786</v>
      </c>
      <c r="C62" s="178">
        <v>1671875</v>
      </c>
      <c r="D62" s="178">
        <v>1056667</v>
      </c>
      <c r="E62" s="180">
        <v>1339667</v>
      </c>
      <c r="F62" s="177">
        <v>465234</v>
      </c>
      <c r="G62" s="178">
        <v>1300000</v>
      </c>
      <c r="H62" s="178">
        <v>592274</v>
      </c>
      <c r="I62" s="180">
        <v>518750</v>
      </c>
    </row>
    <row r="63" spans="1:9" s="20" customFormat="1" ht="18" customHeight="1" thickBot="1" x14ac:dyDescent="0.25">
      <c r="A63" s="205" t="s">
        <v>38</v>
      </c>
      <c r="B63" s="115">
        <f t="shared" ref="B63:I63" si="6">B62/B61</f>
        <v>0.88627574695228062</v>
      </c>
      <c r="C63" s="158">
        <f t="shared" si="6"/>
        <v>0.87054152564436349</v>
      </c>
      <c r="D63" s="158">
        <f t="shared" si="6"/>
        <v>0.87860313785944077</v>
      </c>
      <c r="E63" s="116">
        <f t="shared" si="6"/>
        <v>0.89252643101220996</v>
      </c>
      <c r="F63" s="115">
        <f t="shared" si="6"/>
        <v>0.9340341423555133</v>
      </c>
      <c r="G63" s="158">
        <f t="shared" si="6"/>
        <v>0.93056549749463136</v>
      </c>
      <c r="H63" s="158">
        <f t="shared" si="6"/>
        <v>0.9419040879127869</v>
      </c>
      <c r="I63" s="116">
        <f t="shared" si="6"/>
        <v>0.91012763717706913</v>
      </c>
    </row>
    <row r="64" spans="1:9" s="20" customFormat="1" ht="18" customHeight="1" x14ac:dyDescent="0.2">
      <c r="A64" s="3" t="s">
        <v>6</v>
      </c>
      <c r="B64" s="173">
        <v>1297000</v>
      </c>
      <c r="C64" s="174">
        <v>1499500</v>
      </c>
      <c r="D64" s="174">
        <v>988000</v>
      </c>
      <c r="E64" s="176">
        <v>1362500</v>
      </c>
      <c r="F64" s="173">
        <v>449700</v>
      </c>
      <c r="G64" s="174">
        <v>1397000</v>
      </c>
      <c r="H64" s="174">
        <v>599000</v>
      </c>
      <c r="I64" s="176">
        <v>515000</v>
      </c>
    </row>
    <row r="65" spans="1:9" s="20" customFormat="1" ht="18" customHeight="1" x14ac:dyDescent="0.2">
      <c r="A65" s="4" t="s">
        <v>19</v>
      </c>
      <c r="B65" s="177">
        <v>1217500</v>
      </c>
      <c r="C65" s="178">
        <v>1387500</v>
      </c>
      <c r="D65" s="178">
        <v>817500</v>
      </c>
      <c r="E65" s="204">
        <v>1156500</v>
      </c>
      <c r="F65" s="177">
        <v>426250</v>
      </c>
      <c r="G65" s="178">
        <v>1300000</v>
      </c>
      <c r="H65" s="178">
        <v>540000</v>
      </c>
      <c r="I65" s="180">
        <v>482500</v>
      </c>
    </row>
    <row r="66" spans="1:9" s="20" customFormat="1" ht="18" customHeight="1" thickBot="1" x14ac:dyDescent="0.25">
      <c r="A66" s="205" t="s">
        <v>42</v>
      </c>
      <c r="B66" s="115">
        <f t="shared" ref="B66:I66" si="7">B65/B64</f>
        <v>0.93870470316114107</v>
      </c>
      <c r="C66" s="158">
        <f t="shared" si="7"/>
        <v>0.92530843614538183</v>
      </c>
      <c r="D66" s="158">
        <f t="shared" si="7"/>
        <v>0.82742914979757087</v>
      </c>
      <c r="E66" s="116">
        <f t="shared" si="7"/>
        <v>0.84880733944954123</v>
      </c>
      <c r="F66" s="115">
        <f t="shared" si="7"/>
        <v>0.94785412497220367</v>
      </c>
      <c r="G66" s="158">
        <f t="shared" si="7"/>
        <v>0.93056549749463136</v>
      </c>
      <c r="H66" s="158">
        <f t="shared" si="7"/>
        <v>0.90150250417362265</v>
      </c>
      <c r="I66" s="116">
        <f t="shared" si="7"/>
        <v>0.93689320388349517</v>
      </c>
    </row>
    <row r="67" spans="1:9" s="20" customFormat="1" ht="18" customHeight="1" x14ac:dyDescent="0.2">
      <c r="A67" s="3" t="s">
        <v>7</v>
      </c>
      <c r="B67" s="181">
        <v>2000000</v>
      </c>
      <c r="C67" s="182">
        <v>3500000</v>
      </c>
      <c r="D67" s="182">
        <v>2025000</v>
      </c>
      <c r="E67" s="184">
        <v>2550000</v>
      </c>
      <c r="F67" s="181">
        <v>790000</v>
      </c>
      <c r="G67" s="182">
        <v>1500000</v>
      </c>
      <c r="H67" s="182">
        <v>1200000</v>
      </c>
      <c r="I67" s="184">
        <v>710000</v>
      </c>
    </row>
    <row r="68" spans="1:9" s="20" customFormat="1" ht="18" customHeight="1" thickBot="1" x14ac:dyDescent="0.25">
      <c r="A68" s="6" t="s">
        <v>8</v>
      </c>
      <c r="B68" s="185">
        <v>750000</v>
      </c>
      <c r="C68" s="186">
        <v>1010000</v>
      </c>
      <c r="D68" s="186">
        <v>705000</v>
      </c>
      <c r="E68" s="188">
        <v>600000</v>
      </c>
      <c r="F68" s="185">
        <v>221000</v>
      </c>
      <c r="G68" s="186">
        <v>1100000</v>
      </c>
      <c r="H68" s="186">
        <v>395000</v>
      </c>
      <c r="I68" s="188">
        <v>400000</v>
      </c>
    </row>
  </sheetData>
  <sheetProtection password="E14C" sheet="1" objects="1" scenarios="1"/>
  <mergeCells count="23">
    <mergeCell ref="B1:I1"/>
    <mergeCell ref="B2:I2"/>
    <mergeCell ref="A3:I3"/>
    <mergeCell ref="A4:A5"/>
    <mergeCell ref="B4:E4"/>
    <mergeCell ref="F4:I4"/>
    <mergeCell ref="A56:I56"/>
    <mergeCell ref="A57:A58"/>
    <mergeCell ref="B57:E57"/>
    <mergeCell ref="F57:I57"/>
    <mergeCell ref="A16:I16"/>
    <mergeCell ref="A23:I23"/>
    <mergeCell ref="A24:I24"/>
    <mergeCell ref="A25:I25"/>
    <mergeCell ref="A26:I26"/>
    <mergeCell ref="A28:I28"/>
    <mergeCell ref="A42:I42"/>
    <mergeCell ref="A43:A44"/>
    <mergeCell ref="B43:E43"/>
    <mergeCell ref="F43:I43"/>
    <mergeCell ref="A29:A30"/>
    <mergeCell ref="B29:E29"/>
    <mergeCell ref="F29:I29"/>
  </mergeCells>
  <printOptions horizontalCentered="1" verticalCentered="1"/>
  <pageMargins left="0.2" right="0.2" top="0.25" bottom="0.2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REHOBOTH 2013</vt:lpstr>
      <vt:lpstr>Rehoboth 2013-2010</vt:lpstr>
      <vt:lpstr>Lewes 2013-2010</vt:lpstr>
      <vt:lpstr>Bethany 2013-2010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H. Hannaman</dc:creator>
  <cp:lastModifiedBy>Hannaman, Kent</cp:lastModifiedBy>
  <cp:lastPrinted>2014-04-18T15:31:47Z</cp:lastPrinted>
  <dcterms:created xsi:type="dcterms:W3CDTF">2009-01-20T17:19:24Z</dcterms:created>
  <dcterms:modified xsi:type="dcterms:W3CDTF">2014-04-18T15:56:07Z</dcterms:modified>
</cp:coreProperties>
</file>