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C5E7B1A-DA57-42A9-B0DB-34E7FE948C3C}" xr6:coauthVersionLast="47" xr6:coauthVersionMax="47" xr10:uidLastSave="{00000000-0000-0000-0000-000000000000}"/>
  <bookViews>
    <workbookView xWindow="-108" yWindow="-108" windowWidth="23256" windowHeight="12576" firstSheet="5" activeTab="8" xr2:uid="{09565D05-2004-4C8A-9EE9-45EB4AE1DB67}"/>
  </bookViews>
  <sheets>
    <sheet name="1.2" sheetId="1" r:id="rId1"/>
    <sheet name="1.2 histogram" sheetId="6" r:id="rId2"/>
    <sheet name="Exercise 1.3" sheetId="2" r:id="rId3"/>
    <sheet name="1.3 histogram" sheetId="5" r:id="rId4"/>
    <sheet name="Sandard deveation in class work" sheetId="7" r:id="rId5"/>
    <sheet name="1.4 exercise" sheetId="8" r:id="rId6"/>
    <sheet name="Sheet1" sheetId="13" r:id="rId7"/>
    <sheet name="1.4 histogram" sheetId="12" r:id="rId8"/>
    <sheet name="1.5 exercise" sheetId="10" r:id="rId9"/>
  </sheets>
  <calcPr calcId="191028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C59" i="7"/>
  <c r="D35" i="7"/>
  <c r="D36" i="7"/>
  <c r="E36" i="7" s="1"/>
  <c r="D37" i="7"/>
  <c r="E37" i="7" s="1"/>
  <c r="D38" i="7"/>
  <c r="E38" i="7" s="1"/>
  <c r="D39" i="7"/>
  <c r="D40" i="7"/>
  <c r="D41" i="7"/>
  <c r="D42" i="7"/>
  <c r="D43" i="7"/>
  <c r="D44" i="7"/>
  <c r="D45" i="7"/>
  <c r="D46" i="7"/>
  <c r="D47" i="7"/>
  <c r="E47" i="7" s="1"/>
  <c r="D48" i="7"/>
  <c r="E48" i="7" s="1"/>
  <c r="D49" i="7"/>
  <c r="D50" i="7"/>
  <c r="E50" i="7" s="1"/>
  <c r="D51" i="7"/>
  <c r="D52" i="7"/>
  <c r="D53" i="7"/>
  <c r="D54" i="7"/>
  <c r="D55" i="7"/>
  <c r="D56" i="7"/>
  <c r="D57" i="7"/>
  <c r="E57" i="7" s="1"/>
  <c r="D58" i="7"/>
  <c r="D34" i="7"/>
  <c r="C60" i="7"/>
  <c r="E58" i="7"/>
  <c r="E39" i="7"/>
  <c r="E40" i="7"/>
  <c r="E41" i="7"/>
  <c r="E42" i="7"/>
  <c r="E43" i="7"/>
  <c r="E44" i="7"/>
  <c r="E45" i="7"/>
  <c r="E46" i="7"/>
  <c r="E51" i="7"/>
  <c r="E52" i="7"/>
  <c r="E53" i="7"/>
  <c r="E54" i="7"/>
  <c r="E55" i="7"/>
  <c r="E56" i="7"/>
  <c r="E49" i="7"/>
  <c r="C26" i="7"/>
  <c r="C27" i="7" s="1"/>
  <c r="D4" i="7"/>
  <c r="E4" i="7" s="1"/>
  <c r="D5" i="7"/>
  <c r="E5" i="7" s="1"/>
  <c r="D6" i="7"/>
  <c r="E6" i="7" s="1"/>
  <c r="D7" i="7"/>
  <c r="E7" i="7" s="1"/>
  <c r="D8" i="7"/>
  <c r="E8" i="7" s="1"/>
  <c r="D3" i="7"/>
  <c r="E3" i="7" s="1"/>
  <c r="C9" i="7"/>
  <c r="C10" i="7" s="1"/>
  <c r="D23" i="7" l="1"/>
  <c r="E23" i="7" s="1"/>
  <c r="D20" i="7"/>
  <c r="E20" i="7" s="1"/>
  <c r="E34" i="7"/>
  <c r="D22" i="7"/>
  <c r="E22" i="7" s="1"/>
  <c r="D24" i="7"/>
  <c r="E24" i="7" s="1"/>
  <c r="D21" i="7"/>
  <c r="E21" i="7" s="1"/>
  <c r="E35" i="7"/>
  <c r="E9" i="7"/>
  <c r="E11" i="7" s="1"/>
  <c r="E12" i="7" s="1"/>
  <c r="E26" i="7" l="1"/>
  <c r="E28" i="7" s="1"/>
  <c r="E59" i="7"/>
  <c r="E29" i="7"/>
  <c r="E61" i="7" l="1"/>
  <c r="E62" i="7" s="1"/>
</calcChain>
</file>

<file path=xl/sharedStrings.xml><?xml version="1.0" encoding="utf-8"?>
<sst xmlns="http://schemas.openxmlformats.org/spreadsheetml/2006/main" count="65" uniqueCount="47">
  <si>
    <t>exercises 1.2</t>
  </si>
  <si>
    <t>wind speed</t>
  </si>
  <si>
    <t>Row Labels</t>
  </si>
  <si>
    <t>Count of wind speed</t>
  </si>
  <si>
    <t>7.1-9.1</t>
  </si>
  <si>
    <t>9.1-11.1</t>
  </si>
  <si>
    <t>11.1-13.1</t>
  </si>
  <si>
    <t>Grand Total</t>
  </si>
  <si>
    <t xml:space="preserve">Excise 1.3 </t>
  </si>
  <si>
    <t>Us soil measurment</t>
  </si>
  <si>
    <t>Count of Us soil measurment</t>
  </si>
  <si>
    <t>0.32-2.32</t>
  </si>
  <si>
    <t>2.32-4.32</t>
  </si>
  <si>
    <t>4.32-6.32</t>
  </si>
  <si>
    <t>6.32-8.32</t>
  </si>
  <si>
    <t>8.32-10.32</t>
  </si>
  <si>
    <t>In class exercise</t>
  </si>
  <si>
    <t>Numbers</t>
  </si>
  <si>
    <t xml:space="preserve">Subtraction </t>
  </si>
  <si>
    <t>Squared</t>
  </si>
  <si>
    <t>total</t>
  </si>
  <si>
    <t>mean</t>
  </si>
  <si>
    <t>varience</t>
  </si>
  <si>
    <t xml:space="preserve">sqrt </t>
  </si>
  <si>
    <t>in class numbers</t>
  </si>
  <si>
    <t>Excersice 1.3</t>
  </si>
  <si>
    <t>radioactive soil measurments</t>
  </si>
  <si>
    <t>prob 1.4</t>
  </si>
  <si>
    <t>Exercise 1.4</t>
  </si>
  <si>
    <t>standard deveation</t>
  </si>
  <si>
    <t>Count of Numbers</t>
  </si>
  <si>
    <t>2.61-3.61</t>
  </si>
  <si>
    <t>3.61-4.61</t>
  </si>
  <si>
    <t>4.61-5.61</t>
  </si>
  <si>
    <t>5.61-6.61</t>
  </si>
  <si>
    <t>6.61-7.61</t>
  </si>
  <si>
    <t>7.61-8.61</t>
  </si>
  <si>
    <t>11.61-12.61</t>
  </si>
  <si>
    <t>Part a. Is shown on the next sheet labeled "1.4 histogram"</t>
  </si>
  <si>
    <t>Part b. We have 18 stocks being traded above 4% so 18/40 = 0.45 or 45%</t>
  </si>
  <si>
    <t>Part c. We have 29 stocks being traded at above 5% so around 29/40 or 0.725 or 73%</t>
  </si>
  <si>
    <t>The largest categories are 2.45-2.65, and 2.65-2.85</t>
  </si>
  <si>
    <t>b. which What proportion of students had GPAs in each of the categories that you identified?</t>
  </si>
  <si>
    <t>a. Which of the GPA categories identified on the horizontal axis are associated with the largest proportion of students?</t>
  </si>
  <si>
    <t>7/30 students</t>
  </si>
  <si>
    <t>c. What proportion of the students had GPAs less than 2.65?</t>
  </si>
  <si>
    <t xml:space="preserve">17/30 Students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</si>
</sst>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1" fillId="0" borderId="2" xfId="0" applyFont="1" applyBorder="1"/>
    <xf numFmtId="0" fontId="1" fillId="0" borderId="0" xfId="0" applyFont="1"/>
    <xf numFmtId="0" fontId="0" fillId="0" borderId="3" xfId="0" applyBorder="1"/>
    <xf numFmtId="0" fontId="2" fillId="0" borderId="0" xfId="0" quotePrefix="1" applyFont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0" xfId="0" applyNumberFormat="1"/>
    <xf numFmtId="0" fontId="1" fillId="0" borderId="6" xfId="0" applyFont="1" applyBorder="1"/>
    <xf numFmtId="0" fontId="0" fillId="0" borderId="0" xfId="0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inclass work.xlsx]1.2 histogram!PivotTable4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 histogram'!$A$4:$A$7</c:f>
              <c:strCache>
                <c:ptCount val="3"/>
                <c:pt idx="0">
                  <c:v>7.1-9.1</c:v>
                </c:pt>
                <c:pt idx="1">
                  <c:v>9.1-11.1</c:v>
                </c:pt>
                <c:pt idx="2">
                  <c:v>11.1-13.1</c:v>
                </c:pt>
              </c:strCache>
            </c:strRef>
          </c:cat>
          <c:val>
            <c:numRef>
              <c:f>'1.2 histogram'!$B$4:$B$7</c:f>
              <c:numCache>
                <c:formatCode>0.000%</c:formatCode>
                <c:ptCount val="3"/>
                <c:pt idx="0">
                  <c:v>0.36363636363636365</c:v>
                </c:pt>
                <c:pt idx="1">
                  <c:v>0.45454545454545453</c:v>
                </c:pt>
                <c:pt idx="2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5-468D-8859-F7A8C35F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996975"/>
        <c:axId val="1354999471"/>
      </c:barChart>
      <c:catAx>
        <c:axId val="135499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99471"/>
        <c:crosses val="autoZero"/>
        <c:auto val="1"/>
        <c:lblAlgn val="ctr"/>
        <c:lblOffset val="100"/>
        <c:noMultiLvlLbl val="0"/>
      </c:catAx>
      <c:valAx>
        <c:axId val="13549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9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inclass work.xlsx]1.3 histogram!PivotTable3</c:name>
    <c:fmtId val="0"/>
  </c:pivotSource>
  <c:chart>
    <c:title>
      <c:layout>
        <c:manualLayout>
          <c:xMode val="edge"/>
          <c:yMode val="edge"/>
          <c:x val="0.4563888888888889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991426071741032"/>
          <c:y val="0.13828484981044034"/>
          <c:w val="0.7864560367454068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'1.3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histogram'!$A$4:$A$9</c:f>
              <c:strCache>
                <c:ptCount val="5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</c:strCache>
            </c:strRef>
          </c:cat>
          <c:val>
            <c:numRef>
              <c:f>'1.3 histogram'!$B$4:$B$9</c:f>
              <c:numCache>
                <c:formatCode>0.000%</c:formatCode>
                <c:ptCount val="5"/>
                <c:pt idx="0">
                  <c:v>0.52173913043478259</c:v>
                </c:pt>
                <c:pt idx="1">
                  <c:v>0.2608695652173913</c:v>
                </c:pt>
                <c:pt idx="2">
                  <c:v>8.6956521739130432E-2</c:v>
                </c:pt>
                <c:pt idx="3">
                  <c:v>4.3478260869565216E-2</c:v>
                </c:pt>
                <c:pt idx="4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7-404C-81BA-4FFD407F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901999"/>
        <c:axId val="1265902831"/>
      </c:barChart>
      <c:catAx>
        <c:axId val="126590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02831"/>
        <c:crosses val="autoZero"/>
        <c:auto val="1"/>
        <c:lblAlgn val="ctr"/>
        <c:lblOffset val="100"/>
        <c:noMultiLvlLbl val="0"/>
      </c:catAx>
      <c:valAx>
        <c:axId val="12659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0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inclass work.xlsx]1.4 histogram!PivotTable1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'1.4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'1.4 histogram'!$A$4:$A$11</c:f>
              <c:strCache>
                <c:ptCount val="7"/>
                <c:pt idx="0">
                  <c:v>2.61-3.61</c:v>
                </c:pt>
                <c:pt idx="1">
                  <c:v>3.61-4.61</c:v>
                </c:pt>
                <c:pt idx="2">
                  <c:v>4.61-5.61</c:v>
                </c:pt>
                <c:pt idx="3">
                  <c:v>5.61-6.61</c:v>
                </c:pt>
                <c:pt idx="4">
                  <c:v>6.61-7.61</c:v>
                </c:pt>
                <c:pt idx="5">
                  <c:v>7.61-8.61</c:v>
                </c:pt>
                <c:pt idx="6">
                  <c:v>11.61-12.61</c:v>
                </c:pt>
              </c:strCache>
            </c:strRef>
          </c:cat>
          <c:val>
            <c:numRef>
              <c:f>'1.4 histogram'!$B$4:$B$11</c:f>
              <c:numCache>
                <c:formatCode>General</c:formatCode>
                <c:ptCount val="7"/>
                <c:pt idx="0">
                  <c:v>17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7-41C6-A396-A6F76597C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259608"/>
        <c:axId val="552255672"/>
      </c:barChart>
      <c:catAx>
        <c:axId val="55225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5672"/>
        <c:crosses val="autoZero"/>
        <c:auto val="1"/>
        <c:lblAlgn val="ctr"/>
        <c:lblOffset val="100"/>
        <c:noMultiLvlLbl val="0"/>
      </c:catAx>
      <c:valAx>
        <c:axId val="5522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4</xdr:row>
      <xdr:rowOff>80962</xdr:rowOff>
    </xdr:from>
    <xdr:to>
      <xdr:col>13</xdr:col>
      <xdr:colOff>233362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F1130-CA13-D4F8-B29E-937BDA9AC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2</xdr:row>
      <xdr:rowOff>90487</xdr:rowOff>
    </xdr:from>
    <xdr:to>
      <xdr:col>11</xdr:col>
      <xdr:colOff>338137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A16F6-6279-F450-3945-49B8FC39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4</xdr:row>
      <xdr:rowOff>110490</xdr:rowOff>
    </xdr:from>
    <xdr:to>
      <xdr:col>11</xdr:col>
      <xdr:colOff>251460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92F1E-6E08-E707-7451-2D5416B6A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J Niederhauser" refreshedDate="44813.376801851853" createdVersion="8" refreshedVersion="8" minRefreshableVersion="3" recordCount="23" xr:uid="{C9BC598A-158A-4CEF-9632-6A9F84013DE9}">
  <cacheSource type="worksheet">
    <worksheetSource ref="A2:A25" sheet="Exercise 1.3"/>
  </cacheSource>
  <cacheFields count="1">
    <cacheField name="Us soil measurment" numFmtId="0">
      <sharedItems containsSemiMixedTypes="0" containsString="0" containsNumber="1" minValue="0.32" maxValue="9.99" count="23"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</sharedItems>
      <fieldGroup base="0">
        <rangePr startNum="0.32" endNum="9.99" groupInterval="2"/>
        <groupItems count="7">
          <s v="&lt;0.32"/>
          <s v="0.32-2.32"/>
          <s v="2.32-4.32"/>
          <s v="4.32-6.32"/>
          <s v="6.32-8.32"/>
          <s v="8.32-10.32"/>
          <s v="&gt;10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J Niederhauser" refreshedDate="44813.380184606482" createdVersion="8" refreshedVersion="8" minRefreshableVersion="3" recordCount="22" xr:uid="{0B3B012D-6DCC-45B7-98E1-7BFB99002FA4}">
  <cacheSource type="worksheet">
    <worksheetSource ref="A2:A24" sheet="1.2"/>
  </cacheSource>
  <cacheFields count="1">
    <cacheField name="wind speed" numFmtId="0">
      <sharedItems containsSemiMixedTypes="0" containsString="0" containsNumber="1" minValue="7.1" maxValue="12.7" count="20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</sharedItems>
      <fieldGroup base="0">
        <rangePr startNum="7.1" endNum="12.7" groupInterval="2"/>
        <groupItems count="5">
          <s v="&lt;7.1"/>
          <s v="7.1-9.1"/>
          <s v="9.1-11.1"/>
          <s v="11.1-13.1"/>
          <s v="&gt;13.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56.027446990738" createdVersion="8" refreshedVersion="8" minRefreshableVersion="3" recordCount="40" xr:uid="{9BF0E815-9277-4F4B-9123-D09898A14E8C}">
  <cacheSource type="worksheet">
    <worksheetSource ref="B3:B43" sheet="1.4 exercise"/>
  </cacheSource>
  <cacheFields count="1">
    <cacheField name="Numbers" numFmtId="0">
      <sharedItems containsSemiMixedTypes="0" containsString="0" containsNumber="1" minValue="2.61" maxValue="11.88" count="39">
        <n v="11.88"/>
        <n v="7.99"/>
        <n v="7.15"/>
        <n v="7.13"/>
        <n v="6.27"/>
        <n v="6.07"/>
        <n v="5.98"/>
        <n v="5.91"/>
        <n v="5.49"/>
        <n v="5.26"/>
        <n v="5.07"/>
        <n v="4.9400000000000004"/>
        <n v="4.8099999999999996"/>
        <n v="4.79"/>
        <n v="4.55"/>
        <n v="4.43"/>
        <n v="4.4000000000000004"/>
        <n v="4.05"/>
        <n v="3.94"/>
        <n v="3.93"/>
        <n v="3.78"/>
        <n v="3.69"/>
        <n v="3.62"/>
        <n v="3.48"/>
        <n v="3.44"/>
        <n v="3.36"/>
        <n v="3.26"/>
        <n v="3.2"/>
        <n v="3.11"/>
        <n v="3.03"/>
        <n v="2.99"/>
        <n v="2.89"/>
        <n v="2.88"/>
        <n v="2.74"/>
        <n v="2.69"/>
        <n v="2.68"/>
        <n v="2.63"/>
        <n v="2.62"/>
        <n v="2.61"/>
      </sharedItems>
      <fieldGroup base="0">
        <rangePr startNum="2.61" endNum="11.88"/>
        <groupItems count="12">
          <s v="&lt;2.61"/>
          <s v="2.61-3.61"/>
          <s v="3.61-4.61"/>
          <s v="4.61-5.61"/>
          <s v="5.61-6.61"/>
          <s v="6.61-7.61"/>
          <s v="7.61-8.61"/>
          <s v="8.61-9.61"/>
          <s v="9.61-10.61"/>
          <s v="10.61-11.61"/>
          <s v="11.61-12.61"/>
          <s v="&gt;12.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6"/>
  </r>
  <r>
    <x v="37"/>
  </r>
  <r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4854B-4F21-455F-BB80-51C4BDCD1CA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wind speed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661EF-5F4A-48EA-9CDB-C499AA8AF3D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s soil measurment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13E3B-6112-4C00-9CEA-A420CC1D36A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1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rowItems>
  <colItems count="1">
    <i/>
  </colItems>
  <dataFields count="1">
    <dataField name="Count of Numbers" fld="0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EF6B-2E11-4797-B46D-8299FC076941}">
  <dimension ref="A1:A24"/>
  <sheetViews>
    <sheetView workbookViewId="0">
      <selection activeCell="A2" sqref="A2:A2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>
        <v>8.9</v>
      </c>
    </row>
    <row r="4" spans="1:1" x14ac:dyDescent="0.3">
      <c r="A4">
        <v>7.1</v>
      </c>
    </row>
    <row r="5" spans="1:1" x14ac:dyDescent="0.3">
      <c r="A5">
        <v>9.1</v>
      </c>
    </row>
    <row r="6" spans="1:1" x14ac:dyDescent="0.3">
      <c r="A6">
        <v>8.8000000000000007</v>
      </c>
    </row>
    <row r="7" spans="1:1" x14ac:dyDescent="0.3">
      <c r="A7">
        <v>10.199999999999999</v>
      </c>
    </row>
    <row r="8" spans="1:1" x14ac:dyDescent="0.3">
      <c r="A8">
        <v>12.4</v>
      </c>
    </row>
    <row r="9" spans="1:1" x14ac:dyDescent="0.3">
      <c r="A9">
        <v>11.8</v>
      </c>
    </row>
    <row r="10" spans="1:1" x14ac:dyDescent="0.3">
      <c r="A10">
        <v>10.9</v>
      </c>
    </row>
    <row r="11" spans="1:1" x14ac:dyDescent="0.3">
      <c r="A11">
        <v>12.7</v>
      </c>
    </row>
    <row r="12" spans="1:1" x14ac:dyDescent="0.3">
      <c r="A12">
        <v>10.3</v>
      </c>
    </row>
    <row r="13" spans="1:1" x14ac:dyDescent="0.3">
      <c r="A13">
        <v>8.6</v>
      </c>
    </row>
    <row r="14" spans="1:1" x14ac:dyDescent="0.3">
      <c r="A14">
        <v>10.7</v>
      </c>
    </row>
    <row r="15" spans="1:1" x14ac:dyDescent="0.3">
      <c r="A15">
        <v>10.3</v>
      </c>
    </row>
    <row r="16" spans="1:1" x14ac:dyDescent="0.3">
      <c r="A16">
        <v>8.4</v>
      </c>
    </row>
    <row r="17" spans="1:1" x14ac:dyDescent="0.3">
      <c r="A17">
        <v>7.7</v>
      </c>
    </row>
    <row r="18" spans="1:1" x14ac:dyDescent="0.3">
      <c r="A18">
        <v>11.3</v>
      </c>
    </row>
    <row r="19" spans="1:1" x14ac:dyDescent="0.3">
      <c r="A19">
        <v>7.6</v>
      </c>
    </row>
    <row r="20" spans="1:1" x14ac:dyDescent="0.3">
      <c r="A20">
        <v>9.6</v>
      </c>
    </row>
    <row r="21" spans="1:1" x14ac:dyDescent="0.3">
      <c r="A21">
        <v>7.8</v>
      </c>
    </row>
    <row r="22" spans="1:1" x14ac:dyDescent="0.3">
      <c r="A22">
        <v>10.6</v>
      </c>
    </row>
    <row r="23" spans="1:1" x14ac:dyDescent="0.3">
      <c r="A23">
        <v>9.1999999999999993</v>
      </c>
    </row>
    <row r="24" spans="1:1" x14ac:dyDescent="0.3">
      <c r="A24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6238-B8CB-449E-A54E-EDC679A67328}">
  <dimension ref="A3:B7"/>
  <sheetViews>
    <sheetView workbookViewId="0">
      <selection activeCell="B5" sqref="B5"/>
    </sheetView>
  </sheetViews>
  <sheetFormatPr defaultRowHeight="14.4" x14ac:dyDescent="0.3"/>
  <cols>
    <col min="1" max="1" width="13.109375" bestFit="1" customWidth="1"/>
    <col min="2" max="2" width="19.5546875" bestFit="1" customWidth="1"/>
  </cols>
  <sheetData>
    <row r="3" spans="1:2" x14ac:dyDescent="0.3">
      <c r="A3" s="1" t="s">
        <v>2</v>
      </c>
      <c r="B3" t="s">
        <v>3</v>
      </c>
    </row>
    <row r="4" spans="1:2" x14ac:dyDescent="0.3">
      <c r="A4" s="2" t="s">
        <v>4</v>
      </c>
      <c r="B4" s="3">
        <v>0.36363636363636365</v>
      </c>
    </row>
    <row r="5" spans="1:2" x14ac:dyDescent="0.3">
      <c r="A5" s="2" t="s">
        <v>5</v>
      </c>
      <c r="B5" s="3">
        <v>0.45454545454545453</v>
      </c>
    </row>
    <row r="6" spans="1:2" x14ac:dyDescent="0.3">
      <c r="A6" s="2" t="s">
        <v>6</v>
      </c>
      <c r="B6" s="3">
        <v>0.18181818181818182</v>
      </c>
    </row>
    <row r="7" spans="1:2" x14ac:dyDescent="0.3">
      <c r="A7" s="2" t="s">
        <v>7</v>
      </c>
      <c r="B7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351A-4D14-49CE-8371-E7DD7BC57972}">
  <dimension ref="A1:A26"/>
  <sheetViews>
    <sheetView workbookViewId="0">
      <selection activeCell="A3" sqref="A3:A25"/>
    </sheetView>
  </sheetViews>
  <sheetFormatPr defaultRowHeight="14.4" x14ac:dyDescent="0.3"/>
  <cols>
    <col min="1" max="1" width="18.44140625" customWidth="1"/>
  </cols>
  <sheetData>
    <row r="1" spans="1:1" x14ac:dyDescent="0.3">
      <c r="A1" t="s">
        <v>8</v>
      </c>
    </row>
    <row r="2" spans="1:1" x14ac:dyDescent="0.3">
      <c r="A2" t="s">
        <v>9</v>
      </c>
    </row>
    <row r="3" spans="1:1" x14ac:dyDescent="0.3">
      <c r="A3">
        <v>0.32</v>
      </c>
    </row>
    <row r="4" spans="1:1" x14ac:dyDescent="0.3">
      <c r="A4">
        <v>1.66</v>
      </c>
    </row>
    <row r="5" spans="1:1" x14ac:dyDescent="0.3">
      <c r="A5">
        <v>3.59</v>
      </c>
    </row>
    <row r="6" spans="1:1" x14ac:dyDescent="0.3">
      <c r="A6">
        <v>4.55</v>
      </c>
    </row>
    <row r="7" spans="1:1" x14ac:dyDescent="0.3">
      <c r="A7">
        <v>6.47</v>
      </c>
    </row>
    <row r="8" spans="1:1" x14ac:dyDescent="0.3">
      <c r="A8">
        <v>9.99</v>
      </c>
    </row>
    <row r="9" spans="1:1" x14ac:dyDescent="0.3">
      <c r="A9">
        <v>0.7</v>
      </c>
    </row>
    <row r="10" spans="1:1" x14ac:dyDescent="0.3">
      <c r="A10">
        <v>0.37</v>
      </c>
    </row>
    <row r="11" spans="1:1" x14ac:dyDescent="0.3">
      <c r="A11">
        <v>0.76</v>
      </c>
    </row>
    <row r="12" spans="1:1" x14ac:dyDescent="0.3">
      <c r="A12">
        <v>1.9</v>
      </c>
    </row>
    <row r="13" spans="1:1" x14ac:dyDescent="0.3">
      <c r="A13">
        <v>1.77</v>
      </c>
    </row>
    <row r="14" spans="1:1" x14ac:dyDescent="0.3">
      <c r="A14">
        <v>2.42</v>
      </c>
    </row>
    <row r="15" spans="1:1" x14ac:dyDescent="0.3">
      <c r="A15">
        <v>1.0900000000000001</v>
      </c>
    </row>
    <row r="16" spans="1:1" x14ac:dyDescent="0.3">
      <c r="A16">
        <v>2.0299999999999998</v>
      </c>
    </row>
    <row r="17" spans="1:1" x14ac:dyDescent="0.3">
      <c r="A17">
        <v>2.69</v>
      </c>
    </row>
    <row r="18" spans="1:1" x14ac:dyDescent="0.3">
      <c r="A18">
        <v>2.41</v>
      </c>
    </row>
    <row r="19" spans="1:1" x14ac:dyDescent="0.3">
      <c r="A19">
        <v>0.54</v>
      </c>
    </row>
    <row r="20" spans="1:1" x14ac:dyDescent="0.3">
      <c r="A20">
        <v>8.32</v>
      </c>
    </row>
    <row r="21" spans="1:1" x14ac:dyDescent="0.3">
      <c r="A21">
        <v>5.7</v>
      </c>
    </row>
    <row r="22" spans="1:1" x14ac:dyDescent="0.3">
      <c r="A22">
        <v>0.75</v>
      </c>
    </row>
    <row r="23" spans="1:1" x14ac:dyDescent="0.3">
      <c r="A23">
        <v>1.96</v>
      </c>
    </row>
    <row r="24" spans="1:1" x14ac:dyDescent="0.3">
      <c r="A24">
        <v>3.36</v>
      </c>
    </row>
    <row r="25" spans="1:1" x14ac:dyDescent="0.3">
      <c r="A25">
        <v>4.0599999999999996</v>
      </c>
    </row>
    <row r="26" spans="1:1" x14ac:dyDescent="0.3">
      <c r="A26">
        <v>12.48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69BD-B8EF-4607-93E6-8B4521DB3EC0}">
  <dimension ref="A3:B9"/>
  <sheetViews>
    <sheetView workbookViewId="0">
      <selection activeCell="M2" sqref="M2"/>
    </sheetView>
  </sheetViews>
  <sheetFormatPr defaultRowHeight="14.4" x14ac:dyDescent="0.3"/>
  <cols>
    <col min="1" max="1" width="13.109375" bestFit="1" customWidth="1"/>
    <col min="2" max="2" width="27.109375" bestFit="1" customWidth="1"/>
  </cols>
  <sheetData>
    <row r="3" spans="1:2" x14ac:dyDescent="0.3">
      <c r="A3" s="1" t="s">
        <v>2</v>
      </c>
      <c r="B3" t="s">
        <v>10</v>
      </c>
    </row>
    <row r="4" spans="1:2" x14ac:dyDescent="0.3">
      <c r="A4" s="2" t="s">
        <v>11</v>
      </c>
      <c r="B4" s="3">
        <v>0.52173913043478259</v>
      </c>
    </row>
    <row r="5" spans="1:2" x14ac:dyDescent="0.3">
      <c r="A5" s="2" t="s">
        <v>12</v>
      </c>
      <c r="B5" s="3">
        <v>0.2608695652173913</v>
      </c>
    </row>
    <row r="6" spans="1:2" x14ac:dyDescent="0.3">
      <c r="A6" s="2" t="s">
        <v>13</v>
      </c>
      <c r="B6" s="3">
        <v>8.6956521739130432E-2</v>
      </c>
    </row>
    <row r="7" spans="1:2" x14ac:dyDescent="0.3">
      <c r="A7" s="2" t="s">
        <v>14</v>
      </c>
      <c r="B7" s="3">
        <v>4.3478260869565216E-2</v>
      </c>
    </row>
    <row r="8" spans="1:2" x14ac:dyDescent="0.3">
      <c r="A8" s="2" t="s">
        <v>15</v>
      </c>
      <c r="B8" s="3">
        <v>8.6956521739130432E-2</v>
      </c>
    </row>
    <row r="9" spans="1:2" x14ac:dyDescent="0.3">
      <c r="A9" s="2" t="s">
        <v>7</v>
      </c>
      <c r="B9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A19C-89BE-4216-A6C8-F151D73B4F51}">
  <dimension ref="B1:E62"/>
  <sheetViews>
    <sheetView topLeftCell="A48" workbookViewId="0">
      <selection activeCell="P36" sqref="P36"/>
    </sheetView>
  </sheetViews>
  <sheetFormatPr defaultRowHeight="14.4" x14ac:dyDescent="0.3"/>
  <cols>
    <col min="3" max="3" width="9.109375" customWidth="1"/>
    <col min="4" max="4" width="10.5546875" customWidth="1"/>
    <col min="9" max="9" width="9.109375" customWidth="1"/>
    <col min="10" max="10" width="11.5546875" customWidth="1"/>
    <col min="11" max="11" width="15.6640625" customWidth="1"/>
    <col min="15" max="15" width="0.109375" customWidth="1"/>
    <col min="16" max="16" width="9.109375" customWidth="1"/>
  </cols>
  <sheetData>
    <row r="1" spans="2:5" x14ac:dyDescent="0.3">
      <c r="B1" t="s">
        <v>16</v>
      </c>
    </row>
    <row r="2" spans="2:5" x14ac:dyDescent="0.3">
      <c r="C2" s="5" t="s">
        <v>17</v>
      </c>
      <c r="D2" s="5" t="s">
        <v>18</v>
      </c>
      <c r="E2" s="5" t="s">
        <v>19</v>
      </c>
    </row>
    <row r="3" spans="2:5" x14ac:dyDescent="0.3">
      <c r="C3">
        <v>46</v>
      </c>
      <c r="D3">
        <f t="shared" ref="D3:D8" si="0">C3-50</f>
        <v>-4</v>
      </c>
      <c r="E3">
        <f t="shared" ref="E3:E8" si="1">D3*D3</f>
        <v>16</v>
      </c>
    </row>
    <row r="4" spans="2:5" x14ac:dyDescent="0.3">
      <c r="C4">
        <v>69</v>
      </c>
      <c r="D4">
        <f t="shared" si="0"/>
        <v>19</v>
      </c>
      <c r="E4">
        <f t="shared" si="1"/>
        <v>361</v>
      </c>
    </row>
    <row r="5" spans="2:5" x14ac:dyDescent="0.3">
      <c r="C5">
        <v>32</v>
      </c>
      <c r="D5">
        <f t="shared" si="0"/>
        <v>-18</v>
      </c>
      <c r="E5">
        <f t="shared" si="1"/>
        <v>324</v>
      </c>
    </row>
    <row r="6" spans="2:5" x14ac:dyDescent="0.3">
      <c r="C6">
        <v>60</v>
      </c>
      <c r="D6">
        <f t="shared" si="0"/>
        <v>10</v>
      </c>
      <c r="E6">
        <f t="shared" si="1"/>
        <v>100</v>
      </c>
    </row>
    <row r="7" spans="2:5" x14ac:dyDescent="0.3">
      <c r="C7">
        <v>52</v>
      </c>
      <c r="D7">
        <f t="shared" si="0"/>
        <v>2</v>
      </c>
      <c r="E7">
        <f t="shared" si="1"/>
        <v>4</v>
      </c>
    </row>
    <row r="8" spans="2:5" ht="15" thickBot="1" x14ac:dyDescent="0.35">
      <c r="C8">
        <v>41</v>
      </c>
      <c r="D8">
        <f t="shared" si="0"/>
        <v>-9</v>
      </c>
      <c r="E8">
        <f t="shared" si="1"/>
        <v>81</v>
      </c>
    </row>
    <row r="9" spans="2:5" ht="15" thickBot="1" x14ac:dyDescent="0.35">
      <c r="B9" s="6" t="s">
        <v>20</v>
      </c>
      <c r="C9" s="4">
        <f>46+69+32+60+52+41</f>
        <v>300</v>
      </c>
      <c r="E9">
        <f>E3+E4+E5+E6+E7+E8</f>
        <v>886</v>
      </c>
    </row>
    <row r="10" spans="2:5" x14ac:dyDescent="0.3">
      <c r="B10" s="6" t="s">
        <v>21</v>
      </c>
      <c r="C10">
        <f>C9/6</f>
        <v>50</v>
      </c>
    </row>
    <row r="11" spans="2:5" ht="15" thickBot="1" x14ac:dyDescent="0.35">
      <c r="B11" s="6" t="s">
        <v>22</v>
      </c>
      <c r="E11">
        <f>E9/6</f>
        <v>147.66666666666666</v>
      </c>
    </row>
    <row r="12" spans="2:5" ht="15" thickBot="1" x14ac:dyDescent="0.35">
      <c r="B12" s="6" t="s">
        <v>23</v>
      </c>
      <c r="E12" s="4">
        <f>SQRT(E11)</f>
        <v>12.151817422372122</v>
      </c>
    </row>
    <row r="17" spans="2:5" x14ac:dyDescent="0.3">
      <c r="B17" t="s">
        <v>24</v>
      </c>
    </row>
    <row r="19" spans="2:5" x14ac:dyDescent="0.3">
      <c r="C19" s="5" t="s">
        <v>17</v>
      </c>
      <c r="D19" s="5" t="s">
        <v>18</v>
      </c>
      <c r="E19" s="5" t="s">
        <v>19</v>
      </c>
    </row>
    <row r="20" spans="2:5" x14ac:dyDescent="0.3">
      <c r="C20">
        <v>19</v>
      </c>
      <c r="D20">
        <f>C20-C27</f>
        <v>-7</v>
      </c>
      <c r="E20">
        <f>D20*D20</f>
        <v>49</v>
      </c>
    </row>
    <row r="21" spans="2:5" x14ac:dyDescent="0.3">
      <c r="C21">
        <v>21</v>
      </c>
      <c r="D21">
        <f>C21-C27</f>
        <v>-5</v>
      </c>
      <c r="E21">
        <f>D21*D21</f>
        <v>25</v>
      </c>
    </row>
    <row r="22" spans="2:5" x14ac:dyDescent="0.3">
      <c r="C22">
        <v>35</v>
      </c>
      <c r="D22">
        <f>C22-C27</f>
        <v>9</v>
      </c>
      <c r="E22">
        <f>D22*D22</f>
        <v>81</v>
      </c>
    </row>
    <row r="23" spans="2:5" x14ac:dyDescent="0.3">
      <c r="C23">
        <v>18</v>
      </c>
      <c r="D23">
        <f>C23-C27</f>
        <v>-8</v>
      </c>
      <c r="E23">
        <f>D23*D23</f>
        <v>64</v>
      </c>
    </row>
    <row r="24" spans="2:5" x14ac:dyDescent="0.3">
      <c r="C24">
        <v>37</v>
      </c>
      <c r="D24">
        <f>C24-C27</f>
        <v>11</v>
      </c>
      <c r="E24">
        <f>D24*D24</f>
        <v>121</v>
      </c>
    </row>
    <row r="25" spans="2:5" ht="15" thickBot="1" x14ac:dyDescent="0.35"/>
    <row r="26" spans="2:5" ht="15" thickBot="1" x14ac:dyDescent="0.35">
      <c r="B26" s="6" t="s">
        <v>20</v>
      </c>
      <c r="C26" s="4">
        <f>C24+C23+C22+C21+C20</f>
        <v>130</v>
      </c>
      <c r="E26">
        <f>E20+E21+E22+E23+E24+E25</f>
        <v>340</v>
      </c>
    </row>
    <row r="27" spans="2:5" x14ac:dyDescent="0.3">
      <c r="B27" s="6" t="s">
        <v>21</v>
      </c>
      <c r="C27">
        <f>C26/5</f>
        <v>26</v>
      </c>
    </row>
    <row r="28" spans="2:5" ht="15" thickBot="1" x14ac:dyDescent="0.35">
      <c r="B28" s="6" t="s">
        <v>22</v>
      </c>
      <c r="E28">
        <f>E26/5</f>
        <v>68</v>
      </c>
    </row>
    <row r="29" spans="2:5" ht="15" thickBot="1" x14ac:dyDescent="0.35">
      <c r="B29" s="6" t="s">
        <v>23</v>
      </c>
      <c r="E29" s="4">
        <f>SQRT(E28)</f>
        <v>8.2462112512353212</v>
      </c>
    </row>
    <row r="32" spans="2:5" x14ac:dyDescent="0.3">
      <c r="B32" s="6" t="s">
        <v>25</v>
      </c>
    </row>
    <row r="33" spans="3:5" x14ac:dyDescent="0.3">
      <c r="C33" s="5" t="s">
        <v>26</v>
      </c>
      <c r="D33" s="5" t="s">
        <v>18</v>
      </c>
      <c r="E33" s="5" t="s">
        <v>19</v>
      </c>
    </row>
    <row r="34" spans="3:5" x14ac:dyDescent="0.3">
      <c r="C34">
        <v>0.74</v>
      </c>
      <c r="D34">
        <f>C34-3.2252</f>
        <v>-2.4851999999999999</v>
      </c>
      <c r="E34">
        <f>D34*D34</f>
        <v>6.1762190399999994</v>
      </c>
    </row>
    <row r="35" spans="3:5" x14ac:dyDescent="0.3">
      <c r="C35">
        <v>0.32</v>
      </c>
      <c r="D35">
        <f t="shared" ref="D35:D58" si="2">C35-3.2252</f>
        <v>-2.9052000000000002</v>
      </c>
      <c r="E35">
        <f>D35*D35</f>
        <v>8.4401870400000014</v>
      </c>
    </row>
    <row r="36" spans="3:5" x14ac:dyDescent="0.3">
      <c r="C36">
        <v>1.66</v>
      </c>
      <c r="D36">
        <f t="shared" si="2"/>
        <v>-1.5652000000000001</v>
      </c>
      <c r="E36">
        <f t="shared" ref="E36:E58" si="3">D36*D36</f>
        <v>2.4498510400000004</v>
      </c>
    </row>
    <row r="37" spans="3:5" x14ac:dyDescent="0.3">
      <c r="C37">
        <v>3.59</v>
      </c>
      <c r="D37">
        <f t="shared" si="2"/>
        <v>0.36479999999999979</v>
      </c>
      <c r="E37">
        <f t="shared" si="3"/>
        <v>0.13307903999999984</v>
      </c>
    </row>
    <row r="38" spans="3:5" x14ac:dyDescent="0.3">
      <c r="C38">
        <v>4.55</v>
      </c>
      <c r="D38">
        <f t="shared" si="2"/>
        <v>1.3247999999999998</v>
      </c>
      <c r="E38">
        <f t="shared" si="3"/>
        <v>1.7550950399999994</v>
      </c>
    </row>
    <row r="39" spans="3:5" x14ac:dyDescent="0.3">
      <c r="C39">
        <v>6.47</v>
      </c>
      <c r="D39">
        <f t="shared" si="2"/>
        <v>3.2447999999999997</v>
      </c>
      <c r="E39">
        <f t="shared" si="3"/>
        <v>10.528727039999998</v>
      </c>
    </row>
    <row r="40" spans="3:5" x14ac:dyDescent="0.3">
      <c r="C40">
        <v>9.99</v>
      </c>
      <c r="D40">
        <f t="shared" si="2"/>
        <v>6.7648000000000001</v>
      </c>
      <c r="E40">
        <f t="shared" si="3"/>
        <v>45.762519040000001</v>
      </c>
    </row>
    <row r="41" spans="3:5" x14ac:dyDescent="0.3">
      <c r="C41">
        <v>0.7</v>
      </c>
      <c r="D41">
        <f t="shared" si="2"/>
        <v>-2.5251999999999999</v>
      </c>
      <c r="E41">
        <f t="shared" si="3"/>
        <v>6.3766350399999991</v>
      </c>
    </row>
    <row r="42" spans="3:5" x14ac:dyDescent="0.3">
      <c r="C42">
        <v>0.37</v>
      </c>
      <c r="D42">
        <f t="shared" si="2"/>
        <v>-2.8552</v>
      </c>
      <c r="E42">
        <f t="shared" si="3"/>
        <v>8.1521670400000001</v>
      </c>
    </row>
    <row r="43" spans="3:5" x14ac:dyDescent="0.3">
      <c r="C43">
        <v>0.76</v>
      </c>
      <c r="D43">
        <f t="shared" si="2"/>
        <v>-2.4652000000000003</v>
      </c>
      <c r="E43">
        <f t="shared" si="3"/>
        <v>6.0772110400000017</v>
      </c>
    </row>
    <row r="44" spans="3:5" x14ac:dyDescent="0.3">
      <c r="C44">
        <v>1.9</v>
      </c>
      <c r="D44">
        <f t="shared" si="2"/>
        <v>-1.3252000000000002</v>
      </c>
      <c r="E44">
        <f t="shared" si="3"/>
        <v>1.7561550400000003</v>
      </c>
    </row>
    <row r="45" spans="3:5" x14ac:dyDescent="0.3">
      <c r="C45">
        <v>1.77</v>
      </c>
      <c r="D45">
        <f t="shared" si="2"/>
        <v>-1.4552</v>
      </c>
      <c r="E45">
        <f t="shared" si="3"/>
        <v>2.1176070400000002</v>
      </c>
    </row>
    <row r="46" spans="3:5" x14ac:dyDescent="0.3">
      <c r="C46">
        <v>2.42</v>
      </c>
      <c r="D46">
        <f t="shared" si="2"/>
        <v>-0.80520000000000014</v>
      </c>
      <c r="E46">
        <f t="shared" si="3"/>
        <v>0.64834704000000021</v>
      </c>
    </row>
    <row r="47" spans="3:5" x14ac:dyDescent="0.3">
      <c r="C47">
        <v>1.0900000000000001</v>
      </c>
      <c r="D47">
        <f t="shared" si="2"/>
        <v>-2.1352000000000002</v>
      </c>
      <c r="E47">
        <f t="shared" si="3"/>
        <v>4.5590790400000012</v>
      </c>
    </row>
    <row r="48" spans="3:5" x14ac:dyDescent="0.3">
      <c r="C48">
        <v>2.0299999999999998</v>
      </c>
      <c r="D48">
        <f t="shared" si="2"/>
        <v>-1.1952000000000003</v>
      </c>
      <c r="E48">
        <f t="shared" si="3"/>
        <v>1.4285030400000007</v>
      </c>
    </row>
    <row r="49" spans="2:5" x14ac:dyDescent="0.3">
      <c r="C49">
        <v>2.69</v>
      </c>
      <c r="D49">
        <f t="shared" si="2"/>
        <v>-0.53520000000000012</v>
      </c>
      <c r="E49">
        <f t="shared" si="3"/>
        <v>0.28643904000000014</v>
      </c>
    </row>
    <row r="50" spans="2:5" x14ac:dyDescent="0.3">
      <c r="C50">
        <v>2.41</v>
      </c>
      <c r="D50">
        <f t="shared" si="2"/>
        <v>-0.81519999999999992</v>
      </c>
      <c r="E50">
        <f t="shared" si="3"/>
        <v>0.66455103999999987</v>
      </c>
    </row>
    <row r="51" spans="2:5" x14ac:dyDescent="0.3">
      <c r="C51">
        <v>0.54</v>
      </c>
      <c r="D51">
        <f t="shared" si="2"/>
        <v>-2.6852</v>
      </c>
      <c r="E51">
        <f t="shared" si="3"/>
        <v>7.2102990399999998</v>
      </c>
    </row>
    <row r="52" spans="2:5" x14ac:dyDescent="0.3">
      <c r="C52">
        <v>8.32</v>
      </c>
      <c r="D52">
        <f t="shared" si="2"/>
        <v>5.0948000000000002</v>
      </c>
      <c r="E52">
        <f t="shared" si="3"/>
        <v>25.956987040000001</v>
      </c>
    </row>
    <row r="53" spans="2:5" x14ac:dyDescent="0.3">
      <c r="C53">
        <v>5.7</v>
      </c>
      <c r="D53">
        <f t="shared" si="2"/>
        <v>2.4748000000000001</v>
      </c>
      <c r="E53">
        <f t="shared" si="3"/>
        <v>6.1246350400000003</v>
      </c>
    </row>
    <row r="54" spans="2:5" x14ac:dyDescent="0.3">
      <c r="C54">
        <v>0.75</v>
      </c>
      <c r="D54">
        <f t="shared" si="2"/>
        <v>-2.4752000000000001</v>
      </c>
      <c r="E54">
        <f t="shared" si="3"/>
        <v>6.1266150399999999</v>
      </c>
    </row>
    <row r="55" spans="2:5" x14ac:dyDescent="0.3">
      <c r="C55">
        <v>1.96</v>
      </c>
      <c r="D55">
        <f t="shared" si="2"/>
        <v>-1.2652000000000001</v>
      </c>
      <c r="E55">
        <f t="shared" si="3"/>
        <v>1.6007310400000003</v>
      </c>
    </row>
    <row r="56" spans="2:5" x14ac:dyDescent="0.3">
      <c r="C56">
        <v>3.36</v>
      </c>
      <c r="D56">
        <f t="shared" si="2"/>
        <v>0.13479999999999981</v>
      </c>
      <c r="E56">
        <f t="shared" si="3"/>
        <v>1.8171039999999947E-2</v>
      </c>
    </row>
    <row r="57" spans="2:5" x14ac:dyDescent="0.3">
      <c r="C57">
        <v>4.0599999999999996</v>
      </c>
      <c r="D57">
        <f t="shared" si="2"/>
        <v>0.83479999999999954</v>
      </c>
      <c r="E57">
        <f t="shared" si="3"/>
        <v>0.69689103999999924</v>
      </c>
    </row>
    <row r="58" spans="2:5" x14ac:dyDescent="0.3">
      <c r="C58">
        <v>12.48</v>
      </c>
      <c r="D58">
        <f t="shared" si="2"/>
        <v>9.2547999999999995</v>
      </c>
      <c r="E58">
        <f t="shared" si="3"/>
        <v>85.651323039999994</v>
      </c>
    </row>
    <row r="59" spans="2:5" x14ac:dyDescent="0.3">
      <c r="B59" s="6" t="s">
        <v>20</v>
      </c>
      <c r="C59" s="7">
        <f>SUM(C34:C58)</f>
        <v>80.630000000000024</v>
      </c>
      <c r="D59" s="7"/>
      <c r="E59" s="7">
        <f>SUM(E34:E58)</f>
        <v>240.69802399999998</v>
      </c>
    </row>
    <row r="60" spans="2:5" x14ac:dyDescent="0.3">
      <c r="B60" s="6" t="s">
        <v>21</v>
      </c>
      <c r="C60">
        <f>C59/25</f>
        <v>3.225200000000001</v>
      </c>
    </row>
    <row r="61" spans="2:5" x14ac:dyDescent="0.3">
      <c r="B61" s="6" t="s">
        <v>22</v>
      </c>
      <c r="E61">
        <f>E59/25</f>
        <v>9.6279209599999991</v>
      </c>
    </row>
    <row r="62" spans="2:5" x14ac:dyDescent="0.3">
      <c r="B62" s="6" t="s">
        <v>23</v>
      </c>
      <c r="E62" s="4">
        <f>SQRT(E61)</f>
        <v>3.1028891311163536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015F-FA93-4987-B129-B8B843E7CDED}">
  <dimension ref="A1:F47"/>
  <sheetViews>
    <sheetView workbookViewId="0">
      <selection activeCell="F7" sqref="F7"/>
    </sheetView>
  </sheetViews>
  <sheetFormatPr defaultRowHeight="14.4" x14ac:dyDescent="0.3"/>
  <cols>
    <col min="2" max="2" width="11.44140625" bestFit="1" customWidth="1"/>
    <col min="3" max="3" width="12" bestFit="1" customWidth="1"/>
    <col min="4" max="4" width="18.88671875" bestFit="1" customWidth="1"/>
    <col min="5" max="5" width="8.88671875" customWidth="1"/>
    <col min="6" max="6" width="10.33203125" customWidth="1"/>
  </cols>
  <sheetData>
    <row r="1" spans="1:6" x14ac:dyDescent="0.3">
      <c r="A1" t="s">
        <v>27</v>
      </c>
    </row>
    <row r="2" spans="1:6" x14ac:dyDescent="0.3">
      <c r="B2" t="s">
        <v>28</v>
      </c>
    </row>
    <row r="3" spans="1:6" x14ac:dyDescent="0.3">
      <c r="B3" s="11" t="s">
        <v>17</v>
      </c>
      <c r="C3" s="10"/>
      <c r="D3" s="13" t="s">
        <v>29</v>
      </c>
      <c r="E3" s="9"/>
    </row>
    <row r="4" spans="1:6" x14ac:dyDescent="0.3">
      <c r="B4">
        <v>11.88</v>
      </c>
      <c r="D4">
        <f>_xlfn.STDEV.P(B4:B43)</f>
        <v>1.8478436081010743</v>
      </c>
      <c r="F4" t="s">
        <v>38</v>
      </c>
    </row>
    <row r="5" spans="1:6" x14ac:dyDescent="0.3">
      <c r="B5">
        <v>7.99</v>
      </c>
      <c r="F5" t="s">
        <v>39</v>
      </c>
    </row>
    <row r="6" spans="1:6" x14ac:dyDescent="0.3">
      <c r="B6">
        <v>7.15</v>
      </c>
      <c r="F6" t="s">
        <v>40</v>
      </c>
    </row>
    <row r="7" spans="1:6" x14ac:dyDescent="0.3">
      <c r="B7">
        <v>7.13</v>
      </c>
    </row>
    <row r="8" spans="1:6" x14ac:dyDescent="0.3">
      <c r="B8">
        <v>6.27</v>
      </c>
    </row>
    <row r="9" spans="1:6" x14ac:dyDescent="0.3">
      <c r="B9">
        <v>6.07</v>
      </c>
    </row>
    <row r="10" spans="1:6" x14ac:dyDescent="0.3">
      <c r="B10">
        <v>5.98</v>
      </c>
    </row>
    <row r="11" spans="1:6" x14ac:dyDescent="0.3">
      <c r="B11">
        <v>5.91</v>
      </c>
    </row>
    <row r="12" spans="1:6" x14ac:dyDescent="0.3">
      <c r="B12">
        <v>5.49</v>
      </c>
    </row>
    <row r="13" spans="1:6" x14ac:dyDescent="0.3">
      <c r="B13">
        <v>5.26</v>
      </c>
    </row>
    <row r="14" spans="1:6" x14ac:dyDescent="0.3">
      <c r="B14">
        <v>5.07</v>
      </c>
    </row>
    <row r="15" spans="1:6" x14ac:dyDescent="0.3">
      <c r="B15">
        <v>4.9400000000000004</v>
      </c>
    </row>
    <row r="16" spans="1:6" x14ac:dyDescent="0.3">
      <c r="B16">
        <v>4.8099999999999996</v>
      </c>
    </row>
    <row r="17" spans="2:2" x14ac:dyDescent="0.3">
      <c r="B17">
        <v>4.79</v>
      </c>
    </row>
    <row r="18" spans="2:2" x14ac:dyDescent="0.3">
      <c r="B18">
        <v>4.55</v>
      </c>
    </row>
    <row r="19" spans="2:2" x14ac:dyDescent="0.3">
      <c r="B19">
        <v>4.43</v>
      </c>
    </row>
    <row r="20" spans="2:2" x14ac:dyDescent="0.3">
      <c r="B20">
        <v>4.4000000000000004</v>
      </c>
    </row>
    <row r="21" spans="2:2" x14ac:dyDescent="0.3">
      <c r="B21">
        <v>4.05</v>
      </c>
    </row>
    <row r="22" spans="2:2" x14ac:dyDescent="0.3">
      <c r="B22">
        <v>3.94</v>
      </c>
    </row>
    <row r="23" spans="2:2" x14ac:dyDescent="0.3">
      <c r="B23">
        <v>3.93</v>
      </c>
    </row>
    <row r="24" spans="2:2" x14ac:dyDescent="0.3">
      <c r="B24">
        <v>3.78</v>
      </c>
    </row>
    <row r="25" spans="2:2" x14ac:dyDescent="0.3">
      <c r="B25">
        <v>3.69</v>
      </c>
    </row>
    <row r="26" spans="2:2" x14ac:dyDescent="0.3">
      <c r="B26">
        <v>3.62</v>
      </c>
    </row>
    <row r="27" spans="2:2" x14ac:dyDescent="0.3">
      <c r="B27">
        <v>3.48</v>
      </c>
    </row>
    <row r="28" spans="2:2" x14ac:dyDescent="0.3">
      <c r="B28">
        <v>3.44</v>
      </c>
    </row>
    <row r="29" spans="2:2" x14ac:dyDescent="0.3">
      <c r="B29">
        <v>3.36</v>
      </c>
    </row>
    <row r="30" spans="2:2" x14ac:dyDescent="0.3">
      <c r="B30">
        <v>3.26</v>
      </c>
    </row>
    <row r="31" spans="2:2" x14ac:dyDescent="0.3">
      <c r="B31">
        <v>3.2</v>
      </c>
    </row>
    <row r="32" spans="2:2" x14ac:dyDescent="0.3">
      <c r="B32">
        <v>3.11</v>
      </c>
    </row>
    <row r="33" spans="1:4" x14ac:dyDescent="0.3">
      <c r="B33">
        <v>3.03</v>
      </c>
    </row>
    <row r="34" spans="1:4" x14ac:dyDescent="0.3">
      <c r="B34">
        <v>2.99</v>
      </c>
    </row>
    <row r="35" spans="1:4" x14ac:dyDescent="0.3">
      <c r="B35">
        <v>2.89</v>
      </c>
    </row>
    <row r="36" spans="1:4" x14ac:dyDescent="0.3">
      <c r="B36">
        <v>2.88</v>
      </c>
    </row>
    <row r="37" spans="1:4" x14ac:dyDescent="0.3">
      <c r="B37">
        <v>2.74</v>
      </c>
    </row>
    <row r="38" spans="1:4" x14ac:dyDescent="0.3">
      <c r="B38">
        <v>2.74</v>
      </c>
    </row>
    <row r="39" spans="1:4" x14ac:dyDescent="0.3">
      <c r="B39">
        <v>2.69</v>
      </c>
    </row>
    <row r="40" spans="1:4" x14ac:dyDescent="0.3">
      <c r="B40">
        <v>2.68</v>
      </c>
    </row>
    <row r="41" spans="1:4" x14ac:dyDescent="0.3">
      <c r="B41">
        <v>2.63</v>
      </c>
    </row>
    <row r="42" spans="1:4" x14ac:dyDescent="0.3">
      <c r="B42">
        <v>2.62</v>
      </c>
    </row>
    <row r="43" spans="1:4" x14ac:dyDescent="0.3">
      <c r="A43" s="6"/>
      <c r="B43">
        <v>2.61</v>
      </c>
      <c r="C43" s="14"/>
      <c r="D43" s="14"/>
    </row>
    <row r="44" spans="1:4" x14ac:dyDescent="0.3">
      <c r="A44" s="6"/>
      <c r="B44" s="8"/>
      <c r="C44" s="14"/>
      <c r="D44" s="14"/>
    </row>
    <row r="45" spans="1:4" x14ac:dyDescent="0.3">
      <c r="A45" s="6"/>
    </row>
    <row r="46" spans="1:4" x14ac:dyDescent="0.3">
      <c r="A46" s="6"/>
      <c r="D46" s="14"/>
    </row>
    <row r="47" spans="1:4" x14ac:dyDescent="0.3">
      <c r="A47" s="6"/>
      <c r="D4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E719-A76E-42D3-A089-E404588D63C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96A5-5ACC-40A1-9B0A-AFED391C7D2D}">
  <dimension ref="A3:B11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6.5546875" bestFit="1" customWidth="1"/>
  </cols>
  <sheetData>
    <row r="3" spans="1:2" x14ac:dyDescent="0.3">
      <c r="A3" s="1" t="s">
        <v>2</v>
      </c>
      <c r="B3" t="s">
        <v>30</v>
      </c>
    </row>
    <row r="4" spans="1:2" x14ac:dyDescent="0.3">
      <c r="A4" s="2" t="s">
        <v>31</v>
      </c>
      <c r="B4" s="12">
        <v>17</v>
      </c>
    </row>
    <row r="5" spans="1:2" x14ac:dyDescent="0.3">
      <c r="A5" s="2" t="s">
        <v>32</v>
      </c>
      <c r="B5" s="12">
        <v>9</v>
      </c>
    </row>
    <row r="6" spans="1:2" x14ac:dyDescent="0.3">
      <c r="A6" s="2" t="s">
        <v>33</v>
      </c>
      <c r="B6" s="12">
        <v>6</v>
      </c>
    </row>
    <row r="7" spans="1:2" x14ac:dyDescent="0.3">
      <c r="A7" s="2" t="s">
        <v>34</v>
      </c>
      <c r="B7" s="12">
        <v>4</v>
      </c>
    </row>
    <row r="8" spans="1:2" x14ac:dyDescent="0.3">
      <c r="A8" s="2" t="s">
        <v>35</v>
      </c>
      <c r="B8" s="12">
        <v>2</v>
      </c>
    </row>
    <row r="9" spans="1:2" x14ac:dyDescent="0.3">
      <c r="A9" s="2" t="s">
        <v>36</v>
      </c>
      <c r="B9" s="12">
        <v>1</v>
      </c>
    </row>
    <row r="10" spans="1:2" x14ac:dyDescent="0.3">
      <c r="A10" s="2" t="s">
        <v>37</v>
      </c>
      <c r="B10" s="12">
        <v>1</v>
      </c>
    </row>
    <row r="11" spans="1:2" x14ac:dyDescent="0.3">
      <c r="A11" s="2" t="s">
        <v>7</v>
      </c>
      <c r="B11" s="12">
        <v>40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4783-9844-4B2C-A94A-75F6BDEA316F}">
  <dimension ref="A1:B6"/>
  <sheetViews>
    <sheetView tabSelected="1" workbookViewId="0">
      <selection activeCell="D8" sqref="D8"/>
    </sheetView>
  </sheetViews>
  <sheetFormatPr defaultRowHeight="14.4" x14ac:dyDescent="0.3"/>
  <sheetData>
    <row r="1" spans="1:2" x14ac:dyDescent="0.3">
      <c r="A1" t="s">
        <v>43</v>
      </c>
    </row>
    <row r="2" spans="1:2" x14ac:dyDescent="0.3">
      <c r="B2" t="s">
        <v>41</v>
      </c>
    </row>
    <row r="3" spans="1:2" x14ac:dyDescent="0.3">
      <c r="A3" t="s">
        <v>42</v>
      </c>
    </row>
    <row r="4" spans="1:2" x14ac:dyDescent="0.3">
      <c r="B4" s="15" t="s">
        <v>44</v>
      </c>
    </row>
    <row r="5" spans="1:2" x14ac:dyDescent="0.3">
      <c r="A5" t="s">
        <v>45</v>
      </c>
    </row>
    <row r="6" spans="1:2" x14ac:dyDescent="0.3">
      <c r="B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1.2</vt:lpstr>
      <vt:lpstr>1.2 histogram</vt:lpstr>
      <vt:lpstr>Exercise 1.3</vt:lpstr>
      <vt:lpstr>1.3 histogram</vt:lpstr>
      <vt:lpstr>Sandard deveation in class work</vt:lpstr>
      <vt:lpstr>1.4 exercise</vt:lpstr>
      <vt:lpstr>Sheet1</vt:lpstr>
      <vt:lpstr>1.4 histogram</vt:lpstr>
      <vt:lpstr>1.5 exercise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J Niederhauser</dc:creator>
  <cp:keywords/>
  <dc:description/>
  <cp:lastModifiedBy>patrick niederhauser</cp:lastModifiedBy>
  <cp:revision/>
  <dcterms:created xsi:type="dcterms:W3CDTF">2022-09-09T12:50:29Z</dcterms:created>
  <dcterms:modified xsi:type="dcterms:W3CDTF">2022-10-23T22:02:26Z</dcterms:modified>
  <cp:category/>
  <cp:contentStatus/>
</cp:coreProperties>
</file>