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0bd7e2482ff511/Documents/Mircobiome Lab/Microbiome Lab Data Analysis/amphibian_dormancy/Ribbitr_data/data/"/>
    </mc:Choice>
  </mc:AlternateContent>
  <xr:revisionPtr revIDLastSave="0" documentId="8_{8FA18FEA-9B10-4262-B774-CF27D76437FA}" xr6:coauthVersionLast="47" xr6:coauthVersionMax="47" xr10:uidLastSave="{00000000-0000-0000-0000-000000000000}"/>
  <bookViews>
    <workbookView xWindow="1782" yWindow="1248" windowWidth="19986" windowHeight="12036" xr2:uid="{5B99994E-BD13-4AEC-83A2-D5A83FAA2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0" i="1" l="1"/>
  <c r="O150" i="1" s="1"/>
  <c r="M150" i="1"/>
  <c r="L150" i="1"/>
  <c r="O149" i="1"/>
  <c r="N149" i="1"/>
  <c r="M149" i="1"/>
  <c r="L149" i="1"/>
  <c r="N148" i="1"/>
  <c r="O148" i="1" s="1"/>
  <c r="M148" i="1"/>
  <c r="L148" i="1"/>
  <c r="N147" i="1"/>
  <c r="O147" i="1" s="1"/>
  <c r="M147" i="1"/>
  <c r="L147" i="1"/>
  <c r="O146" i="1"/>
  <c r="N146" i="1"/>
  <c r="M146" i="1"/>
  <c r="L146" i="1"/>
  <c r="N145" i="1"/>
  <c r="M145" i="1"/>
  <c r="L145" i="1"/>
  <c r="O145" i="1" s="1"/>
  <c r="N144" i="1"/>
  <c r="O144" i="1" s="1"/>
  <c r="M144" i="1"/>
  <c r="L144" i="1"/>
  <c r="O143" i="1"/>
  <c r="N143" i="1"/>
  <c r="M143" i="1"/>
  <c r="L143" i="1"/>
  <c r="N142" i="1"/>
  <c r="M142" i="1"/>
  <c r="L142" i="1"/>
  <c r="O142" i="1" s="1"/>
  <c r="N141" i="1"/>
  <c r="O141" i="1" s="1"/>
  <c r="M141" i="1"/>
  <c r="L141" i="1"/>
  <c r="O140" i="1"/>
  <c r="N140" i="1"/>
  <c r="M140" i="1"/>
  <c r="L140" i="1"/>
  <c r="N139" i="1"/>
  <c r="M139" i="1"/>
  <c r="L139" i="1"/>
  <c r="O139" i="1" s="1"/>
  <c r="N138" i="1"/>
  <c r="O138" i="1" s="1"/>
  <c r="M138" i="1"/>
  <c r="L138" i="1"/>
  <c r="O137" i="1"/>
  <c r="N137" i="1"/>
  <c r="M137" i="1"/>
  <c r="L137" i="1"/>
  <c r="N136" i="1"/>
  <c r="M136" i="1"/>
  <c r="L136" i="1"/>
  <c r="O136" i="1" s="1"/>
  <c r="N135" i="1"/>
  <c r="O135" i="1" s="1"/>
  <c r="M135" i="1"/>
  <c r="L135" i="1"/>
  <c r="O134" i="1"/>
  <c r="N134" i="1"/>
  <c r="M134" i="1"/>
  <c r="L134" i="1"/>
  <c r="N133" i="1"/>
  <c r="M133" i="1"/>
  <c r="L133" i="1"/>
  <c r="O133" i="1" s="1"/>
  <c r="N132" i="1"/>
  <c r="O132" i="1" s="1"/>
  <c r="M132" i="1"/>
  <c r="L132" i="1"/>
  <c r="O131" i="1"/>
  <c r="N131" i="1"/>
  <c r="M131" i="1"/>
  <c r="L131" i="1"/>
  <c r="N130" i="1"/>
  <c r="M130" i="1"/>
  <c r="L130" i="1"/>
  <c r="O130" i="1" s="1"/>
  <c r="N129" i="1"/>
  <c r="O129" i="1" s="1"/>
  <c r="M129" i="1"/>
  <c r="L129" i="1"/>
  <c r="O128" i="1"/>
  <c r="N128" i="1"/>
  <c r="M128" i="1"/>
  <c r="L128" i="1"/>
  <c r="N127" i="1"/>
  <c r="M127" i="1"/>
  <c r="L127" i="1"/>
  <c r="O127" i="1" s="1"/>
  <c r="N126" i="1"/>
  <c r="O126" i="1" s="1"/>
  <c r="M126" i="1"/>
  <c r="L126" i="1"/>
  <c r="O125" i="1"/>
  <c r="N125" i="1"/>
  <c r="M125" i="1"/>
  <c r="L125" i="1"/>
  <c r="N124" i="1"/>
  <c r="M124" i="1"/>
  <c r="L124" i="1"/>
  <c r="O124" i="1" s="1"/>
  <c r="N123" i="1"/>
  <c r="O123" i="1" s="1"/>
  <c r="M123" i="1"/>
  <c r="L123" i="1"/>
  <c r="O122" i="1"/>
  <c r="N122" i="1"/>
  <c r="M122" i="1"/>
  <c r="L122" i="1"/>
  <c r="N121" i="1"/>
  <c r="M121" i="1"/>
  <c r="L121" i="1"/>
  <c r="O121" i="1" s="1"/>
  <c r="N120" i="1"/>
  <c r="O120" i="1" s="1"/>
  <c r="M120" i="1"/>
  <c r="L120" i="1"/>
  <c r="O119" i="1"/>
  <c r="N119" i="1"/>
  <c r="M119" i="1"/>
  <c r="L119" i="1"/>
  <c r="N118" i="1"/>
  <c r="M118" i="1"/>
  <c r="L118" i="1"/>
  <c r="O118" i="1" s="1"/>
  <c r="N117" i="1"/>
  <c r="O117" i="1" s="1"/>
  <c r="M117" i="1"/>
  <c r="L117" i="1"/>
  <c r="O116" i="1"/>
  <c r="N116" i="1"/>
  <c r="M116" i="1"/>
  <c r="L116" i="1"/>
  <c r="N115" i="1"/>
  <c r="M115" i="1"/>
  <c r="L115" i="1"/>
  <c r="O115" i="1" s="1"/>
  <c r="N114" i="1"/>
  <c r="O114" i="1" s="1"/>
  <c r="M114" i="1"/>
  <c r="L114" i="1"/>
  <c r="O113" i="1"/>
  <c r="N113" i="1"/>
  <c r="M113" i="1"/>
  <c r="L113" i="1"/>
  <c r="N112" i="1"/>
  <c r="M112" i="1"/>
  <c r="L112" i="1"/>
  <c r="O112" i="1" s="1"/>
  <c r="N111" i="1"/>
  <c r="O111" i="1" s="1"/>
  <c r="M111" i="1"/>
  <c r="L111" i="1"/>
  <c r="O110" i="1"/>
  <c r="N110" i="1"/>
  <c r="M110" i="1"/>
  <c r="L110" i="1"/>
  <c r="N109" i="1"/>
  <c r="M109" i="1"/>
  <c r="L109" i="1"/>
  <c r="O109" i="1" s="1"/>
  <c r="N108" i="1"/>
  <c r="O108" i="1" s="1"/>
  <c r="M108" i="1"/>
  <c r="L108" i="1"/>
  <c r="O107" i="1"/>
  <c r="N107" i="1"/>
  <c r="M107" i="1"/>
  <c r="L107" i="1"/>
  <c r="N106" i="1"/>
  <c r="M106" i="1"/>
  <c r="L106" i="1"/>
  <c r="O106" i="1" s="1"/>
  <c r="N105" i="1"/>
  <c r="O105" i="1" s="1"/>
  <c r="M105" i="1"/>
  <c r="L105" i="1"/>
  <c r="O104" i="1"/>
  <c r="N104" i="1"/>
  <c r="M104" i="1"/>
  <c r="L104" i="1"/>
  <c r="N103" i="1"/>
  <c r="M103" i="1"/>
  <c r="L103" i="1"/>
  <c r="O103" i="1" s="1"/>
  <c r="N102" i="1"/>
  <c r="O102" i="1" s="1"/>
  <c r="M102" i="1"/>
  <c r="L102" i="1"/>
  <c r="O101" i="1"/>
  <c r="N101" i="1"/>
  <c r="M101" i="1"/>
  <c r="L101" i="1"/>
  <c r="N100" i="1"/>
  <c r="M100" i="1"/>
  <c r="L100" i="1"/>
  <c r="O100" i="1" s="1"/>
  <c r="N99" i="1"/>
  <c r="O99" i="1" s="1"/>
  <c r="M99" i="1"/>
  <c r="L99" i="1"/>
  <c r="O98" i="1"/>
  <c r="N98" i="1"/>
  <c r="M98" i="1"/>
  <c r="L98" i="1"/>
  <c r="N97" i="1"/>
  <c r="M97" i="1"/>
  <c r="L97" i="1"/>
  <c r="O97" i="1" s="1"/>
  <c r="N96" i="1"/>
  <c r="O96" i="1" s="1"/>
  <c r="M96" i="1"/>
  <c r="L96" i="1"/>
  <c r="O95" i="1"/>
  <c r="N95" i="1"/>
  <c r="M95" i="1"/>
  <c r="L95" i="1"/>
  <c r="N94" i="1"/>
  <c r="M94" i="1"/>
  <c r="L94" i="1"/>
  <c r="O94" i="1" s="1"/>
  <c r="N93" i="1"/>
  <c r="O93" i="1" s="1"/>
  <c r="M93" i="1"/>
  <c r="L93" i="1"/>
  <c r="O92" i="1"/>
  <c r="N92" i="1"/>
  <c r="M92" i="1"/>
  <c r="L92" i="1"/>
  <c r="N91" i="1"/>
  <c r="M91" i="1"/>
  <c r="L91" i="1"/>
  <c r="O91" i="1" s="1"/>
  <c r="N90" i="1"/>
  <c r="O90" i="1" s="1"/>
  <c r="M90" i="1"/>
  <c r="L90" i="1"/>
  <c r="O89" i="1"/>
  <c r="N89" i="1"/>
  <c r="M89" i="1"/>
  <c r="L89" i="1"/>
  <c r="N88" i="1"/>
  <c r="M88" i="1"/>
  <c r="L88" i="1"/>
  <c r="O88" i="1" s="1"/>
  <c r="N87" i="1"/>
  <c r="O87" i="1" s="1"/>
  <c r="M87" i="1"/>
  <c r="L87" i="1"/>
  <c r="O86" i="1"/>
  <c r="N86" i="1"/>
  <c r="M86" i="1"/>
  <c r="L86" i="1"/>
  <c r="N85" i="1"/>
  <c r="M85" i="1"/>
  <c r="L85" i="1"/>
  <c r="O85" i="1" s="1"/>
  <c r="N84" i="1"/>
  <c r="O84" i="1" s="1"/>
  <c r="M84" i="1"/>
  <c r="L84" i="1"/>
  <c r="O83" i="1"/>
  <c r="N83" i="1"/>
  <c r="M83" i="1"/>
  <c r="L83" i="1"/>
  <c r="N82" i="1"/>
  <c r="M82" i="1"/>
  <c r="L82" i="1"/>
  <c r="O82" i="1" s="1"/>
  <c r="N81" i="1"/>
  <c r="O81" i="1" s="1"/>
  <c r="M81" i="1"/>
  <c r="L81" i="1"/>
  <c r="O80" i="1"/>
  <c r="N80" i="1"/>
  <c r="M80" i="1"/>
  <c r="L80" i="1"/>
  <c r="N79" i="1"/>
  <c r="M79" i="1"/>
  <c r="L79" i="1"/>
  <c r="O79" i="1" s="1"/>
  <c r="N78" i="1"/>
  <c r="O78" i="1" s="1"/>
  <c r="M78" i="1"/>
  <c r="L78" i="1"/>
  <c r="O77" i="1"/>
  <c r="N77" i="1"/>
  <c r="M77" i="1"/>
  <c r="L77" i="1"/>
  <c r="N76" i="1"/>
  <c r="M76" i="1"/>
  <c r="L76" i="1"/>
  <c r="O76" i="1" s="1"/>
  <c r="N75" i="1"/>
  <c r="O75" i="1" s="1"/>
  <c r="M75" i="1"/>
  <c r="L75" i="1"/>
  <c r="O74" i="1"/>
  <c r="N74" i="1"/>
  <c r="M74" i="1"/>
  <c r="L74" i="1"/>
  <c r="N73" i="1"/>
  <c r="M73" i="1"/>
  <c r="L73" i="1"/>
  <c r="O73" i="1" s="1"/>
  <c r="N72" i="1"/>
  <c r="O72" i="1" s="1"/>
  <c r="M72" i="1"/>
  <c r="L72" i="1"/>
  <c r="O71" i="1"/>
  <c r="N71" i="1"/>
  <c r="M71" i="1"/>
  <c r="L71" i="1"/>
  <c r="N70" i="1"/>
  <c r="M70" i="1"/>
  <c r="L70" i="1"/>
  <c r="O70" i="1" s="1"/>
  <c r="N69" i="1"/>
  <c r="O69" i="1" s="1"/>
  <c r="M69" i="1"/>
  <c r="L69" i="1"/>
  <c r="O68" i="1"/>
  <c r="N68" i="1"/>
  <c r="M68" i="1"/>
  <c r="L68" i="1"/>
  <c r="N67" i="1"/>
  <c r="M67" i="1"/>
  <c r="L67" i="1"/>
  <c r="O67" i="1" s="1"/>
  <c r="N66" i="1"/>
  <c r="O66" i="1" s="1"/>
  <c r="M66" i="1"/>
  <c r="L66" i="1"/>
  <c r="O65" i="1"/>
  <c r="N65" i="1"/>
  <c r="M65" i="1"/>
  <c r="L65" i="1"/>
  <c r="N64" i="1"/>
  <c r="M64" i="1"/>
  <c r="L64" i="1"/>
  <c r="O64" i="1" s="1"/>
  <c r="N63" i="1"/>
  <c r="O63" i="1" s="1"/>
  <c r="M63" i="1"/>
  <c r="L63" i="1"/>
  <c r="O62" i="1"/>
  <c r="N62" i="1"/>
  <c r="M62" i="1"/>
  <c r="L62" i="1"/>
  <c r="N61" i="1"/>
  <c r="M61" i="1"/>
  <c r="L61" i="1"/>
  <c r="O61" i="1" s="1"/>
  <c r="N60" i="1"/>
  <c r="O60" i="1" s="1"/>
  <c r="M60" i="1"/>
  <c r="L60" i="1"/>
  <c r="O59" i="1"/>
  <c r="N59" i="1"/>
  <c r="M59" i="1"/>
  <c r="L59" i="1"/>
  <c r="N58" i="1"/>
  <c r="M58" i="1"/>
  <c r="L58" i="1"/>
  <c r="O58" i="1" s="1"/>
  <c r="N57" i="1"/>
  <c r="O57" i="1" s="1"/>
  <c r="M57" i="1"/>
  <c r="L57" i="1"/>
  <c r="O56" i="1"/>
  <c r="N56" i="1"/>
  <c r="M56" i="1"/>
  <c r="L56" i="1"/>
  <c r="N55" i="1"/>
  <c r="M55" i="1"/>
  <c r="L55" i="1"/>
  <c r="O55" i="1" s="1"/>
  <c r="N54" i="1"/>
  <c r="O54" i="1" s="1"/>
  <c r="M54" i="1"/>
  <c r="L54" i="1"/>
  <c r="O53" i="1"/>
  <c r="N53" i="1"/>
  <c r="M53" i="1"/>
  <c r="L53" i="1"/>
  <c r="N52" i="1"/>
  <c r="M52" i="1"/>
  <c r="L52" i="1"/>
  <c r="O52" i="1" s="1"/>
  <c r="N51" i="1"/>
  <c r="O51" i="1" s="1"/>
  <c r="M51" i="1"/>
  <c r="L51" i="1"/>
  <c r="O50" i="1"/>
  <c r="N50" i="1"/>
  <c r="M50" i="1"/>
  <c r="L50" i="1"/>
  <c r="N49" i="1"/>
  <c r="M49" i="1"/>
  <c r="L49" i="1"/>
  <c r="O49" i="1" s="1"/>
  <c r="N48" i="1"/>
  <c r="O48" i="1" s="1"/>
  <c r="M48" i="1"/>
  <c r="L48" i="1"/>
  <c r="O47" i="1"/>
  <c r="N47" i="1"/>
  <c r="M47" i="1"/>
  <c r="L47" i="1"/>
  <c r="N46" i="1"/>
  <c r="M46" i="1"/>
  <c r="L46" i="1"/>
  <c r="O46" i="1" s="1"/>
  <c r="N45" i="1"/>
  <c r="O45" i="1" s="1"/>
  <c r="M45" i="1"/>
  <c r="L45" i="1"/>
  <c r="O44" i="1"/>
  <c r="N44" i="1"/>
  <c r="M44" i="1"/>
  <c r="L44" i="1"/>
  <c r="N43" i="1"/>
  <c r="M43" i="1"/>
  <c r="L43" i="1"/>
  <c r="O43" i="1" s="1"/>
  <c r="N42" i="1"/>
  <c r="O42" i="1" s="1"/>
  <c r="M42" i="1"/>
  <c r="L42" i="1"/>
  <c r="O41" i="1"/>
  <c r="N41" i="1"/>
  <c r="M41" i="1"/>
  <c r="L41" i="1"/>
  <c r="N40" i="1"/>
  <c r="M40" i="1"/>
  <c r="L40" i="1"/>
  <c r="O40" i="1" s="1"/>
  <c r="N39" i="1"/>
  <c r="O39" i="1" s="1"/>
  <c r="M39" i="1"/>
  <c r="L39" i="1"/>
  <c r="O38" i="1"/>
  <c r="N38" i="1"/>
  <c r="M38" i="1"/>
  <c r="L38" i="1"/>
  <c r="N37" i="1"/>
  <c r="M37" i="1"/>
  <c r="L37" i="1"/>
  <c r="O37" i="1" s="1"/>
  <c r="N36" i="1"/>
  <c r="O36" i="1" s="1"/>
  <c r="M36" i="1"/>
  <c r="L36" i="1"/>
  <c r="O35" i="1"/>
  <c r="N35" i="1"/>
  <c r="M35" i="1"/>
  <c r="L35" i="1"/>
  <c r="N34" i="1"/>
  <c r="M34" i="1"/>
  <c r="L34" i="1"/>
  <c r="O34" i="1" s="1"/>
  <c r="N33" i="1"/>
  <c r="O33" i="1" s="1"/>
  <c r="M33" i="1"/>
  <c r="L33" i="1"/>
  <c r="O32" i="1"/>
  <c r="N32" i="1"/>
  <c r="M32" i="1"/>
  <c r="L32" i="1"/>
  <c r="N31" i="1"/>
  <c r="M31" i="1"/>
  <c r="L31" i="1"/>
  <c r="O31" i="1" s="1"/>
  <c r="N30" i="1"/>
  <c r="O30" i="1" s="1"/>
  <c r="M30" i="1"/>
  <c r="L30" i="1"/>
  <c r="O29" i="1"/>
  <c r="N29" i="1"/>
  <c r="M29" i="1"/>
  <c r="L29" i="1"/>
  <c r="N28" i="1"/>
  <c r="M28" i="1"/>
  <c r="L28" i="1"/>
  <c r="O28" i="1" s="1"/>
  <c r="N27" i="1"/>
  <c r="O27" i="1" s="1"/>
  <c r="M27" i="1"/>
  <c r="L27" i="1"/>
  <c r="O26" i="1"/>
  <c r="N26" i="1"/>
  <c r="M26" i="1"/>
  <c r="L26" i="1"/>
  <c r="N25" i="1"/>
  <c r="M25" i="1"/>
  <c r="L25" i="1"/>
  <c r="O25" i="1" s="1"/>
  <c r="N24" i="1"/>
  <c r="O24" i="1" s="1"/>
  <c r="M24" i="1"/>
  <c r="L24" i="1"/>
  <c r="O23" i="1"/>
  <c r="N23" i="1"/>
  <c r="M23" i="1"/>
  <c r="L23" i="1"/>
  <c r="N22" i="1"/>
  <c r="M22" i="1"/>
  <c r="L22" i="1"/>
  <c r="O22" i="1" s="1"/>
  <c r="N21" i="1"/>
  <c r="O21" i="1" s="1"/>
  <c r="M21" i="1"/>
  <c r="L21" i="1"/>
  <c r="O20" i="1"/>
  <c r="N20" i="1"/>
  <c r="M20" i="1"/>
  <c r="L20" i="1"/>
  <c r="N19" i="1"/>
  <c r="M19" i="1"/>
  <c r="L19" i="1"/>
  <c r="O19" i="1" s="1"/>
  <c r="N18" i="1"/>
  <c r="O18" i="1" s="1"/>
  <c r="M18" i="1"/>
  <c r="L18" i="1"/>
  <c r="O17" i="1"/>
  <c r="N17" i="1"/>
  <c r="M17" i="1"/>
  <c r="L17" i="1"/>
  <c r="N16" i="1"/>
  <c r="M16" i="1"/>
  <c r="L16" i="1"/>
  <c r="O16" i="1" s="1"/>
  <c r="N15" i="1"/>
  <c r="O15" i="1" s="1"/>
  <c r="M15" i="1"/>
  <c r="L15" i="1"/>
  <c r="O14" i="1"/>
  <c r="N14" i="1"/>
  <c r="M14" i="1"/>
  <c r="L14" i="1"/>
  <c r="N13" i="1"/>
  <c r="M13" i="1"/>
  <c r="L13" i="1"/>
  <c r="O13" i="1" s="1"/>
  <c r="N12" i="1"/>
  <c r="O12" i="1" s="1"/>
  <c r="M12" i="1"/>
  <c r="L12" i="1"/>
  <c r="O11" i="1"/>
  <c r="N11" i="1"/>
  <c r="M11" i="1"/>
  <c r="L11" i="1"/>
  <c r="N10" i="1"/>
  <c r="M10" i="1"/>
  <c r="L10" i="1"/>
  <c r="O10" i="1" s="1"/>
  <c r="N9" i="1"/>
  <c r="O9" i="1" s="1"/>
  <c r="M9" i="1"/>
  <c r="L9" i="1"/>
  <c r="O8" i="1"/>
  <c r="N8" i="1"/>
  <c r="M8" i="1"/>
  <c r="L8" i="1"/>
  <c r="N7" i="1"/>
  <c r="M7" i="1"/>
  <c r="L7" i="1"/>
  <c r="O7" i="1" s="1"/>
  <c r="N6" i="1"/>
  <c r="O6" i="1" s="1"/>
  <c r="M6" i="1"/>
  <c r="L6" i="1"/>
  <c r="O5" i="1"/>
  <c r="N5" i="1"/>
  <c r="M5" i="1"/>
  <c r="L5" i="1"/>
  <c r="N4" i="1"/>
  <c r="M4" i="1"/>
  <c r="L4" i="1"/>
  <c r="O4" i="1" s="1"/>
  <c r="N3" i="1"/>
  <c r="O3" i="1" s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<sst xmlns="http://schemas.openxmlformats.org/spreadsheetml/2006/main" count="1057" uniqueCount="303">
  <si>
    <t>SampleID</t>
  </si>
  <si>
    <t>Location</t>
  </si>
  <si>
    <t>Sublocation</t>
  </si>
  <si>
    <t>Sublocation_2</t>
  </si>
  <si>
    <t>Species</t>
  </si>
  <si>
    <t>Month_sampled</t>
  </si>
  <si>
    <t>Year_sampled</t>
  </si>
  <si>
    <t>RIBBiTR_ID</t>
  </si>
  <si>
    <t>Colonies_bact</t>
  </si>
  <si>
    <t>Colonies_fungal</t>
  </si>
  <si>
    <t>Colonies_past</t>
  </si>
  <si>
    <t>CFU_bact</t>
  </si>
  <si>
    <t>CFU_fung</t>
  </si>
  <si>
    <t>CFU_past</t>
  </si>
  <si>
    <t>Percent_spore</t>
  </si>
  <si>
    <t>Br41</t>
  </si>
  <si>
    <t>Brazil</t>
  </si>
  <si>
    <t>Santa_Virginia</t>
  </si>
  <si>
    <t>Olho_de_agua</t>
  </si>
  <si>
    <t>Ischnocnema_henselii</t>
  </si>
  <si>
    <t>Nov</t>
  </si>
  <si>
    <t>BRBac041</t>
  </si>
  <si>
    <t>Br42</t>
  </si>
  <si>
    <t>BRBac042</t>
  </si>
  <si>
    <t>Br45</t>
  </si>
  <si>
    <t>BRBac045</t>
  </si>
  <si>
    <t>Br46</t>
  </si>
  <si>
    <t>BRBac046</t>
  </si>
  <si>
    <t>Br61</t>
  </si>
  <si>
    <t>A4W</t>
  </si>
  <si>
    <t>Hylodes_phyllodes</t>
  </si>
  <si>
    <t>BRBac061</t>
  </si>
  <si>
    <t>Br62</t>
  </si>
  <si>
    <t>BRBac062</t>
  </si>
  <si>
    <t>Br63</t>
  </si>
  <si>
    <t>BRBac063</t>
  </si>
  <si>
    <t>Br64</t>
  </si>
  <si>
    <t>BRBac064</t>
  </si>
  <si>
    <t>Br65</t>
  </si>
  <si>
    <t>BRBac065</t>
  </si>
  <si>
    <t>C5</t>
  </si>
  <si>
    <t>California</t>
  </si>
  <si>
    <t>Unicorn</t>
  </si>
  <si>
    <t>Rana muscosa</t>
  </si>
  <si>
    <t>Oct</t>
  </si>
  <si>
    <t>BII0005</t>
  </si>
  <si>
    <t>C75</t>
  </si>
  <si>
    <t>Humphreys Basin</t>
  </si>
  <si>
    <t>Ameletus Lake</t>
  </si>
  <si>
    <t>BII0075</t>
  </si>
  <si>
    <t>Ca1</t>
  </si>
  <si>
    <t>BII0001</t>
  </si>
  <si>
    <t>Ca111</t>
  </si>
  <si>
    <t>Independence Creek</t>
  </si>
  <si>
    <t>Slim Lake</t>
  </si>
  <si>
    <t>BII0111</t>
  </si>
  <si>
    <t>Ca112</t>
  </si>
  <si>
    <t>BII0112</t>
  </si>
  <si>
    <t>Ca113</t>
  </si>
  <si>
    <t>BII0113</t>
  </si>
  <si>
    <t>Ca114</t>
  </si>
  <si>
    <t>BII0114</t>
  </si>
  <si>
    <t>Ca115</t>
  </si>
  <si>
    <t>BII0115</t>
  </si>
  <si>
    <t>Ca131</t>
  </si>
  <si>
    <t>Conness Pond</t>
  </si>
  <si>
    <t>BII0131</t>
  </si>
  <si>
    <t>Ca132</t>
  </si>
  <si>
    <t>BII0132</t>
  </si>
  <si>
    <t>Ca133</t>
  </si>
  <si>
    <t>BII0133</t>
  </si>
  <si>
    <t>Ca134</t>
  </si>
  <si>
    <t>BII0134</t>
  </si>
  <si>
    <t>Ca135</t>
  </si>
  <si>
    <t>BII0135</t>
  </si>
  <si>
    <t>Ca151</t>
  </si>
  <si>
    <t>Fourth Recess</t>
  </si>
  <si>
    <t>Sleet Lake</t>
  </si>
  <si>
    <t>BII0151</t>
  </si>
  <si>
    <t>Ca152</t>
  </si>
  <si>
    <t>BII0152</t>
  </si>
  <si>
    <t>Ca153</t>
  </si>
  <si>
    <t>BII0153</t>
  </si>
  <si>
    <t>Ca154</t>
  </si>
  <si>
    <t>BII0154</t>
  </si>
  <si>
    <t>Ca155</t>
  </si>
  <si>
    <t>BII0155</t>
  </si>
  <si>
    <t>Ca161</t>
  </si>
  <si>
    <t>Mulkey Meadows</t>
  </si>
  <si>
    <t>BII0161</t>
  </si>
  <si>
    <t>Ca162</t>
  </si>
  <si>
    <t>BII0162</t>
  </si>
  <si>
    <t>Ca163</t>
  </si>
  <si>
    <t>BII0163</t>
  </si>
  <si>
    <t>Ca164</t>
  </si>
  <si>
    <t>BII0164</t>
  </si>
  <si>
    <t>Ca165</t>
  </si>
  <si>
    <t>BII0165</t>
  </si>
  <si>
    <t>Ca2</t>
  </si>
  <si>
    <t>BII0002</t>
  </si>
  <si>
    <t>Ca3</t>
  </si>
  <si>
    <t>BII0003</t>
  </si>
  <si>
    <t>Ca4</t>
  </si>
  <si>
    <t>BII0004</t>
  </si>
  <si>
    <t>Ca71</t>
  </si>
  <si>
    <t>BII0071</t>
  </si>
  <si>
    <t>Ca72</t>
  </si>
  <si>
    <t>N/A</t>
  </si>
  <si>
    <t>BII0072</t>
  </si>
  <si>
    <t>Ca73</t>
  </si>
  <si>
    <t>BII0073</t>
  </si>
  <si>
    <t>Ca74</t>
  </si>
  <si>
    <t>BII0074</t>
  </si>
  <si>
    <t>Ca91</t>
  </si>
  <si>
    <t>Trapdoor</t>
  </si>
  <si>
    <t>BII0091</t>
  </si>
  <si>
    <t>Ca92</t>
  </si>
  <si>
    <t>BII0092</t>
  </si>
  <si>
    <t>Ca93</t>
  </si>
  <si>
    <t>BII0093</t>
  </si>
  <si>
    <t>Ca94</t>
  </si>
  <si>
    <t>BII0094</t>
  </si>
  <si>
    <t>Ca95</t>
  </si>
  <si>
    <t>BII0095</t>
  </si>
  <si>
    <t>P136</t>
  </si>
  <si>
    <t>Penn</t>
  </si>
  <si>
    <t>Vorisek Pond</t>
  </si>
  <si>
    <t>Rana catesbeiana</t>
  </si>
  <si>
    <t>June</t>
  </si>
  <si>
    <t>BacSwab00136</t>
  </si>
  <si>
    <t>P137</t>
  </si>
  <si>
    <t>BacSwab00137</t>
  </si>
  <si>
    <t>P138</t>
  </si>
  <si>
    <t>BacSwab00138</t>
  </si>
  <si>
    <t>P194</t>
  </si>
  <si>
    <t>Tuttle Pond</t>
  </si>
  <si>
    <t>Rana pipiens</t>
  </si>
  <si>
    <t>July</t>
  </si>
  <si>
    <t>BacSwab00194</t>
  </si>
  <si>
    <t>P199</t>
  </si>
  <si>
    <t>BacSwab00199</t>
  </si>
  <si>
    <t>P200</t>
  </si>
  <si>
    <t>BacSwab00200</t>
  </si>
  <si>
    <t>P201</t>
  </si>
  <si>
    <t>BacSwab00201</t>
  </si>
  <si>
    <t>P202</t>
  </si>
  <si>
    <t>BacSwab00202</t>
  </si>
  <si>
    <t>P203</t>
  </si>
  <si>
    <t>BacSwab00203</t>
  </si>
  <si>
    <t>P254</t>
  </si>
  <si>
    <t>BacSwab00254</t>
  </si>
  <si>
    <t>P271</t>
  </si>
  <si>
    <t>Sept</t>
  </si>
  <si>
    <t>BacSwab00271</t>
  </si>
  <si>
    <t>P272</t>
  </si>
  <si>
    <t>BacSwab00272</t>
  </si>
  <si>
    <t>P273</t>
  </si>
  <si>
    <t>BacSwab00273</t>
  </si>
  <si>
    <t>P274</t>
  </si>
  <si>
    <t>BacSwab00274</t>
  </si>
  <si>
    <t>P275</t>
  </si>
  <si>
    <t>Tuttle pond</t>
  </si>
  <si>
    <t>BacSwab00275</t>
  </si>
  <si>
    <t>Pa101</t>
  </si>
  <si>
    <t>BacSwab00101</t>
  </si>
  <si>
    <t>Pa102</t>
  </si>
  <si>
    <t>BacSwab00102</t>
  </si>
  <si>
    <t>Pa104</t>
  </si>
  <si>
    <t>BacSwab00104</t>
  </si>
  <si>
    <t>Pa105</t>
  </si>
  <si>
    <t>BacSwab00105</t>
  </si>
  <si>
    <t>Pa139</t>
  </si>
  <si>
    <t>BacSwab00139</t>
  </si>
  <si>
    <t>Pa140</t>
  </si>
  <si>
    <t>BacSwab00140</t>
  </si>
  <si>
    <t>Pa150</t>
  </si>
  <si>
    <t>RV Pond</t>
  </si>
  <si>
    <t>BacSwab00150</t>
  </si>
  <si>
    <t>Pa153</t>
  </si>
  <si>
    <t>BacSwab00153</t>
  </si>
  <si>
    <t>Pa154</t>
  </si>
  <si>
    <t>BacSwab00154</t>
  </si>
  <si>
    <t>Pa156</t>
  </si>
  <si>
    <t>BacSwab00156</t>
  </si>
  <si>
    <t>Pa157</t>
  </si>
  <si>
    <t>BacSwab00157</t>
  </si>
  <si>
    <t>Pa255</t>
  </si>
  <si>
    <t>BacSwab00255</t>
  </si>
  <si>
    <t>Pa256</t>
  </si>
  <si>
    <t>BacSwab00256</t>
  </si>
  <si>
    <t>Pa257</t>
  </si>
  <si>
    <t>BacSwab00257</t>
  </si>
  <si>
    <t>Pa258</t>
  </si>
  <si>
    <t>BacSwab00258</t>
  </si>
  <si>
    <t>Pa259</t>
  </si>
  <si>
    <t>BacSwab00259</t>
  </si>
  <si>
    <t>Pa67</t>
  </si>
  <si>
    <t>BacSwab00067</t>
  </si>
  <si>
    <t>Pa68</t>
  </si>
  <si>
    <t>BacSwab00068</t>
  </si>
  <si>
    <t>Pa69</t>
  </si>
  <si>
    <t>BacSwab00069</t>
  </si>
  <si>
    <t>Pa89</t>
  </si>
  <si>
    <t>BacSwab00089</t>
  </si>
  <si>
    <t>PsCr10</t>
  </si>
  <si>
    <t>Admin Pond</t>
  </si>
  <si>
    <t>Pseudacris crucifer</t>
  </si>
  <si>
    <t>May</t>
  </si>
  <si>
    <t>2022-05-18-admin-pscr19</t>
  </si>
  <si>
    <t>PsCr20</t>
  </si>
  <si>
    <t>2022-05-18-admin-pscr20</t>
  </si>
  <si>
    <t>PsCr4</t>
  </si>
  <si>
    <t>2022-05-19-admin-pscr4</t>
  </si>
  <si>
    <t>PsCr5</t>
  </si>
  <si>
    <t>2022-05-19-admin-pscr5</t>
  </si>
  <si>
    <t>PsCr6</t>
  </si>
  <si>
    <t>2022-05-19-admin-pscr6</t>
  </si>
  <si>
    <t>RaCa12</t>
  </si>
  <si>
    <t>2022-05-18-admin-raca12</t>
  </si>
  <si>
    <t>RaCa13</t>
  </si>
  <si>
    <t>2022-05-18-admin-raca13</t>
  </si>
  <si>
    <t>RaCa14</t>
  </si>
  <si>
    <t>2022-05-18-admin-raca14</t>
  </si>
  <si>
    <t>RaCa2</t>
  </si>
  <si>
    <t>2022-05-18-admin-raca2</t>
  </si>
  <si>
    <t>RaPi16</t>
  </si>
  <si>
    <t>2022-05-18‚Äêadmin-rapi16</t>
  </si>
  <si>
    <t>RaPi17</t>
  </si>
  <si>
    <t>2022-05-18-admin-rapi17</t>
  </si>
  <si>
    <t>RaPi18</t>
  </si>
  <si>
    <t>2022-05-18-admin-rapi18</t>
  </si>
  <si>
    <t>Br13</t>
  </si>
  <si>
    <t>Boraceia</t>
  </si>
  <si>
    <t>B3T</t>
  </si>
  <si>
    <t>October</t>
  </si>
  <si>
    <t>BRBac013</t>
  </si>
  <si>
    <t>Br14</t>
  </si>
  <si>
    <t>BRBac014</t>
  </si>
  <si>
    <t>Br16</t>
  </si>
  <si>
    <t>BRBac016</t>
  </si>
  <si>
    <t>Br17</t>
  </si>
  <si>
    <t>BRBac017</t>
  </si>
  <si>
    <t>BRBac020</t>
  </si>
  <si>
    <t>BRBac021</t>
  </si>
  <si>
    <t>BRBac022</t>
  </si>
  <si>
    <t>BRBac023</t>
  </si>
  <si>
    <t>BRBac024</t>
  </si>
  <si>
    <t>BRBac025</t>
  </si>
  <si>
    <t>BRBac007</t>
  </si>
  <si>
    <t>B3W</t>
  </si>
  <si>
    <t>BRBac008</t>
  </si>
  <si>
    <t>BRBac009</t>
  </si>
  <si>
    <t>BRBac031</t>
  </si>
  <si>
    <t>November</t>
  </si>
  <si>
    <t>BRBac032</t>
  </si>
  <si>
    <t>BRBac033</t>
  </si>
  <si>
    <t>BRBac034</t>
  </si>
  <si>
    <t>BRBac026</t>
  </si>
  <si>
    <t>B4T</t>
  </si>
  <si>
    <t>BRBac027</t>
  </si>
  <si>
    <t>BRBac028</t>
  </si>
  <si>
    <t>BRBac029</t>
  </si>
  <si>
    <t>BRBac030</t>
  </si>
  <si>
    <t>BRBac035</t>
  </si>
  <si>
    <t>BRBac036</t>
  </si>
  <si>
    <t>B5</t>
  </si>
  <si>
    <t>BRBac037</t>
  </si>
  <si>
    <t>BRBac038</t>
  </si>
  <si>
    <t>BRBac039</t>
  </si>
  <si>
    <t>BRBac040</t>
  </si>
  <si>
    <t>BRBac043</t>
  </si>
  <si>
    <t>BRBac044</t>
  </si>
  <si>
    <t>BRBac047</t>
  </si>
  <si>
    <t>BRBac048</t>
  </si>
  <si>
    <t>BRBac050</t>
  </si>
  <si>
    <t>BRBac051</t>
  </si>
  <si>
    <t>BRBac052</t>
  </si>
  <si>
    <t>BRBac053</t>
  </si>
  <si>
    <t>BRBac054</t>
  </si>
  <si>
    <t>BRBac055</t>
  </si>
  <si>
    <t>BRBac056</t>
  </si>
  <si>
    <t>BRBac057</t>
  </si>
  <si>
    <t>BRBac058</t>
  </si>
  <si>
    <t>BRBac059</t>
  </si>
  <si>
    <t>Pirapitinga</t>
  </si>
  <si>
    <t>BRBac060</t>
  </si>
  <si>
    <t>BRBac067</t>
  </si>
  <si>
    <t>BRBac068</t>
  </si>
  <si>
    <t>BRBac069</t>
  </si>
  <si>
    <t>Estrada</t>
  </si>
  <si>
    <t>BRBac070</t>
  </si>
  <si>
    <t>BRBac071</t>
  </si>
  <si>
    <t>BRBac072</t>
  </si>
  <si>
    <t>A2W</t>
  </si>
  <si>
    <t>BRBac073</t>
  </si>
  <si>
    <t>BRBac074</t>
  </si>
  <si>
    <t>BRBac075</t>
  </si>
  <si>
    <t>BRBac076</t>
  </si>
  <si>
    <t>BRBac077</t>
  </si>
  <si>
    <t>BRBac078</t>
  </si>
  <si>
    <t>BRBac079</t>
  </si>
  <si>
    <t>BRBac080</t>
  </si>
  <si>
    <t>Alojamento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</si>
</sst>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color theme="1"/>
      <name val="DejaVu Sans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A1F-CFC9-4AC0-B3DB-250A9FFD38F4}">
  <dimension ref="A1:O150"/>
  <sheetViews>
    <sheetView tabSelected="1" workbookViewId="0">
      <selection activeCell="Q9" sqref="Q9"/>
    </sheetView>
  </sheetViews>
  <sheetFormatPr defaultRowHeight="14.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s="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2022</v>
      </c>
      <c r="H2" t="s">
        <v>21</v>
      </c>
      <c r="I2">
        <v>273</v>
      </c>
      <c r="J2">
        <v>3</v>
      </c>
      <c r="K2">
        <v>14</v>
      </c>
      <c r="L2" s="1">
        <f t="shared" ref="L2:L65" si="0">(100000/20)*I2</f>
        <v>1365000</v>
      </c>
      <c r="M2">
        <f t="shared" ref="M2:N5" si="1">100*J2</f>
        <v>300</v>
      </c>
      <c r="N2" s="1">
        <f t="shared" si="1"/>
        <v>1400</v>
      </c>
      <c r="O2">
        <f t="shared" ref="O2:O65" si="2">100*(N2/L2)</f>
        <v>0.10256410256410256</v>
      </c>
    </row>
    <row r="3" spans="1:15">
      <c r="A3" t="s">
        <v>22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2022</v>
      </c>
      <c r="H3" t="s">
        <v>23</v>
      </c>
      <c r="I3">
        <v>199</v>
      </c>
      <c r="K3">
        <v>52</v>
      </c>
      <c r="L3" s="1">
        <f t="shared" si="0"/>
        <v>995000</v>
      </c>
      <c r="M3">
        <f t="shared" si="1"/>
        <v>0</v>
      </c>
      <c r="N3" s="1">
        <f t="shared" si="1"/>
        <v>5200</v>
      </c>
      <c r="O3">
        <f t="shared" si="2"/>
        <v>0.5226130653266331</v>
      </c>
    </row>
    <row r="4" spans="1:15">
      <c r="A4" t="s">
        <v>24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>
        <v>2022</v>
      </c>
      <c r="H4" t="s">
        <v>25</v>
      </c>
      <c r="I4">
        <v>120</v>
      </c>
      <c r="K4">
        <v>112</v>
      </c>
      <c r="L4" s="1">
        <f t="shared" si="0"/>
        <v>600000</v>
      </c>
      <c r="M4">
        <f t="shared" si="1"/>
        <v>0</v>
      </c>
      <c r="N4" s="1">
        <f t="shared" si="1"/>
        <v>11200</v>
      </c>
      <c r="O4">
        <f t="shared" si="2"/>
        <v>1.8666666666666669</v>
      </c>
    </row>
    <row r="5" spans="1:15">
      <c r="A5" t="s">
        <v>26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>
        <v>2022</v>
      </c>
      <c r="H5" t="s">
        <v>27</v>
      </c>
      <c r="I5">
        <v>424</v>
      </c>
      <c r="K5">
        <v>114</v>
      </c>
      <c r="L5" s="1">
        <f t="shared" si="0"/>
        <v>2120000</v>
      </c>
      <c r="M5">
        <f t="shared" si="1"/>
        <v>0</v>
      </c>
      <c r="N5" s="1">
        <f t="shared" si="1"/>
        <v>11400</v>
      </c>
      <c r="O5">
        <f t="shared" si="2"/>
        <v>0.53773584905660377</v>
      </c>
    </row>
    <row r="6" spans="1:15">
      <c r="A6" t="s">
        <v>28</v>
      </c>
      <c r="B6" t="s">
        <v>16</v>
      </c>
      <c r="C6" t="s">
        <v>17</v>
      </c>
      <c r="D6" t="s">
        <v>29</v>
      </c>
      <c r="E6" t="s">
        <v>30</v>
      </c>
      <c r="F6" t="s">
        <v>20</v>
      </c>
      <c r="G6">
        <v>2022</v>
      </c>
      <c r="H6" t="s">
        <v>31</v>
      </c>
      <c r="I6">
        <v>108</v>
      </c>
      <c r="J6">
        <v>4</v>
      </c>
      <c r="K6">
        <v>11</v>
      </c>
      <c r="L6" s="1">
        <f t="shared" si="0"/>
        <v>540000</v>
      </c>
      <c r="M6">
        <f>1000*J6</f>
        <v>4000</v>
      </c>
      <c r="N6" s="1">
        <f>1000*K6</f>
        <v>11000</v>
      </c>
      <c r="O6">
        <f t="shared" si="2"/>
        <v>2.0370370370370372</v>
      </c>
    </row>
    <row r="7" spans="1:15">
      <c r="A7" t="s">
        <v>32</v>
      </c>
      <c r="B7" t="s">
        <v>16</v>
      </c>
      <c r="C7" t="s">
        <v>17</v>
      </c>
      <c r="D7" t="s">
        <v>29</v>
      </c>
      <c r="E7" t="s">
        <v>30</v>
      </c>
      <c r="F7" t="s">
        <v>20</v>
      </c>
      <c r="G7">
        <v>2022</v>
      </c>
      <c r="H7" t="s">
        <v>33</v>
      </c>
      <c r="I7">
        <v>210</v>
      </c>
      <c r="J7">
        <v>2</v>
      </c>
      <c r="K7">
        <v>25</v>
      </c>
      <c r="L7" s="1">
        <f t="shared" si="0"/>
        <v>1050000</v>
      </c>
      <c r="M7">
        <f t="shared" ref="M7:N38" si="3">100*J7</f>
        <v>200</v>
      </c>
      <c r="N7" s="1">
        <f t="shared" si="3"/>
        <v>2500</v>
      </c>
      <c r="O7">
        <f t="shared" si="2"/>
        <v>0.23809523809523811</v>
      </c>
    </row>
    <row r="8" spans="1:15">
      <c r="A8" t="s">
        <v>34</v>
      </c>
      <c r="B8" t="s">
        <v>16</v>
      </c>
      <c r="C8" t="s">
        <v>17</v>
      </c>
      <c r="D8" t="s">
        <v>29</v>
      </c>
      <c r="E8" t="s">
        <v>30</v>
      </c>
      <c r="F8" t="s">
        <v>20</v>
      </c>
      <c r="G8">
        <v>2022</v>
      </c>
      <c r="H8" t="s">
        <v>35</v>
      </c>
      <c r="I8">
        <v>163</v>
      </c>
      <c r="J8">
        <v>28</v>
      </c>
      <c r="K8">
        <v>23</v>
      </c>
      <c r="L8" s="1">
        <f t="shared" si="0"/>
        <v>815000</v>
      </c>
      <c r="M8">
        <f t="shared" si="3"/>
        <v>2800</v>
      </c>
      <c r="N8" s="1">
        <f t="shared" si="3"/>
        <v>2300</v>
      </c>
      <c r="O8">
        <f t="shared" si="2"/>
        <v>0.2822085889570552</v>
      </c>
    </row>
    <row r="9" spans="1:15">
      <c r="A9" t="s">
        <v>36</v>
      </c>
      <c r="B9" t="s">
        <v>16</v>
      </c>
      <c r="C9" t="s">
        <v>17</v>
      </c>
      <c r="D9" t="s">
        <v>29</v>
      </c>
      <c r="E9" t="s">
        <v>30</v>
      </c>
      <c r="F9" t="s">
        <v>20</v>
      </c>
      <c r="G9">
        <v>2022</v>
      </c>
      <c r="H9" t="s">
        <v>37</v>
      </c>
      <c r="I9">
        <v>125</v>
      </c>
      <c r="J9">
        <v>3</v>
      </c>
      <c r="K9">
        <v>24</v>
      </c>
      <c r="L9" s="1">
        <f t="shared" si="0"/>
        <v>625000</v>
      </c>
      <c r="M9">
        <f t="shared" si="3"/>
        <v>300</v>
      </c>
      <c r="N9" s="1">
        <f t="shared" si="3"/>
        <v>2400</v>
      </c>
      <c r="O9">
        <f t="shared" si="2"/>
        <v>0.38400000000000001</v>
      </c>
    </row>
    <row r="10" spans="1:15">
      <c r="A10" t="s">
        <v>38</v>
      </c>
      <c r="B10" t="s">
        <v>16</v>
      </c>
      <c r="C10" t="s">
        <v>17</v>
      </c>
      <c r="D10" t="s">
        <v>29</v>
      </c>
      <c r="E10" t="s">
        <v>30</v>
      </c>
      <c r="F10" t="s">
        <v>20</v>
      </c>
      <c r="G10">
        <v>2022</v>
      </c>
      <c r="H10" t="s">
        <v>39</v>
      </c>
      <c r="I10">
        <v>163</v>
      </c>
      <c r="J10">
        <v>3</v>
      </c>
      <c r="K10">
        <v>10</v>
      </c>
      <c r="L10" s="1">
        <f t="shared" si="0"/>
        <v>815000</v>
      </c>
      <c r="M10">
        <f t="shared" si="3"/>
        <v>300</v>
      </c>
      <c r="N10" s="1">
        <f t="shared" si="3"/>
        <v>1000</v>
      </c>
      <c r="O10">
        <f t="shared" si="2"/>
        <v>0.1226993865030675</v>
      </c>
    </row>
    <row r="11" spans="1:15">
      <c r="A11" t="s">
        <v>40</v>
      </c>
      <c r="B11" t="s">
        <v>41</v>
      </c>
      <c r="C11" t="s">
        <v>42</v>
      </c>
      <c r="D11" t="s">
        <v>42</v>
      </c>
      <c r="E11" t="s">
        <v>43</v>
      </c>
      <c r="F11" t="s">
        <v>44</v>
      </c>
      <c r="G11">
        <v>2022</v>
      </c>
      <c r="H11" t="s">
        <v>45</v>
      </c>
      <c r="I11">
        <v>125</v>
      </c>
      <c r="J11">
        <v>9</v>
      </c>
      <c r="K11">
        <v>10</v>
      </c>
      <c r="L11" s="1">
        <f t="shared" si="0"/>
        <v>625000</v>
      </c>
      <c r="M11">
        <f t="shared" si="3"/>
        <v>900</v>
      </c>
      <c r="N11" s="1">
        <f t="shared" si="3"/>
        <v>1000</v>
      </c>
      <c r="O11">
        <f t="shared" si="2"/>
        <v>0.16</v>
      </c>
    </row>
    <row r="12" spans="1:15">
      <c r="A12" t="s">
        <v>46</v>
      </c>
      <c r="B12" t="s">
        <v>41</v>
      </c>
      <c r="C12" t="s">
        <v>47</v>
      </c>
      <c r="D12" t="s">
        <v>48</v>
      </c>
      <c r="E12" t="s">
        <v>43</v>
      </c>
      <c r="F12" t="s">
        <v>44</v>
      </c>
      <c r="G12">
        <v>2022</v>
      </c>
      <c r="H12" t="s">
        <v>49</v>
      </c>
      <c r="I12">
        <v>123</v>
      </c>
      <c r="J12">
        <v>16</v>
      </c>
      <c r="K12">
        <v>10</v>
      </c>
      <c r="L12" s="1">
        <f t="shared" si="0"/>
        <v>615000</v>
      </c>
      <c r="M12">
        <f t="shared" si="3"/>
        <v>1600</v>
      </c>
      <c r="N12" s="1">
        <f t="shared" si="3"/>
        <v>1000</v>
      </c>
      <c r="O12">
        <f t="shared" si="2"/>
        <v>0.16260162601626016</v>
      </c>
    </row>
    <row r="13" spans="1:15">
      <c r="A13" t="s">
        <v>50</v>
      </c>
      <c r="B13" t="s">
        <v>41</v>
      </c>
      <c r="C13" t="s">
        <v>42</v>
      </c>
      <c r="D13" t="s">
        <v>42</v>
      </c>
      <c r="E13" t="s">
        <v>43</v>
      </c>
      <c r="F13" t="s">
        <v>44</v>
      </c>
      <c r="G13">
        <v>2022</v>
      </c>
      <c r="H13" t="s">
        <v>51</v>
      </c>
      <c r="I13">
        <v>122</v>
      </c>
      <c r="J13">
        <v>7</v>
      </c>
      <c r="K13">
        <v>10</v>
      </c>
      <c r="L13" s="1">
        <f t="shared" si="0"/>
        <v>610000</v>
      </c>
      <c r="M13">
        <f t="shared" si="3"/>
        <v>700</v>
      </c>
      <c r="N13" s="1">
        <f t="shared" si="3"/>
        <v>1000</v>
      </c>
      <c r="O13">
        <f t="shared" si="2"/>
        <v>0.16393442622950818</v>
      </c>
    </row>
    <row r="14" spans="1:15">
      <c r="A14" t="s">
        <v>52</v>
      </c>
      <c r="B14" t="s">
        <v>41</v>
      </c>
      <c r="C14" t="s">
        <v>53</v>
      </c>
      <c r="D14" t="s">
        <v>54</v>
      </c>
      <c r="E14" t="s">
        <v>43</v>
      </c>
      <c r="F14" t="s">
        <v>44</v>
      </c>
      <c r="G14">
        <v>2022</v>
      </c>
      <c r="H14" t="s">
        <v>55</v>
      </c>
      <c r="I14">
        <v>113</v>
      </c>
      <c r="J14">
        <v>7</v>
      </c>
      <c r="K14">
        <v>10</v>
      </c>
      <c r="L14" s="1">
        <f t="shared" si="0"/>
        <v>565000</v>
      </c>
      <c r="M14">
        <f t="shared" si="3"/>
        <v>700</v>
      </c>
      <c r="N14" s="1">
        <f t="shared" si="3"/>
        <v>1000</v>
      </c>
      <c r="O14">
        <f t="shared" si="2"/>
        <v>0.17699115044247787</v>
      </c>
    </row>
    <row r="15" spans="1:15">
      <c r="A15" t="s">
        <v>56</v>
      </c>
      <c r="B15" t="s">
        <v>41</v>
      </c>
      <c r="C15" t="s">
        <v>53</v>
      </c>
      <c r="D15" t="s">
        <v>54</v>
      </c>
      <c r="E15" t="s">
        <v>43</v>
      </c>
      <c r="F15" t="s">
        <v>44</v>
      </c>
      <c r="G15">
        <v>2022</v>
      </c>
      <c r="H15" t="s">
        <v>57</v>
      </c>
      <c r="I15">
        <v>110</v>
      </c>
      <c r="J15">
        <v>2</v>
      </c>
      <c r="K15">
        <v>10</v>
      </c>
      <c r="L15" s="1">
        <f t="shared" si="0"/>
        <v>550000</v>
      </c>
      <c r="M15">
        <f t="shared" si="3"/>
        <v>200</v>
      </c>
      <c r="N15" s="1">
        <f t="shared" si="3"/>
        <v>1000</v>
      </c>
      <c r="O15">
        <f t="shared" si="2"/>
        <v>0.18181818181818182</v>
      </c>
    </row>
    <row r="16" spans="1:15">
      <c r="A16" t="s">
        <v>58</v>
      </c>
      <c r="B16" t="s">
        <v>41</v>
      </c>
      <c r="C16" t="s">
        <v>53</v>
      </c>
      <c r="D16" t="s">
        <v>54</v>
      </c>
      <c r="E16" t="s">
        <v>43</v>
      </c>
      <c r="F16" t="s">
        <v>44</v>
      </c>
      <c r="G16">
        <v>2022</v>
      </c>
      <c r="H16" t="s">
        <v>59</v>
      </c>
      <c r="I16">
        <v>119</v>
      </c>
      <c r="J16">
        <v>0</v>
      </c>
      <c r="K16">
        <v>10</v>
      </c>
      <c r="L16" s="1">
        <f t="shared" si="0"/>
        <v>595000</v>
      </c>
      <c r="M16">
        <f t="shared" si="3"/>
        <v>0</v>
      </c>
      <c r="N16" s="1">
        <f t="shared" si="3"/>
        <v>1000</v>
      </c>
      <c r="O16">
        <f t="shared" si="2"/>
        <v>0.16806722689075632</v>
      </c>
    </row>
    <row r="17" spans="1:15">
      <c r="A17" t="s">
        <v>60</v>
      </c>
      <c r="B17" t="s">
        <v>41</v>
      </c>
      <c r="C17" t="s">
        <v>53</v>
      </c>
      <c r="D17" t="s">
        <v>54</v>
      </c>
      <c r="E17" t="s">
        <v>43</v>
      </c>
      <c r="F17" t="s">
        <v>44</v>
      </c>
      <c r="G17">
        <v>2022</v>
      </c>
      <c r="H17" t="s">
        <v>61</v>
      </c>
      <c r="I17">
        <v>190</v>
      </c>
      <c r="J17">
        <v>44</v>
      </c>
      <c r="K17">
        <v>10</v>
      </c>
      <c r="L17" s="1">
        <f t="shared" si="0"/>
        <v>950000</v>
      </c>
      <c r="M17">
        <f t="shared" si="3"/>
        <v>4400</v>
      </c>
      <c r="N17" s="1">
        <f t="shared" si="3"/>
        <v>1000</v>
      </c>
      <c r="O17">
        <f t="shared" si="2"/>
        <v>0.10526315789473684</v>
      </c>
    </row>
    <row r="18" spans="1:15">
      <c r="A18" t="s">
        <v>62</v>
      </c>
      <c r="B18" t="s">
        <v>41</v>
      </c>
      <c r="C18" t="s">
        <v>53</v>
      </c>
      <c r="D18" t="s">
        <v>54</v>
      </c>
      <c r="E18" t="s">
        <v>43</v>
      </c>
      <c r="F18" t="s">
        <v>44</v>
      </c>
      <c r="G18">
        <v>2022</v>
      </c>
      <c r="H18" t="s">
        <v>63</v>
      </c>
      <c r="I18">
        <v>210</v>
      </c>
      <c r="J18">
        <v>12</v>
      </c>
      <c r="K18">
        <v>10</v>
      </c>
      <c r="L18" s="1">
        <f t="shared" si="0"/>
        <v>1050000</v>
      </c>
      <c r="M18">
        <f t="shared" si="3"/>
        <v>1200</v>
      </c>
      <c r="N18" s="1">
        <f t="shared" si="3"/>
        <v>1000</v>
      </c>
      <c r="O18">
        <f t="shared" si="2"/>
        <v>9.5238095238095233E-2</v>
      </c>
    </row>
    <row r="19" spans="1:15">
      <c r="A19" t="s">
        <v>62</v>
      </c>
      <c r="B19" t="s">
        <v>41</v>
      </c>
      <c r="C19" t="s">
        <v>53</v>
      </c>
      <c r="D19" t="s">
        <v>54</v>
      </c>
      <c r="E19" t="s">
        <v>43</v>
      </c>
      <c r="F19" t="s">
        <v>44</v>
      </c>
      <c r="G19">
        <v>2022</v>
      </c>
      <c r="H19" t="s">
        <v>63</v>
      </c>
      <c r="I19">
        <v>140</v>
      </c>
      <c r="J19">
        <v>18</v>
      </c>
      <c r="K19">
        <v>10</v>
      </c>
      <c r="L19" s="1">
        <f t="shared" si="0"/>
        <v>700000</v>
      </c>
      <c r="M19">
        <f t="shared" si="3"/>
        <v>1800</v>
      </c>
      <c r="N19" s="1">
        <f t="shared" si="3"/>
        <v>1000</v>
      </c>
      <c r="O19">
        <f t="shared" si="2"/>
        <v>0.14285714285714285</v>
      </c>
    </row>
    <row r="20" spans="1:15">
      <c r="A20" t="s">
        <v>64</v>
      </c>
      <c r="B20" t="s">
        <v>41</v>
      </c>
      <c r="C20" t="s">
        <v>65</v>
      </c>
      <c r="D20" t="s">
        <v>65</v>
      </c>
      <c r="E20" t="s">
        <v>43</v>
      </c>
      <c r="F20" t="s">
        <v>44</v>
      </c>
      <c r="G20">
        <v>2022</v>
      </c>
      <c r="H20" t="s">
        <v>66</v>
      </c>
      <c r="I20">
        <v>123</v>
      </c>
      <c r="J20">
        <v>22</v>
      </c>
      <c r="K20">
        <v>10</v>
      </c>
      <c r="L20" s="1">
        <f t="shared" si="0"/>
        <v>615000</v>
      </c>
      <c r="M20">
        <f t="shared" si="3"/>
        <v>2200</v>
      </c>
      <c r="N20" s="1">
        <f t="shared" si="3"/>
        <v>1000</v>
      </c>
      <c r="O20">
        <f t="shared" si="2"/>
        <v>0.16260162601626016</v>
      </c>
    </row>
    <row r="21" spans="1:15">
      <c r="A21" t="s">
        <v>67</v>
      </c>
      <c r="B21" t="s">
        <v>41</v>
      </c>
      <c r="C21" t="s">
        <v>65</v>
      </c>
      <c r="D21" t="s">
        <v>65</v>
      </c>
      <c r="E21" t="s">
        <v>43</v>
      </c>
      <c r="F21" t="s">
        <v>44</v>
      </c>
      <c r="G21">
        <v>2022</v>
      </c>
      <c r="H21" t="s">
        <v>68</v>
      </c>
      <c r="I21">
        <v>202</v>
      </c>
      <c r="J21">
        <v>12</v>
      </c>
      <c r="K21">
        <v>10</v>
      </c>
      <c r="L21" s="1">
        <f t="shared" si="0"/>
        <v>1010000</v>
      </c>
      <c r="M21">
        <f t="shared" si="3"/>
        <v>1200</v>
      </c>
      <c r="N21" s="1">
        <f t="shared" si="3"/>
        <v>1000</v>
      </c>
      <c r="O21">
        <f t="shared" si="2"/>
        <v>9.9009900990099015E-2</v>
      </c>
    </row>
    <row r="22" spans="1:15">
      <c r="A22" t="s">
        <v>69</v>
      </c>
      <c r="B22" t="s">
        <v>41</v>
      </c>
      <c r="C22" t="s">
        <v>65</v>
      </c>
      <c r="D22" t="s">
        <v>65</v>
      </c>
      <c r="E22" t="s">
        <v>43</v>
      </c>
      <c r="F22" t="s">
        <v>44</v>
      </c>
      <c r="G22">
        <v>2022</v>
      </c>
      <c r="H22" t="s">
        <v>70</v>
      </c>
      <c r="I22">
        <v>129</v>
      </c>
      <c r="J22">
        <v>14</v>
      </c>
      <c r="K22">
        <v>10</v>
      </c>
      <c r="L22" s="1">
        <f t="shared" si="0"/>
        <v>645000</v>
      </c>
      <c r="M22">
        <f t="shared" si="3"/>
        <v>1400</v>
      </c>
      <c r="N22" s="1">
        <f t="shared" si="3"/>
        <v>1000</v>
      </c>
      <c r="O22">
        <f t="shared" si="2"/>
        <v>0.15503875968992248</v>
      </c>
    </row>
    <row r="23" spans="1:15">
      <c r="A23" t="s">
        <v>71</v>
      </c>
      <c r="B23" t="s">
        <v>41</v>
      </c>
      <c r="C23" t="s">
        <v>65</v>
      </c>
      <c r="D23" t="s">
        <v>65</v>
      </c>
      <c r="E23" t="s">
        <v>43</v>
      </c>
      <c r="F23" t="s">
        <v>44</v>
      </c>
      <c r="G23">
        <v>2022</v>
      </c>
      <c r="H23" t="s">
        <v>72</v>
      </c>
      <c r="I23">
        <v>124</v>
      </c>
      <c r="J23">
        <v>1</v>
      </c>
      <c r="K23">
        <v>10</v>
      </c>
      <c r="L23" s="1">
        <f t="shared" si="0"/>
        <v>620000</v>
      </c>
      <c r="M23">
        <f t="shared" si="3"/>
        <v>100</v>
      </c>
      <c r="N23" s="1">
        <f t="shared" si="3"/>
        <v>1000</v>
      </c>
      <c r="O23">
        <f t="shared" si="2"/>
        <v>0.16129032258064516</v>
      </c>
    </row>
    <row r="24" spans="1:15">
      <c r="A24" t="s">
        <v>73</v>
      </c>
      <c r="B24" t="s">
        <v>41</v>
      </c>
      <c r="C24" t="s">
        <v>65</v>
      </c>
      <c r="D24" t="s">
        <v>65</v>
      </c>
      <c r="E24" t="s">
        <v>43</v>
      </c>
      <c r="F24" t="s">
        <v>44</v>
      </c>
      <c r="G24">
        <v>2022</v>
      </c>
      <c r="H24" t="s">
        <v>74</v>
      </c>
      <c r="I24">
        <v>190</v>
      </c>
      <c r="J24">
        <v>0</v>
      </c>
      <c r="K24">
        <v>10</v>
      </c>
      <c r="L24" s="1">
        <f t="shared" si="0"/>
        <v>950000</v>
      </c>
      <c r="M24">
        <f t="shared" si="3"/>
        <v>0</v>
      </c>
      <c r="N24" s="1">
        <f t="shared" si="3"/>
        <v>1000</v>
      </c>
      <c r="O24">
        <f t="shared" si="2"/>
        <v>0.10526315789473684</v>
      </c>
    </row>
    <row r="25" spans="1:15">
      <c r="A25" t="s">
        <v>75</v>
      </c>
      <c r="B25" t="s">
        <v>41</v>
      </c>
      <c r="C25" t="s">
        <v>76</v>
      </c>
      <c r="D25" t="s">
        <v>77</v>
      </c>
      <c r="E25" t="s">
        <v>43</v>
      </c>
      <c r="F25" t="s">
        <v>44</v>
      </c>
      <c r="G25">
        <v>2022</v>
      </c>
      <c r="H25" t="s">
        <v>78</v>
      </c>
      <c r="I25">
        <v>202</v>
      </c>
      <c r="J25">
        <v>0</v>
      </c>
      <c r="K25">
        <v>10</v>
      </c>
      <c r="L25" s="1">
        <f t="shared" si="0"/>
        <v>1010000</v>
      </c>
      <c r="M25">
        <f t="shared" si="3"/>
        <v>0</v>
      </c>
      <c r="N25" s="1">
        <f t="shared" si="3"/>
        <v>1000</v>
      </c>
      <c r="O25">
        <f t="shared" si="2"/>
        <v>9.9009900990099015E-2</v>
      </c>
    </row>
    <row r="26" spans="1:15">
      <c r="A26" t="s">
        <v>79</v>
      </c>
      <c r="B26" t="s">
        <v>41</v>
      </c>
      <c r="C26" t="s">
        <v>76</v>
      </c>
      <c r="D26" t="s">
        <v>77</v>
      </c>
      <c r="E26" t="s">
        <v>43</v>
      </c>
      <c r="F26" t="s">
        <v>44</v>
      </c>
      <c r="G26">
        <v>2022</v>
      </c>
      <c r="H26" t="s">
        <v>80</v>
      </c>
      <c r="I26">
        <v>122</v>
      </c>
      <c r="J26">
        <v>2</v>
      </c>
      <c r="K26">
        <v>10</v>
      </c>
      <c r="L26" s="1">
        <f t="shared" si="0"/>
        <v>610000</v>
      </c>
      <c r="M26">
        <f t="shared" si="3"/>
        <v>200</v>
      </c>
      <c r="N26" s="1">
        <f t="shared" si="3"/>
        <v>1000</v>
      </c>
      <c r="O26">
        <f t="shared" si="2"/>
        <v>0.16393442622950818</v>
      </c>
    </row>
    <row r="27" spans="1:15">
      <c r="A27" t="s">
        <v>81</v>
      </c>
      <c r="B27" t="s">
        <v>41</v>
      </c>
      <c r="C27" t="s">
        <v>76</v>
      </c>
      <c r="D27" t="s">
        <v>77</v>
      </c>
      <c r="E27" t="s">
        <v>43</v>
      </c>
      <c r="F27" t="s">
        <v>44</v>
      </c>
      <c r="G27">
        <v>2022</v>
      </c>
      <c r="H27" t="s">
        <v>82</v>
      </c>
      <c r="I27">
        <v>116</v>
      </c>
      <c r="K27">
        <v>10</v>
      </c>
      <c r="L27" s="1">
        <f t="shared" si="0"/>
        <v>580000</v>
      </c>
      <c r="M27">
        <f t="shared" si="3"/>
        <v>0</v>
      </c>
      <c r="N27" s="1">
        <f t="shared" si="3"/>
        <v>1000</v>
      </c>
      <c r="O27">
        <f t="shared" si="2"/>
        <v>0.17241379310344829</v>
      </c>
    </row>
    <row r="28" spans="1:15">
      <c r="A28" t="s">
        <v>83</v>
      </c>
      <c r="B28" t="s">
        <v>41</v>
      </c>
      <c r="C28" t="s">
        <v>76</v>
      </c>
      <c r="D28" t="s">
        <v>77</v>
      </c>
      <c r="E28" t="s">
        <v>43</v>
      </c>
      <c r="F28" t="s">
        <v>44</v>
      </c>
      <c r="G28">
        <v>2022</v>
      </c>
      <c r="H28" t="s">
        <v>84</v>
      </c>
      <c r="I28">
        <v>145</v>
      </c>
      <c r="K28">
        <v>20</v>
      </c>
      <c r="L28" s="1">
        <f t="shared" si="0"/>
        <v>725000</v>
      </c>
      <c r="M28">
        <f t="shared" si="3"/>
        <v>0</v>
      </c>
      <c r="N28" s="1">
        <f t="shared" si="3"/>
        <v>2000</v>
      </c>
      <c r="O28">
        <f t="shared" si="2"/>
        <v>0.27586206896551724</v>
      </c>
    </row>
    <row r="29" spans="1:15">
      <c r="A29" t="s">
        <v>85</v>
      </c>
      <c r="B29" t="s">
        <v>41</v>
      </c>
      <c r="C29" t="s">
        <v>76</v>
      </c>
      <c r="D29" t="s">
        <v>77</v>
      </c>
      <c r="E29" t="s">
        <v>43</v>
      </c>
      <c r="F29" t="s">
        <v>44</v>
      </c>
      <c r="G29">
        <v>2022</v>
      </c>
      <c r="H29" t="s">
        <v>86</v>
      </c>
      <c r="I29">
        <v>125</v>
      </c>
      <c r="K29">
        <v>20</v>
      </c>
      <c r="L29" s="1">
        <f t="shared" si="0"/>
        <v>625000</v>
      </c>
      <c r="M29">
        <f t="shared" si="3"/>
        <v>0</v>
      </c>
      <c r="N29" s="1">
        <f t="shared" si="3"/>
        <v>2000</v>
      </c>
      <c r="O29">
        <f t="shared" si="2"/>
        <v>0.32</v>
      </c>
    </row>
    <row r="30" spans="1:15">
      <c r="A30" t="s">
        <v>87</v>
      </c>
      <c r="B30" t="s">
        <v>41</v>
      </c>
      <c r="C30" t="s">
        <v>88</v>
      </c>
      <c r="D30" t="s">
        <v>88</v>
      </c>
      <c r="E30" t="s">
        <v>43</v>
      </c>
      <c r="F30" t="s">
        <v>44</v>
      </c>
      <c r="G30">
        <v>2022</v>
      </c>
      <c r="H30" t="s">
        <v>89</v>
      </c>
      <c r="I30">
        <v>494</v>
      </c>
      <c r="K30">
        <v>40</v>
      </c>
      <c r="L30" s="1">
        <f t="shared" si="0"/>
        <v>2470000</v>
      </c>
      <c r="M30">
        <f t="shared" si="3"/>
        <v>0</v>
      </c>
      <c r="N30" s="1">
        <f t="shared" si="3"/>
        <v>4000</v>
      </c>
      <c r="O30">
        <f t="shared" si="2"/>
        <v>0.16194331983805668</v>
      </c>
    </row>
    <row r="31" spans="1:15">
      <c r="A31" t="s">
        <v>90</v>
      </c>
      <c r="B31" t="s">
        <v>41</v>
      </c>
      <c r="C31" t="s">
        <v>88</v>
      </c>
      <c r="D31" t="s">
        <v>88</v>
      </c>
      <c r="E31" t="s">
        <v>43</v>
      </c>
      <c r="F31" t="s">
        <v>44</v>
      </c>
      <c r="G31">
        <v>2022</v>
      </c>
      <c r="H31" t="s">
        <v>91</v>
      </c>
      <c r="I31">
        <v>352</v>
      </c>
      <c r="K31">
        <v>30</v>
      </c>
      <c r="L31" s="1">
        <f t="shared" si="0"/>
        <v>1760000</v>
      </c>
      <c r="M31">
        <f t="shared" si="3"/>
        <v>0</v>
      </c>
      <c r="N31" s="1">
        <f t="shared" si="3"/>
        <v>3000</v>
      </c>
      <c r="O31">
        <f t="shared" si="2"/>
        <v>0.17045454545454544</v>
      </c>
    </row>
    <row r="32" spans="1:15">
      <c r="A32" t="s">
        <v>92</v>
      </c>
      <c r="B32" t="s">
        <v>41</v>
      </c>
      <c r="C32" t="s">
        <v>88</v>
      </c>
      <c r="D32" t="s">
        <v>88</v>
      </c>
      <c r="E32" t="s">
        <v>43</v>
      </c>
      <c r="F32" t="s">
        <v>44</v>
      </c>
      <c r="G32">
        <v>2022</v>
      </c>
      <c r="H32" t="s">
        <v>93</v>
      </c>
      <c r="I32">
        <v>320</v>
      </c>
      <c r="K32">
        <v>20</v>
      </c>
      <c r="L32" s="1">
        <f t="shared" si="0"/>
        <v>1600000</v>
      </c>
      <c r="M32">
        <f t="shared" si="3"/>
        <v>0</v>
      </c>
      <c r="N32" s="1">
        <f t="shared" si="3"/>
        <v>2000</v>
      </c>
      <c r="O32">
        <f t="shared" si="2"/>
        <v>0.125</v>
      </c>
    </row>
    <row r="33" spans="1:15">
      <c r="A33" t="s">
        <v>94</v>
      </c>
      <c r="B33" t="s">
        <v>41</v>
      </c>
      <c r="C33" t="s">
        <v>88</v>
      </c>
      <c r="D33" t="s">
        <v>88</v>
      </c>
      <c r="E33" t="s">
        <v>43</v>
      </c>
      <c r="F33" t="s">
        <v>44</v>
      </c>
      <c r="G33">
        <v>2022</v>
      </c>
      <c r="H33" t="s">
        <v>95</v>
      </c>
      <c r="I33">
        <v>223</v>
      </c>
      <c r="K33">
        <v>40</v>
      </c>
      <c r="L33" s="1">
        <f t="shared" si="0"/>
        <v>1115000</v>
      </c>
      <c r="M33">
        <f t="shared" si="3"/>
        <v>0</v>
      </c>
      <c r="N33" s="1">
        <f t="shared" si="3"/>
        <v>4000</v>
      </c>
      <c r="O33">
        <f t="shared" si="2"/>
        <v>0.35874439461883406</v>
      </c>
    </row>
    <row r="34" spans="1:15">
      <c r="A34" t="s">
        <v>96</v>
      </c>
      <c r="B34" t="s">
        <v>41</v>
      </c>
      <c r="C34" t="s">
        <v>88</v>
      </c>
      <c r="D34" t="s">
        <v>88</v>
      </c>
      <c r="E34" t="s">
        <v>43</v>
      </c>
      <c r="F34" t="s">
        <v>44</v>
      </c>
      <c r="G34">
        <v>2022</v>
      </c>
      <c r="H34" t="s">
        <v>97</v>
      </c>
      <c r="I34">
        <v>330</v>
      </c>
      <c r="K34">
        <v>10</v>
      </c>
      <c r="L34" s="1">
        <f t="shared" si="0"/>
        <v>1650000</v>
      </c>
      <c r="M34">
        <f t="shared" si="3"/>
        <v>0</v>
      </c>
      <c r="N34" s="1">
        <f t="shared" si="3"/>
        <v>1000</v>
      </c>
      <c r="O34">
        <f t="shared" si="2"/>
        <v>6.0606060606060608E-2</v>
      </c>
    </row>
    <row r="35" spans="1:15">
      <c r="A35" t="s">
        <v>98</v>
      </c>
      <c r="B35" t="s">
        <v>41</v>
      </c>
      <c r="C35" t="s">
        <v>42</v>
      </c>
      <c r="D35" t="s">
        <v>42</v>
      </c>
      <c r="E35" t="s">
        <v>43</v>
      </c>
      <c r="F35" t="s">
        <v>44</v>
      </c>
      <c r="G35">
        <v>2022</v>
      </c>
      <c r="H35" t="s">
        <v>99</v>
      </c>
      <c r="I35">
        <v>550</v>
      </c>
      <c r="K35">
        <v>20</v>
      </c>
      <c r="L35" s="1">
        <f t="shared" si="0"/>
        <v>2750000</v>
      </c>
      <c r="M35">
        <f t="shared" si="3"/>
        <v>0</v>
      </c>
      <c r="N35" s="1">
        <f t="shared" si="3"/>
        <v>2000</v>
      </c>
      <c r="O35">
        <f t="shared" si="2"/>
        <v>7.2727272727272724E-2</v>
      </c>
    </row>
    <row r="36" spans="1:15">
      <c r="A36" t="s">
        <v>100</v>
      </c>
      <c r="B36" t="s">
        <v>41</v>
      </c>
      <c r="C36" t="s">
        <v>42</v>
      </c>
      <c r="D36" t="s">
        <v>42</v>
      </c>
      <c r="E36" t="s">
        <v>43</v>
      </c>
      <c r="F36" t="s">
        <v>44</v>
      </c>
      <c r="G36">
        <v>2022</v>
      </c>
      <c r="H36" t="s">
        <v>101</v>
      </c>
      <c r="I36">
        <v>524</v>
      </c>
      <c r="K36">
        <v>40</v>
      </c>
      <c r="L36" s="1">
        <f t="shared" si="0"/>
        <v>2620000</v>
      </c>
      <c r="M36">
        <f t="shared" si="3"/>
        <v>0</v>
      </c>
      <c r="N36" s="1">
        <f t="shared" si="3"/>
        <v>4000</v>
      </c>
      <c r="O36">
        <f t="shared" si="2"/>
        <v>0.15267175572519084</v>
      </c>
    </row>
    <row r="37" spans="1:15">
      <c r="A37" t="s">
        <v>102</v>
      </c>
      <c r="B37" t="s">
        <v>41</v>
      </c>
      <c r="C37" t="s">
        <v>42</v>
      </c>
      <c r="D37" t="s">
        <v>42</v>
      </c>
      <c r="E37" t="s">
        <v>43</v>
      </c>
      <c r="F37" t="s">
        <v>44</v>
      </c>
      <c r="G37">
        <v>2022</v>
      </c>
      <c r="H37" t="s">
        <v>103</v>
      </c>
      <c r="I37">
        <v>218</v>
      </c>
      <c r="K37">
        <v>50</v>
      </c>
      <c r="L37" s="1">
        <f t="shared" si="0"/>
        <v>1090000</v>
      </c>
      <c r="M37">
        <f t="shared" si="3"/>
        <v>0</v>
      </c>
      <c r="N37" s="1">
        <f t="shared" si="3"/>
        <v>5000</v>
      </c>
      <c r="O37">
        <f t="shared" si="2"/>
        <v>0.45871559633027525</v>
      </c>
    </row>
    <row r="38" spans="1:15">
      <c r="A38" t="s">
        <v>104</v>
      </c>
      <c r="B38" t="s">
        <v>41</v>
      </c>
      <c r="C38" t="s">
        <v>47</v>
      </c>
      <c r="D38" t="s">
        <v>48</v>
      </c>
      <c r="E38" t="s">
        <v>43</v>
      </c>
      <c r="F38" t="s">
        <v>44</v>
      </c>
      <c r="G38">
        <v>2022</v>
      </c>
      <c r="H38" t="s">
        <v>105</v>
      </c>
      <c r="I38">
        <v>198</v>
      </c>
      <c r="K38">
        <v>40</v>
      </c>
      <c r="L38" s="1">
        <f t="shared" si="0"/>
        <v>990000</v>
      </c>
      <c r="M38">
        <f t="shared" si="3"/>
        <v>0</v>
      </c>
      <c r="N38" s="1">
        <f t="shared" si="3"/>
        <v>4000</v>
      </c>
      <c r="O38">
        <f t="shared" si="2"/>
        <v>0.40404040404040403</v>
      </c>
    </row>
    <row r="39" spans="1:15">
      <c r="A39" t="s">
        <v>106</v>
      </c>
      <c r="B39" t="s">
        <v>41</v>
      </c>
      <c r="D39" t="s">
        <v>107</v>
      </c>
      <c r="E39" t="s">
        <v>43</v>
      </c>
      <c r="F39" t="s">
        <v>44</v>
      </c>
      <c r="G39">
        <v>2022</v>
      </c>
      <c r="H39" t="s">
        <v>108</v>
      </c>
      <c r="I39">
        <v>220</v>
      </c>
      <c r="K39">
        <v>60</v>
      </c>
      <c r="L39" s="1">
        <f t="shared" si="0"/>
        <v>1100000</v>
      </c>
      <c r="M39">
        <f t="shared" ref="M39:N70" si="4">100*J39</f>
        <v>0</v>
      </c>
      <c r="N39" s="1">
        <f t="shared" si="4"/>
        <v>6000</v>
      </c>
      <c r="O39">
        <f t="shared" si="2"/>
        <v>0.54545454545454553</v>
      </c>
    </row>
    <row r="40" spans="1:15">
      <c r="A40" t="s">
        <v>109</v>
      </c>
      <c r="B40" t="s">
        <v>41</v>
      </c>
      <c r="C40" t="s">
        <v>47</v>
      </c>
      <c r="D40" t="s">
        <v>48</v>
      </c>
      <c r="E40" t="s">
        <v>43</v>
      </c>
      <c r="F40" t="s">
        <v>44</v>
      </c>
      <c r="G40">
        <v>2022</v>
      </c>
      <c r="H40" t="s">
        <v>110</v>
      </c>
      <c r="I40">
        <v>120</v>
      </c>
      <c r="K40">
        <v>70</v>
      </c>
      <c r="L40" s="1">
        <f t="shared" si="0"/>
        <v>600000</v>
      </c>
      <c r="M40">
        <f t="shared" si="4"/>
        <v>0</v>
      </c>
      <c r="N40" s="1">
        <f t="shared" si="4"/>
        <v>7000</v>
      </c>
      <c r="O40">
        <f t="shared" si="2"/>
        <v>1.1666666666666667</v>
      </c>
    </row>
    <row r="41" spans="1:15">
      <c r="A41" t="s">
        <v>111</v>
      </c>
      <c r="B41" t="s">
        <v>41</v>
      </c>
      <c r="C41" t="s">
        <v>47</v>
      </c>
      <c r="D41" t="s">
        <v>48</v>
      </c>
      <c r="E41" t="s">
        <v>43</v>
      </c>
      <c r="F41" t="s">
        <v>44</v>
      </c>
      <c r="G41">
        <v>2022</v>
      </c>
      <c r="H41" t="s">
        <v>112</v>
      </c>
      <c r="I41">
        <v>113</v>
      </c>
      <c r="K41">
        <v>10</v>
      </c>
      <c r="L41" s="1">
        <f t="shared" si="0"/>
        <v>565000</v>
      </c>
      <c r="M41">
        <f t="shared" si="4"/>
        <v>0</v>
      </c>
      <c r="N41" s="1">
        <f t="shared" si="4"/>
        <v>1000</v>
      </c>
      <c r="O41">
        <f t="shared" si="2"/>
        <v>0.17699115044247787</v>
      </c>
    </row>
    <row r="42" spans="1:15">
      <c r="A42" t="s">
        <v>113</v>
      </c>
      <c r="B42" t="s">
        <v>41</v>
      </c>
      <c r="C42" t="s">
        <v>47</v>
      </c>
      <c r="D42" t="s">
        <v>114</v>
      </c>
      <c r="E42" t="s">
        <v>43</v>
      </c>
      <c r="F42" t="s">
        <v>44</v>
      </c>
      <c r="G42">
        <v>2022</v>
      </c>
      <c r="H42" t="s">
        <v>115</v>
      </c>
      <c r="I42">
        <v>259</v>
      </c>
      <c r="K42">
        <v>20</v>
      </c>
      <c r="L42" s="1">
        <f t="shared" si="0"/>
        <v>1295000</v>
      </c>
      <c r="M42">
        <f t="shared" si="4"/>
        <v>0</v>
      </c>
      <c r="N42" s="1">
        <f t="shared" si="4"/>
        <v>2000</v>
      </c>
      <c r="O42">
        <f t="shared" si="2"/>
        <v>0.15444015444015444</v>
      </c>
    </row>
    <row r="43" spans="1:15">
      <c r="A43" t="s">
        <v>116</v>
      </c>
      <c r="B43" t="s">
        <v>41</v>
      </c>
      <c r="C43" t="s">
        <v>47</v>
      </c>
      <c r="D43" t="s">
        <v>114</v>
      </c>
      <c r="E43" t="s">
        <v>43</v>
      </c>
      <c r="F43" t="s">
        <v>44</v>
      </c>
      <c r="G43">
        <v>2022</v>
      </c>
      <c r="H43" t="s">
        <v>117</v>
      </c>
      <c r="I43">
        <v>120</v>
      </c>
      <c r="K43">
        <v>30</v>
      </c>
      <c r="L43" s="1">
        <f t="shared" si="0"/>
        <v>600000</v>
      </c>
      <c r="M43">
        <f t="shared" si="4"/>
        <v>0</v>
      </c>
      <c r="N43" s="1">
        <f t="shared" si="4"/>
        <v>3000</v>
      </c>
      <c r="O43">
        <f t="shared" si="2"/>
        <v>0.5</v>
      </c>
    </row>
    <row r="44" spans="1:15">
      <c r="A44" t="s">
        <v>118</v>
      </c>
      <c r="B44" t="s">
        <v>41</v>
      </c>
      <c r="C44" t="s">
        <v>47</v>
      </c>
      <c r="D44" t="s">
        <v>114</v>
      </c>
      <c r="E44" t="s">
        <v>43</v>
      </c>
      <c r="F44" t="s">
        <v>44</v>
      </c>
      <c r="G44">
        <v>2022</v>
      </c>
      <c r="H44" t="s">
        <v>119</v>
      </c>
      <c r="I44">
        <v>160</v>
      </c>
      <c r="K44">
        <v>30</v>
      </c>
      <c r="L44" s="1">
        <f t="shared" si="0"/>
        <v>800000</v>
      </c>
      <c r="M44">
        <f t="shared" si="4"/>
        <v>0</v>
      </c>
      <c r="N44" s="1">
        <f t="shared" si="4"/>
        <v>3000</v>
      </c>
      <c r="O44">
        <f t="shared" si="2"/>
        <v>0.375</v>
      </c>
    </row>
    <row r="45" spans="1:15">
      <c r="A45" t="s">
        <v>120</v>
      </c>
      <c r="B45" t="s">
        <v>41</v>
      </c>
      <c r="C45" t="s">
        <v>47</v>
      </c>
      <c r="D45" t="s">
        <v>114</v>
      </c>
      <c r="E45" t="s">
        <v>43</v>
      </c>
      <c r="F45" t="s">
        <v>44</v>
      </c>
      <c r="G45">
        <v>2022</v>
      </c>
      <c r="H45" t="s">
        <v>121</v>
      </c>
      <c r="I45">
        <v>330</v>
      </c>
      <c r="K45">
        <v>20</v>
      </c>
      <c r="L45" s="1">
        <f t="shared" si="0"/>
        <v>1650000</v>
      </c>
      <c r="M45">
        <f t="shared" si="4"/>
        <v>0</v>
      </c>
      <c r="N45" s="1">
        <f t="shared" si="4"/>
        <v>2000</v>
      </c>
      <c r="O45">
        <f t="shared" si="2"/>
        <v>0.12121212121212122</v>
      </c>
    </row>
    <row r="46" spans="1:15">
      <c r="A46" t="s">
        <v>122</v>
      </c>
      <c r="B46" t="s">
        <v>41</v>
      </c>
      <c r="C46" t="s">
        <v>47</v>
      </c>
      <c r="D46" t="s">
        <v>114</v>
      </c>
      <c r="E46" t="s">
        <v>43</v>
      </c>
      <c r="F46" t="s">
        <v>44</v>
      </c>
      <c r="G46">
        <v>2022</v>
      </c>
      <c r="H46" t="s">
        <v>123</v>
      </c>
      <c r="I46">
        <v>145</v>
      </c>
      <c r="K46">
        <v>20</v>
      </c>
      <c r="L46" s="1">
        <f t="shared" si="0"/>
        <v>725000</v>
      </c>
      <c r="M46">
        <f t="shared" si="4"/>
        <v>0</v>
      </c>
      <c r="N46" s="1">
        <f t="shared" si="4"/>
        <v>2000</v>
      </c>
      <c r="O46">
        <f t="shared" si="2"/>
        <v>0.27586206896551724</v>
      </c>
    </row>
    <row r="47" spans="1:15">
      <c r="A47" t="s">
        <v>124</v>
      </c>
      <c r="B47" t="s">
        <v>125</v>
      </c>
      <c r="C47" t="s">
        <v>126</v>
      </c>
      <c r="D47" t="s">
        <v>107</v>
      </c>
      <c r="E47" t="s">
        <v>127</v>
      </c>
      <c r="F47" t="s">
        <v>128</v>
      </c>
      <c r="G47">
        <v>2022</v>
      </c>
      <c r="H47" t="s">
        <v>129</v>
      </c>
      <c r="I47">
        <v>234</v>
      </c>
      <c r="K47">
        <v>210</v>
      </c>
      <c r="L47" s="1">
        <f t="shared" si="0"/>
        <v>1170000</v>
      </c>
      <c r="M47">
        <f t="shared" si="4"/>
        <v>0</v>
      </c>
      <c r="N47" s="1">
        <f t="shared" si="4"/>
        <v>21000</v>
      </c>
      <c r="O47">
        <f t="shared" si="2"/>
        <v>1.7948717948717947</v>
      </c>
    </row>
    <row r="48" spans="1:15">
      <c r="A48" t="s">
        <v>130</v>
      </c>
      <c r="B48" t="s">
        <v>125</v>
      </c>
      <c r="C48" t="s">
        <v>126</v>
      </c>
      <c r="D48" t="s">
        <v>107</v>
      </c>
      <c r="E48" t="s">
        <v>127</v>
      </c>
      <c r="F48" t="s">
        <v>128</v>
      </c>
      <c r="G48">
        <v>2022</v>
      </c>
      <c r="H48" t="s">
        <v>131</v>
      </c>
      <c r="I48">
        <v>273</v>
      </c>
      <c r="K48">
        <v>130</v>
      </c>
      <c r="L48" s="1">
        <f t="shared" si="0"/>
        <v>1365000</v>
      </c>
      <c r="M48">
        <f t="shared" si="4"/>
        <v>0</v>
      </c>
      <c r="N48" s="1">
        <f t="shared" si="4"/>
        <v>13000</v>
      </c>
      <c r="O48">
        <f t="shared" si="2"/>
        <v>0.95238095238095244</v>
      </c>
    </row>
    <row r="49" spans="1:15">
      <c r="A49" t="s">
        <v>132</v>
      </c>
      <c r="B49" t="s">
        <v>125</v>
      </c>
      <c r="C49" t="s">
        <v>126</v>
      </c>
      <c r="D49" t="s">
        <v>107</v>
      </c>
      <c r="E49" t="s">
        <v>127</v>
      </c>
      <c r="F49" t="s">
        <v>128</v>
      </c>
      <c r="G49">
        <v>2022</v>
      </c>
      <c r="H49" t="s">
        <v>133</v>
      </c>
      <c r="I49">
        <v>112</v>
      </c>
      <c r="K49">
        <v>150</v>
      </c>
      <c r="L49" s="1">
        <f t="shared" si="0"/>
        <v>560000</v>
      </c>
      <c r="M49">
        <f t="shared" si="4"/>
        <v>0</v>
      </c>
      <c r="N49" s="1">
        <f t="shared" si="4"/>
        <v>15000</v>
      </c>
      <c r="O49">
        <f t="shared" si="2"/>
        <v>2.6785714285714284</v>
      </c>
    </row>
    <row r="50" spans="1:15">
      <c r="A50" t="s">
        <v>134</v>
      </c>
      <c r="B50" t="s">
        <v>125</v>
      </c>
      <c r="C50" t="s">
        <v>135</v>
      </c>
      <c r="D50" t="s">
        <v>107</v>
      </c>
      <c r="E50" t="s">
        <v>136</v>
      </c>
      <c r="F50" t="s">
        <v>137</v>
      </c>
      <c r="G50">
        <v>2022</v>
      </c>
      <c r="H50" t="s">
        <v>138</v>
      </c>
      <c r="I50">
        <v>29</v>
      </c>
      <c r="K50">
        <v>150</v>
      </c>
      <c r="L50" s="1">
        <f t="shared" si="0"/>
        <v>145000</v>
      </c>
      <c r="M50">
        <f t="shared" si="4"/>
        <v>0</v>
      </c>
      <c r="N50" s="1">
        <f t="shared" si="4"/>
        <v>15000</v>
      </c>
      <c r="O50">
        <f t="shared" si="2"/>
        <v>10.344827586206897</v>
      </c>
    </row>
    <row r="51" spans="1:15">
      <c r="A51" t="s">
        <v>139</v>
      </c>
      <c r="B51" t="s">
        <v>125</v>
      </c>
      <c r="C51" t="s">
        <v>135</v>
      </c>
      <c r="D51" t="s">
        <v>107</v>
      </c>
      <c r="E51" t="s">
        <v>127</v>
      </c>
      <c r="F51" t="s">
        <v>137</v>
      </c>
      <c r="G51">
        <v>2022</v>
      </c>
      <c r="H51" t="s">
        <v>140</v>
      </c>
      <c r="I51">
        <v>120</v>
      </c>
      <c r="K51">
        <v>160</v>
      </c>
      <c r="L51" s="1">
        <f t="shared" si="0"/>
        <v>600000</v>
      </c>
      <c r="M51">
        <f t="shared" si="4"/>
        <v>0</v>
      </c>
      <c r="N51" s="1">
        <f t="shared" si="4"/>
        <v>16000</v>
      </c>
      <c r="O51">
        <f t="shared" si="2"/>
        <v>2.666666666666667</v>
      </c>
    </row>
    <row r="52" spans="1:15">
      <c r="A52" t="s">
        <v>141</v>
      </c>
      <c r="B52" t="s">
        <v>125</v>
      </c>
      <c r="C52" t="s">
        <v>135</v>
      </c>
      <c r="D52" t="s">
        <v>107</v>
      </c>
      <c r="E52" t="s">
        <v>127</v>
      </c>
      <c r="F52" t="s">
        <v>137</v>
      </c>
      <c r="G52">
        <v>2022</v>
      </c>
      <c r="H52" t="s">
        <v>142</v>
      </c>
      <c r="I52">
        <v>104</v>
      </c>
      <c r="K52">
        <v>170</v>
      </c>
      <c r="L52" s="1">
        <f t="shared" si="0"/>
        <v>520000</v>
      </c>
      <c r="M52">
        <f t="shared" si="4"/>
        <v>0</v>
      </c>
      <c r="N52" s="1">
        <f t="shared" si="4"/>
        <v>17000</v>
      </c>
      <c r="O52">
        <f t="shared" si="2"/>
        <v>3.2692307692307696</v>
      </c>
    </row>
    <row r="53" spans="1:15">
      <c r="A53" t="s">
        <v>143</v>
      </c>
      <c r="B53" t="s">
        <v>125</v>
      </c>
      <c r="C53" t="s">
        <v>135</v>
      </c>
      <c r="D53" t="s">
        <v>107</v>
      </c>
      <c r="E53" t="s">
        <v>127</v>
      </c>
      <c r="F53" t="s">
        <v>137</v>
      </c>
      <c r="G53">
        <v>2022</v>
      </c>
      <c r="H53" t="s">
        <v>144</v>
      </c>
      <c r="I53">
        <v>111</v>
      </c>
      <c r="K53">
        <v>180</v>
      </c>
      <c r="L53" s="1">
        <f t="shared" si="0"/>
        <v>555000</v>
      </c>
      <c r="M53">
        <f t="shared" si="4"/>
        <v>0</v>
      </c>
      <c r="N53" s="1">
        <f t="shared" si="4"/>
        <v>18000</v>
      </c>
      <c r="O53">
        <f t="shared" si="2"/>
        <v>3.2432432432432434</v>
      </c>
    </row>
    <row r="54" spans="1:15">
      <c r="A54" t="s">
        <v>145</v>
      </c>
      <c r="B54" t="s">
        <v>125</v>
      </c>
      <c r="C54" t="s">
        <v>135</v>
      </c>
      <c r="D54" t="s">
        <v>107</v>
      </c>
      <c r="E54" t="s">
        <v>127</v>
      </c>
      <c r="F54" t="s">
        <v>137</v>
      </c>
      <c r="G54">
        <v>2022</v>
      </c>
      <c r="H54" t="s">
        <v>146</v>
      </c>
      <c r="I54">
        <v>216</v>
      </c>
      <c r="K54">
        <v>190</v>
      </c>
      <c r="L54" s="1">
        <f t="shared" si="0"/>
        <v>1080000</v>
      </c>
      <c r="M54">
        <f t="shared" si="4"/>
        <v>0</v>
      </c>
      <c r="N54" s="1">
        <f t="shared" si="4"/>
        <v>19000</v>
      </c>
      <c r="O54">
        <f t="shared" si="2"/>
        <v>1.7592592592592593</v>
      </c>
    </row>
    <row r="55" spans="1:15">
      <c r="A55" t="s">
        <v>147</v>
      </c>
      <c r="B55" t="s">
        <v>125</v>
      </c>
      <c r="C55" t="s">
        <v>135</v>
      </c>
      <c r="D55" t="s">
        <v>107</v>
      </c>
      <c r="E55" t="s">
        <v>127</v>
      </c>
      <c r="F55" t="s">
        <v>137</v>
      </c>
      <c r="G55">
        <v>2022</v>
      </c>
      <c r="H55" t="s">
        <v>148</v>
      </c>
      <c r="I55">
        <v>104</v>
      </c>
      <c r="K55">
        <v>200</v>
      </c>
      <c r="L55" s="1">
        <f t="shared" si="0"/>
        <v>520000</v>
      </c>
      <c r="M55">
        <f t="shared" si="4"/>
        <v>0</v>
      </c>
      <c r="N55" s="1">
        <f t="shared" si="4"/>
        <v>20000</v>
      </c>
      <c r="O55">
        <f t="shared" si="2"/>
        <v>3.8461538461538463</v>
      </c>
    </row>
    <row r="56" spans="1:15">
      <c r="A56" t="s">
        <v>149</v>
      </c>
      <c r="B56" t="s">
        <v>125</v>
      </c>
      <c r="C56" t="s">
        <v>135</v>
      </c>
      <c r="D56" t="s">
        <v>107</v>
      </c>
      <c r="E56" t="s">
        <v>136</v>
      </c>
      <c r="F56" t="s">
        <v>137</v>
      </c>
      <c r="G56">
        <v>2022</v>
      </c>
      <c r="H56" t="s">
        <v>150</v>
      </c>
      <c r="I56">
        <v>73</v>
      </c>
      <c r="K56">
        <v>210</v>
      </c>
      <c r="L56" s="1">
        <f t="shared" si="0"/>
        <v>365000</v>
      </c>
      <c r="M56">
        <f t="shared" si="4"/>
        <v>0</v>
      </c>
      <c r="N56" s="1">
        <f t="shared" si="4"/>
        <v>21000</v>
      </c>
      <c r="O56">
        <f t="shared" si="2"/>
        <v>5.7534246575342465</v>
      </c>
    </row>
    <row r="57" spans="1:15">
      <c r="A57" t="s">
        <v>151</v>
      </c>
      <c r="B57" t="s">
        <v>125</v>
      </c>
      <c r="C57" t="s">
        <v>135</v>
      </c>
      <c r="D57" t="s">
        <v>107</v>
      </c>
      <c r="E57" t="s">
        <v>127</v>
      </c>
      <c r="F57" t="s">
        <v>152</v>
      </c>
      <c r="G57">
        <v>2022</v>
      </c>
      <c r="H57" t="s">
        <v>153</v>
      </c>
      <c r="I57">
        <v>23</v>
      </c>
      <c r="K57">
        <v>140</v>
      </c>
      <c r="L57" s="1">
        <f t="shared" si="0"/>
        <v>115000</v>
      </c>
      <c r="M57">
        <f t="shared" si="4"/>
        <v>0</v>
      </c>
      <c r="N57" s="1">
        <f t="shared" si="4"/>
        <v>14000</v>
      </c>
      <c r="O57">
        <f t="shared" si="2"/>
        <v>12.173913043478262</v>
      </c>
    </row>
    <row r="58" spans="1:15">
      <c r="A58" t="s">
        <v>154</v>
      </c>
      <c r="B58" t="s">
        <v>125</v>
      </c>
      <c r="C58" t="s">
        <v>135</v>
      </c>
      <c r="D58" t="s">
        <v>107</v>
      </c>
      <c r="E58" t="s">
        <v>127</v>
      </c>
      <c r="F58" t="s">
        <v>152</v>
      </c>
      <c r="G58">
        <v>2022</v>
      </c>
      <c r="H58" t="s">
        <v>155</v>
      </c>
      <c r="I58">
        <v>133</v>
      </c>
      <c r="K58">
        <v>40</v>
      </c>
      <c r="L58" s="1">
        <f t="shared" si="0"/>
        <v>665000</v>
      </c>
      <c r="M58">
        <f t="shared" si="4"/>
        <v>0</v>
      </c>
      <c r="N58" s="1">
        <f t="shared" si="4"/>
        <v>4000</v>
      </c>
      <c r="O58">
        <f t="shared" si="2"/>
        <v>0.60150375939849632</v>
      </c>
    </row>
    <row r="59" spans="1:15">
      <c r="A59" t="s">
        <v>156</v>
      </c>
      <c r="B59" t="s">
        <v>125</v>
      </c>
      <c r="C59" t="s">
        <v>135</v>
      </c>
      <c r="D59" t="s">
        <v>107</v>
      </c>
      <c r="E59" t="s">
        <v>127</v>
      </c>
      <c r="F59" t="s">
        <v>152</v>
      </c>
      <c r="G59">
        <v>2022</v>
      </c>
      <c r="H59" t="s">
        <v>157</v>
      </c>
      <c r="I59">
        <v>31</v>
      </c>
      <c r="K59">
        <v>50</v>
      </c>
      <c r="L59" s="1">
        <f t="shared" si="0"/>
        <v>155000</v>
      </c>
      <c r="M59">
        <f t="shared" si="4"/>
        <v>0</v>
      </c>
      <c r="N59" s="1">
        <f t="shared" si="4"/>
        <v>5000</v>
      </c>
      <c r="O59">
        <f t="shared" si="2"/>
        <v>3.225806451612903</v>
      </c>
    </row>
    <row r="60" spans="1:15">
      <c r="A60" t="s">
        <v>158</v>
      </c>
      <c r="B60" t="s">
        <v>125</v>
      </c>
      <c r="C60" t="s">
        <v>135</v>
      </c>
      <c r="D60" t="s">
        <v>107</v>
      </c>
      <c r="E60" t="s">
        <v>127</v>
      </c>
      <c r="F60" t="s">
        <v>152</v>
      </c>
      <c r="G60">
        <v>2022</v>
      </c>
      <c r="H60" t="s">
        <v>159</v>
      </c>
      <c r="I60">
        <v>85</v>
      </c>
      <c r="K60">
        <v>300</v>
      </c>
      <c r="L60" s="1">
        <f t="shared" si="0"/>
        <v>425000</v>
      </c>
      <c r="M60">
        <f t="shared" si="4"/>
        <v>0</v>
      </c>
      <c r="N60" s="1">
        <f t="shared" si="4"/>
        <v>30000</v>
      </c>
      <c r="O60">
        <f t="shared" si="2"/>
        <v>7.0588235294117645</v>
      </c>
    </row>
    <row r="61" spans="1:15">
      <c r="A61" t="s">
        <v>160</v>
      </c>
      <c r="B61" t="s">
        <v>125</v>
      </c>
      <c r="C61" t="s">
        <v>161</v>
      </c>
      <c r="D61" t="s">
        <v>107</v>
      </c>
      <c r="E61" t="s">
        <v>127</v>
      </c>
      <c r="F61" t="s">
        <v>152</v>
      </c>
      <c r="G61">
        <v>2022</v>
      </c>
      <c r="H61" t="s">
        <v>162</v>
      </c>
      <c r="I61">
        <v>33</v>
      </c>
      <c r="K61">
        <v>100</v>
      </c>
      <c r="L61" s="1">
        <f t="shared" si="0"/>
        <v>165000</v>
      </c>
      <c r="M61">
        <f t="shared" si="4"/>
        <v>0</v>
      </c>
      <c r="N61" s="1">
        <f t="shared" si="4"/>
        <v>10000</v>
      </c>
      <c r="O61">
        <f t="shared" si="2"/>
        <v>6.0606060606060606</v>
      </c>
    </row>
    <row r="62" spans="1:15">
      <c r="A62" t="s">
        <v>163</v>
      </c>
      <c r="B62" t="s">
        <v>125</v>
      </c>
      <c r="C62" t="s">
        <v>135</v>
      </c>
      <c r="D62" t="s">
        <v>107</v>
      </c>
      <c r="E62" t="s">
        <v>127</v>
      </c>
      <c r="F62" t="s">
        <v>128</v>
      </c>
      <c r="G62">
        <v>2022</v>
      </c>
      <c r="H62" t="s">
        <v>164</v>
      </c>
      <c r="I62">
        <v>86</v>
      </c>
      <c r="K62">
        <v>300</v>
      </c>
      <c r="L62" s="1">
        <f t="shared" si="0"/>
        <v>430000</v>
      </c>
      <c r="M62">
        <f t="shared" si="4"/>
        <v>0</v>
      </c>
      <c r="N62" s="1">
        <f t="shared" si="4"/>
        <v>30000</v>
      </c>
      <c r="O62">
        <f t="shared" si="2"/>
        <v>6.9767441860465116</v>
      </c>
    </row>
    <row r="63" spans="1:15">
      <c r="A63" t="s">
        <v>165</v>
      </c>
      <c r="B63" t="s">
        <v>125</v>
      </c>
      <c r="C63" t="s">
        <v>135</v>
      </c>
      <c r="D63" t="s">
        <v>107</v>
      </c>
      <c r="E63" t="s">
        <v>127</v>
      </c>
      <c r="F63" t="s">
        <v>128</v>
      </c>
      <c r="G63">
        <v>2022</v>
      </c>
      <c r="H63" t="s">
        <v>166</v>
      </c>
      <c r="I63">
        <v>45</v>
      </c>
      <c r="K63">
        <v>200</v>
      </c>
      <c r="L63" s="1">
        <f t="shared" si="0"/>
        <v>225000</v>
      </c>
      <c r="M63">
        <f t="shared" si="4"/>
        <v>0</v>
      </c>
      <c r="N63" s="1">
        <f t="shared" si="4"/>
        <v>20000</v>
      </c>
      <c r="O63">
        <f t="shared" si="2"/>
        <v>8.8888888888888893</v>
      </c>
    </row>
    <row r="64" spans="1:15">
      <c r="A64" t="s">
        <v>167</v>
      </c>
      <c r="B64" t="s">
        <v>125</v>
      </c>
      <c r="C64" t="s">
        <v>135</v>
      </c>
      <c r="D64" t="s">
        <v>107</v>
      </c>
      <c r="E64" t="s">
        <v>127</v>
      </c>
      <c r="F64" t="s">
        <v>128</v>
      </c>
      <c r="G64">
        <v>2022</v>
      </c>
      <c r="H64" t="s">
        <v>168</v>
      </c>
      <c r="I64">
        <v>102</v>
      </c>
      <c r="K64">
        <v>300</v>
      </c>
      <c r="L64" s="1">
        <f t="shared" si="0"/>
        <v>510000</v>
      </c>
      <c r="M64">
        <f t="shared" si="4"/>
        <v>0</v>
      </c>
      <c r="N64" s="1">
        <f t="shared" si="4"/>
        <v>30000</v>
      </c>
      <c r="O64">
        <f t="shared" si="2"/>
        <v>5.8823529411764701</v>
      </c>
    </row>
    <row r="65" spans="1:15">
      <c r="A65" t="s">
        <v>169</v>
      </c>
      <c r="B65" t="s">
        <v>125</v>
      </c>
      <c r="C65" t="s">
        <v>135</v>
      </c>
      <c r="D65" t="s">
        <v>107</v>
      </c>
      <c r="E65" t="s">
        <v>127</v>
      </c>
      <c r="F65" t="s">
        <v>128</v>
      </c>
      <c r="G65">
        <v>2022</v>
      </c>
      <c r="H65" t="s">
        <v>170</v>
      </c>
      <c r="I65">
        <v>82</v>
      </c>
      <c r="K65">
        <v>50</v>
      </c>
      <c r="L65" s="1">
        <f t="shared" si="0"/>
        <v>410000</v>
      </c>
      <c r="M65">
        <f t="shared" si="4"/>
        <v>0</v>
      </c>
      <c r="N65" s="1">
        <f t="shared" si="4"/>
        <v>5000</v>
      </c>
      <c r="O65">
        <f t="shared" si="2"/>
        <v>1.2195121951219512</v>
      </c>
    </row>
    <row r="66" spans="1:15">
      <c r="A66" t="s">
        <v>171</v>
      </c>
      <c r="B66" t="s">
        <v>125</v>
      </c>
      <c r="C66" t="s">
        <v>126</v>
      </c>
      <c r="D66" t="s">
        <v>107</v>
      </c>
      <c r="E66" t="s">
        <v>127</v>
      </c>
      <c r="F66" t="s">
        <v>128</v>
      </c>
      <c r="G66">
        <v>2022</v>
      </c>
      <c r="H66" t="s">
        <v>172</v>
      </c>
      <c r="I66">
        <v>87</v>
      </c>
      <c r="K66">
        <v>30</v>
      </c>
      <c r="L66" s="1">
        <f t="shared" ref="L66:L129" si="5">(100000/20)*I66</f>
        <v>435000</v>
      </c>
      <c r="M66">
        <f t="shared" si="4"/>
        <v>0</v>
      </c>
      <c r="N66" s="1">
        <f t="shared" si="4"/>
        <v>3000</v>
      </c>
      <c r="O66">
        <f t="shared" ref="O66:O129" si="6">100*(N66/L66)</f>
        <v>0.68965517241379315</v>
      </c>
    </row>
    <row r="67" spans="1:15">
      <c r="A67" t="s">
        <v>173</v>
      </c>
      <c r="B67" t="s">
        <v>125</v>
      </c>
      <c r="C67" t="s">
        <v>126</v>
      </c>
      <c r="D67" t="s">
        <v>107</v>
      </c>
      <c r="E67" t="s">
        <v>127</v>
      </c>
      <c r="F67" t="s">
        <v>128</v>
      </c>
      <c r="G67">
        <v>2022</v>
      </c>
      <c r="H67" t="s">
        <v>174</v>
      </c>
      <c r="I67">
        <v>42</v>
      </c>
      <c r="K67">
        <v>300</v>
      </c>
      <c r="L67" s="1">
        <f t="shared" si="5"/>
        <v>210000</v>
      </c>
      <c r="M67">
        <f t="shared" si="4"/>
        <v>0</v>
      </c>
      <c r="N67" s="1">
        <f t="shared" si="4"/>
        <v>30000</v>
      </c>
      <c r="O67">
        <f t="shared" si="6"/>
        <v>14.285714285714285</v>
      </c>
    </row>
    <row r="68" spans="1:15">
      <c r="A68" t="s">
        <v>175</v>
      </c>
      <c r="B68" t="s">
        <v>125</v>
      </c>
      <c r="C68" t="s">
        <v>176</v>
      </c>
      <c r="D68" t="s">
        <v>107</v>
      </c>
      <c r="E68" t="s">
        <v>127</v>
      </c>
      <c r="F68" t="s">
        <v>137</v>
      </c>
      <c r="G68">
        <v>2022</v>
      </c>
      <c r="H68" t="s">
        <v>177</v>
      </c>
      <c r="I68">
        <v>172</v>
      </c>
      <c r="K68">
        <v>200</v>
      </c>
      <c r="L68" s="1">
        <f t="shared" si="5"/>
        <v>860000</v>
      </c>
      <c r="M68">
        <f t="shared" si="4"/>
        <v>0</v>
      </c>
      <c r="N68" s="1">
        <f t="shared" si="4"/>
        <v>20000</v>
      </c>
      <c r="O68">
        <f t="shared" si="6"/>
        <v>2.3255813953488373</v>
      </c>
    </row>
    <row r="69" spans="1:15">
      <c r="A69" t="s">
        <v>178</v>
      </c>
      <c r="B69" t="s">
        <v>125</v>
      </c>
      <c r="C69" t="s">
        <v>176</v>
      </c>
      <c r="D69" t="s">
        <v>107</v>
      </c>
      <c r="E69" t="s">
        <v>127</v>
      </c>
      <c r="F69" t="s">
        <v>137</v>
      </c>
      <c r="G69">
        <v>2022</v>
      </c>
      <c r="H69" t="s">
        <v>179</v>
      </c>
      <c r="I69">
        <v>60</v>
      </c>
      <c r="K69">
        <v>100</v>
      </c>
      <c r="L69" s="1">
        <f t="shared" si="5"/>
        <v>300000</v>
      </c>
      <c r="M69">
        <f t="shared" si="4"/>
        <v>0</v>
      </c>
      <c r="N69" s="1">
        <f t="shared" si="4"/>
        <v>10000</v>
      </c>
      <c r="O69">
        <f t="shared" si="6"/>
        <v>3.3333333333333335</v>
      </c>
    </row>
    <row r="70" spans="1:15">
      <c r="A70" t="s">
        <v>180</v>
      </c>
      <c r="B70" t="s">
        <v>125</v>
      </c>
      <c r="C70" t="s">
        <v>176</v>
      </c>
      <c r="D70" t="s">
        <v>107</v>
      </c>
      <c r="E70" t="s">
        <v>127</v>
      </c>
      <c r="F70" t="s">
        <v>137</v>
      </c>
      <c r="G70">
        <v>2022</v>
      </c>
      <c r="H70" t="s">
        <v>181</v>
      </c>
      <c r="I70">
        <v>50</v>
      </c>
      <c r="K70">
        <v>600</v>
      </c>
      <c r="L70" s="1">
        <f t="shared" si="5"/>
        <v>250000</v>
      </c>
      <c r="M70">
        <f t="shared" si="4"/>
        <v>0</v>
      </c>
      <c r="N70" s="1">
        <f t="shared" si="4"/>
        <v>60000</v>
      </c>
      <c r="O70">
        <f t="shared" si="6"/>
        <v>24</v>
      </c>
    </row>
    <row r="71" spans="1:15">
      <c r="A71" t="s">
        <v>182</v>
      </c>
      <c r="B71" t="s">
        <v>125</v>
      </c>
      <c r="C71" t="s">
        <v>176</v>
      </c>
      <c r="D71" t="s">
        <v>107</v>
      </c>
      <c r="E71" t="s">
        <v>127</v>
      </c>
      <c r="F71" t="s">
        <v>137</v>
      </c>
      <c r="G71">
        <v>2022</v>
      </c>
      <c r="H71" t="s">
        <v>183</v>
      </c>
      <c r="I71">
        <v>90</v>
      </c>
      <c r="K71">
        <v>300</v>
      </c>
      <c r="L71" s="1">
        <f t="shared" si="5"/>
        <v>450000</v>
      </c>
      <c r="M71">
        <f t="shared" ref="M71:N93" si="7">100*J71</f>
        <v>0</v>
      </c>
      <c r="N71" s="1">
        <f t="shared" si="7"/>
        <v>30000</v>
      </c>
      <c r="O71">
        <f t="shared" si="6"/>
        <v>6.666666666666667</v>
      </c>
    </row>
    <row r="72" spans="1:15">
      <c r="A72" t="s">
        <v>184</v>
      </c>
      <c r="B72" t="s">
        <v>125</v>
      </c>
      <c r="C72" t="s">
        <v>176</v>
      </c>
      <c r="D72" t="s">
        <v>107</v>
      </c>
      <c r="E72" t="s">
        <v>127</v>
      </c>
      <c r="F72" t="s">
        <v>137</v>
      </c>
      <c r="G72">
        <v>2022</v>
      </c>
      <c r="H72" t="s">
        <v>185</v>
      </c>
      <c r="I72">
        <v>100</v>
      </c>
      <c r="K72">
        <v>100</v>
      </c>
      <c r="L72" s="1">
        <f t="shared" si="5"/>
        <v>500000</v>
      </c>
      <c r="M72">
        <f t="shared" si="7"/>
        <v>0</v>
      </c>
      <c r="N72" s="1">
        <f t="shared" si="7"/>
        <v>10000</v>
      </c>
      <c r="O72">
        <f t="shared" si="6"/>
        <v>2</v>
      </c>
    </row>
    <row r="73" spans="1:15">
      <c r="A73" t="s">
        <v>186</v>
      </c>
      <c r="B73" t="s">
        <v>125</v>
      </c>
      <c r="C73" t="s">
        <v>176</v>
      </c>
      <c r="D73" t="s">
        <v>107</v>
      </c>
      <c r="E73" t="s">
        <v>127</v>
      </c>
      <c r="F73" t="s">
        <v>152</v>
      </c>
      <c r="G73">
        <v>2022</v>
      </c>
      <c r="H73" t="s">
        <v>187</v>
      </c>
      <c r="I73">
        <v>110</v>
      </c>
      <c r="K73">
        <v>100</v>
      </c>
      <c r="L73" s="1">
        <f t="shared" si="5"/>
        <v>550000</v>
      </c>
      <c r="M73">
        <f t="shared" si="7"/>
        <v>0</v>
      </c>
      <c r="N73" s="1">
        <f t="shared" si="7"/>
        <v>10000</v>
      </c>
      <c r="O73">
        <f t="shared" si="6"/>
        <v>1.8181818181818181</v>
      </c>
    </row>
    <row r="74" spans="1:15">
      <c r="A74" t="s">
        <v>188</v>
      </c>
      <c r="B74" t="s">
        <v>125</v>
      </c>
      <c r="C74" t="s">
        <v>176</v>
      </c>
      <c r="D74" t="s">
        <v>107</v>
      </c>
      <c r="E74" t="s">
        <v>127</v>
      </c>
      <c r="F74" t="s">
        <v>152</v>
      </c>
      <c r="G74">
        <v>2022</v>
      </c>
      <c r="H74" t="s">
        <v>189</v>
      </c>
      <c r="I74">
        <v>110</v>
      </c>
      <c r="K74">
        <v>200</v>
      </c>
      <c r="L74" s="1">
        <f t="shared" si="5"/>
        <v>550000</v>
      </c>
      <c r="M74">
        <f t="shared" si="7"/>
        <v>0</v>
      </c>
      <c r="N74" s="1">
        <f t="shared" si="7"/>
        <v>20000</v>
      </c>
      <c r="O74">
        <f t="shared" si="6"/>
        <v>3.6363636363636362</v>
      </c>
    </row>
    <row r="75" spans="1:15">
      <c r="A75" t="s">
        <v>190</v>
      </c>
      <c r="B75" t="s">
        <v>125</v>
      </c>
      <c r="C75" t="s">
        <v>176</v>
      </c>
      <c r="D75" t="s">
        <v>107</v>
      </c>
      <c r="E75" t="s">
        <v>127</v>
      </c>
      <c r="F75" t="s">
        <v>152</v>
      </c>
      <c r="G75">
        <v>2022</v>
      </c>
      <c r="H75" t="s">
        <v>191</v>
      </c>
      <c r="I75">
        <v>140</v>
      </c>
      <c r="K75">
        <v>400</v>
      </c>
      <c r="L75" s="1">
        <f t="shared" si="5"/>
        <v>700000</v>
      </c>
      <c r="M75">
        <f t="shared" si="7"/>
        <v>0</v>
      </c>
      <c r="N75" s="1">
        <f t="shared" si="7"/>
        <v>40000</v>
      </c>
      <c r="O75">
        <f t="shared" si="6"/>
        <v>5.7142857142857144</v>
      </c>
    </row>
    <row r="76" spans="1:15">
      <c r="A76" t="s">
        <v>192</v>
      </c>
      <c r="B76" t="s">
        <v>125</v>
      </c>
      <c r="C76" t="s">
        <v>176</v>
      </c>
      <c r="D76" t="s">
        <v>107</v>
      </c>
      <c r="E76" t="s">
        <v>127</v>
      </c>
      <c r="F76" t="s">
        <v>152</v>
      </c>
      <c r="G76">
        <v>2022</v>
      </c>
      <c r="H76" t="s">
        <v>193</v>
      </c>
      <c r="I76">
        <v>390</v>
      </c>
      <c r="K76">
        <v>500</v>
      </c>
      <c r="L76" s="1">
        <f t="shared" si="5"/>
        <v>1950000</v>
      </c>
      <c r="M76">
        <f t="shared" si="7"/>
        <v>0</v>
      </c>
      <c r="N76" s="1">
        <f t="shared" si="7"/>
        <v>50000</v>
      </c>
      <c r="O76">
        <f t="shared" si="6"/>
        <v>2.5641025641025639</v>
      </c>
    </row>
    <row r="77" spans="1:15">
      <c r="A77" t="s">
        <v>194</v>
      </c>
      <c r="B77" t="s">
        <v>125</v>
      </c>
      <c r="C77" t="s">
        <v>176</v>
      </c>
      <c r="D77" t="s">
        <v>107</v>
      </c>
      <c r="E77" t="s">
        <v>127</v>
      </c>
      <c r="F77" t="s">
        <v>152</v>
      </c>
      <c r="G77">
        <v>2022</v>
      </c>
      <c r="H77" t="s">
        <v>195</v>
      </c>
      <c r="I77">
        <v>230</v>
      </c>
      <c r="K77">
        <v>300</v>
      </c>
      <c r="L77" s="1">
        <f t="shared" si="5"/>
        <v>1150000</v>
      </c>
      <c r="M77">
        <f t="shared" si="7"/>
        <v>0</v>
      </c>
      <c r="N77" s="1">
        <f t="shared" si="7"/>
        <v>30000</v>
      </c>
      <c r="O77">
        <f t="shared" si="6"/>
        <v>2.6086956521739131</v>
      </c>
    </row>
    <row r="78" spans="1:15">
      <c r="A78" t="s">
        <v>196</v>
      </c>
      <c r="B78" t="s">
        <v>125</v>
      </c>
      <c r="C78" t="s">
        <v>176</v>
      </c>
      <c r="D78" t="s">
        <v>107</v>
      </c>
      <c r="E78" t="s">
        <v>127</v>
      </c>
      <c r="F78" t="s">
        <v>128</v>
      </c>
      <c r="G78">
        <v>2022</v>
      </c>
      <c r="H78" t="s">
        <v>197</v>
      </c>
      <c r="I78">
        <v>230</v>
      </c>
      <c r="K78">
        <v>500</v>
      </c>
      <c r="L78" s="1">
        <f t="shared" si="5"/>
        <v>1150000</v>
      </c>
      <c r="M78">
        <f t="shared" si="7"/>
        <v>0</v>
      </c>
      <c r="N78" s="1">
        <f t="shared" si="7"/>
        <v>50000</v>
      </c>
      <c r="O78">
        <f t="shared" si="6"/>
        <v>4.3478260869565215</v>
      </c>
    </row>
    <row r="79" spans="1:15">
      <c r="A79" t="s">
        <v>198</v>
      </c>
      <c r="B79" t="s">
        <v>125</v>
      </c>
      <c r="C79" t="s">
        <v>176</v>
      </c>
      <c r="D79" t="s">
        <v>107</v>
      </c>
      <c r="E79" t="s">
        <v>127</v>
      </c>
      <c r="F79" t="s">
        <v>128</v>
      </c>
      <c r="G79">
        <v>2022</v>
      </c>
      <c r="H79" t="s">
        <v>199</v>
      </c>
      <c r="I79">
        <v>140</v>
      </c>
      <c r="K79">
        <v>400</v>
      </c>
      <c r="L79" s="1">
        <f t="shared" si="5"/>
        <v>700000</v>
      </c>
      <c r="M79">
        <f t="shared" si="7"/>
        <v>0</v>
      </c>
      <c r="N79" s="1">
        <f t="shared" si="7"/>
        <v>40000</v>
      </c>
      <c r="O79">
        <f t="shared" si="6"/>
        <v>5.7142857142857144</v>
      </c>
    </row>
    <row r="80" spans="1:15">
      <c r="A80" t="s">
        <v>200</v>
      </c>
      <c r="B80" t="s">
        <v>125</v>
      </c>
      <c r="C80" t="s">
        <v>176</v>
      </c>
      <c r="D80" t="s">
        <v>107</v>
      </c>
      <c r="E80" t="s">
        <v>127</v>
      </c>
      <c r="F80" t="s">
        <v>128</v>
      </c>
      <c r="G80">
        <v>2022</v>
      </c>
      <c r="H80" t="s">
        <v>201</v>
      </c>
      <c r="I80">
        <v>150</v>
      </c>
      <c r="K80">
        <v>100</v>
      </c>
      <c r="L80" s="1">
        <f t="shared" si="5"/>
        <v>750000</v>
      </c>
      <c r="M80">
        <f t="shared" si="7"/>
        <v>0</v>
      </c>
      <c r="N80" s="1">
        <f t="shared" si="7"/>
        <v>10000</v>
      </c>
      <c r="O80">
        <f t="shared" si="6"/>
        <v>1.3333333333333335</v>
      </c>
    </row>
    <row r="81" spans="1:15">
      <c r="A81" t="s">
        <v>202</v>
      </c>
      <c r="B81" t="s">
        <v>125</v>
      </c>
      <c r="C81" t="s">
        <v>176</v>
      </c>
      <c r="D81" t="s">
        <v>107</v>
      </c>
      <c r="E81" t="s">
        <v>127</v>
      </c>
      <c r="F81" t="s">
        <v>128</v>
      </c>
      <c r="G81">
        <v>2022</v>
      </c>
      <c r="H81" t="s">
        <v>203</v>
      </c>
      <c r="I81">
        <v>170</v>
      </c>
      <c r="K81">
        <v>50</v>
      </c>
      <c r="L81" s="1">
        <f t="shared" si="5"/>
        <v>850000</v>
      </c>
      <c r="M81">
        <f t="shared" si="7"/>
        <v>0</v>
      </c>
      <c r="N81" s="1">
        <f t="shared" si="7"/>
        <v>5000</v>
      </c>
      <c r="O81">
        <f t="shared" si="6"/>
        <v>0.58823529411764708</v>
      </c>
    </row>
    <row r="82" spans="1:15">
      <c r="A82" t="s">
        <v>204</v>
      </c>
      <c r="B82" t="s">
        <v>125</v>
      </c>
      <c r="C82" t="s">
        <v>205</v>
      </c>
      <c r="D82" t="s">
        <v>107</v>
      </c>
      <c r="E82" t="s">
        <v>206</v>
      </c>
      <c r="F82" t="s">
        <v>207</v>
      </c>
      <c r="G82">
        <v>2022</v>
      </c>
      <c r="H82" t="s">
        <v>208</v>
      </c>
      <c r="I82">
        <v>90</v>
      </c>
      <c r="K82">
        <v>80</v>
      </c>
      <c r="L82" s="1">
        <f t="shared" si="5"/>
        <v>450000</v>
      </c>
      <c r="M82">
        <f t="shared" si="7"/>
        <v>0</v>
      </c>
      <c r="N82" s="1">
        <f t="shared" si="7"/>
        <v>8000</v>
      </c>
      <c r="O82">
        <f t="shared" si="6"/>
        <v>1.7777777777777777</v>
      </c>
    </row>
    <row r="83" spans="1:15">
      <c r="A83" t="s">
        <v>209</v>
      </c>
      <c r="B83" t="s">
        <v>125</v>
      </c>
      <c r="C83" t="s">
        <v>205</v>
      </c>
      <c r="D83" t="s">
        <v>107</v>
      </c>
      <c r="E83" t="s">
        <v>206</v>
      </c>
      <c r="F83" t="s">
        <v>207</v>
      </c>
      <c r="G83">
        <v>2022</v>
      </c>
      <c r="H83" t="s">
        <v>210</v>
      </c>
      <c r="I83">
        <v>100</v>
      </c>
      <c r="K83">
        <v>80</v>
      </c>
      <c r="L83" s="1">
        <f t="shared" si="5"/>
        <v>500000</v>
      </c>
      <c r="M83">
        <f t="shared" si="7"/>
        <v>0</v>
      </c>
      <c r="N83" s="1">
        <f t="shared" si="7"/>
        <v>8000</v>
      </c>
      <c r="O83">
        <f t="shared" si="6"/>
        <v>1.6</v>
      </c>
    </row>
    <row r="84" spans="1:15">
      <c r="A84" t="s">
        <v>211</v>
      </c>
      <c r="B84" t="s">
        <v>125</v>
      </c>
      <c r="C84" t="s">
        <v>205</v>
      </c>
      <c r="D84" t="s">
        <v>107</v>
      </c>
      <c r="E84" t="s">
        <v>206</v>
      </c>
      <c r="F84" t="s">
        <v>207</v>
      </c>
      <c r="G84">
        <v>2022</v>
      </c>
      <c r="H84" t="s">
        <v>212</v>
      </c>
      <c r="I84">
        <v>220</v>
      </c>
      <c r="K84">
        <v>110</v>
      </c>
      <c r="L84" s="1">
        <f t="shared" si="5"/>
        <v>1100000</v>
      </c>
      <c r="M84">
        <f t="shared" si="7"/>
        <v>0</v>
      </c>
      <c r="N84" s="1">
        <f t="shared" si="7"/>
        <v>11000</v>
      </c>
      <c r="O84">
        <f t="shared" si="6"/>
        <v>1</v>
      </c>
    </row>
    <row r="85" spans="1:15">
      <c r="A85" t="s">
        <v>213</v>
      </c>
      <c r="B85" t="s">
        <v>125</v>
      </c>
      <c r="C85" t="s">
        <v>205</v>
      </c>
      <c r="D85" t="s">
        <v>107</v>
      </c>
      <c r="E85" t="s">
        <v>206</v>
      </c>
      <c r="F85" t="s">
        <v>207</v>
      </c>
      <c r="G85">
        <v>2022</v>
      </c>
      <c r="H85" t="s">
        <v>214</v>
      </c>
      <c r="I85">
        <v>110</v>
      </c>
      <c r="K85">
        <v>120</v>
      </c>
      <c r="L85" s="1">
        <f t="shared" si="5"/>
        <v>550000</v>
      </c>
      <c r="M85">
        <f t="shared" si="7"/>
        <v>0</v>
      </c>
      <c r="N85" s="1">
        <f t="shared" si="7"/>
        <v>12000</v>
      </c>
      <c r="O85">
        <f t="shared" si="6"/>
        <v>2.1818181818181821</v>
      </c>
    </row>
    <row r="86" spans="1:15">
      <c r="A86" t="s">
        <v>215</v>
      </c>
      <c r="B86" t="s">
        <v>125</v>
      </c>
      <c r="C86" t="s">
        <v>205</v>
      </c>
      <c r="D86" t="s">
        <v>107</v>
      </c>
      <c r="E86" t="s">
        <v>206</v>
      </c>
      <c r="F86" t="s">
        <v>207</v>
      </c>
      <c r="G86">
        <v>2022</v>
      </c>
      <c r="H86" t="s">
        <v>216</v>
      </c>
      <c r="I86">
        <v>110</v>
      </c>
      <c r="K86">
        <v>99</v>
      </c>
      <c r="L86" s="1">
        <f t="shared" si="5"/>
        <v>550000</v>
      </c>
      <c r="M86">
        <f t="shared" si="7"/>
        <v>0</v>
      </c>
      <c r="N86" s="1">
        <f t="shared" si="7"/>
        <v>9900</v>
      </c>
      <c r="O86">
        <f t="shared" si="6"/>
        <v>1.7999999999999998</v>
      </c>
    </row>
    <row r="87" spans="1:15">
      <c r="A87" t="s">
        <v>217</v>
      </c>
      <c r="B87" t="s">
        <v>125</v>
      </c>
      <c r="C87" t="s">
        <v>205</v>
      </c>
      <c r="D87" t="s">
        <v>107</v>
      </c>
      <c r="E87" t="s">
        <v>127</v>
      </c>
      <c r="F87" t="s">
        <v>207</v>
      </c>
      <c r="G87">
        <v>2022</v>
      </c>
      <c r="H87" t="s">
        <v>218</v>
      </c>
      <c r="I87">
        <v>450</v>
      </c>
      <c r="K87">
        <v>140</v>
      </c>
      <c r="L87" s="1">
        <f t="shared" si="5"/>
        <v>2250000</v>
      </c>
      <c r="M87">
        <f t="shared" si="7"/>
        <v>0</v>
      </c>
      <c r="N87" s="1">
        <f t="shared" si="7"/>
        <v>14000</v>
      </c>
      <c r="O87">
        <f t="shared" si="6"/>
        <v>0.62222222222222223</v>
      </c>
    </row>
    <row r="88" spans="1:15">
      <c r="A88" t="s">
        <v>219</v>
      </c>
      <c r="B88" t="s">
        <v>125</v>
      </c>
      <c r="C88" t="s">
        <v>205</v>
      </c>
      <c r="D88" t="s">
        <v>107</v>
      </c>
      <c r="E88" t="s">
        <v>127</v>
      </c>
      <c r="F88" t="s">
        <v>207</v>
      </c>
      <c r="G88">
        <v>2022</v>
      </c>
      <c r="H88" t="s">
        <v>220</v>
      </c>
      <c r="I88">
        <v>220</v>
      </c>
      <c r="K88">
        <v>300</v>
      </c>
      <c r="L88" s="1">
        <f t="shared" si="5"/>
        <v>1100000</v>
      </c>
      <c r="M88">
        <f t="shared" si="7"/>
        <v>0</v>
      </c>
      <c r="N88" s="1">
        <f t="shared" si="7"/>
        <v>30000</v>
      </c>
      <c r="O88">
        <f t="shared" si="6"/>
        <v>2.7272727272727271</v>
      </c>
    </row>
    <row r="89" spans="1:15">
      <c r="A89" t="s">
        <v>221</v>
      </c>
      <c r="B89" t="s">
        <v>125</v>
      </c>
      <c r="C89" t="s">
        <v>205</v>
      </c>
      <c r="D89" t="s">
        <v>107</v>
      </c>
      <c r="E89" t="s">
        <v>127</v>
      </c>
      <c r="F89" t="s">
        <v>207</v>
      </c>
      <c r="G89">
        <v>2022</v>
      </c>
      <c r="H89" t="s">
        <v>222</v>
      </c>
      <c r="I89">
        <v>190</v>
      </c>
      <c r="K89">
        <v>500</v>
      </c>
      <c r="L89" s="1">
        <f t="shared" si="5"/>
        <v>950000</v>
      </c>
      <c r="M89">
        <f t="shared" si="7"/>
        <v>0</v>
      </c>
      <c r="N89" s="1">
        <f t="shared" si="7"/>
        <v>50000</v>
      </c>
      <c r="O89">
        <f t="shared" si="6"/>
        <v>5.2631578947368416</v>
      </c>
    </row>
    <row r="90" spans="1:15">
      <c r="A90" t="s">
        <v>223</v>
      </c>
      <c r="B90" t="s">
        <v>125</v>
      </c>
      <c r="C90" t="s">
        <v>205</v>
      </c>
      <c r="D90" t="s">
        <v>107</v>
      </c>
      <c r="E90" t="s">
        <v>127</v>
      </c>
      <c r="F90" t="s">
        <v>207</v>
      </c>
      <c r="G90">
        <v>2022</v>
      </c>
      <c r="H90" t="s">
        <v>224</v>
      </c>
      <c r="I90">
        <v>140</v>
      </c>
      <c r="K90">
        <v>200</v>
      </c>
      <c r="L90" s="1">
        <f t="shared" si="5"/>
        <v>700000</v>
      </c>
      <c r="M90">
        <f t="shared" si="7"/>
        <v>0</v>
      </c>
      <c r="N90" s="1">
        <f t="shared" si="7"/>
        <v>20000</v>
      </c>
      <c r="O90">
        <f t="shared" si="6"/>
        <v>2.8571428571428572</v>
      </c>
    </row>
    <row r="91" spans="1:15">
      <c r="A91" t="s">
        <v>225</v>
      </c>
      <c r="B91" t="s">
        <v>125</v>
      </c>
      <c r="C91" t="s">
        <v>205</v>
      </c>
      <c r="D91" t="s">
        <v>107</v>
      </c>
      <c r="E91" t="s">
        <v>136</v>
      </c>
      <c r="F91" t="s">
        <v>207</v>
      </c>
      <c r="G91">
        <v>2022</v>
      </c>
      <c r="H91" t="s">
        <v>226</v>
      </c>
      <c r="I91">
        <v>120</v>
      </c>
      <c r="K91">
        <v>300</v>
      </c>
      <c r="L91" s="1">
        <f t="shared" si="5"/>
        <v>600000</v>
      </c>
      <c r="M91">
        <f t="shared" si="7"/>
        <v>0</v>
      </c>
      <c r="N91" s="1">
        <f t="shared" si="7"/>
        <v>30000</v>
      </c>
      <c r="O91">
        <f t="shared" si="6"/>
        <v>5</v>
      </c>
    </row>
    <row r="92" spans="1:15">
      <c r="A92" t="s">
        <v>227</v>
      </c>
      <c r="B92" t="s">
        <v>125</v>
      </c>
      <c r="C92" t="s">
        <v>205</v>
      </c>
      <c r="D92" t="s">
        <v>107</v>
      </c>
      <c r="E92" t="s">
        <v>136</v>
      </c>
      <c r="F92" t="s">
        <v>207</v>
      </c>
      <c r="G92">
        <v>2022</v>
      </c>
      <c r="H92" t="s">
        <v>228</v>
      </c>
      <c r="I92">
        <v>90</v>
      </c>
      <c r="K92">
        <v>200</v>
      </c>
      <c r="L92" s="1">
        <f t="shared" si="5"/>
        <v>450000</v>
      </c>
      <c r="M92">
        <f t="shared" si="7"/>
        <v>0</v>
      </c>
      <c r="N92" s="1">
        <f t="shared" si="7"/>
        <v>20000</v>
      </c>
      <c r="O92">
        <f t="shared" si="6"/>
        <v>4.4444444444444446</v>
      </c>
    </row>
    <row r="93" spans="1:15">
      <c r="A93" t="s">
        <v>229</v>
      </c>
      <c r="B93" t="s">
        <v>125</v>
      </c>
      <c r="C93" t="s">
        <v>205</v>
      </c>
      <c r="D93" t="s">
        <v>107</v>
      </c>
      <c r="E93" t="s">
        <v>136</v>
      </c>
      <c r="F93" t="s">
        <v>207</v>
      </c>
      <c r="G93">
        <v>2022</v>
      </c>
      <c r="H93" t="s">
        <v>230</v>
      </c>
      <c r="I93">
        <v>90</v>
      </c>
      <c r="K93">
        <v>100</v>
      </c>
      <c r="L93" s="1">
        <f t="shared" si="5"/>
        <v>450000</v>
      </c>
      <c r="M93">
        <f t="shared" si="7"/>
        <v>0</v>
      </c>
      <c r="N93" s="1">
        <f t="shared" si="7"/>
        <v>10000</v>
      </c>
      <c r="O93">
        <f t="shared" si="6"/>
        <v>2.2222222222222223</v>
      </c>
    </row>
    <row r="94" spans="1:15" ht="15.6">
      <c r="A94" s="2" t="s">
        <v>231</v>
      </c>
      <c r="B94" s="3" t="s">
        <v>16</v>
      </c>
      <c r="C94" s="3" t="s">
        <v>232</v>
      </c>
      <c r="D94" s="3" t="s">
        <v>233</v>
      </c>
      <c r="E94" s="3" t="s">
        <v>19</v>
      </c>
      <c r="F94" s="3" t="s">
        <v>234</v>
      </c>
      <c r="G94" s="3">
        <v>2022</v>
      </c>
      <c r="H94" s="3" t="s">
        <v>235</v>
      </c>
      <c r="I94" s="4">
        <v>185</v>
      </c>
      <c r="K94" s="4">
        <v>32</v>
      </c>
      <c r="L94" s="1">
        <f t="shared" si="5"/>
        <v>925000</v>
      </c>
      <c r="M94">
        <f t="shared" ref="M94:N150" si="8">100*J94</f>
        <v>0</v>
      </c>
      <c r="N94" s="1">
        <f t="shared" si="8"/>
        <v>3200</v>
      </c>
      <c r="O94">
        <f t="shared" si="6"/>
        <v>0.34594594594594597</v>
      </c>
    </row>
    <row r="95" spans="1:15" ht="15.6">
      <c r="A95" s="2" t="s">
        <v>236</v>
      </c>
      <c r="B95" s="3" t="s">
        <v>16</v>
      </c>
      <c r="C95" s="3" t="s">
        <v>232</v>
      </c>
      <c r="D95" s="3" t="s">
        <v>233</v>
      </c>
      <c r="E95" s="3" t="s">
        <v>19</v>
      </c>
      <c r="F95" s="3" t="s">
        <v>234</v>
      </c>
      <c r="G95" s="3">
        <v>2022</v>
      </c>
      <c r="H95" s="3" t="s">
        <v>237</v>
      </c>
      <c r="I95" s="4">
        <v>184</v>
      </c>
      <c r="K95" s="4">
        <v>65</v>
      </c>
      <c r="L95" s="1">
        <f t="shared" si="5"/>
        <v>920000</v>
      </c>
      <c r="M95">
        <f t="shared" si="8"/>
        <v>0</v>
      </c>
      <c r="N95" s="1">
        <f t="shared" si="8"/>
        <v>6500</v>
      </c>
      <c r="O95">
        <f t="shared" si="6"/>
        <v>0.70652173913043481</v>
      </c>
    </row>
    <row r="96" spans="1:15" ht="15.6">
      <c r="A96" s="2" t="s">
        <v>238</v>
      </c>
      <c r="B96" s="3" t="s">
        <v>16</v>
      </c>
      <c r="C96" s="3" t="s">
        <v>232</v>
      </c>
      <c r="D96" s="3" t="s">
        <v>233</v>
      </c>
      <c r="E96" s="3" t="s">
        <v>19</v>
      </c>
      <c r="F96" s="3" t="s">
        <v>234</v>
      </c>
      <c r="G96" s="3">
        <v>2022</v>
      </c>
      <c r="H96" s="3" t="s">
        <v>239</v>
      </c>
      <c r="I96" s="4">
        <v>197</v>
      </c>
      <c r="K96" s="4">
        <v>55</v>
      </c>
      <c r="L96" s="1">
        <f t="shared" si="5"/>
        <v>985000</v>
      </c>
      <c r="M96">
        <f t="shared" si="8"/>
        <v>0</v>
      </c>
      <c r="N96" s="1">
        <f t="shared" si="8"/>
        <v>5500</v>
      </c>
      <c r="O96">
        <f t="shared" si="6"/>
        <v>0.55837563451776651</v>
      </c>
    </row>
    <row r="97" spans="1:15" ht="15.6">
      <c r="A97" s="2" t="s">
        <v>240</v>
      </c>
      <c r="B97" s="3" t="s">
        <v>16</v>
      </c>
      <c r="C97" s="3" t="s">
        <v>232</v>
      </c>
      <c r="D97" s="3" t="s">
        <v>233</v>
      </c>
      <c r="E97" s="3" t="s">
        <v>19</v>
      </c>
      <c r="F97" s="3" t="s">
        <v>234</v>
      </c>
      <c r="G97" s="3">
        <v>2022</v>
      </c>
      <c r="H97" s="3" t="s">
        <v>241</v>
      </c>
      <c r="I97" s="4">
        <v>183</v>
      </c>
      <c r="K97" s="4">
        <v>29</v>
      </c>
      <c r="L97" s="1">
        <f t="shared" si="5"/>
        <v>915000</v>
      </c>
      <c r="M97">
        <f t="shared" si="8"/>
        <v>0</v>
      </c>
      <c r="N97" s="1">
        <f t="shared" si="8"/>
        <v>2900</v>
      </c>
      <c r="O97">
        <f t="shared" si="6"/>
        <v>0.31693989071038253</v>
      </c>
    </row>
    <row r="98" spans="1:15" ht="15.6">
      <c r="A98" s="2" t="s">
        <v>242</v>
      </c>
      <c r="B98" s="3" t="s">
        <v>16</v>
      </c>
      <c r="C98" s="3" t="s">
        <v>232</v>
      </c>
      <c r="D98" s="3" t="s">
        <v>233</v>
      </c>
      <c r="E98" s="3" t="s">
        <v>19</v>
      </c>
      <c r="F98" s="3" t="s">
        <v>234</v>
      </c>
      <c r="G98" s="3">
        <v>2022</v>
      </c>
      <c r="H98" s="3" t="s">
        <v>242</v>
      </c>
      <c r="I98" s="4">
        <v>187</v>
      </c>
      <c r="K98" s="4">
        <v>23</v>
      </c>
      <c r="L98" s="1">
        <f t="shared" si="5"/>
        <v>935000</v>
      </c>
      <c r="M98">
        <f t="shared" si="8"/>
        <v>0</v>
      </c>
      <c r="N98" s="1">
        <f t="shared" si="8"/>
        <v>2300</v>
      </c>
      <c r="O98">
        <f t="shared" si="6"/>
        <v>0.24598930481283424</v>
      </c>
    </row>
    <row r="99" spans="1:15" ht="15.6">
      <c r="A99" s="2" t="s">
        <v>243</v>
      </c>
      <c r="B99" s="3" t="s">
        <v>16</v>
      </c>
      <c r="C99" s="3" t="s">
        <v>232</v>
      </c>
      <c r="D99" s="3" t="s">
        <v>233</v>
      </c>
      <c r="E99" s="3" t="s">
        <v>19</v>
      </c>
      <c r="F99" s="3" t="s">
        <v>234</v>
      </c>
      <c r="G99" s="3">
        <v>2022</v>
      </c>
      <c r="H99" s="3" t="s">
        <v>243</v>
      </c>
      <c r="I99" s="4">
        <v>196</v>
      </c>
      <c r="K99" s="4">
        <v>21</v>
      </c>
      <c r="L99" s="1">
        <f t="shared" si="5"/>
        <v>980000</v>
      </c>
      <c r="M99">
        <f t="shared" si="8"/>
        <v>0</v>
      </c>
      <c r="N99" s="1">
        <f t="shared" si="8"/>
        <v>2100</v>
      </c>
      <c r="O99">
        <f t="shared" si="6"/>
        <v>0.2142857142857143</v>
      </c>
    </row>
    <row r="100" spans="1:15" ht="15.6">
      <c r="A100" s="2" t="s">
        <v>244</v>
      </c>
      <c r="B100" s="3" t="s">
        <v>16</v>
      </c>
      <c r="C100" s="3" t="s">
        <v>232</v>
      </c>
      <c r="D100" s="3" t="s">
        <v>233</v>
      </c>
      <c r="E100" s="3" t="s">
        <v>19</v>
      </c>
      <c r="F100" s="3" t="s">
        <v>234</v>
      </c>
      <c r="G100" s="3">
        <v>2022</v>
      </c>
      <c r="H100" s="3" t="s">
        <v>244</v>
      </c>
      <c r="I100" s="4">
        <v>192</v>
      </c>
      <c r="K100" s="4">
        <v>21</v>
      </c>
      <c r="L100" s="1">
        <f t="shared" si="5"/>
        <v>960000</v>
      </c>
      <c r="M100">
        <f t="shared" si="8"/>
        <v>0</v>
      </c>
      <c r="N100" s="1">
        <f t="shared" si="8"/>
        <v>2100</v>
      </c>
      <c r="O100">
        <f t="shared" si="6"/>
        <v>0.21875000000000003</v>
      </c>
    </row>
    <row r="101" spans="1:15" ht="15.6">
      <c r="A101" s="2" t="s">
        <v>245</v>
      </c>
      <c r="B101" s="3" t="s">
        <v>16</v>
      </c>
      <c r="C101" s="3" t="s">
        <v>232</v>
      </c>
      <c r="D101" s="3" t="s">
        <v>233</v>
      </c>
      <c r="E101" s="3" t="s">
        <v>19</v>
      </c>
      <c r="F101" s="3" t="s">
        <v>234</v>
      </c>
      <c r="G101" s="3">
        <v>2022</v>
      </c>
      <c r="H101" s="3" t="s">
        <v>245</v>
      </c>
      <c r="I101" s="4">
        <v>192</v>
      </c>
      <c r="K101" s="4">
        <v>32</v>
      </c>
      <c r="L101" s="1">
        <f t="shared" si="5"/>
        <v>960000</v>
      </c>
      <c r="M101">
        <f t="shared" si="8"/>
        <v>0</v>
      </c>
      <c r="N101" s="1">
        <f t="shared" si="8"/>
        <v>3200</v>
      </c>
      <c r="O101">
        <f t="shared" si="6"/>
        <v>0.33333333333333337</v>
      </c>
    </row>
    <row r="102" spans="1:15" ht="15.6">
      <c r="A102" s="2" t="s">
        <v>246</v>
      </c>
      <c r="B102" s="3" t="s">
        <v>16</v>
      </c>
      <c r="C102" s="3" t="s">
        <v>232</v>
      </c>
      <c r="D102" s="3" t="s">
        <v>233</v>
      </c>
      <c r="E102" s="3" t="s">
        <v>19</v>
      </c>
      <c r="F102" s="3" t="s">
        <v>234</v>
      </c>
      <c r="G102" s="3">
        <v>2022</v>
      </c>
      <c r="H102" s="3" t="s">
        <v>246</v>
      </c>
      <c r="I102" s="4">
        <v>184</v>
      </c>
      <c r="K102" s="4">
        <v>27</v>
      </c>
      <c r="L102" s="1">
        <f t="shared" si="5"/>
        <v>920000</v>
      </c>
      <c r="M102">
        <f t="shared" si="8"/>
        <v>0</v>
      </c>
      <c r="N102" s="1">
        <f t="shared" si="8"/>
        <v>2700</v>
      </c>
      <c r="O102">
        <f t="shared" si="6"/>
        <v>0.29347826086956519</v>
      </c>
    </row>
    <row r="103" spans="1:15" ht="15.6">
      <c r="A103" s="2" t="s">
        <v>247</v>
      </c>
      <c r="B103" s="3" t="s">
        <v>16</v>
      </c>
      <c r="C103" s="3" t="s">
        <v>232</v>
      </c>
      <c r="D103" s="3" t="s">
        <v>233</v>
      </c>
      <c r="E103" s="3" t="s">
        <v>19</v>
      </c>
      <c r="F103" s="3" t="s">
        <v>234</v>
      </c>
      <c r="G103" s="3">
        <v>2022</v>
      </c>
      <c r="H103" s="3" t="s">
        <v>247</v>
      </c>
      <c r="I103" s="4">
        <v>203</v>
      </c>
      <c r="K103" s="4">
        <v>17</v>
      </c>
      <c r="L103" s="1">
        <f t="shared" si="5"/>
        <v>1015000</v>
      </c>
      <c r="M103">
        <f t="shared" si="8"/>
        <v>0</v>
      </c>
      <c r="N103" s="1">
        <f t="shared" si="8"/>
        <v>1700</v>
      </c>
      <c r="O103">
        <f t="shared" si="6"/>
        <v>0.16748768472906406</v>
      </c>
    </row>
    <row r="104" spans="1:15" ht="15.6">
      <c r="A104" s="2" t="s">
        <v>248</v>
      </c>
      <c r="B104" s="3" t="s">
        <v>16</v>
      </c>
      <c r="C104" s="3" t="s">
        <v>232</v>
      </c>
      <c r="D104" s="3" t="s">
        <v>249</v>
      </c>
      <c r="E104" s="3" t="s">
        <v>19</v>
      </c>
      <c r="F104" s="3" t="s">
        <v>234</v>
      </c>
      <c r="G104" s="3">
        <v>2022</v>
      </c>
      <c r="H104" s="3" t="s">
        <v>248</v>
      </c>
      <c r="I104" s="4">
        <v>182</v>
      </c>
      <c r="K104" s="4">
        <v>74</v>
      </c>
      <c r="L104" s="1">
        <f t="shared" si="5"/>
        <v>910000</v>
      </c>
      <c r="M104">
        <f t="shared" si="8"/>
        <v>0</v>
      </c>
      <c r="N104" s="1">
        <f t="shared" si="8"/>
        <v>7400</v>
      </c>
      <c r="O104">
        <f t="shared" si="6"/>
        <v>0.81318681318681318</v>
      </c>
    </row>
    <row r="105" spans="1:15" ht="15.6">
      <c r="A105" s="2" t="s">
        <v>250</v>
      </c>
      <c r="B105" s="3" t="s">
        <v>16</v>
      </c>
      <c r="C105" s="3" t="s">
        <v>232</v>
      </c>
      <c r="D105" s="3" t="s">
        <v>249</v>
      </c>
      <c r="E105" s="3" t="s">
        <v>30</v>
      </c>
      <c r="F105" s="3" t="s">
        <v>234</v>
      </c>
      <c r="G105" s="3">
        <v>2022</v>
      </c>
      <c r="H105" s="3" t="s">
        <v>250</v>
      </c>
      <c r="I105" s="4">
        <v>192</v>
      </c>
      <c r="K105" s="4">
        <v>68</v>
      </c>
      <c r="L105" s="1">
        <f t="shared" si="5"/>
        <v>960000</v>
      </c>
      <c r="M105">
        <f t="shared" si="8"/>
        <v>0</v>
      </c>
      <c r="N105" s="1">
        <f t="shared" si="8"/>
        <v>6800</v>
      </c>
      <c r="O105">
        <f t="shared" si="6"/>
        <v>0.70833333333333326</v>
      </c>
    </row>
    <row r="106" spans="1:15" ht="15.6">
      <c r="A106" s="2" t="s">
        <v>251</v>
      </c>
      <c r="B106" s="3" t="s">
        <v>16</v>
      </c>
      <c r="C106" s="3" t="s">
        <v>232</v>
      </c>
      <c r="D106" s="3" t="s">
        <v>249</v>
      </c>
      <c r="E106" s="3" t="s">
        <v>30</v>
      </c>
      <c r="F106" s="3" t="s">
        <v>234</v>
      </c>
      <c r="G106" s="3">
        <v>2022</v>
      </c>
      <c r="H106" s="3" t="s">
        <v>251</v>
      </c>
      <c r="I106" s="4">
        <v>191</v>
      </c>
      <c r="K106" s="4">
        <v>72</v>
      </c>
      <c r="L106" s="1">
        <f t="shared" si="5"/>
        <v>955000</v>
      </c>
      <c r="M106">
        <f t="shared" si="8"/>
        <v>0</v>
      </c>
      <c r="N106" s="1">
        <f t="shared" si="8"/>
        <v>7200</v>
      </c>
      <c r="O106">
        <f t="shared" si="6"/>
        <v>0.75392670157068065</v>
      </c>
    </row>
    <row r="107" spans="1:15" ht="15.6">
      <c r="A107" s="2" t="s">
        <v>252</v>
      </c>
      <c r="B107" s="3" t="s">
        <v>16</v>
      </c>
      <c r="C107" s="3" t="s">
        <v>232</v>
      </c>
      <c r="D107" s="3" t="s">
        <v>249</v>
      </c>
      <c r="E107" s="3" t="s">
        <v>30</v>
      </c>
      <c r="F107" s="3" t="s">
        <v>253</v>
      </c>
      <c r="G107" s="3">
        <v>2022</v>
      </c>
      <c r="H107" s="3" t="s">
        <v>252</v>
      </c>
      <c r="I107" s="4">
        <v>206</v>
      </c>
      <c r="K107" s="4">
        <v>21</v>
      </c>
      <c r="L107" s="1">
        <f t="shared" si="5"/>
        <v>1030000</v>
      </c>
      <c r="M107">
        <f t="shared" si="8"/>
        <v>0</v>
      </c>
      <c r="N107" s="1">
        <f t="shared" si="8"/>
        <v>2100</v>
      </c>
      <c r="O107">
        <f t="shared" si="6"/>
        <v>0.20388349514563106</v>
      </c>
    </row>
    <row r="108" spans="1:15" ht="15.6">
      <c r="A108" s="2" t="s">
        <v>254</v>
      </c>
      <c r="B108" s="3" t="s">
        <v>16</v>
      </c>
      <c r="C108" s="3" t="s">
        <v>232</v>
      </c>
      <c r="D108" s="3" t="s">
        <v>249</v>
      </c>
      <c r="E108" s="3" t="s">
        <v>30</v>
      </c>
      <c r="F108" s="3" t="s">
        <v>253</v>
      </c>
      <c r="G108" s="3">
        <v>2022</v>
      </c>
      <c r="H108" s="3" t="s">
        <v>254</v>
      </c>
      <c r="I108" s="4">
        <v>202</v>
      </c>
      <c r="K108" s="4">
        <v>39</v>
      </c>
      <c r="L108" s="1">
        <f t="shared" si="5"/>
        <v>1010000</v>
      </c>
      <c r="M108">
        <f t="shared" si="8"/>
        <v>0</v>
      </c>
      <c r="N108" s="1">
        <f t="shared" si="8"/>
        <v>3900</v>
      </c>
      <c r="O108">
        <f t="shared" si="6"/>
        <v>0.38613861386138615</v>
      </c>
    </row>
    <row r="109" spans="1:15" ht="15.6">
      <c r="A109" s="2" t="s">
        <v>255</v>
      </c>
      <c r="B109" s="3" t="s">
        <v>16</v>
      </c>
      <c r="C109" s="3" t="s">
        <v>232</v>
      </c>
      <c r="D109" s="3" t="s">
        <v>249</v>
      </c>
      <c r="E109" s="3" t="s">
        <v>30</v>
      </c>
      <c r="F109" s="3" t="s">
        <v>253</v>
      </c>
      <c r="G109" s="3">
        <v>2022</v>
      </c>
      <c r="H109" s="3" t="s">
        <v>255</v>
      </c>
      <c r="I109" s="4">
        <v>186</v>
      </c>
      <c r="K109" s="4">
        <v>73</v>
      </c>
      <c r="L109" s="1">
        <f t="shared" si="5"/>
        <v>930000</v>
      </c>
      <c r="M109">
        <f t="shared" si="8"/>
        <v>0</v>
      </c>
      <c r="N109" s="1">
        <f t="shared" si="8"/>
        <v>7300</v>
      </c>
      <c r="O109">
        <f t="shared" si="6"/>
        <v>0.78494623655913975</v>
      </c>
    </row>
    <row r="110" spans="1:15" ht="15.6">
      <c r="A110" s="2" t="s">
        <v>256</v>
      </c>
      <c r="B110" s="3" t="s">
        <v>16</v>
      </c>
      <c r="C110" s="3" t="s">
        <v>232</v>
      </c>
      <c r="D110" s="3" t="s">
        <v>249</v>
      </c>
      <c r="E110" s="3" t="s">
        <v>30</v>
      </c>
      <c r="F110" s="3" t="s">
        <v>253</v>
      </c>
      <c r="G110" s="3">
        <v>2022</v>
      </c>
      <c r="H110" s="3" t="s">
        <v>256</v>
      </c>
      <c r="I110" s="4">
        <v>185</v>
      </c>
      <c r="K110" s="4">
        <v>16</v>
      </c>
      <c r="L110" s="1">
        <f t="shared" si="5"/>
        <v>925000</v>
      </c>
      <c r="M110">
        <f t="shared" si="8"/>
        <v>0</v>
      </c>
      <c r="N110" s="1">
        <f t="shared" si="8"/>
        <v>1600</v>
      </c>
      <c r="O110">
        <f t="shared" si="6"/>
        <v>0.17297297297297298</v>
      </c>
    </row>
    <row r="111" spans="1:15" ht="15.6">
      <c r="A111" s="2" t="s">
        <v>257</v>
      </c>
      <c r="B111" s="3" t="s">
        <v>16</v>
      </c>
      <c r="C111" s="3" t="s">
        <v>232</v>
      </c>
      <c r="D111" s="3" t="s">
        <v>258</v>
      </c>
      <c r="E111" s="3" t="s">
        <v>19</v>
      </c>
      <c r="F111" s="3" t="s">
        <v>253</v>
      </c>
      <c r="G111" s="3">
        <v>2022</v>
      </c>
      <c r="H111" s="3" t="s">
        <v>257</v>
      </c>
      <c r="I111" s="4">
        <v>210</v>
      </c>
      <c r="K111" s="4">
        <v>51</v>
      </c>
      <c r="L111" s="1">
        <f t="shared" si="5"/>
        <v>1050000</v>
      </c>
      <c r="M111">
        <f t="shared" si="8"/>
        <v>0</v>
      </c>
      <c r="N111" s="1">
        <f t="shared" si="8"/>
        <v>5100</v>
      </c>
      <c r="O111">
        <f t="shared" si="6"/>
        <v>0.48571428571428565</v>
      </c>
    </row>
    <row r="112" spans="1:15" ht="15.6">
      <c r="A112" s="2" t="s">
        <v>259</v>
      </c>
      <c r="B112" s="3" t="s">
        <v>16</v>
      </c>
      <c r="C112" s="3" t="s">
        <v>232</v>
      </c>
      <c r="D112" s="3" t="s">
        <v>258</v>
      </c>
      <c r="E112" s="3" t="s">
        <v>19</v>
      </c>
      <c r="F112" s="3" t="s">
        <v>253</v>
      </c>
      <c r="G112" s="3">
        <v>2022</v>
      </c>
      <c r="H112" s="3" t="s">
        <v>259</v>
      </c>
      <c r="I112" s="4">
        <v>180</v>
      </c>
      <c r="K112" s="4">
        <v>41</v>
      </c>
      <c r="L112" s="1">
        <f t="shared" si="5"/>
        <v>900000</v>
      </c>
      <c r="M112">
        <f t="shared" si="8"/>
        <v>0</v>
      </c>
      <c r="N112" s="1">
        <f t="shared" si="8"/>
        <v>4100</v>
      </c>
      <c r="O112">
        <f t="shared" si="6"/>
        <v>0.4555555555555556</v>
      </c>
    </row>
    <row r="113" spans="1:15" ht="15.6">
      <c r="A113" s="2" t="s">
        <v>260</v>
      </c>
      <c r="B113" s="3" t="s">
        <v>16</v>
      </c>
      <c r="C113" s="3" t="s">
        <v>232</v>
      </c>
      <c r="D113" s="3" t="s">
        <v>258</v>
      </c>
      <c r="E113" s="3" t="s">
        <v>19</v>
      </c>
      <c r="F113" s="3" t="s">
        <v>253</v>
      </c>
      <c r="G113" s="3">
        <v>2022</v>
      </c>
      <c r="H113" s="3" t="s">
        <v>260</v>
      </c>
      <c r="I113" s="4">
        <v>188</v>
      </c>
      <c r="K113" s="4">
        <v>16</v>
      </c>
      <c r="L113" s="1">
        <f t="shared" si="5"/>
        <v>940000</v>
      </c>
      <c r="M113">
        <f t="shared" si="8"/>
        <v>0</v>
      </c>
      <c r="N113" s="1">
        <f t="shared" si="8"/>
        <v>1600</v>
      </c>
      <c r="O113">
        <f t="shared" si="6"/>
        <v>0.1702127659574468</v>
      </c>
    </row>
    <row r="114" spans="1:15" ht="15.6">
      <c r="A114" s="2" t="s">
        <v>261</v>
      </c>
      <c r="B114" s="3" t="s">
        <v>16</v>
      </c>
      <c r="C114" s="3" t="s">
        <v>232</v>
      </c>
      <c r="D114" s="3" t="s">
        <v>258</v>
      </c>
      <c r="E114" s="3" t="s">
        <v>30</v>
      </c>
      <c r="F114" s="3" t="s">
        <v>253</v>
      </c>
      <c r="G114" s="3">
        <v>2022</v>
      </c>
      <c r="H114" s="3" t="s">
        <v>261</v>
      </c>
      <c r="I114" s="4">
        <v>208</v>
      </c>
      <c r="K114" s="4">
        <v>24</v>
      </c>
      <c r="L114" s="1">
        <f t="shared" si="5"/>
        <v>1040000</v>
      </c>
      <c r="M114">
        <f t="shared" si="8"/>
        <v>0</v>
      </c>
      <c r="N114" s="1">
        <f t="shared" si="8"/>
        <v>2400</v>
      </c>
      <c r="O114">
        <f t="shared" si="6"/>
        <v>0.23076923076923078</v>
      </c>
    </row>
    <row r="115" spans="1:15" ht="15.6">
      <c r="A115" s="2" t="s">
        <v>262</v>
      </c>
      <c r="B115" s="3" t="s">
        <v>16</v>
      </c>
      <c r="C115" s="3" t="s">
        <v>232</v>
      </c>
      <c r="D115" s="3" t="s">
        <v>258</v>
      </c>
      <c r="E115" s="3" t="s">
        <v>30</v>
      </c>
      <c r="F115" s="3" t="s">
        <v>253</v>
      </c>
      <c r="G115" s="3">
        <v>2022</v>
      </c>
      <c r="H115" s="3" t="s">
        <v>262</v>
      </c>
      <c r="I115" s="4">
        <v>199</v>
      </c>
      <c r="K115" s="4">
        <v>69</v>
      </c>
      <c r="L115" s="1">
        <f t="shared" si="5"/>
        <v>995000</v>
      </c>
      <c r="M115">
        <f t="shared" si="8"/>
        <v>0</v>
      </c>
      <c r="N115" s="1">
        <f t="shared" si="8"/>
        <v>6900</v>
      </c>
      <c r="O115">
        <f t="shared" si="6"/>
        <v>0.69346733668341709</v>
      </c>
    </row>
    <row r="116" spans="1:15" ht="15.6">
      <c r="A116" s="2" t="s">
        <v>263</v>
      </c>
      <c r="B116" s="3" t="s">
        <v>16</v>
      </c>
      <c r="C116" s="3" t="s">
        <v>232</v>
      </c>
      <c r="D116" s="3" t="s">
        <v>258</v>
      </c>
      <c r="E116" s="3" t="s">
        <v>30</v>
      </c>
      <c r="F116" s="3" t="s">
        <v>253</v>
      </c>
      <c r="G116" s="3">
        <v>2022</v>
      </c>
      <c r="H116" s="3" t="s">
        <v>263</v>
      </c>
      <c r="I116" s="4">
        <v>201</v>
      </c>
      <c r="K116" s="4">
        <v>47</v>
      </c>
      <c r="L116" s="1">
        <f t="shared" si="5"/>
        <v>1005000</v>
      </c>
      <c r="M116">
        <f t="shared" si="8"/>
        <v>0</v>
      </c>
      <c r="N116" s="1">
        <f t="shared" si="8"/>
        <v>4700</v>
      </c>
      <c r="O116">
        <f t="shared" si="6"/>
        <v>0.46766169154228859</v>
      </c>
    </row>
    <row r="117" spans="1:15" ht="15.6">
      <c r="A117" s="2" t="s">
        <v>264</v>
      </c>
      <c r="B117" s="3" t="s">
        <v>16</v>
      </c>
      <c r="C117" s="3" t="s">
        <v>232</v>
      </c>
      <c r="D117" s="3" t="s">
        <v>265</v>
      </c>
      <c r="E117" s="3" t="s">
        <v>30</v>
      </c>
      <c r="F117" s="3" t="s">
        <v>253</v>
      </c>
      <c r="G117" s="3">
        <v>2022</v>
      </c>
      <c r="H117" s="3" t="s">
        <v>264</v>
      </c>
      <c r="I117" s="4">
        <v>193</v>
      </c>
      <c r="K117" s="4">
        <v>47</v>
      </c>
      <c r="L117" s="1">
        <f t="shared" si="5"/>
        <v>965000</v>
      </c>
      <c r="M117">
        <f t="shared" si="8"/>
        <v>0</v>
      </c>
      <c r="N117" s="1">
        <f t="shared" si="8"/>
        <v>4700</v>
      </c>
      <c r="O117">
        <f t="shared" si="6"/>
        <v>0.48704663212435234</v>
      </c>
    </row>
    <row r="118" spans="1:15" ht="15.6">
      <c r="A118" s="2" t="s">
        <v>266</v>
      </c>
      <c r="B118" s="3" t="s">
        <v>16</v>
      </c>
      <c r="C118" s="3" t="s">
        <v>232</v>
      </c>
      <c r="D118" s="3" t="s">
        <v>265</v>
      </c>
      <c r="E118" s="3" t="s">
        <v>30</v>
      </c>
      <c r="F118" s="3" t="s">
        <v>253</v>
      </c>
      <c r="G118" s="3">
        <v>2022</v>
      </c>
      <c r="H118" s="3" t="s">
        <v>266</v>
      </c>
      <c r="I118" s="4">
        <v>190</v>
      </c>
      <c r="K118" s="4">
        <v>34</v>
      </c>
      <c r="L118" s="1">
        <f t="shared" si="5"/>
        <v>950000</v>
      </c>
      <c r="M118">
        <f t="shared" si="8"/>
        <v>0</v>
      </c>
      <c r="N118" s="1">
        <f t="shared" si="8"/>
        <v>3400</v>
      </c>
      <c r="O118">
        <f t="shared" si="6"/>
        <v>0.35789473684210527</v>
      </c>
    </row>
    <row r="119" spans="1:15" ht="15.6">
      <c r="A119" s="2" t="s">
        <v>267</v>
      </c>
      <c r="B119" s="3" t="s">
        <v>16</v>
      </c>
      <c r="C119" s="3" t="s">
        <v>232</v>
      </c>
      <c r="D119" s="3" t="s">
        <v>265</v>
      </c>
      <c r="E119" s="3" t="s">
        <v>30</v>
      </c>
      <c r="F119" s="3" t="s">
        <v>253</v>
      </c>
      <c r="G119" s="3">
        <v>2022</v>
      </c>
      <c r="H119" s="3" t="s">
        <v>267</v>
      </c>
      <c r="I119" s="4">
        <v>192</v>
      </c>
      <c r="K119" s="4">
        <v>72</v>
      </c>
      <c r="L119" s="1">
        <f t="shared" si="5"/>
        <v>960000</v>
      </c>
      <c r="M119">
        <f t="shared" si="8"/>
        <v>0</v>
      </c>
      <c r="N119" s="1">
        <f t="shared" si="8"/>
        <v>7200</v>
      </c>
      <c r="O119">
        <f t="shared" si="6"/>
        <v>0.75</v>
      </c>
    </row>
    <row r="120" spans="1:15" ht="15.6">
      <c r="A120" s="2" t="s">
        <v>268</v>
      </c>
      <c r="B120" s="3" t="s">
        <v>16</v>
      </c>
      <c r="C120" s="3" t="s">
        <v>232</v>
      </c>
      <c r="D120" s="3" t="s">
        <v>265</v>
      </c>
      <c r="E120" s="3" t="s">
        <v>30</v>
      </c>
      <c r="F120" s="3" t="s">
        <v>253</v>
      </c>
      <c r="G120" s="3">
        <v>2022</v>
      </c>
      <c r="H120" s="3" t="s">
        <v>268</v>
      </c>
      <c r="I120" s="4">
        <v>207</v>
      </c>
      <c r="K120" s="4">
        <v>62</v>
      </c>
      <c r="L120" s="1">
        <f t="shared" si="5"/>
        <v>1035000</v>
      </c>
      <c r="M120">
        <f t="shared" si="8"/>
        <v>0</v>
      </c>
      <c r="N120" s="1">
        <f t="shared" si="8"/>
        <v>6200</v>
      </c>
      <c r="O120">
        <f t="shared" si="6"/>
        <v>0.59903381642512077</v>
      </c>
    </row>
    <row r="121" spans="1:15" ht="15.6">
      <c r="A121" s="2" t="s">
        <v>269</v>
      </c>
      <c r="B121" s="3" t="s">
        <v>16</v>
      </c>
      <c r="C121" s="3" t="s">
        <v>232</v>
      </c>
      <c r="D121" s="3" t="s">
        <v>265</v>
      </c>
      <c r="E121" s="3" t="s">
        <v>30</v>
      </c>
      <c r="F121" s="3" t="s">
        <v>253</v>
      </c>
      <c r="G121" s="3">
        <v>2022</v>
      </c>
      <c r="H121" s="3" t="s">
        <v>269</v>
      </c>
      <c r="I121" s="4">
        <v>189</v>
      </c>
      <c r="K121" s="4">
        <v>20</v>
      </c>
      <c r="L121" s="1">
        <f t="shared" si="5"/>
        <v>945000</v>
      </c>
      <c r="M121">
        <f t="shared" si="8"/>
        <v>0</v>
      </c>
      <c r="N121" s="1">
        <f t="shared" si="8"/>
        <v>2000</v>
      </c>
      <c r="O121">
        <f t="shared" si="6"/>
        <v>0.21164021164021166</v>
      </c>
    </row>
    <row r="122" spans="1:15" ht="15.6">
      <c r="A122" s="2" t="s">
        <v>270</v>
      </c>
      <c r="B122" s="3" t="s">
        <v>16</v>
      </c>
      <c r="C122" s="3" t="s">
        <v>17</v>
      </c>
      <c r="D122" s="3" t="s">
        <v>18</v>
      </c>
      <c r="E122" s="3" t="s">
        <v>19</v>
      </c>
      <c r="F122" s="3" t="s">
        <v>253</v>
      </c>
      <c r="G122" s="3">
        <v>2022</v>
      </c>
      <c r="H122" s="3" t="s">
        <v>270</v>
      </c>
      <c r="I122" s="4">
        <v>201</v>
      </c>
      <c r="K122" s="4">
        <v>35</v>
      </c>
      <c r="L122" s="1">
        <f t="shared" si="5"/>
        <v>1005000</v>
      </c>
      <c r="M122">
        <f t="shared" si="8"/>
        <v>0</v>
      </c>
      <c r="N122" s="1">
        <f t="shared" si="8"/>
        <v>3500</v>
      </c>
      <c r="O122">
        <f t="shared" si="6"/>
        <v>0.34825870646766172</v>
      </c>
    </row>
    <row r="123" spans="1:15" ht="15.6">
      <c r="A123" s="2" t="s">
        <v>271</v>
      </c>
      <c r="B123" s="3" t="s">
        <v>16</v>
      </c>
      <c r="C123" s="3" t="s">
        <v>17</v>
      </c>
      <c r="D123" s="3" t="s">
        <v>18</v>
      </c>
      <c r="E123" s="3" t="s">
        <v>19</v>
      </c>
      <c r="F123" s="3" t="s">
        <v>253</v>
      </c>
      <c r="G123" s="3">
        <v>2022</v>
      </c>
      <c r="H123" s="3" t="s">
        <v>271</v>
      </c>
      <c r="I123" s="4">
        <v>194</v>
      </c>
      <c r="K123" s="4">
        <v>59</v>
      </c>
      <c r="L123" s="1">
        <f t="shared" si="5"/>
        <v>970000</v>
      </c>
      <c r="M123">
        <f t="shared" si="8"/>
        <v>0</v>
      </c>
      <c r="N123" s="1">
        <f t="shared" si="8"/>
        <v>5900</v>
      </c>
      <c r="O123">
        <f t="shared" si="6"/>
        <v>0.60824742268041243</v>
      </c>
    </row>
    <row r="124" spans="1:15" ht="15.6">
      <c r="A124" s="2" t="s">
        <v>272</v>
      </c>
      <c r="B124" s="3" t="s">
        <v>16</v>
      </c>
      <c r="C124" s="3" t="s">
        <v>17</v>
      </c>
      <c r="D124" s="3" t="s">
        <v>18</v>
      </c>
      <c r="E124" s="3" t="s">
        <v>19</v>
      </c>
      <c r="F124" s="3" t="s">
        <v>253</v>
      </c>
      <c r="G124" s="3">
        <v>2022</v>
      </c>
      <c r="H124" s="3" t="s">
        <v>272</v>
      </c>
      <c r="I124" s="4">
        <v>188</v>
      </c>
      <c r="K124" s="4">
        <v>28</v>
      </c>
      <c r="L124" s="1">
        <f t="shared" si="5"/>
        <v>940000</v>
      </c>
      <c r="M124">
        <f t="shared" si="8"/>
        <v>0</v>
      </c>
      <c r="N124" s="1">
        <f t="shared" si="8"/>
        <v>2800</v>
      </c>
      <c r="O124">
        <f t="shared" si="6"/>
        <v>0.2978723404255319</v>
      </c>
    </row>
    <row r="125" spans="1:15" ht="15.6">
      <c r="A125" s="2" t="s">
        <v>273</v>
      </c>
      <c r="B125" s="3" t="s">
        <v>16</v>
      </c>
      <c r="C125" s="3" t="s">
        <v>17</v>
      </c>
      <c r="D125" s="3" t="s">
        <v>18</v>
      </c>
      <c r="E125" s="3" t="s">
        <v>19</v>
      </c>
      <c r="F125" s="3" t="s">
        <v>253</v>
      </c>
      <c r="G125" s="3">
        <v>2022</v>
      </c>
      <c r="H125" s="3" t="s">
        <v>273</v>
      </c>
      <c r="I125" s="4">
        <v>194</v>
      </c>
      <c r="K125" s="4">
        <v>32</v>
      </c>
      <c r="L125" s="1">
        <f t="shared" si="5"/>
        <v>970000</v>
      </c>
      <c r="M125">
        <f t="shared" si="8"/>
        <v>0</v>
      </c>
      <c r="N125" s="1">
        <f t="shared" si="8"/>
        <v>3200</v>
      </c>
      <c r="O125">
        <f t="shared" si="6"/>
        <v>0.32989690721649484</v>
      </c>
    </row>
    <row r="126" spans="1:15" ht="15.6">
      <c r="A126" s="2" t="s">
        <v>274</v>
      </c>
      <c r="B126" s="3" t="s">
        <v>16</v>
      </c>
      <c r="C126" s="3" t="s">
        <v>17</v>
      </c>
      <c r="D126" s="3" t="s">
        <v>18</v>
      </c>
      <c r="E126" s="3" t="s">
        <v>19</v>
      </c>
      <c r="F126" s="3" t="s">
        <v>253</v>
      </c>
      <c r="G126" s="3">
        <v>2022</v>
      </c>
      <c r="H126" s="3" t="s">
        <v>274</v>
      </c>
      <c r="I126" s="4">
        <v>200</v>
      </c>
      <c r="K126" s="4">
        <v>17</v>
      </c>
      <c r="L126" s="1">
        <f t="shared" si="5"/>
        <v>1000000</v>
      </c>
      <c r="M126">
        <f t="shared" si="8"/>
        <v>0</v>
      </c>
      <c r="N126" s="1">
        <f t="shared" si="8"/>
        <v>1700</v>
      </c>
      <c r="O126">
        <f t="shared" si="6"/>
        <v>0.16999999999999998</v>
      </c>
    </row>
    <row r="127" spans="1:15" ht="15.6">
      <c r="A127" s="2" t="s">
        <v>275</v>
      </c>
      <c r="B127" s="3" t="s">
        <v>16</v>
      </c>
      <c r="C127" s="3" t="s">
        <v>17</v>
      </c>
      <c r="D127" s="3" t="s">
        <v>18</v>
      </c>
      <c r="E127" s="3" t="s">
        <v>19</v>
      </c>
      <c r="F127" s="3" t="s">
        <v>253</v>
      </c>
      <c r="G127" s="3">
        <v>2022</v>
      </c>
      <c r="H127" s="3" t="s">
        <v>275</v>
      </c>
      <c r="I127" s="4">
        <v>208</v>
      </c>
      <c r="K127" s="4">
        <v>46</v>
      </c>
      <c r="L127" s="1">
        <f t="shared" si="5"/>
        <v>1040000</v>
      </c>
      <c r="M127">
        <f t="shared" si="8"/>
        <v>0</v>
      </c>
      <c r="N127" s="1">
        <f t="shared" si="8"/>
        <v>4600</v>
      </c>
      <c r="O127">
        <f t="shared" si="6"/>
        <v>0.44230769230769229</v>
      </c>
    </row>
    <row r="128" spans="1:15" ht="15.6">
      <c r="A128" s="2" t="s">
        <v>276</v>
      </c>
      <c r="B128" s="3" t="s">
        <v>16</v>
      </c>
      <c r="C128" s="3" t="s">
        <v>17</v>
      </c>
      <c r="D128" s="3" t="s">
        <v>18</v>
      </c>
      <c r="E128" s="3" t="s">
        <v>19</v>
      </c>
      <c r="F128" s="3" t="s">
        <v>253</v>
      </c>
      <c r="G128" s="3">
        <v>2022</v>
      </c>
      <c r="H128" s="3" t="s">
        <v>276</v>
      </c>
      <c r="I128" s="4">
        <v>200</v>
      </c>
      <c r="K128" s="4">
        <v>24</v>
      </c>
      <c r="L128" s="1">
        <f t="shared" si="5"/>
        <v>1000000</v>
      </c>
      <c r="M128">
        <f t="shared" si="8"/>
        <v>0</v>
      </c>
      <c r="N128" s="1">
        <f t="shared" si="8"/>
        <v>2400</v>
      </c>
      <c r="O128">
        <f t="shared" si="6"/>
        <v>0.24</v>
      </c>
    </row>
    <row r="129" spans="1:15" ht="15.6">
      <c r="A129" s="2" t="s">
        <v>277</v>
      </c>
      <c r="B129" s="3" t="s">
        <v>16</v>
      </c>
      <c r="C129" s="3" t="s">
        <v>17</v>
      </c>
      <c r="D129" s="3" t="s">
        <v>18</v>
      </c>
      <c r="E129" s="3" t="s">
        <v>19</v>
      </c>
      <c r="F129" s="3" t="s">
        <v>253</v>
      </c>
      <c r="G129" s="3">
        <v>2022</v>
      </c>
      <c r="H129" s="3" t="s">
        <v>277</v>
      </c>
      <c r="I129" s="4">
        <v>208</v>
      </c>
      <c r="K129" s="4">
        <v>29</v>
      </c>
      <c r="L129" s="1">
        <f t="shared" si="5"/>
        <v>1040000</v>
      </c>
      <c r="M129">
        <f t="shared" si="8"/>
        <v>0</v>
      </c>
      <c r="N129" s="1">
        <f t="shared" si="8"/>
        <v>2900</v>
      </c>
      <c r="O129">
        <f t="shared" si="6"/>
        <v>0.27884615384615385</v>
      </c>
    </row>
    <row r="130" spans="1:15" ht="15.6">
      <c r="A130" s="2" t="s">
        <v>278</v>
      </c>
      <c r="B130" s="3" t="s">
        <v>16</v>
      </c>
      <c r="C130" s="3" t="s">
        <v>17</v>
      </c>
      <c r="D130" s="3" t="s">
        <v>18</v>
      </c>
      <c r="E130" s="3" t="s">
        <v>19</v>
      </c>
      <c r="F130" s="3" t="s">
        <v>253</v>
      </c>
      <c r="G130" s="3">
        <v>2022</v>
      </c>
      <c r="H130" s="3" t="s">
        <v>278</v>
      </c>
      <c r="I130" s="4">
        <v>185</v>
      </c>
      <c r="K130" s="4">
        <v>62</v>
      </c>
      <c r="L130" s="1">
        <f t="shared" ref="L130:L150" si="9">(100000/20)*I130</f>
        <v>925000</v>
      </c>
      <c r="M130">
        <f t="shared" si="8"/>
        <v>0</v>
      </c>
      <c r="N130" s="1">
        <f t="shared" si="8"/>
        <v>6200</v>
      </c>
      <c r="O130">
        <f t="shared" ref="O130:O150" si="10">100*(N130/L130)</f>
        <v>0.67027027027027031</v>
      </c>
    </row>
    <row r="131" spans="1:15" ht="15.6">
      <c r="A131" s="2" t="s">
        <v>279</v>
      </c>
      <c r="B131" s="3" t="s">
        <v>16</v>
      </c>
      <c r="C131" s="3" t="s">
        <v>17</v>
      </c>
      <c r="D131" s="3" t="s">
        <v>18</v>
      </c>
      <c r="E131" s="3" t="s">
        <v>19</v>
      </c>
      <c r="F131" s="3" t="s">
        <v>253</v>
      </c>
      <c r="G131" s="3">
        <v>2022</v>
      </c>
      <c r="H131" s="3" t="s">
        <v>279</v>
      </c>
      <c r="I131" s="4">
        <v>200</v>
      </c>
      <c r="K131" s="4">
        <v>68</v>
      </c>
      <c r="L131" s="1">
        <f t="shared" si="9"/>
        <v>1000000</v>
      </c>
      <c r="M131">
        <f t="shared" si="8"/>
        <v>0</v>
      </c>
      <c r="N131" s="1">
        <f t="shared" si="8"/>
        <v>6800</v>
      </c>
      <c r="O131">
        <f t="shared" si="10"/>
        <v>0.67999999999999994</v>
      </c>
    </row>
    <row r="132" spans="1:15" ht="15.6">
      <c r="A132" s="2" t="s">
        <v>280</v>
      </c>
      <c r="B132" s="3" t="s">
        <v>16</v>
      </c>
      <c r="C132" s="3" t="s">
        <v>17</v>
      </c>
      <c r="D132" s="3" t="s">
        <v>18</v>
      </c>
      <c r="E132" s="3" t="s">
        <v>19</v>
      </c>
      <c r="F132" s="3" t="s">
        <v>253</v>
      </c>
      <c r="G132" s="3">
        <v>2022</v>
      </c>
      <c r="H132" s="3" t="s">
        <v>280</v>
      </c>
      <c r="I132" s="4">
        <v>199</v>
      </c>
      <c r="K132" s="4">
        <v>56</v>
      </c>
      <c r="L132" s="1">
        <f t="shared" si="9"/>
        <v>995000</v>
      </c>
      <c r="M132">
        <f t="shared" si="8"/>
        <v>0</v>
      </c>
      <c r="N132" s="1">
        <f t="shared" si="8"/>
        <v>5600</v>
      </c>
      <c r="O132">
        <f t="shared" si="10"/>
        <v>0.56281407035175879</v>
      </c>
    </row>
    <row r="133" spans="1:15" ht="15.6">
      <c r="A133" s="2" t="s">
        <v>281</v>
      </c>
      <c r="B133" s="3" t="s">
        <v>16</v>
      </c>
      <c r="C133" s="3" t="s">
        <v>17</v>
      </c>
      <c r="D133" s="3" t="s">
        <v>29</v>
      </c>
      <c r="E133" s="3" t="s">
        <v>19</v>
      </c>
      <c r="F133" s="3" t="s">
        <v>253</v>
      </c>
      <c r="G133" s="3">
        <v>2022</v>
      </c>
      <c r="H133" s="3" t="s">
        <v>281</v>
      </c>
      <c r="I133" s="4">
        <v>200</v>
      </c>
      <c r="K133" s="4">
        <v>16</v>
      </c>
      <c r="L133" s="1">
        <f t="shared" si="9"/>
        <v>1000000</v>
      </c>
      <c r="M133">
        <f t="shared" si="8"/>
        <v>0</v>
      </c>
      <c r="N133" s="1">
        <f t="shared" si="8"/>
        <v>1600</v>
      </c>
      <c r="O133">
        <f t="shared" si="10"/>
        <v>0.16</v>
      </c>
    </row>
    <row r="134" spans="1:15" ht="15.6">
      <c r="A134" s="2" t="s">
        <v>282</v>
      </c>
      <c r="B134" s="3" t="s">
        <v>16</v>
      </c>
      <c r="C134" s="3" t="s">
        <v>17</v>
      </c>
      <c r="D134" s="3" t="s">
        <v>29</v>
      </c>
      <c r="E134" s="3" t="s">
        <v>19</v>
      </c>
      <c r="F134" s="3" t="s">
        <v>253</v>
      </c>
      <c r="G134" s="3">
        <v>2022</v>
      </c>
      <c r="H134" s="3" t="s">
        <v>282</v>
      </c>
      <c r="I134" s="4">
        <v>201</v>
      </c>
      <c r="K134" s="4">
        <v>63</v>
      </c>
      <c r="L134" s="1">
        <f t="shared" si="9"/>
        <v>1005000</v>
      </c>
      <c r="M134">
        <f t="shared" si="8"/>
        <v>0</v>
      </c>
      <c r="N134" s="1">
        <f t="shared" si="8"/>
        <v>6300</v>
      </c>
      <c r="O134">
        <f t="shared" si="10"/>
        <v>0.62686567164179108</v>
      </c>
    </row>
    <row r="135" spans="1:15" ht="15.6">
      <c r="A135" s="2" t="s">
        <v>283</v>
      </c>
      <c r="B135" s="3" t="s">
        <v>16</v>
      </c>
      <c r="C135" s="3" t="s">
        <v>17</v>
      </c>
      <c r="D135" s="3" t="s">
        <v>284</v>
      </c>
      <c r="E135" s="3" t="s">
        <v>30</v>
      </c>
      <c r="F135" s="3" t="s">
        <v>253</v>
      </c>
      <c r="G135" s="3">
        <v>2022</v>
      </c>
      <c r="H135" s="3" t="s">
        <v>283</v>
      </c>
      <c r="I135" s="4">
        <v>188</v>
      </c>
      <c r="K135" s="4">
        <v>29</v>
      </c>
      <c r="L135" s="1">
        <f t="shared" si="9"/>
        <v>940000</v>
      </c>
      <c r="M135">
        <f t="shared" si="8"/>
        <v>0</v>
      </c>
      <c r="N135" s="1">
        <f t="shared" si="8"/>
        <v>2900</v>
      </c>
      <c r="O135">
        <f t="shared" si="10"/>
        <v>0.30851063829787234</v>
      </c>
    </row>
    <row r="136" spans="1:15" ht="15.6">
      <c r="A136" s="2" t="s">
        <v>285</v>
      </c>
      <c r="B136" s="3" t="s">
        <v>16</v>
      </c>
      <c r="C136" s="3" t="s">
        <v>17</v>
      </c>
      <c r="D136" s="3" t="s">
        <v>284</v>
      </c>
      <c r="E136" s="3" t="s">
        <v>30</v>
      </c>
      <c r="F136" s="3" t="s">
        <v>253</v>
      </c>
      <c r="G136" s="3">
        <v>2022</v>
      </c>
      <c r="H136" s="3" t="s">
        <v>285</v>
      </c>
      <c r="I136" s="4">
        <v>197</v>
      </c>
      <c r="K136" s="4">
        <v>46</v>
      </c>
      <c r="L136" s="1">
        <f t="shared" si="9"/>
        <v>985000</v>
      </c>
      <c r="M136">
        <f t="shared" si="8"/>
        <v>0</v>
      </c>
      <c r="N136" s="1">
        <f t="shared" si="8"/>
        <v>4600</v>
      </c>
      <c r="O136">
        <f t="shared" si="10"/>
        <v>0.46700507614213194</v>
      </c>
    </row>
    <row r="137" spans="1:15" ht="15.6">
      <c r="A137" s="2" t="s">
        <v>286</v>
      </c>
      <c r="B137" s="3" t="s">
        <v>16</v>
      </c>
      <c r="C137" s="3" t="s">
        <v>17</v>
      </c>
      <c r="D137" s="3" t="s">
        <v>29</v>
      </c>
      <c r="E137" s="3" t="s">
        <v>30</v>
      </c>
      <c r="F137" s="3" t="s">
        <v>253</v>
      </c>
      <c r="G137" s="3">
        <v>2022</v>
      </c>
      <c r="H137" s="3" t="s">
        <v>286</v>
      </c>
      <c r="I137" s="4">
        <v>199</v>
      </c>
      <c r="K137" s="4">
        <v>53</v>
      </c>
      <c r="L137" s="1">
        <f t="shared" si="9"/>
        <v>995000</v>
      </c>
      <c r="M137">
        <f t="shared" si="8"/>
        <v>0</v>
      </c>
      <c r="N137" s="1">
        <f t="shared" si="8"/>
        <v>5300</v>
      </c>
      <c r="O137">
        <f t="shared" si="10"/>
        <v>0.53266331658291455</v>
      </c>
    </row>
    <row r="138" spans="1:15" ht="15.6">
      <c r="A138" s="2" t="s">
        <v>287</v>
      </c>
      <c r="B138" s="3" t="s">
        <v>16</v>
      </c>
      <c r="C138" s="3" t="s">
        <v>17</v>
      </c>
      <c r="D138" s="3" t="s">
        <v>29</v>
      </c>
      <c r="E138" s="3" t="s">
        <v>30</v>
      </c>
      <c r="F138" s="3" t="s">
        <v>253</v>
      </c>
      <c r="G138" s="3">
        <v>2022</v>
      </c>
      <c r="H138" s="3" t="s">
        <v>287</v>
      </c>
      <c r="I138" s="4">
        <v>195</v>
      </c>
      <c r="K138" s="4">
        <v>73</v>
      </c>
      <c r="L138" s="1">
        <f t="shared" si="9"/>
        <v>975000</v>
      </c>
      <c r="M138">
        <f t="shared" si="8"/>
        <v>0</v>
      </c>
      <c r="N138" s="1">
        <f t="shared" si="8"/>
        <v>7300</v>
      </c>
      <c r="O138">
        <f t="shared" si="10"/>
        <v>0.74871794871794872</v>
      </c>
    </row>
    <row r="139" spans="1:15" ht="15.6">
      <c r="A139" s="2" t="s">
        <v>288</v>
      </c>
      <c r="B139" s="3" t="s">
        <v>16</v>
      </c>
      <c r="C139" s="3" t="s">
        <v>17</v>
      </c>
      <c r="D139" s="3" t="s">
        <v>289</v>
      </c>
      <c r="E139" s="3" t="s">
        <v>30</v>
      </c>
      <c r="F139" s="3" t="s">
        <v>253</v>
      </c>
      <c r="G139" s="3">
        <v>2022</v>
      </c>
      <c r="H139" s="3" t="s">
        <v>288</v>
      </c>
      <c r="I139" s="4">
        <v>210</v>
      </c>
      <c r="K139" s="4">
        <v>41</v>
      </c>
      <c r="L139" s="1">
        <f t="shared" si="9"/>
        <v>1050000</v>
      </c>
      <c r="M139">
        <f t="shared" si="8"/>
        <v>0</v>
      </c>
      <c r="N139" s="1">
        <f t="shared" si="8"/>
        <v>4100</v>
      </c>
      <c r="O139">
        <f t="shared" si="10"/>
        <v>0.39047619047619048</v>
      </c>
    </row>
    <row r="140" spans="1:15" ht="15.6">
      <c r="A140" s="2" t="s">
        <v>290</v>
      </c>
      <c r="B140" s="3" t="s">
        <v>16</v>
      </c>
      <c r="C140" s="3" t="s">
        <v>17</v>
      </c>
      <c r="D140" s="3" t="s">
        <v>29</v>
      </c>
      <c r="E140" s="3" t="s">
        <v>30</v>
      </c>
      <c r="F140" s="3" t="s">
        <v>253</v>
      </c>
      <c r="G140" s="3">
        <v>2022</v>
      </c>
      <c r="H140" s="3" t="s">
        <v>290</v>
      </c>
      <c r="I140" s="4">
        <v>201</v>
      </c>
      <c r="K140" s="4">
        <v>52</v>
      </c>
      <c r="L140" s="1">
        <f t="shared" si="9"/>
        <v>1005000</v>
      </c>
      <c r="M140">
        <f t="shared" si="8"/>
        <v>0</v>
      </c>
      <c r="N140" s="1">
        <f t="shared" si="8"/>
        <v>5200</v>
      </c>
      <c r="O140">
        <f t="shared" si="10"/>
        <v>0.51741293532338306</v>
      </c>
    </row>
    <row r="141" spans="1:15" ht="15.6">
      <c r="A141" s="2" t="s">
        <v>291</v>
      </c>
      <c r="B141" s="3" t="s">
        <v>16</v>
      </c>
      <c r="C141" s="3" t="s">
        <v>17</v>
      </c>
      <c r="D141" s="3" t="s">
        <v>29</v>
      </c>
      <c r="E141" s="3" t="s">
        <v>30</v>
      </c>
      <c r="F141" s="3" t="s">
        <v>253</v>
      </c>
      <c r="G141" s="3">
        <v>2022</v>
      </c>
      <c r="H141" s="3" t="s">
        <v>291</v>
      </c>
      <c r="I141" s="4">
        <v>197</v>
      </c>
      <c r="K141" s="4">
        <v>27</v>
      </c>
      <c r="L141" s="1">
        <f t="shared" si="9"/>
        <v>985000</v>
      </c>
      <c r="M141">
        <f t="shared" si="8"/>
        <v>0</v>
      </c>
      <c r="N141" s="1">
        <f t="shared" si="8"/>
        <v>2700</v>
      </c>
      <c r="O141">
        <f t="shared" si="10"/>
        <v>0.2741116751269036</v>
      </c>
    </row>
    <row r="142" spans="1:15" ht="15.6">
      <c r="A142" s="2" t="s">
        <v>292</v>
      </c>
      <c r="B142" s="3" t="s">
        <v>16</v>
      </c>
      <c r="C142" s="3" t="s">
        <v>17</v>
      </c>
      <c r="D142" s="3" t="s">
        <v>293</v>
      </c>
      <c r="E142" s="3" t="s">
        <v>30</v>
      </c>
      <c r="F142" s="3" t="s">
        <v>253</v>
      </c>
      <c r="G142" s="3">
        <v>2022</v>
      </c>
      <c r="H142" s="3" t="s">
        <v>292</v>
      </c>
      <c r="I142" s="4">
        <v>195</v>
      </c>
      <c r="K142" s="4">
        <v>35</v>
      </c>
      <c r="L142" s="1">
        <f t="shared" si="9"/>
        <v>975000</v>
      </c>
      <c r="M142">
        <f t="shared" si="8"/>
        <v>0</v>
      </c>
      <c r="N142" s="1">
        <f t="shared" si="8"/>
        <v>3500</v>
      </c>
      <c r="O142">
        <f t="shared" si="10"/>
        <v>0.35897435897435898</v>
      </c>
    </row>
    <row r="143" spans="1:15" ht="15.6">
      <c r="A143" s="2" t="s">
        <v>294</v>
      </c>
      <c r="B143" s="3" t="s">
        <v>16</v>
      </c>
      <c r="C143" s="3" t="s">
        <v>17</v>
      </c>
      <c r="D143" s="3" t="s">
        <v>293</v>
      </c>
      <c r="E143" s="3" t="s">
        <v>30</v>
      </c>
      <c r="F143" s="3" t="s">
        <v>253</v>
      </c>
      <c r="G143" s="3">
        <v>2022</v>
      </c>
      <c r="H143" s="3" t="s">
        <v>294</v>
      </c>
      <c r="I143" s="4">
        <v>190</v>
      </c>
      <c r="K143" s="4">
        <v>39</v>
      </c>
      <c r="L143" s="1">
        <f t="shared" si="9"/>
        <v>950000</v>
      </c>
      <c r="M143">
        <f t="shared" si="8"/>
        <v>0</v>
      </c>
      <c r="N143" s="1">
        <f t="shared" si="8"/>
        <v>3900</v>
      </c>
      <c r="O143">
        <f t="shared" si="10"/>
        <v>0.41052631578947368</v>
      </c>
    </row>
    <row r="144" spans="1:15" ht="15.6">
      <c r="A144" s="2" t="s">
        <v>295</v>
      </c>
      <c r="B144" s="3" t="s">
        <v>16</v>
      </c>
      <c r="C144" s="3" t="s">
        <v>17</v>
      </c>
      <c r="D144" s="3" t="s">
        <v>284</v>
      </c>
      <c r="E144" s="3" t="s">
        <v>30</v>
      </c>
      <c r="F144" s="3" t="s">
        <v>253</v>
      </c>
      <c r="G144" s="3">
        <v>2022</v>
      </c>
      <c r="H144" s="3" t="s">
        <v>295</v>
      </c>
      <c r="I144" s="4">
        <v>200</v>
      </c>
      <c r="K144" s="4">
        <v>38</v>
      </c>
      <c r="L144" s="1">
        <f t="shared" si="9"/>
        <v>1000000</v>
      </c>
      <c r="M144">
        <f t="shared" si="8"/>
        <v>0</v>
      </c>
      <c r="N144" s="1">
        <f t="shared" si="8"/>
        <v>3800</v>
      </c>
      <c r="O144">
        <f t="shared" si="10"/>
        <v>0.38</v>
      </c>
    </row>
    <row r="145" spans="1:15" ht="15.6">
      <c r="A145" s="2" t="s">
        <v>296</v>
      </c>
      <c r="B145" s="3" t="s">
        <v>16</v>
      </c>
      <c r="C145" s="3" t="s">
        <v>17</v>
      </c>
      <c r="D145" s="3" t="s">
        <v>293</v>
      </c>
      <c r="E145" s="3" t="s">
        <v>30</v>
      </c>
      <c r="F145" s="3" t="s">
        <v>253</v>
      </c>
      <c r="G145" s="3">
        <v>2022</v>
      </c>
      <c r="H145" s="3" t="s">
        <v>296</v>
      </c>
      <c r="I145" s="4">
        <v>180</v>
      </c>
      <c r="K145" s="4">
        <v>33</v>
      </c>
      <c r="L145" s="1">
        <f t="shared" si="9"/>
        <v>900000</v>
      </c>
      <c r="M145">
        <f t="shared" si="8"/>
        <v>0</v>
      </c>
      <c r="N145" s="1">
        <f t="shared" si="8"/>
        <v>3300</v>
      </c>
      <c r="O145">
        <f t="shared" si="10"/>
        <v>0.36666666666666664</v>
      </c>
    </row>
    <row r="146" spans="1:15" ht="15.6">
      <c r="A146" s="2" t="s">
        <v>297</v>
      </c>
      <c r="B146" s="3" t="s">
        <v>16</v>
      </c>
      <c r="C146" s="3" t="s">
        <v>17</v>
      </c>
      <c r="D146" s="3" t="s">
        <v>293</v>
      </c>
      <c r="E146" s="3" t="s">
        <v>30</v>
      </c>
      <c r="F146" s="3" t="s">
        <v>253</v>
      </c>
      <c r="G146" s="3">
        <v>2022</v>
      </c>
      <c r="H146" s="3" t="s">
        <v>297</v>
      </c>
      <c r="I146" s="4">
        <v>205</v>
      </c>
      <c r="K146" s="4">
        <v>45</v>
      </c>
      <c r="L146" s="1">
        <f t="shared" si="9"/>
        <v>1025000</v>
      </c>
      <c r="M146">
        <f t="shared" si="8"/>
        <v>0</v>
      </c>
      <c r="N146" s="1">
        <f t="shared" si="8"/>
        <v>4500</v>
      </c>
      <c r="O146">
        <f t="shared" si="10"/>
        <v>0.4390243902439025</v>
      </c>
    </row>
    <row r="147" spans="1:15" ht="15.6">
      <c r="A147" s="2" t="s">
        <v>298</v>
      </c>
      <c r="B147" s="3" t="s">
        <v>16</v>
      </c>
      <c r="C147" s="3" t="s">
        <v>17</v>
      </c>
      <c r="D147" s="3" t="s">
        <v>284</v>
      </c>
      <c r="E147" s="3" t="s">
        <v>30</v>
      </c>
      <c r="F147" s="3" t="s">
        <v>253</v>
      </c>
      <c r="G147" s="3">
        <v>2022</v>
      </c>
      <c r="H147" s="3" t="s">
        <v>298</v>
      </c>
      <c r="I147" s="4">
        <v>192</v>
      </c>
      <c r="K147" s="4">
        <v>44</v>
      </c>
      <c r="L147" s="1">
        <f t="shared" si="9"/>
        <v>960000</v>
      </c>
      <c r="M147">
        <f t="shared" si="8"/>
        <v>0</v>
      </c>
      <c r="N147" s="1">
        <f t="shared" si="8"/>
        <v>4400</v>
      </c>
      <c r="O147">
        <f t="shared" si="10"/>
        <v>0.45833333333333331</v>
      </c>
    </row>
    <row r="148" spans="1:15" ht="15.6">
      <c r="A148" s="2" t="s">
        <v>299</v>
      </c>
      <c r="B148" s="3" t="s">
        <v>16</v>
      </c>
      <c r="C148" s="3" t="s">
        <v>17</v>
      </c>
      <c r="D148" s="3" t="s">
        <v>284</v>
      </c>
      <c r="E148" s="3" t="s">
        <v>30</v>
      </c>
      <c r="F148" s="3" t="s">
        <v>253</v>
      </c>
      <c r="G148" s="3">
        <v>2022</v>
      </c>
      <c r="H148" s="3" t="s">
        <v>299</v>
      </c>
      <c r="I148" s="4">
        <v>195</v>
      </c>
      <c r="K148" s="4">
        <v>70</v>
      </c>
      <c r="L148" s="1">
        <f t="shared" si="9"/>
        <v>975000</v>
      </c>
      <c r="M148">
        <f t="shared" si="8"/>
        <v>0</v>
      </c>
      <c r="N148" s="1">
        <f t="shared" si="8"/>
        <v>7000</v>
      </c>
      <c r="O148">
        <f t="shared" si="10"/>
        <v>0.71794871794871795</v>
      </c>
    </row>
    <row r="149" spans="1:15" ht="15.6">
      <c r="A149" s="2" t="s">
        <v>300</v>
      </c>
      <c r="B149" s="3" t="s">
        <v>16</v>
      </c>
      <c r="C149" s="3" t="s">
        <v>17</v>
      </c>
      <c r="D149" s="3" t="s">
        <v>18</v>
      </c>
      <c r="E149" s="3" t="s">
        <v>19</v>
      </c>
      <c r="F149" s="3" t="s">
        <v>253</v>
      </c>
      <c r="G149" s="3">
        <v>2022</v>
      </c>
      <c r="H149" s="3" t="s">
        <v>300</v>
      </c>
      <c r="I149" s="4">
        <v>190</v>
      </c>
      <c r="K149" s="4">
        <v>20</v>
      </c>
      <c r="L149" s="1">
        <f t="shared" si="9"/>
        <v>950000</v>
      </c>
      <c r="M149">
        <f t="shared" si="8"/>
        <v>0</v>
      </c>
      <c r="N149" s="1">
        <f t="shared" si="8"/>
        <v>2000</v>
      </c>
      <c r="O149">
        <f t="shared" si="10"/>
        <v>0.21052631578947367</v>
      </c>
    </row>
    <row r="150" spans="1:15" ht="15.6">
      <c r="A150" s="2" t="s">
        <v>301</v>
      </c>
      <c r="B150" s="3" t="s">
        <v>16</v>
      </c>
      <c r="C150" s="3" t="s">
        <v>17</v>
      </c>
      <c r="D150" s="3" t="s">
        <v>302</v>
      </c>
      <c r="E150" s="3" t="s">
        <v>19</v>
      </c>
      <c r="F150" s="3" t="s">
        <v>253</v>
      </c>
      <c r="G150" s="3">
        <v>2022</v>
      </c>
      <c r="H150" s="3" t="s">
        <v>301</v>
      </c>
      <c r="I150" s="4">
        <v>184</v>
      </c>
      <c r="K150" s="4">
        <v>63</v>
      </c>
      <c r="L150" s="1">
        <f t="shared" si="9"/>
        <v>920000</v>
      </c>
      <c r="M150">
        <f t="shared" si="8"/>
        <v>0</v>
      </c>
      <c r="N150" s="1">
        <f t="shared" si="8"/>
        <v>6300</v>
      </c>
      <c r="O150">
        <f t="shared" si="10"/>
        <v>0.68478260869565211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MK</dc:creator>
  <cp:lastModifiedBy>Andrew MK</cp:lastModifiedBy>
  <dcterms:created xsi:type="dcterms:W3CDTF">2024-03-01T18:53:53Z</dcterms:created>
  <dcterms:modified xsi:type="dcterms:W3CDTF">2024-03-01T18:54:30Z</dcterms:modified>
</cp:coreProperties>
</file>