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36E7B0DA-1FCE-154A-B221-74F6E9F472AE}" xr6:coauthVersionLast="47" xr6:coauthVersionMax="47" xr10:uidLastSave="{00000000-0000-0000-0000-000000000000}"/>
  <bookViews>
    <workbookView xWindow="0" yWindow="500" windowWidth="28800" windowHeight="14600" activeTab="1" xr2:uid="{00000000-000D-0000-FFFF-FFFF00000000}"/>
  </bookViews>
  <sheets>
    <sheet name="Self Esteem" sheetId="1" r:id="rId1"/>
    <sheet name="Chi-Square" sheetId="4" r:id="rId2"/>
    <sheet name="ANOVA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4" l="1"/>
  <c r="B29" i="4"/>
  <c r="B28" i="4"/>
  <c r="B25" i="4"/>
  <c r="I17" i="4"/>
  <c r="I16" i="4"/>
  <c r="I19" i="4"/>
  <c r="I18" i="4"/>
  <c r="H19" i="4"/>
  <c r="H18" i="4"/>
  <c r="H17" i="4"/>
  <c r="H16" i="4"/>
  <c r="I11" i="4"/>
  <c r="I10" i="4"/>
  <c r="I9" i="4"/>
  <c r="I8" i="4"/>
  <c r="H11" i="4"/>
  <c r="H10" i="4"/>
  <c r="H9" i="4"/>
  <c r="H8" i="4"/>
  <c r="D9" i="4"/>
  <c r="D8" i="4"/>
  <c r="D7" i="4"/>
  <c r="D6" i="4"/>
  <c r="C10" i="4"/>
  <c r="B10" i="4"/>
  <c r="I16" i="1"/>
  <c r="I15" i="1"/>
  <c r="D10" i="4" l="1"/>
  <c r="C15" i="4" s="1"/>
  <c r="B15" i="4"/>
  <c r="B16" i="4"/>
  <c r="B17" i="4"/>
  <c r="C16" i="4"/>
  <c r="C18" i="4" l="1"/>
  <c r="C17" i="4"/>
  <c r="C19" i="4" s="1"/>
  <c r="B18" i="4"/>
  <c r="D16" i="4"/>
  <c r="D15" i="4"/>
  <c r="B19" i="4"/>
  <c r="D18" i="4" l="1"/>
  <c r="D19" i="4"/>
  <c r="D17" i="4"/>
</calcChain>
</file>

<file path=xl/sharedStrings.xml><?xml version="1.0" encoding="utf-8"?>
<sst xmlns="http://schemas.openxmlformats.org/spreadsheetml/2006/main" count="197" uniqueCount="59">
  <si>
    <t>Age</t>
  </si>
  <si>
    <t>Support Level</t>
  </si>
  <si>
    <t>Self Esteem</t>
  </si>
  <si>
    <t xml:space="preserve">Marital Status </t>
  </si>
  <si>
    <t>Single</t>
  </si>
  <si>
    <t>Married</t>
  </si>
  <si>
    <t>Separated</t>
  </si>
  <si>
    <t>Divorced</t>
  </si>
  <si>
    <t>Length of Work (months)</t>
  </si>
  <si>
    <t>None</t>
  </si>
  <si>
    <t>Direct</t>
  </si>
  <si>
    <t>Education (years)</t>
  </si>
  <si>
    <t>Self Esteem Data</t>
  </si>
  <si>
    <t xml:space="preserve">Divorced </t>
  </si>
  <si>
    <t xml:space="preserve">Married </t>
  </si>
  <si>
    <t xml:space="preserve">Seperated 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</si>
  <si>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</si>
  <si>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</si>
  <si>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</si>
  <si>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</si>
  <si>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</si>
  <si>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</si>
  <si>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</si>
  <si>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</si>
  <si>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</si>
  <si>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</si>
  <si>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</si>
  <si>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</si>
  <si>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</si>
  <si>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</si>
  <si>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</si>
  <si>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</si>
  <si>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</si>
  <si>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</si>
  <si>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H0: There is no difference among different marital statuses of self esteem</t>
  </si>
  <si>
    <t xml:space="preserve">H1: There is a difference in self esteem amon different marital statuses </t>
  </si>
  <si>
    <t>The F value is smaller than the F critical value. The p Value is larger than 0.05 so we cannot reject our null hypothesis.</t>
  </si>
  <si>
    <t>We can conclude that self esteem is the same among the various marital statuses.</t>
  </si>
  <si>
    <t>Seperated</t>
  </si>
  <si>
    <t xml:space="preserve">Observed Frequencies </t>
  </si>
  <si>
    <t>Row Variable</t>
  </si>
  <si>
    <t>Column Variable</t>
  </si>
  <si>
    <t>Expected Frequencies</t>
  </si>
  <si>
    <t>Data</t>
  </si>
  <si>
    <t>Level of Significance</t>
  </si>
  <si>
    <t>Number of Rows</t>
  </si>
  <si>
    <t>Number of Columns</t>
  </si>
  <si>
    <t>Degrees of Freedom</t>
  </si>
  <si>
    <t>Results</t>
  </si>
  <si>
    <t>Critical Value</t>
  </si>
  <si>
    <t>Chi-Square Test Statistic</t>
  </si>
  <si>
    <t>p-Value</t>
  </si>
  <si>
    <t>H0: Marital Status and Support Level are Independent</t>
  </si>
  <si>
    <t>H1: Martial Status and Support Level are not independent</t>
  </si>
  <si>
    <t>fo-fe</t>
  </si>
  <si>
    <t>(fo-fe)^2/fe</t>
  </si>
  <si>
    <t>Chi-square test statistic is larger than the critical value so we can reject the null hypothesis.</t>
  </si>
  <si>
    <t xml:space="preserve">Since the p value is less than the level of significance, we can reject the null hypothesis. We have enough evidence to say that </t>
  </si>
  <si>
    <t xml:space="preserve">marital status and support level are not independent.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</si>
</sst>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i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3" xfId="0" applyFill="1" applyBorder="1"/>
    <xf numFmtId="0" fontId="2" fillId="0" borderId="0" xfId="0" applyNumberFormat="1" applyFont="1" applyFill="1" applyBorder="1" applyAlignment="1">
      <alignment horizontal="right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opLeftCell="A2" zoomScale="150" zoomScaleNormal="150" zoomScalePageLayoutView="150" workbookViewId="0">
      <selection activeCell="H6" sqref="H6:J9"/>
    </sheetView>
  </sheetViews>
  <sheetFormatPr baseColWidth="10" defaultColWidth="14.33203125" defaultRowHeight="13"/>
  <cols>
    <col min="1" max="1" width="12.6640625" style="2" bestFit="1" customWidth="1"/>
    <col min="2" max="2" width="18.1640625" style="2" bestFit="1" customWidth="1"/>
    <col min="3" max="3" width="10.6640625" style="2" bestFit="1" customWidth="1"/>
    <col min="4" max="4" width="13.1640625" style="2" bestFit="1" customWidth="1"/>
    <col min="5" max="5" width="3.6640625" style="2" bestFit="1" customWidth="1"/>
    <col min="6" max="6" width="9.33203125" style="2" bestFit="1" customWidth="1"/>
    <col min="7" max="16384" width="14.33203125" style="2"/>
  </cols>
  <sheetData>
    <row r="1" spans="1:11">
      <c r="A1" s="1" t="s">
        <v>12</v>
      </c>
    </row>
    <row r="3" spans="1:11">
      <c r="A3" s="3" t="s">
        <v>3</v>
      </c>
      <c r="B3" s="1" t="s">
        <v>8</v>
      </c>
      <c r="C3" s="1" t="s">
        <v>1</v>
      </c>
      <c r="D3" s="1" t="s">
        <v>11</v>
      </c>
      <c r="E3" s="3" t="s">
        <v>0</v>
      </c>
      <c r="F3" s="3" t="s">
        <v>2</v>
      </c>
    </row>
    <row r="4" spans="1:11">
      <c r="A4" s="4" t="s">
        <v>7</v>
      </c>
      <c r="B4" s="4">
        <v>10</v>
      </c>
      <c r="C4" s="4" t="s">
        <v>10</v>
      </c>
      <c r="D4" s="4">
        <v>10</v>
      </c>
      <c r="E4" s="4">
        <v>50</v>
      </c>
      <c r="F4" s="4">
        <v>3</v>
      </c>
    </row>
    <row r="5" spans="1:11">
      <c r="A5" s="4" t="s">
        <v>7</v>
      </c>
      <c r="B5" s="4">
        <v>31</v>
      </c>
      <c r="C5" s="4" t="s">
        <v>10</v>
      </c>
      <c r="D5" s="4">
        <v>13</v>
      </c>
      <c r="E5" s="4">
        <v>26</v>
      </c>
      <c r="F5" s="4">
        <v>5</v>
      </c>
      <c r="H5" s="4"/>
      <c r="I5" s="2" t="s">
        <v>10</v>
      </c>
      <c r="J5" s="4" t="s">
        <v>9</v>
      </c>
      <c r="K5" s="4"/>
    </row>
    <row r="6" spans="1:11">
      <c r="A6" s="4" t="s">
        <v>7</v>
      </c>
      <c r="B6" s="4">
        <v>8</v>
      </c>
      <c r="C6" s="4" t="s">
        <v>9</v>
      </c>
      <c r="D6" s="4">
        <v>9</v>
      </c>
      <c r="E6" s="4">
        <v>46</v>
      </c>
      <c r="F6" s="4">
        <v>3</v>
      </c>
      <c r="H6" s="4" t="s">
        <v>7</v>
      </c>
      <c r="I6" s="4">
        <v>2</v>
      </c>
      <c r="J6" s="4">
        <v>12</v>
      </c>
      <c r="K6" s="4"/>
    </row>
    <row r="7" spans="1:11">
      <c r="A7" s="4" t="s">
        <v>7</v>
      </c>
      <c r="B7" s="4">
        <v>2</v>
      </c>
      <c r="C7" s="4" t="s">
        <v>9</v>
      </c>
      <c r="D7" s="4">
        <v>11</v>
      </c>
      <c r="E7" s="4">
        <v>49</v>
      </c>
      <c r="F7" s="4">
        <v>3</v>
      </c>
      <c r="H7" s="4" t="s">
        <v>5</v>
      </c>
      <c r="I7" s="4">
        <v>5</v>
      </c>
      <c r="J7" s="4">
        <v>3</v>
      </c>
      <c r="K7" s="4"/>
    </row>
    <row r="8" spans="1:11">
      <c r="A8" s="4" t="s">
        <v>7</v>
      </c>
      <c r="B8" s="4">
        <v>7</v>
      </c>
      <c r="C8" s="4" t="s">
        <v>9</v>
      </c>
      <c r="D8" s="4">
        <v>12</v>
      </c>
      <c r="E8" s="4">
        <v>48</v>
      </c>
      <c r="F8" s="4">
        <v>3</v>
      </c>
      <c r="H8" s="4" t="s">
        <v>38</v>
      </c>
      <c r="I8" s="4">
        <v>7</v>
      </c>
      <c r="J8" s="4">
        <v>8</v>
      </c>
      <c r="K8" s="4"/>
    </row>
    <row r="9" spans="1:11">
      <c r="A9" s="4" t="s">
        <v>7</v>
      </c>
      <c r="B9" s="4">
        <v>8</v>
      </c>
      <c r="C9" s="4" t="s">
        <v>9</v>
      </c>
      <c r="D9" s="4">
        <v>10</v>
      </c>
      <c r="E9" s="4">
        <v>45</v>
      </c>
      <c r="F9" s="4">
        <v>3</v>
      </c>
      <c r="H9" s="4" t="s">
        <v>4</v>
      </c>
      <c r="I9" s="4">
        <v>16</v>
      </c>
      <c r="J9" s="4">
        <v>7</v>
      </c>
      <c r="K9" s="4"/>
    </row>
    <row r="10" spans="1:11">
      <c r="A10" s="4" t="s">
        <v>7</v>
      </c>
      <c r="B10" s="4">
        <v>9</v>
      </c>
      <c r="C10" s="4" t="s">
        <v>9</v>
      </c>
      <c r="D10" s="4">
        <v>9</v>
      </c>
      <c r="E10" s="4">
        <v>47</v>
      </c>
      <c r="F10" s="4">
        <v>3</v>
      </c>
      <c r="H10" s="4"/>
      <c r="I10" s="4"/>
      <c r="J10" s="4"/>
      <c r="K10" s="4"/>
    </row>
    <row r="11" spans="1:11">
      <c r="A11" s="4" t="s">
        <v>7</v>
      </c>
      <c r="B11" s="4">
        <v>6</v>
      </c>
      <c r="C11" s="4" t="s">
        <v>9</v>
      </c>
      <c r="D11" s="4">
        <v>9</v>
      </c>
      <c r="E11" s="4">
        <v>46</v>
      </c>
      <c r="F11" s="4">
        <v>3</v>
      </c>
      <c r="H11" s="4"/>
      <c r="I11" s="4"/>
      <c r="J11" s="4"/>
      <c r="K11" s="4"/>
    </row>
    <row r="12" spans="1:11">
      <c r="A12" s="4" t="s">
        <v>7</v>
      </c>
      <c r="B12" s="4">
        <v>4</v>
      </c>
      <c r="C12" s="4" t="s">
        <v>9</v>
      </c>
      <c r="D12" s="4">
        <v>9</v>
      </c>
      <c r="E12" s="4">
        <v>47</v>
      </c>
      <c r="F12" s="4">
        <v>3</v>
      </c>
      <c r="H12" s="4"/>
      <c r="I12" s="4"/>
      <c r="J12" s="4"/>
      <c r="K12" s="4"/>
    </row>
    <row r="13" spans="1:11">
      <c r="A13" s="4" t="s">
        <v>7</v>
      </c>
      <c r="B13" s="4">
        <v>3</v>
      </c>
      <c r="C13" s="4" t="s">
        <v>9</v>
      </c>
      <c r="D13" s="4">
        <v>10</v>
      </c>
      <c r="E13" s="4">
        <v>45</v>
      </c>
      <c r="F13" s="4">
        <v>3</v>
      </c>
      <c r="H13" s="4"/>
      <c r="I13" s="4"/>
      <c r="J13" s="4"/>
      <c r="K13" s="4"/>
    </row>
    <row r="14" spans="1:11">
      <c r="A14" s="4" t="s">
        <v>7</v>
      </c>
      <c r="B14" s="4">
        <v>2</v>
      </c>
      <c r="C14" s="4" t="s">
        <v>9</v>
      </c>
      <c r="D14" s="4">
        <v>10</v>
      </c>
      <c r="E14" s="4">
        <v>47</v>
      </c>
      <c r="F14" s="4">
        <v>3</v>
      </c>
      <c r="H14" s="4"/>
      <c r="J14" s="4"/>
      <c r="K14" s="4"/>
    </row>
    <row r="15" spans="1:11">
      <c r="A15" s="4" t="s">
        <v>7</v>
      </c>
      <c r="B15" s="4">
        <v>14</v>
      </c>
      <c r="C15" s="4" t="s">
        <v>9</v>
      </c>
      <c r="D15" s="4">
        <v>12</v>
      </c>
      <c r="E15" s="4">
        <v>45</v>
      </c>
      <c r="F15" s="4">
        <v>4</v>
      </c>
      <c r="H15" s="4"/>
      <c r="I15" s="2">
        <f>SUM(I6:J9)</f>
        <v>60</v>
      </c>
      <c r="J15" s="4"/>
      <c r="K15" s="4"/>
    </row>
    <row r="16" spans="1:11">
      <c r="A16" s="4" t="s">
        <v>7</v>
      </c>
      <c r="B16" s="4">
        <v>12</v>
      </c>
      <c r="C16" s="4" t="s">
        <v>9</v>
      </c>
      <c r="D16" s="4">
        <v>13</v>
      </c>
      <c r="E16" s="4">
        <v>41</v>
      </c>
      <c r="F16" s="4">
        <v>4</v>
      </c>
      <c r="H16" s="4"/>
      <c r="I16" s="2">
        <f>COUNT(B4:B63)</f>
        <v>60</v>
      </c>
      <c r="J16" s="4"/>
      <c r="K16" s="4"/>
    </row>
    <row r="17" spans="1:11">
      <c r="A17" s="4" t="s">
        <v>7</v>
      </c>
      <c r="B17" s="4">
        <v>5</v>
      </c>
      <c r="C17" s="4" t="s">
        <v>9</v>
      </c>
      <c r="D17" s="4">
        <v>9</v>
      </c>
      <c r="E17" s="4">
        <v>43</v>
      </c>
      <c r="F17" s="4">
        <v>4</v>
      </c>
      <c r="H17" s="4"/>
      <c r="J17" s="4"/>
      <c r="K17" s="4"/>
    </row>
    <row r="18" spans="1:11">
      <c r="A18" s="4" t="s">
        <v>5</v>
      </c>
      <c r="B18" s="4">
        <v>9</v>
      </c>
      <c r="C18" s="4" t="s">
        <v>10</v>
      </c>
      <c r="D18" s="4">
        <v>9</v>
      </c>
      <c r="E18" s="4">
        <v>46</v>
      </c>
      <c r="F18" s="4">
        <v>3</v>
      </c>
      <c r="H18" s="4"/>
      <c r="J18" s="4"/>
      <c r="K18" s="4"/>
    </row>
    <row r="19" spans="1:11">
      <c r="A19" s="4" t="s">
        <v>5</v>
      </c>
      <c r="B19" s="4">
        <v>7</v>
      </c>
      <c r="C19" s="4" t="s">
        <v>10</v>
      </c>
      <c r="D19" s="4">
        <v>9</v>
      </c>
      <c r="E19" s="4">
        <v>48</v>
      </c>
      <c r="F19" s="4">
        <v>5</v>
      </c>
      <c r="K19" s="4"/>
    </row>
    <row r="20" spans="1:11">
      <c r="A20" s="4" t="s">
        <v>5</v>
      </c>
      <c r="B20" s="4">
        <v>24</v>
      </c>
      <c r="C20" s="4" t="s">
        <v>10</v>
      </c>
      <c r="D20" s="4">
        <v>12</v>
      </c>
      <c r="E20" s="4">
        <v>29</v>
      </c>
      <c r="F20" s="4">
        <v>5</v>
      </c>
    </row>
    <row r="21" spans="1:11">
      <c r="A21" s="4" t="s">
        <v>5</v>
      </c>
      <c r="B21" s="4">
        <v>32</v>
      </c>
      <c r="C21" s="4" t="s">
        <v>10</v>
      </c>
      <c r="D21" s="4">
        <v>13</v>
      </c>
      <c r="E21" s="4">
        <v>26</v>
      </c>
      <c r="F21" s="4">
        <v>5</v>
      </c>
      <c r="K21" s="4"/>
    </row>
    <row r="22" spans="1:11">
      <c r="A22" s="4" t="s">
        <v>5</v>
      </c>
      <c r="B22" s="4">
        <v>61</v>
      </c>
      <c r="C22" s="4" t="s">
        <v>10</v>
      </c>
      <c r="D22" s="4">
        <v>16</v>
      </c>
      <c r="E22" s="4">
        <v>28</v>
      </c>
      <c r="F22" s="4">
        <v>6</v>
      </c>
      <c r="K22" s="4"/>
    </row>
    <row r="23" spans="1:11">
      <c r="A23" s="4" t="s">
        <v>5</v>
      </c>
      <c r="B23" s="4">
        <v>4</v>
      </c>
      <c r="C23" s="4" t="s">
        <v>9</v>
      </c>
      <c r="D23" s="4">
        <v>9</v>
      </c>
      <c r="E23" s="4">
        <v>47</v>
      </c>
      <c r="F23" s="4">
        <v>3</v>
      </c>
      <c r="J23" s="4"/>
      <c r="K23" s="4"/>
    </row>
    <row r="24" spans="1:11">
      <c r="A24" s="4" t="s">
        <v>5</v>
      </c>
      <c r="B24" s="4">
        <v>4</v>
      </c>
      <c r="C24" s="4" t="s">
        <v>9</v>
      </c>
      <c r="D24" s="4">
        <v>10</v>
      </c>
      <c r="E24" s="4">
        <v>51</v>
      </c>
      <c r="F24" s="4">
        <v>3</v>
      </c>
      <c r="K24" s="4"/>
    </row>
    <row r="25" spans="1:11">
      <c r="A25" s="4" t="s">
        <v>5</v>
      </c>
      <c r="B25" s="4">
        <v>23</v>
      </c>
      <c r="C25" s="4" t="s">
        <v>9</v>
      </c>
      <c r="D25" s="4">
        <v>12</v>
      </c>
      <c r="E25" s="4">
        <v>39</v>
      </c>
      <c r="F25" s="4">
        <v>4</v>
      </c>
      <c r="K25" s="4"/>
    </row>
    <row r="26" spans="1:11">
      <c r="A26" s="4" t="s">
        <v>6</v>
      </c>
      <c r="B26" s="4">
        <v>11</v>
      </c>
      <c r="C26" s="4" t="s">
        <v>10</v>
      </c>
      <c r="D26" s="4">
        <v>9</v>
      </c>
      <c r="E26" s="4">
        <v>47</v>
      </c>
      <c r="F26" s="4">
        <v>3</v>
      </c>
      <c r="K26" s="4"/>
    </row>
    <row r="27" spans="1:11">
      <c r="A27" s="4" t="s">
        <v>6</v>
      </c>
      <c r="B27" s="4">
        <v>10</v>
      </c>
      <c r="C27" s="4" t="s">
        <v>10</v>
      </c>
      <c r="D27" s="4">
        <v>9</v>
      </c>
      <c r="E27" s="4">
        <v>51</v>
      </c>
      <c r="F27" s="4">
        <v>3</v>
      </c>
      <c r="K27" s="4"/>
    </row>
    <row r="28" spans="1:11">
      <c r="A28" s="4" t="s">
        <v>6</v>
      </c>
      <c r="B28" s="4">
        <v>12</v>
      </c>
      <c r="C28" s="4" t="s">
        <v>10</v>
      </c>
      <c r="D28" s="4">
        <v>10</v>
      </c>
      <c r="E28" s="4">
        <v>42</v>
      </c>
      <c r="F28" s="4">
        <v>3</v>
      </c>
    </row>
    <row r="29" spans="1:11">
      <c r="A29" s="4" t="s">
        <v>6</v>
      </c>
      <c r="B29" s="4">
        <v>9</v>
      </c>
      <c r="C29" s="4" t="s">
        <v>10</v>
      </c>
      <c r="D29" s="4">
        <v>9</v>
      </c>
      <c r="E29" s="4">
        <v>48</v>
      </c>
      <c r="F29" s="4">
        <v>3</v>
      </c>
    </row>
    <row r="30" spans="1:11">
      <c r="A30" s="4" t="s">
        <v>6</v>
      </c>
      <c r="B30" s="4">
        <v>12</v>
      </c>
      <c r="C30" s="4" t="s">
        <v>10</v>
      </c>
      <c r="D30" s="4">
        <v>10</v>
      </c>
      <c r="E30" s="4">
        <v>43</v>
      </c>
      <c r="F30" s="4">
        <v>4</v>
      </c>
    </row>
    <row r="31" spans="1:11">
      <c r="A31" s="4" t="s">
        <v>6</v>
      </c>
      <c r="B31" s="4">
        <v>37</v>
      </c>
      <c r="C31" s="4" t="s">
        <v>10</v>
      </c>
      <c r="D31" s="4">
        <v>14</v>
      </c>
      <c r="E31" s="4">
        <v>30</v>
      </c>
      <c r="F31" s="4">
        <v>5</v>
      </c>
    </row>
    <row r="32" spans="1:11">
      <c r="A32" s="4" t="s">
        <v>6</v>
      </c>
      <c r="B32" s="4">
        <v>64</v>
      </c>
      <c r="C32" s="4" t="s">
        <v>10</v>
      </c>
      <c r="D32" s="4">
        <v>14</v>
      </c>
      <c r="E32" s="4">
        <v>38</v>
      </c>
      <c r="F32" s="4">
        <v>6</v>
      </c>
    </row>
    <row r="33" spans="1:6">
      <c r="A33" s="4" t="s">
        <v>6</v>
      </c>
      <c r="B33" s="4">
        <v>3</v>
      </c>
      <c r="C33" s="4" t="s">
        <v>9</v>
      </c>
      <c r="D33" s="4">
        <v>9</v>
      </c>
      <c r="E33" s="4">
        <v>46</v>
      </c>
      <c r="F33" s="4">
        <v>3</v>
      </c>
    </row>
    <row r="34" spans="1:6">
      <c r="A34" s="4" t="s">
        <v>6</v>
      </c>
      <c r="B34" s="4">
        <v>14</v>
      </c>
      <c r="C34" s="4" t="s">
        <v>9</v>
      </c>
      <c r="D34" s="4">
        <v>12</v>
      </c>
      <c r="E34" s="4">
        <v>37</v>
      </c>
      <c r="F34" s="4">
        <v>3</v>
      </c>
    </row>
    <row r="35" spans="1:6">
      <c r="A35" s="4" t="s">
        <v>6</v>
      </c>
      <c r="B35" s="4">
        <v>13</v>
      </c>
      <c r="C35" s="4" t="s">
        <v>9</v>
      </c>
      <c r="D35" s="4">
        <v>12</v>
      </c>
      <c r="E35" s="4">
        <v>35</v>
      </c>
      <c r="F35" s="4">
        <v>3</v>
      </c>
    </row>
    <row r="36" spans="1:6">
      <c r="A36" s="4" t="s">
        <v>6</v>
      </c>
      <c r="B36" s="4">
        <v>3</v>
      </c>
      <c r="C36" s="4" t="s">
        <v>9</v>
      </c>
      <c r="D36" s="4">
        <v>9</v>
      </c>
      <c r="E36" s="4">
        <v>43</v>
      </c>
      <c r="F36" s="4">
        <v>3</v>
      </c>
    </row>
    <row r="37" spans="1:6">
      <c r="A37" s="4" t="s">
        <v>6</v>
      </c>
      <c r="B37" s="4">
        <v>4</v>
      </c>
      <c r="C37" s="4" t="s">
        <v>9</v>
      </c>
      <c r="D37" s="4">
        <v>10</v>
      </c>
      <c r="E37" s="4">
        <v>45</v>
      </c>
      <c r="F37" s="4">
        <v>3</v>
      </c>
    </row>
    <row r="38" spans="1:6">
      <c r="A38" s="4" t="s">
        <v>6</v>
      </c>
      <c r="B38" s="4">
        <v>21</v>
      </c>
      <c r="C38" s="4" t="s">
        <v>9</v>
      </c>
      <c r="D38" s="4">
        <v>11</v>
      </c>
      <c r="E38" s="4">
        <v>39</v>
      </c>
      <c r="F38" s="4">
        <v>4</v>
      </c>
    </row>
    <row r="39" spans="1:6">
      <c r="A39" s="4" t="s">
        <v>6</v>
      </c>
      <c r="B39" s="4">
        <v>10</v>
      </c>
      <c r="C39" s="4" t="s">
        <v>9</v>
      </c>
      <c r="D39" s="4">
        <v>12</v>
      </c>
      <c r="E39" s="4">
        <v>33</v>
      </c>
      <c r="F39" s="4">
        <v>4</v>
      </c>
    </row>
    <row r="40" spans="1:6">
      <c r="A40" s="4" t="s">
        <v>6</v>
      </c>
      <c r="B40" s="4">
        <v>11</v>
      </c>
      <c r="C40" s="4" t="s">
        <v>9</v>
      </c>
      <c r="D40" s="4">
        <v>12</v>
      </c>
      <c r="E40" s="4">
        <v>35</v>
      </c>
      <c r="F40" s="4">
        <v>4</v>
      </c>
    </row>
    <row r="41" spans="1:6">
      <c r="A41" s="4" t="s">
        <v>4</v>
      </c>
      <c r="B41" s="4">
        <v>14</v>
      </c>
      <c r="C41" s="4" t="s">
        <v>10</v>
      </c>
      <c r="D41" s="4">
        <v>11</v>
      </c>
      <c r="E41" s="4">
        <v>40</v>
      </c>
      <c r="F41" s="4">
        <v>3</v>
      </c>
    </row>
    <row r="42" spans="1:6">
      <c r="A42" s="4" t="s">
        <v>4</v>
      </c>
      <c r="B42" s="4">
        <v>10</v>
      </c>
      <c r="C42" s="4" t="s">
        <v>10</v>
      </c>
      <c r="D42" s="4">
        <v>9</v>
      </c>
      <c r="E42" s="4">
        <v>46</v>
      </c>
      <c r="F42" s="4">
        <v>3</v>
      </c>
    </row>
    <row r="43" spans="1:6">
      <c r="A43" s="4" t="s">
        <v>4</v>
      </c>
      <c r="B43" s="4">
        <v>12</v>
      </c>
      <c r="C43" s="4" t="s">
        <v>10</v>
      </c>
      <c r="D43" s="4">
        <v>13</v>
      </c>
      <c r="E43" s="4">
        <v>28</v>
      </c>
      <c r="F43" s="4">
        <v>4</v>
      </c>
    </row>
    <row r="44" spans="1:6">
      <c r="A44" s="4" t="s">
        <v>4</v>
      </c>
      <c r="B44" s="4">
        <v>37</v>
      </c>
      <c r="C44" s="4" t="s">
        <v>10</v>
      </c>
      <c r="D44" s="4">
        <v>12</v>
      </c>
      <c r="E44" s="4">
        <v>42</v>
      </c>
      <c r="F44" s="4">
        <v>4</v>
      </c>
    </row>
    <row r="45" spans="1:6">
      <c r="A45" s="4" t="s">
        <v>4</v>
      </c>
      <c r="B45" s="4">
        <v>23</v>
      </c>
      <c r="C45" s="4" t="s">
        <v>10</v>
      </c>
      <c r="D45" s="4">
        <v>10</v>
      </c>
      <c r="E45" s="4">
        <v>40</v>
      </c>
      <c r="F45" s="4">
        <v>4</v>
      </c>
    </row>
    <row r="46" spans="1:6">
      <c r="A46" s="4" t="s">
        <v>4</v>
      </c>
      <c r="B46" s="4">
        <v>23</v>
      </c>
      <c r="C46" s="4" t="s">
        <v>10</v>
      </c>
      <c r="D46" s="4">
        <v>12</v>
      </c>
      <c r="E46" s="4">
        <v>38</v>
      </c>
      <c r="F46" s="4">
        <v>4</v>
      </c>
    </row>
    <row r="47" spans="1:6">
      <c r="A47" s="4" t="s">
        <v>4</v>
      </c>
      <c r="B47" s="4">
        <v>10</v>
      </c>
      <c r="C47" s="4" t="s">
        <v>10</v>
      </c>
      <c r="D47" s="4">
        <v>9</v>
      </c>
      <c r="E47" s="4">
        <v>45</v>
      </c>
      <c r="F47" s="4">
        <v>4</v>
      </c>
    </row>
    <row r="48" spans="1:6">
      <c r="A48" s="4" t="s">
        <v>4</v>
      </c>
      <c r="B48" s="4">
        <v>10</v>
      </c>
      <c r="C48" s="4" t="s">
        <v>10</v>
      </c>
      <c r="D48" s="4">
        <v>10</v>
      </c>
      <c r="E48" s="4">
        <v>47</v>
      </c>
      <c r="F48" s="4">
        <v>4</v>
      </c>
    </row>
    <row r="49" spans="1:6">
      <c r="A49" s="4" t="s">
        <v>4</v>
      </c>
      <c r="B49" s="4">
        <v>9</v>
      </c>
      <c r="C49" s="4" t="s">
        <v>10</v>
      </c>
      <c r="D49" s="4">
        <v>9</v>
      </c>
      <c r="E49" s="4">
        <v>47</v>
      </c>
      <c r="F49" s="4">
        <v>4</v>
      </c>
    </row>
    <row r="50" spans="1:6">
      <c r="A50" s="4" t="s">
        <v>4</v>
      </c>
      <c r="B50" s="4">
        <v>51</v>
      </c>
      <c r="C50" s="4" t="s">
        <v>10</v>
      </c>
      <c r="D50" s="4">
        <v>12</v>
      </c>
      <c r="E50" s="4">
        <v>28</v>
      </c>
      <c r="F50" s="4">
        <v>5</v>
      </c>
    </row>
    <row r="51" spans="1:6">
      <c r="A51" s="4" t="s">
        <v>4</v>
      </c>
      <c r="B51" s="4">
        <v>40</v>
      </c>
      <c r="C51" s="4" t="s">
        <v>10</v>
      </c>
      <c r="D51" s="4">
        <v>14</v>
      </c>
      <c r="E51" s="4">
        <v>32</v>
      </c>
      <c r="F51" s="4">
        <v>5</v>
      </c>
    </row>
    <row r="52" spans="1:6">
      <c r="A52" s="4" t="s">
        <v>4</v>
      </c>
      <c r="B52" s="4">
        <v>29</v>
      </c>
      <c r="C52" s="4" t="s">
        <v>10</v>
      </c>
      <c r="D52" s="4">
        <v>14</v>
      </c>
      <c r="E52" s="4">
        <v>38</v>
      </c>
      <c r="F52" s="4">
        <v>5</v>
      </c>
    </row>
    <row r="53" spans="1:6">
      <c r="A53" s="4" t="s">
        <v>4</v>
      </c>
      <c r="B53" s="4">
        <v>29</v>
      </c>
      <c r="C53" s="4" t="s">
        <v>10</v>
      </c>
      <c r="D53" s="4">
        <v>14</v>
      </c>
      <c r="E53" s="4">
        <v>36</v>
      </c>
      <c r="F53" s="2">
        <v>5</v>
      </c>
    </row>
    <row r="54" spans="1:6">
      <c r="A54" s="4" t="s">
        <v>4</v>
      </c>
      <c r="B54" s="4">
        <v>29</v>
      </c>
      <c r="C54" s="4" t="s">
        <v>10</v>
      </c>
      <c r="D54" s="4">
        <v>14</v>
      </c>
      <c r="E54" s="4">
        <v>39</v>
      </c>
      <c r="F54" s="4">
        <v>5</v>
      </c>
    </row>
    <row r="55" spans="1:6">
      <c r="A55" s="4" t="s">
        <v>4</v>
      </c>
      <c r="B55" s="4">
        <v>21</v>
      </c>
      <c r="C55" s="4" t="s">
        <v>10</v>
      </c>
      <c r="D55" s="4">
        <v>13</v>
      </c>
      <c r="E55" s="4">
        <v>39</v>
      </c>
      <c r="F55" s="4">
        <v>5</v>
      </c>
    </row>
    <row r="56" spans="1:6">
      <c r="A56" s="4" t="s">
        <v>4</v>
      </c>
      <c r="B56" s="4">
        <v>58</v>
      </c>
      <c r="C56" s="4" t="s">
        <v>10</v>
      </c>
      <c r="D56" s="4">
        <v>12</v>
      </c>
      <c r="E56" s="4">
        <v>27</v>
      </c>
      <c r="F56" s="4">
        <v>6</v>
      </c>
    </row>
    <row r="57" spans="1:6">
      <c r="A57" s="4" t="s">
        <v>4</v>
      </c>
      <c r="B57" s="4">
        <v>4</v>
      </c>
      <c r="C57" s="4" t="s">
        <v>9</v>
      </c>
      <c r="D57" s="4">
        <v>9</v>
      </c>
      <c r="E57" s="4">
        <v>52</v>
      </c>
      <c r="F57" s="4">
        <v>2</v>
      </c>
    </row>
    <row r="58" spans="1:6">
      <c r="A58" s="4" t="s">
        <v>4</v>
      </c>
      <c r="B58" s="4">
        <v>4</v>
      </c>
      <c r="C58" s="4" t="s">
        <v>9</v>
      </c>
      <c r="D58" s="4">
        <v>9</v>
      </c>
      <c r="E58" s="4">
        <v>52</v>
      </c>
      <c r="F58" s="4">
        <v>2</v>
      </c>
    </row>
    <row r="59" spans="1:6">
      <c r="A59" s="4" t="s">
        <v>4</v>
      </c>
      <c r="B59" s="4">
        <v>12</v>
      </c>
      <c r="C59" s="4" t="s">
        <v>9</v>
      </c>
      <c r="D59" s="4">
        <v>12</v>
      </c>
      <c r="E59" s="4">
        <v>40</v>
      </c>
      <c r="F59" s="4">
        <v>3</v>
      </c>
    </row>
    <row r="60" spans="1:6">
      <c r="A60" s="4" t="s">
        <v>4</v>
      </c>
      <c r="B60" s="4">
        <v>6</v>
      </c>
      <c r="C60" s="4" t="s">
        <v>9</v>
      </c>
      <c r="D60" s="4">
        <v>10</v>
      </c>
      <c r="E60" s="4">
        <v>47</v>
      </c>
      <c r="F60" s="4">
        <v>3</v>
      </c>
    </row>
    <row r="61" spans="1:6">
      <c r="A61" s="4" t="s">
        <v>4</v>
      </c>
      <c r="B61" s="4">
        <v>4</v>
      </c>
      <c r="C61" s="4" t="s">
        <v>9</v>
      </c>
      <c r="D61" s="4">
        <v>10</v>
      </c>
      <c r="E61" s="4">
        <v>50</v>
      </c>
      <c r="F61" s="4">
        <v>3</v>
      </c>
    </row>
    <row r="62" spans="1:6">
      <c r="A62" s="4" t="s">
        <v>4</v>
      </c>
      <c r="B62" s="4">
        <v>5</v>
      </c>
      <c r="C62" s="4" t="s">
        <v>9</v>
      </c>
      <c r="D62" s="4">
        <v>10</v>
      </c>
      <c r="E62" s="4">
        <v>44</v>
      </c>
      <c r="F62" s="4">
        <v>3</v>
      </c>
    </row>
    <row r="63" spans="1:6">
      <c r="A63" s="4" t="s">
        <v>4</v>
      </c>
      <c r="B63" s="4">
        <v>17</v>
      </c>
      <c r="C63" s="4" t="s">
        <v>9</v>
      </c>
      <c r="D63" s="4">
        <v>12</v>
      </c>
      <c r="E63" s="4">
        <v>38</v>
      </c>
      <c r="F63" s="4">
        <v>6</v>
      </c>
    </row>
  </sheetData>
  <sortState xmlns:xlrd2="http://schemas.microsoft.com/office/spreadsheetml/2017/richdata2" ref="A4:K63">
    <sortCondition ref="A4:A63"/>
    <sortCondition ref="C4:C63"/>
  </sortState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B4FF-C01A-AB48-A030-8D9FF51BD25A}">
  <dimension ref="A2:K30"/>
  <sheetViews>
    <sheetView tabSelected="1" workbookViewId="0">
      <selection activeCell="K19" sqref="K19"/>
    </sheetView>
  </sheetViews>
  <sheetFormatPr baseColWidth="10" defaultRowHeight="13"/>
  <cols>
    <col min="1" max="1" width="19.33203125" bestFit="1" customWidth="1"/>
  </cols>
  <sheetData>
    <row r="2" spans="1:11">
      <c r="F2" t="s">
        <v>52</v>
      </c>
    </row>
    <row r="3" spans="1:11">
      <c r="A3" t="s">
        <v>39</v>
      </c>
      <c r="F3" t="s">
        <v>53</v>
      </c>
    </row>
    <row r="4" spans="1:11">
      <c r="A4" s="8"/>
      <c r="B4" s="8" t="s">
        <v>41</v>
      </c>
      <c r="C4" s="8"/>
    </row>
    <row r="5" spans="1:11">
      <c r="A5" s="8" t="s">
        <v>40</v>
      </c>
      <c r="B5" s="8" t="s">
        <v>10</v>
      </c>
      <c r="C5" s="8" t="s">
        <v>9</v>
      </c>
      <c r="D5" s="10" t="s">
        <v>33</v>
      </c>
    </row>
    <row r="6" spans="1:11">
      <c r="A6" s="4" t="s">
        <v>7</v>
      </c>
      <c r="B6" s="4">
        <v>2</v>
      </c>
      <c r="C6" s="4">
        <v>12</v>
      </c>
      <c r="D6">
        <f>SUM(B6:C6)</f>
        <v>14</v>
      </c>
    </row>
    <row r="7" spans="1:11">
      <c r="A7" s="4" t="s">
        <v>5</v>
      </c>
      <c r="B7" s="4">
        <v>5</v>
      </c>
      <c r="C7" s="4">
        <v>3</v>
      </c>
      <c r="D7">
        <f>SUM(B7:C7)</f>
        <v>8</v>
      </c>
      <c r="H7" t="s">
        <v>54</v>
      </c>
    </row>
    <row r="8" spans="1:11">
      <c r="A8" s="4" t="s">
        <v>38</v>
      </c>
      <c r="B8" s="4">
        <v>7</v>
      </c>
      <c r="C8" s="4">
        <v>8</v>
      </c>
      <c r="D8">
        <f>SUM(B8:C8)</f>
        <v>15</v>
      </c>
      <c r="H8">
        <f t="shared" ref="H8:I11" si="0">B6-B15</f>
        <v>-5</v>
      </c>
      <c r="I8">
        <f t="shared" si="0"/>
        <v>5</v>
      </c>
      <c r="K8" t="s">
        <v>56</v>
      </c>
    </row>
    <row r="9" spans="1:11">
      <c r="A9" s="4" t="s">
        <v>4</v>
      </c>
      <c r="B9" s="4">
        <v>16</v>
      </c>
      <c r="C9" s="4">
        <v>7</v>
      </c>
      <c r="D9">
        <f>SUM(B9:C9)</f>
        <v>23</v>
      </c>
      <c r="H9">
        <f t="shared" si="0"/>
        <v>1</v>
      </c>
      <c r="I9">
        <f t="shared" si="0"/>
        <v>-1</v>
      </c>
      <c r="K9" t="s">
        <v>57</v>
      </c>
    </row>
    <row r="10" spans="1:11">
      <c r="A10" s="9" t="s">
        <v>33</v>
      </c>
      <c r="B10">
        <f>SUM(B6:B9)</f>
        <v>30</v>
      </c>
      <c r="C10">
        <f>SUM(C6:C9)</f>
        <v>30</v>
      </c>
      <c r="D10">
        <f>SUM(B10:C10)</f>
        <v>60</v>
      </c>
      <c r="H10">
        <f t="shared" si="0"/>
        <v>-0.5</v>
      </c>
      <c r="I10">
        <f t="shared" si="0"/>
        <v>0.5</v>
      </c>
      <c r="K10" t="s">
        <v>58</v>
      </c>
    </row>
    <row r="11" spans="1:11">
      <c r="A11" s="9"/>
      <c r="H11">
        <f t="shared" si="0"/>
        <v>4.5</v>
      </c>
      <c r="I11">
        <f t="shared" si="0"/>
        <v>-4.5</v>
      </c>
    </row>
    <row r="12" spans="1:11">
      <c r="A12" t="s">
        <v>42</v>
      </c>
    </row>
    <row r="13" spans="1:11">
      <c r="A13" s="8"/>
      <c r="B13" s="8" t="s">
        <v>41</v>
      </c>
      <c r="C13" s="8"/>
    </row>
    <row r="14" spans="1:11">
      <c r="A14" s="8" t="s">
        <v>40</v>
      </c>
      <c r="B14" s="8" t="s">
        <v>10</v>
      </c>
      <c r="C14" s="8" t="s">
        <v>9</v>
      </c>
      <c r="D14" s="10" t="s">
        <v>33</v>
      </c>
    </row>
    <row r="15" spans="1:11">
      <c r="A15" s="8" t="s">
        <v>7</v>
      </c>
      <c r="B15" s="8">
        <f>B10*D6/D10</f>
        <v>7</v>
      </c>
      <c r="C15" s="8">
        <f>D6*C10/D10</f>
        <v>7</v>
      </c>
      <c r="D15">
        <f>SUM(B15:C15)</f>
        <v>14</v>
      </c>
      <c r="H15" t="s">
        <v>55</v>
      </c>
    </row>
    <row r="16" spans="1:11">
      <c r="A16" s="8" t="s">
        <v>5</v>
      </c>
      <c r="B16" s="8">
        <f>B10*D7/D10</f>
        <v>4</v>
      </c>
      <c r="C16" s="8">
        <f>C10*D7/D10</f>
        <v>4</v>
      </c>
      <c r="D16">
        <f>SUM(B16:C16)</f>
        <v>8</v>
      </c>
      <c r="H16">
        <f t="shared" ref="H16:I19" si="1">H8^2/B15</f>
        <v>3.5714285714285716</v>
      </c>
      <c r="I16">
        <f t="shared" si="1"/>
        <v>3.5714285714285716</v>
      </c>
    </row>
    <row r="17" spans="1:9">
      <c r="A17" s="8" t="s">
        <v>6</v>
      </c>
      <c r="B17" s="8">
        <f>B10*D8/D10</f>
        <v>7.5</v>
      </c>
      <c r="C17" s="8">
        <f>C10*D8/D10</f>
        <v>7.5</v>
      </c>
      <c r="D17">
        <f>SUM(B17:C17)</f>
        <v>15</v>
      </c>
      <c r="H17">
        <f t="shared" si="1"/>
        <v>0.25</v>
      </c>
      <c r="I17">
        <f t="shared" si="1"/>
        <v>0.25</v>
      </c>
    </row>
    <row r="18" spans="1:9">
      <c r="A18" s="8" t="s">
        <v>4</v>
      </c>
      <c r="B18" s="8">
        <f>B10*D9/D10</f>
        <v>11.5</v>
      </c>
      <c r="C18" s="8">
        <f>C10*D9/D10</f>
        <v>11.5</v>
      </c>
      <c r="D18">
        <f>SUM(B18:C18)</f>
        <v>23</v>
      </c>
      <c r="H18">
        <f t="shared" si="1"/>
        <v>3.3333333333333333E-2</v>
      </c>
      <c r="I18">
        <f t="shared" si="1"/>
        <v>3.3333333333333333E-2</v>
      </c>
    </row>
    <row r="19" spans="1:9">
      <c r="A19" s="10" t="s">
        <v>33</v>
      </c>
      <c r="B19">
        <f>SUM(B15:B18)</f>
        <v>30</v>
      </c>
      <c r="C19">
        <f>SUM(C15:C18)</f>
        <v>30</v>
      </c>
      <c r="D19">
        <f>SUM(B19:C19)</f>
        <v>60</v>
      </c>
      <c r="H19">
        <f t="shared" si="1"/>
        <v>1.7608695652173914</v>
      </c>
      <c r="I19">
        <f t="shared" si="1"/>
        <v>1.7608695652173914</v>
      </c>
    </row>
    <row r="21" spans="1:9">
      <c r="A21" t="s">
        <v>43</v>
      </c>
    </row>
    <row r="22" spans="1:9">
      <c r="A22" t="s">
        <v>44</v>
      </c>
      <c r="B22">
        <v>0.05</v>
      </c>
    </row>
    <row r="23" spans="1:9">
      <c r="A23" t="s">
        <v>45</v>
      </c>
      <c r="B23">
        <v>4</v>
      </c>
    </row>
    <row r="24" spans="1:9">
      <c r="A24" t="s">
        <v>46</v>
      </c>
      <c r="B24">
        <v>2</v>
      </c>
    </row>
    <row r="25" spans="1:9">
      <c r="A25" t="s">
        <v>47</v>
      </c>
      <c r="B25">
        <f>(B23-1)*(B24-1)</f>
        <v>3</v>
      </c>
    </row>
    <row r="27" spans="1:9">
      <c r="A27" t="s">
        <v>48</v>
      </c>
    </row>
    <row r="28" spans="1:9">
      <c r="A28" t="s">
        <v>49</v>
      </c>
      <c r="B28">
        <f>CHIINV(B22,B25)</f>
        <v>7.8147279032511792</v>
      </c>
    </row>
    <row r="29" spans="1:9">
      <c r="A29" t="s">
        <v>50</v>
      </c>
      <c r="B29">
        <f>SUM(H16:I19)</f>
        <v>11.231262939958592</v>
      </c>
    </row>
    <row r="30" spans="1:9">
      <c r="A30" t="s">
        <v>51</v>
      </c>
      <c r="B30">
        <f>CHIDIST(B29, B25)</f>
        <v>1.053887505553063E-2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A3F1-8015-A94F-B8C5-37AE9F7DE961}">
  <dimension ref="A1:J16"/>
  <sheetViews>
    <sheetView workbookViewId="0">
      <selection activeCell="K17" sqref="K17"/>
    </sheetView>
  </sheetViews>
  <sheetFormatPr baseColWidth="10" defaultRowHeight="13"/>
  <sheetData>
    <row r="1" spans="1:10">
      <c r="A1" t="s">
        <v>16</v>
      </c>
    </row>
    <row r="2" spans="1:10">
      <c r="J2" t="s">
        <v>34</v>
      </c>
    </row>
    <row r="3" spans="1:10" ht="14" thickBot="1">
      <c r="A3" t="s">
        <v>17</v>
      </c>
      <c r="J3" t="s">
        <v>35</v>
      </c>
    </row>
    <row r="4" spans="1:10">
      <c r="A4" s="7" t="s">
        <v>18</v>
      </c>
      <c r="B4" s="7" t="s">
        <v>19</v>
      </c>
      <c r="C4" s="7" t="s">
        <v>20</v>
      </c>
      <c r="D4" s="7" t="s">
        <v>21</v>
      </c>
      <c r="E4" s="7" t="s">
        <v>22</v>
      </c>
    </row>
    <row r="5" spans="1:10">
      <c r="A5" s="5" t="s">
        <v>13</v>
      </c>
      <c r="B5" s="5">
        <v>14</v>
      </c>
      <c r="C5" s="5">
        <v>47</v>
      </c>
      <c r="D5" s="5">
        <v>3.3571428571428572</v>
      </c>
      <c r="E5" s="5">
        <v>0.40109890109890173</v>
      </c>
    </row>
    <row r="6" spans="1:10">
      <c r="A6" s="5" t="s">
        <v>14</v>
      </c>
      <c r="B6" s="5">
        <v>8</v>
      </c>
      <c r="C6" s="5">
        <v>34</v>
      </c>
      <c r="D6" s="5">
        <v>4.25</v>
      </c>
      <c r="E6" s="5">
        <v>1.3571428571428572</v>
      </c>
    </row>
    <row r="7" spans="1:10">
      <c r="A7" s="5" t="s">
        <v>15</v>
      </c>
      <c r="B7" s="5">
        <v>15</v>
      </c>
      <c r="C7" s="5">
        <v>54</v>
      </c>
      <c r="D7" s="5">
        <v>3.6</v>
      </c>
      <c r="E7" s="5">
        <v>0.82857142857142818</v>
      </c>
    </row>
    <row r="8" spans="1:10" ht="14" thickBot="1">
      <c r="A8" s="6" t="s">
        <v>4</v>
      </c>
      <c r="B8" s="6">
        <v>23</v>
      </c>
      <c r="C8" s="6">
        <v>92</v>
      </c>
      <c r="D8" s="6">
        <v>4</v>
      </c>
      <c r="E8" s="6">
        <v>1.2727272727272727</v>
      </c>
    </row>
    <row r="9" spans="1:10">
      <c r="J9" t="s">
        <v>36</v>
      </c>
    </row>
    <row r="10" spans="1:10">
      <c r="J10" t="s">
        <v>37</v>
      </c>
    </row>
    <row r="11" spans="1:10" ht="14" thickBot="1">
      <c r="A11" t="s">
        <v>23</v>
      </c>
    </row>
    <row r="12" spans="1:10">
      <c r="A12" s="7" t="s">
        <v>24</v>
      </c>
      <c r="B12" s="7" t="s">
        <v>25</v>
      </c>
      <c r="C12" s="7" t="s">
        <v>26</v>
      </c>
      <c r="D12" s="7" t="s">
        <v>27</v>
      </c>
      <c r="E12" s="7" t="s">
        <v>28</v>
      </c>
      <c r="F12" s="7" t="s">
        <v>29</v>
      </c>
      <c r="G12" s="7" t="s">
        <v>30</v>
      </c>
    </row>
    <row r="13" spans="1:10">
      <c r="A13" s="5" t="s">
        <v>31</v>
      </c>
      <c r="B13" s="5">
        <v>5.869047619047592</v>
      </c>
      <c r="C13" s="5">
        <v>3</v>
      </c>
      <c r="D13" s="5">
        <v>1.9563492063491974</v>
      </c>
      <c r="E13" s="5">
        <v>2.017067040738783</v>
      </c>
      <c r="F13" s="5">
        <v>0.12193938980853627</v>
      </c>
      <c r="G13" s="5">
        <v>2.7694309320231354</v>
      </c>
    </row>
    <row r="14" spans="1:10">
      <c r="A14" s="5" t="s">
        <v>32</v>
      </c>
      <c r="B14" s="5">
        <v>54.314285714285717</v>
      </c>
      <c r="C14" s="5">
        <v>56</v>
      </c>
      <c r="D14" s="5">
        <v>0.9698979591836735</v>
      </c>
      <c r="E14" s="5"/>
      <c r="F14" s="5"/>
      <c r="G14" s="5"/>
    </row>
    <row r="15" spans="1:10">
      <c r="A15" s="5"/>
      <c r="B15" s="5"/>
      <c r="C15" s="5"/>
      <c r="D15" s="5"/>
      <c r="E15" s="5"/>
      <c r="F15" s="5"/>
      <c r="G15" s="5"/>
    </row>
    <row r="16" spans="1:10" ht="14" thickBot="1">
      <c r="A16" s="6" t="s">
        <v>33</v>
      </c>
      <c r="B16" s="6">
        <v>60.183333333333309</v>
      </c>
      <c r="C16" s="6">
        <v>59</v>
      </c>
      <c r="D16" s="6"/>
      <c r="E16" s="6"/>
      <c r="F16" s="6"/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 Esteem</vt:lpstr>
      <vt:lpstr>Chi-Square</vt:lpstr>
      <vt:lpstr>ANOVA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Brockman,Patricia L</cp:lastModifiedBy>
  <dcterms:created xsi:type="dcterms:W3CDTF">2008-07-30T21:40:13Z</dcterms:created>
  <dcterms:modified xsi:type="dcterms:W3CDTF">2022-05-02T00:10:37Z</dcterms:modified>
</cp:coreProperties>
</file>