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smith/Desktop/LinkedIn/"/>
    </mc:Choice>
  </mc:AlternateContent>
  <xr:revisionPtr revIDLastSave="0" documentId="13_ncr:1_{45168B89-F722-0A46-BD02-26B72382F64A}" xr6:coauthVersionLast="47" xr6:coauthVersionMax="47" xr10:uidLastSave="{00000000-0000-0000-0000-000000000000}"/>
  <bookViews>
    <workbookView xWindow="4380" yWindow="0" windowWidth="24420" windowHeight="18000" activeTab="2" xr2:uid="{00000000-000D-0000-FFFF-FFFF00000000}"/>
  </bookViews>
  <sheets>
    <sheet name="Worksheet" sheetId="6" r:id="rId1"/>
    <sheet name="MM2023" sheetId="7" r:id="rId2"/>
    <sheet name="Sheet7" sheetId="8" r:id="rId3"/>
    <sheet name="Sheet1" sheetId="9" r:id="rId4"/>
  </sheets>
  <definedNames>
    <definedName name="_xlnm._FilterDatabase" localSheetId="1" hidden="1">'MM2023'!$A$2:$DU$128</definedName>
    <definedName name="_xlnm._FilterDatabase" localSheetId="0" hidden="1">Worksheet!$A$1:$BI$69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4" i="7" l="1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DF99" i="7"/>
  <c r="DG99" i="7"/>
  <c r="DH99" i="7"/>
  <c r="DI99" i="7"/>
  <c r="DJ99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DF100" i="7"/>
  <c r="DG100" i="7"/>
  <c r="DH100" i="7"/>
  <c r="DI100" i="7"/>
  <c r="DJ100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DF101" i="7"/>
  <c r="DG101" i="7"/>
  <c r="DH101" i="7"/>
  <c r="DI101" i="7"/>
  <c r="DJ101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DB102" i="7"/>
  <c r="DC102" i="7"/>
  <c r="DD102" i="7"/>
  <c r="DE102" i="7"/>
  <c r="DF102" i="7"/>
  <c r="DG102" i="7"/>
  <c r="DH102" i="7"/>
  <c r="DI102" i="7"/>
  <c r="DJ102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CM104" i="7"/>
  <c r="CN104" i="7"/>
  <c r="CO104" i="7"/>
  <c r="CP104" i="7"/>
  <c r="CQ104" i="7"/>
  <c r="CR104" i="7"/>
  <c r="CS104" i="7"/>
  <c r="CT104" i="7"/>
  <c r="CU104" i="7"/>
  <c r="CV104" i="7"/>
  <c r="CW104" i="7"/>
  <c r="CX104" i="7"/>
  <c r="CY104" i="7"/>
  <c r="CZ104" i="7"/>
  <c r="DA104" i="7"/>
  <c r="DB104" i="7"/>
  <c r="DC104" i="7"/>
  <c r="DD104" i="7"/>
  <c r="DE104" i="7"/>
  <c r="DF104" i="7"/>
  <c r="DG104" i="7"/>
  <c r="DH104" i="7"/>
  <c r="DI104" i="7"/>
  <c r="DJ104" i="7"/>
  <c r="BQ105" i="7"/>
  <c r="BR105" i="7"/>
  <c r="BS105" i="7"/>
  <c r="BT105" i="7"/>
  <c r="BU105" i="7"/>
  <c r="BV105" i="7"/>
  <c r="BW105" i="7"/>
  <c r="BX105" i="7"/>
  <c r="BY105" i="7"/>
  <c r="BZ105" i="7"/>
  <c r="CA105" i="7"/>
  <c r="CB105" i="7"/>
  <c r="CC105" i="7"/>
  <c r="CD105" i="7"/>
  <c r="CE105" i="7"/>
  <c r="CF105" i="7"/>
  <c r="CG105" i="7"/>
  <c r="CH105" i="7"/>
  <c r="CI105" i="7"/>
  <c r="CJ105" i="7"/>
  <c r="CK105" i="7"/>
  <c r="CL105" i="7"/>
  <c r="CM105" i="7"/>
  <c r="CN105" i="7"/>
  <c r="CO105" i="7"/>
  <c r="CP105" i="7"/>
  <c r="CQ105" i="7"/>
  <c r="CR105" i="7"/>
  <c r="CS105" i="7"/>
  <c r="CT105" i="7"/>
  <c r="CU105" i="7"/>
  <c r="CV105" i="7"/>
  <c r="CW105" i="7"/>
  <c r="CX105" i="7"/>
  <c r="CY105" i="7"/>
  <c r="CZ105" i="7"/>
  <c r="DA105" i="7"/>
  <c r="DB105" i="7"/>
  <c r="DC105" i="7"/>
  <c r="DD105" i="7"/>
  <c r="DE105" i="7"/>
  <c r="DF105" i="7"/>
  <c r="DG105" i="7"/>
  <c r="DH105" i="7"/>
  <c r="DI105" i="7"/>
  <c r="DJ105" i="7"/>
  <c r="BQ106" i="7"/>
  <c r="BR106" i="7"/>
  <c r="BS106" i="7"/>
  <c r="BT106" i="7"/>
  <c r="BU106" i="7"/>
  <c r="BV106" i="7"/>
  <c r="BW106" i="7"/>
  <c r="BX106" i="7"/>
  <c r="BY106" i="7"/>
  <c r="BZ106" i="7"/>
  <c r="CA106" i="7"/>
  <c r="CB106" i="7"/>
  <c r="CC106" i="7"/>
  <c r="CD106" i="7"/>
  <c r="CE106" i="7"/>
  <c r="CF106" i="7"/>
  <c r="CG106" i="7"/>
  <c r="CH106" i="7"/>
  <c r="CI106" i="7"/>
  <c r="CJ106" i="7"/>
  <c r="CK106" i="7"/>
  <c r="CL106" i="7"/>
  <c r="CM106" i="7"/>
  <c r="CN106" i="7"/>
  <c r="CO106" i="7"/>
  <c r="CP106" i="7"/>
  <c r="CQ106" i="7"/>
  <c r="CR106" i="7"/>
  <c r="CS106" i="7"/>
  <c r="CT106" i="7"/>
  <c r="CU106" i="7"/>
  <c r="CV106" i="7"/>
  <c r="CW106" i="7"/>
  <c r="CX106" i="7"/>
  <c r="CY106" i="7"/>
  <c r="CZ106" i="7"/>
  <c r="DA106" i="7"/>
  <c r="DB106" i="7"/>
  <c r="DC106" i="7"/>
  <c r="DD106" i="7"/>
  <c r="DE106" i="7"/>
  <c r="DF106" i="7"/>
  <c r="DG106" i="7"/>
  <c r="DH106" i="7"/>
  <c r="DI106" i="7"/>
  <c r="DJ106" i="7"/>
  <c r="BQ107" i="7"/>
  <c r="BR107" i="7"/>
  <c r="BS107" i="7"/>
  <c r="BT107" i="7"/>
  <c r="BU107" i="7"/>
  <c r="BV107" i="7"/>
  <c r="BW107" i="7"/>
  <c r="BX107" i="7"/>
  <c r="BY107" i="7"/>
  <c r="BZ107" i="7"/>
  <c r="CA107" i="7"/>
  <c r="CB107" i="7"/>
  <c r="CC107" i="7"/>
  <c r="CD107" i="7"/>
  <c r="CE107" i="7"/>
  <c r="CF107" i="7"/>
  <c r="CG107" i="7"/>
  <c r="CH107" i="7"/>
  <c r="CI107" i="7"/>
  <c r="CJ107" i="7"/>
  <c r="CK107" i="7"/>
  <c r="CL107" i="7"/>
  <c r="CM107" i="7"/>
  <c r="CN107" i="7"/>
  <c r="CO107" i="7"/>
  <c r="CP107" i="7"/>
  <c r="CQ107" i="7"/>
  <c r="CR107" i="7"/>
  <c r="CS107" i="7"/>
  <c r="CT107" i="7"/>
  <c r="CU107" i="7"/>
  <c r="CV107" i="7"/>
  <c r="CW107" i="7"/>
  <c r="CX107" i="7"/>
  <c r="CY107" i="7"/>
  <c r="CZ107" i="7"/>
  <c r="DA107" i="7"/>
  <c r="DB107" i="7"/>
  <c r="DC107" i="7"/>
  <c r="DD107" i="7"/>
  <c r="DE107" i="7"/>
  <c r="DF107" i="7"/>
  <c r="DG107" i="7"/>
  <c r="DH107" i="7"/>
  <c r="DI107" i="7"/>
  <c r="DJ107" i="7"/>
  <c r="BQ108" i="7"/>
  <c r="BR108" i="7"/>
  <c r="BS108" i="7"/>
  <c r="BT108" i="7"/>
  <c r="BU108" i="7"/>
  <c r="BV108" i="7"/>
  <c r="BW108" i="7"/>
  <c r="BX108" i="7"/>
  <c r="BY108" i="7"/>
  <c r="BZ108" i="7"/>
  <c r="CA108" i="7"/>
  <c r="CB108" i="7"/>
  <c r="CC108" i="7"/>
  <c r="CD108" i="7"/>
  <c r="CE108" i="7"/>
  <c r="CF108" i="7"/>
  <c r="CG108" i="7"/>
  <c r="CH108" i="7"/>
  <c r="CI108" i="7"/>
  <c r="CJ108" i="7"/>
  <c r="CK108" i="7"/>
  <c r="CL108" i="7"/>
  <c r="CM108" i="7"/>
  <c r="CN108" i="7"/>
  <c r="CO108" i="7"/>
  <c r="CP108" i="7"/>
  <c r="CQ108" i="7"/>
  <c r="CR108" i="7"/>
  <c r="CS108" i="7"/>
  <c r="CT108" i="7"/>
  <c r="CU108" i="7"/>
  <c r="CV108" i="7"/>
  <c r="CW108" i="7"/>
  <c r="CX108" i="7"/>
  <c r="CY108" i="7"/>
  <c r="CZ108" i="7"/>
  <c r="DA108" i="7"/>
  <c r="DB108" i="7"/>
  <c r="DC108" i="7"/>
  <c r="DD108" i="7"/>
  <c r="DE108" i="7"/>
  <c r="DF108" i="7"/>
  <c r="DG108" i="7"/>
  <c r="DH108" i="7"/>
  <c r="DI108" i="7"/>
  <c r="DJ108" i="7"/>
  <c r="BQ109" i="7"/>
  <c r="BR109" i="7"/>
  <c r="BS109" i="7"/>
  <c r="BT109" i="7"/>
  <c r="BU109" i="7"/>
  <c r="BV109" i="7"/>
  <c r="BW109" i="7"/>
  <c r="BX109" i="7"/>
  <c r="BY109" i="7"/>
  <c r="BZ109" i="7"/>
  <c r="CA109" i="7"/>
  <c r="CB109" i="7"/>
  <c r="CC109" i="7"/>
  <c r="CD109" i="7"/>
  <c r="CE109" i="7"/>
  <c r="CF109" i="7"/>
  <c r="CG109" i="7"/>
  <c r="CH109" i="7"/>
  <c r="CI109" i="7"/>
  <c r="CJ109" i="7"/>
  <c r="CK109" i="7"/>
  <c r="CL109" i="7"/>
  <c r="CM109" i="7"/>
  <c r="CN109" i="7"/>
  <c r="CO109" i="7"/>
  <c r="CP109" i="7"/>
  <c r="CQ109" i="7"/>
  <c r="CR109" i="7"/>
  <c r="CS109" i="7"/>
  <c r="CT109" i="7"/>
  <c r="CU109" i="7"/>
  <c r="CV109" i="7"/>
  <c r="CW109" i="7"/>
  <c r="CX109" i="7"/>
  <c r="CY109" i="7"/>
  <c r="CZ109" i="7"/>
  <c r="DA109" i="7"/>
  <c r="DB109" i="7"/>
  <c r="DC109" i="7"/>
  <c r="DD109" i="7"/>
  <c r="DE109" i="7"/>
  <c r="DF109" i="7"/>
  <c r="DG109" i="7"/>
  <c r="DH109" i="7"/>
  <c r="DI109" i="7"/>
  <c r="DJ109" i="7"/>
  <c r="BQ110" i="7"/>
  <c r="BR110" i="7"/>
  <c r="BS110" i="7"/>
  <c r="BT110" i="7"/>
  <c r="BU110" i="7"/>
  <c r="BV110" i="7"/>
  <c r="BW110" i="7"/>
  <c r="BX110" i="7"/>
  <c r="BY110" i="7"/>
  <c r="BZ110" i="7"/>
  <c r="CA110" i="7"/>
  <c r="CB110" i="7"/>
  <c r="CC110" i="7"/>
  <c r="CD110" i="7"/>
  <c r="CE110" i="7"/>
  <c r="CF110" i="7"/>
  <c r="CG110" i="7"/>
  <c r="CH110" i="7"/>
  <c r="CI110" i="7"/>
  <c r="CJ110" i="7"/>
  <c r="CK110" i="7"/>
  <c r="CL110" i="7"/>
  <c r="CM110" i="7"/>
  <c r="CN110" i="7"/>
  <c r="CO110" i="7"/>
  <c r="CP110" i="7"/>
  <c r="CQ110" i="7"/>
  <c r="CR110" i="7"/>
  <c r="CS110" i="7"/>
  <c r="CT110" i="7"/>
  <c r="CU110" i="7"/>
  <c r="CV110" i="7"/>
  <c r="CW110" i="7"/>
  <c r="CX110" i="7"/>
  <c r="CY110" i="7"/>
  <c r="CZ110" i="7"/>
  <c r="DA110" i="7"/>
  <c r="DB110" i="7"/>
  <c r="DC110" i="7"/>
  <c r="DD110" i="7"/>
  <c r="DE110" i="7"/>
  <c r="DF110" i="7"/>
  <c r="DG110" i="7"/>
  <c r="DH110" i="7"/>
  <c r="DI110" i="7"/>
  <c r="DJ110" i="7"/>
  <c r="BQ111" i="7"/>
  <c r="BR111" i="7"/>
  <c r="BS111" i="7"/>
  <c r="BT111" i="7"/>
  <c r="BU111" i="7"/>
  <c r="BV111" i="7"/>
  <c r="BW111" i="7"/>
  <c r="BX111" i="7"/>
  <c r="BY111" i="7"/>
  <c r="BZ111" i="7"/>
  <c r="CA111" i="7"/>
  <c r="CB111" i="7"/>
  <c r="CC111" i="7"/>
  <c r="CD111" i="7"/>
  <c r="CE111" i="7"/>
  <c r="CF111" i="7"/>
  <c r="CG111" i="7"/>
  <c r="CH111" i="7"/>
  <c r="CI111" i="7"/>
  <c r="CJ111" i="7"/>
  <c r="CK111" i="7"/>
  <c r="CL111" i="7"/>
  <c r="CM111" i="7"/>
  <c r="CN111" i="7"/>
  <c r="CO111" i="7"/>
  <c r="CP111" i="7"/>
  <c r="CQ111" i="7"/>
  <c r="CR111" i="7"/>
  <c r="CS111" i="7"/>
  <c r="CT111" i="7"/>
  <c r="CU111" i="7"/>
  <c r="CV111" i="7"/>
  <c r="CW111" i="7"/>
  <c r="CX111" i="7"/>
  <c r="CY111" i="7"/>
  <c r="CZ111" i="7"/>
  <c r="DA111" i="7"/>
  <c r="DB111" i="7"/>
  <c r="DC111" i="7"/>
  <c r="DD111" i="7"/>
  <c r="DE111" i="7"/>
  <c r="DF111" i="7"/>
  <c r="DG111" i="7"/>
  <c r="DH111" i="7"/>
  <c r="DI111" i="7"/>
  <c r="DJ111" i="7"/>
  <c r="BQ112" i="7"/>
  <c r="BR112" i="7"/>
  <c r="BS112" i="7"/>
  <c r="BT112" i="7"/>
  <c r="BU112" i="7"/>
  <c r="BV112" i="7"/>
  <c r="BW112" i="7"/>
  <c r="BX112" i="7"/>
  <c r="BY112" i="7"/>
  <c r="BZ112" i="7"/>
  <c r="CA112" i="7"/>
  <c r="CB112" i="7"/>
  <c r="CC112" i="7"/>
  <c r="CD112" i="7"/>
  <c r="CE112" i="7"/>
  <c r="CF112" i="7"/>
  <c r="CG112" i="7"/>
  <c r="CH112" i="7"/>
  <c r="CI112" i="7"/>
  <c r="CJ112" i="7"/>
  <c r="CK112" i="7"/>
  <c r="CL112" i="7"/>
  <c r="CM112" i="7"/>
  <c r="CN112" i="7"/>
  <c r="CO112" i="7"/>
  <c r="CP112" i="7"/>
  <c r="CQ112" i="7"/>
  <c r="CR112" i="7"/>
  <c r="CS112" i="7"/>
  <c r="CT112" i="7"/>
  <c r="CU112" i="7"/>
  <c r="CV112" i="7"/>
  <c r="CW112" i="7"/>
  <c r="CX112" i="7"/>
  <c r="CY112" i="7"/>
  <c r="CZ112" i="7"/>
  <c r="DA112" i="7"/>
  <c r="DB112" i="7"/>
  <c r="DC112" i="7"/>
  <c r="DD112" i="7"/>
  <c r="DE112" i="7"/>
  <c r="DF112" i="7"/>
  <c r="DG112" i="7"/>
  <c r="DH112" i="7"/>
  <c r="DI112" i="7"/>
  <c r="DJ112" i="7"/>
  <c r="BQ113" i="7"/>
  <c r="BR113" i="7"/>
  <c r="BS113" i="7"/>
  <c r="BT113" i="7"/>
  <c r="BU113" i="7"/>
  <c r="BV113" i="7"/>
  <c r="BW113" i="7"/>
  <c r="BX113" i="7"/>
  <c r="BY113" i="7"/>
  <c r="BZ113" i="7"/>
  <c r="CA113" i="7"/>
  <c r="CB113" i="7"/>
  <c r="CC113" i="7"/>
  <c r="CD113" i="7"/>
  <c r="CE113" i="7"/>
  <c r="CF113" i="7"/>
  <c r="CG113" i="7"/>
  <c r="CH113" i="7"/>
  <c r="CI113" i="7"/>
  <c r="CJ113" i="7"/>
  <c r="CK113" i="7"/>
  <c r="CL113" i="7"/>
  <c r="CM113" i="7"/>
  <c r="CN113" i="7"/>
  <c r="CO113" i="7"/>
  <c r="CP113" i="7"/>
  <c r="CQ113" i="7"/>
  <c r="CR113" i="7"/>
  <c r="CS113" i="7"/>
  <c r="CT113" i="7"/>
  <c r="CU113" i="7"/>
  <c r="CV113" i="7"/>
  <c r="CW113" i="7"/>
  <c r="CX113" i="7"/>
  <c r="CY113" i="7"/>
  <c r="CZ113" i="7"/>
  <c r="DA113" i="7"/>
  <c r="DB113" i="7"/>
  <c r="DC113" i="7"/>
  <c r="DD113" i="7"/>
  <c r="DE113" i="7"/>
  <c r="DF113" i="7"/>
  <c r="DG113" i="7"/>
  <c r="DH113" i="7"/>
  <c r="DI113" i="7"/>
  <c r="DJ113" i="7"/>
  <c r="BQ114" i="7"/>
  <c r="BR114" i="7"/>
  <c r="BS114" i="7"/>
  <c r="BT114" i="7"/>
  <c r="BU114" i="7"/>
  <c r="BV114" i="7"/>
  <c r="BW114" i="7"/>
  <c r="BX114" i="7"/>
  <c r="BY114" i="7"/>
  <c r="BZ114" i="7"/>
  <c r="CA114" i="7"/>
  <c r="CB114" i="7"/>
  <c r="CC114" i="7"/>
  <c r="CD114" i="7"/>
  <c r="CE114" i="7"/>
  <c r="CF114" i="7"/>
  <c r="CG114" i="7"/>
  <c r="CH114" i="7"/>
  <c r="CI114" i="7"/>
  <c r="CJ114" i="7"/>
  <c r="CK114" i="7"/>
  <c r="CL114" i="7"/>
  <c r="CM114" i="7"/>
  <c r="CN114" i="7"/>
  <c r="CO114" i="7"/>
  <c r="CP114" i="7"/>
  <c r="CQ114" i="7"/>
  <c r="CR114" i="7"/>
  <c r="CS114" i="7"/>
  <c r="CT114" i="7"/>
  <c r="CU114" i="7"/>
  <c r="CV114" i="7"/>
  <c r="CW114" i="7"/>
  <c r="CX114" i="7"/>
  <c r="CY114" i="7"/>
  <c r="CZ114" i="7"/>
  <c r="DA114" i="7"/>
  <c r="DB114" i="7"/>
  <c r="DC114" i="7"/>
  <c r="DD114" i="7"/>
  <c r="DE114" i="7"/>
  <c r="DF114" i="7"/>
  <c r="DG114" i="7"/>
  <c r="DH114" i="7"/>
  <c r="DI114" i="7"/>
  <c r="DJ114" i="7"/>
  <c r="BQ115" i="7"/>
  <c r="BR115" i="7"/>
  <c r="BS115" i="7"/>
  <c r="BT115" i="7"/>
  <c r="BU115" i="7"/>
  <c r="BV115" i="7"/>
  <c r="BW115" i="7"/>
  <c r="BX115" i="7"/>
  <c r="BY115" i="7"/>
  <c r="BZ115" i="7"/>
  <c r="CA115" i="7"/>
  <c r="CB115" i="7"/>
  <c r="CC115" i="7"/>
  <c r="CD115" i="7"/>
  <c r="CE115" i="7"/>
  <c r="CF115" i="7"/>
  <c r="CG115" i="7"/>
  <c r="CH115" i="7"/>
  <c r="CI115" i="7"/>
  <c r="CJ115" i="7"/>
  <c r="CK115" i="7"/>
  <c r="CL115" i="7"/>
  <c r="CM115" i="7"/>
  <c r="CN115" i="7"/>
  <c r="CO115" i="7"/>
  <c r="CP115" i="7"/>
  <c r="CQ115" i="7"/>
  <c r="CR115" i="7"/>
  <c r="CS115" i="7"/>
  <c r="CT115" i="7"/>
  <c r="CU115" i="7"/>
  <c r="CV115" i="7"/>
  <c r="CW115" i="7"/>
  <c r="CX115" i="7"/>
  <c r="CY115" i="7"/>
  <c r="CZ115" i="7"/>
  <c r="DA115" i="7"/>
  <c r="DB115" i="7"/>
  <c r="DC115" i="7"/>
  <c r="DD115" i="7"/>
  <c r="DE115" i="7"/>
  <c r="DF115" i="7"/>
  <c r="DG115" i="7"/>
  <c r="DH115" i="7"/>
  <c r="DI115" i="7"/>
  <c r="DJ115" i="7"/>
  <c r="BQ116" i="7"/>
  <c r="BR116" i="7"/>
  <c r="BS116" i="7"/>
  <c r="BT116" i="7"/>
  <c r="BU116" i="7"/>
  <c r="BV116" i="7"/>
  <c r="BW116" i="7"/>
  <c r="BX116" i="7"/>
  <c r="BY116" i="7"/>
  <c r="BZ116" i="7"/>
  <c r="CA116" i="7"/>
  <c r="CB116" i="7"/>
  <c r="CC116" i="7"/>
  <c r="CD116" i="7"/>
  <c r="CE116" i="7"/>
  <c r="CF116" i="7"/>
  <c r="CG116" i="7"/>
  <c r="CH116" i="7"/>
  <c r="CI116" i="7"/>
  <c r="CJ116" i="7"/>
  <c r="CK116" i="7"/>
  <c r="CL116" i="7"/>
  <c r="CM116" i="7"/>
  <c r="CN116" i="7"/>
  <c r="CO116" i="7"/>
  <c r="CP116" i="7"/>
  <c r="CQ116" i="7"/>
  <c r="CR116" i="7"/>
  <c r="CS116" i="7"/>
  <c r="CT116" i="7"/>
  <c r="CU116" i="7"/>
  <c r="CV116" i="7"/>
  <c r="CW116" i="7"/>
  <c r="CX116" i="7"/>
  <c r="CY116" i="7"/>
  <c r="CZ116" i="7"/>
  <c r="DA116" i="7"/>
  <c r="DB116" i="7"/>
  <c r="DC116" i="7"/>
  <c r="DD116" i="7"/>
  <c r="DE116" i="7"/>
  <c r="DF116" i="7"/>
  <c r="DG116" i="7"/>
  <c r="DH116" i="7"/>
  <c r="DI116" i="7"/>
  <c r="DJ116" i="7"/>
  <c r="BQ117" i="7"/>
  <c r="BR117" i="7"/>
  <c r="BS117" i="7"/>
  <c r="BT117" i="7"/>
  <c r="BU117" i="7"/>
  <c r="BV117" i="7"/>
  <c r="BW117" i="7"/>
  <c r="BX117" i="7"/>
  <c r="BY117" i="7"/>
  <c r="BZ117" i="7"/>
  <c r="CA117" i="7"/>
  <c r="CB117" i="7"/>
  <c r="CC117" i="7"/>
  <c r="CD117" i="7"/>
  <c r="CE117" i="7"/>
  <c r="CF117" i="7"/>
  <c r="CG117" i="7"/>
  <c r="CH117" i="7"/>
  <c r="CI117" i="7"/>
  <c r="CJ117" i="7"/>
  <c r="CK117" i="7"/>
  <c r="CL117" i="7"/>
  <c r="CM117" i="7"/>
  <c r="CN117" i="7"/>
  <c r="CO117" i="7"/>
  <c r="CP117" i="7"/>
  <c r="CQ117" i="7"/>
  <c r="CR117" i="7"/>
  <c r="CS117" i="7"/>
  <c r="CT117" i="7"/>
  <c r="CU117" i="7"/>
  <c r="CV117" i="7"/>
  <c r="CW117" i="7"/>
  <c r="CX117" i="7"/>
  <c r="CY117" i="7"/>
  <c r="CZ117" i="7"/>
  <c r="DA117" i="7"/>
  <c r="DB117" i="7"/>
  <c r="DC117" i="7"/>
  <c r="DD117" i="7"/>
  <c r="DE117" i="7"/>
  <c r="DF117" i="7"/>
  <c r="DG117" i="7"/>
  <c r="DH117" i="7"/>
  <c r="DI117" i="7"/>
  <c r="DJ117" i="7"/>
  <c r="BQ118" i="7"/>
  <c r="BR118" i="7"/>
  <c r="BS118" i="7"/>
  <c r="BT118" i="7"/>
  <c r="BU118" i="7"/>
  <c r="BV118" i="7"/>
  <c r="BW118" i="7"/>
  <c r="BX118" i="7"/>
  <c r="BY118" i="7"/>
  <c r="BZ118" i="7"/>
  <c r="CA118" i="7"/>
  <c r="CB118" i="7"/>
  <c r="CC118" i="7"/>
  <c r="CD118" i="7"/>
  <c r="CE118" i="7"/>
  <c r="CF118" i="7"/>
  <c r="CG118" i="7"/>
  <c r="CH118" i="7"/>
  <c r="CI118" i="7"/>
  <c r="CJ118" i="7"/>
  <c r="CK118" i="7"/>
  <c r="CL118" i="7"/>
  <c r="CM118" i="7"/>
  <c r="CN118" i="7"/>
  <c r="CO118" i="7"/>
  <c r="CP118" i="7"/>
  <c r="CQ118" i="7"/>
  <c r="CR118" i="7"/>
  <c r="CS118" i="7"/>
  <c r="CT118" i="7"/>
  <c r="CU118" i="7"/>
  <c r="CV118" i="7"/>
  <c r="CW118" i="7"/>
  <c r="CX118" i="7"/>
  <c r="CY118" i="7"/>
  <c r="CZ118" i="7"/>
  <c r="DA118" i="7"/>
  <c r="DB118" i="7"/>
  <c r="DC118" i="7"/>
  <c r="DD118" i="7"/>
  <c r="DE118" i="7"/>
  <c r="DF118" i="7"/>
  <c r="DG118" i="7"/>
  <c r="DH118" i="7"/>
  <c r="DI118" i="7"/>
  <c r="DJ118" i="7"/>
  <c r="BQ119" i="7"/>
  <c r="BR119" i="7"/>
  <c r="BS119" i="7"/>
  <c r="BT119" i="7"/>
  <c r="BU119" i="7"/>
  <c r="BV119" i="7"/>
  <c r="BW119" i="7"/>
  <c r="BX119" i="7"/>
  <c r="BY119" i="7"/>
  <c r="BZ119" i="7"/>
  <c r="CA119" i="7"/>
  <c r="CB119" i="7"/>
  <c r="CC119" i="7"/>
  <c r="CD119" i="7"/>
  <c r="CE119" i="7"/>
  <c r="CF119" i="7"/>
  <c r="CG119" i="7"/>
  <c r="CH119" i="7"/>
  <c r="CI119" i="7"/>
  <c r="CJ119" i="7"/>
  <c r="CK119" i="7"/>
  <c r="CL119" i="7"/>
  <c r="CM119" i="7"/>
  <c r="CN119" i="7"/>
  <c r="CO119" i="7"/>
  <c r="CP119" i="7"/>
  <c r="CQ119" i="7"/>
  <c r="CR119" i="7"/>
  <c r="CS119" i="7"/>
  <c r="CT119" i="7"/>
  <c r="CU119" i="7"/>
  <c r="CV119" i="7"/>
  <c r="CW119" i="7"/>
  <c r="CX119" i="7"/>
  <c r="CY119" i="7"/>
  <c r="CZ119" i="7"/>
  <c r="DA119" i="7"/>
  <c r="DB119" i="7"/>
  <c r="DC119" i="7"/>
  <c r="DD119" i="7"/>
  <c r="DE119" i="7"/>
  <c r="DF119" i="7"/>
  <c r="DG119" i="7"/>
  <c r="DH119" i="7"/>
  <c r="DI119" i="7"/>
  <c r="DJ119" i="7"/>
  <c r="BQ120" i="7"/>
  <c r="BR120" i="7"/>
  <c r="BS120" i="7"/>
  <c r="BT120" i="7"/>
  <c r="BU120" i="7"/>
  <c r="BV120" i="7"/>
  <c r="BW120" i="7"/>
  <c r="BX120" i="7"/>
  <c r="BY120" i="7"/>
  <c r="BZ120" i="7"/>
  <c r="CA120" i="7"/>
  <c r="CB120" i="7"/>
  <c r="CC120" i="7"/>
  <c r="CD120" i="7"/>
  <c r="CE120" i="7"/>
  <c r="CF120" i="7"/>
  <c r="CG120" i="7"/>
  <c r="CH120" i="7"/>
  <c r="CI120" i="7"/>
  <c r="CJ120" i="7"/>
  <c r="CK120" i="7"/>
  <c r="CL120" i="7"/>
  <c r="CM120" i="7"/>
  <c r="CN120" i="7"/>
  <c r="CO120" i="7"/>
  <c r="CP120" i="7"/>
  <c r="CQ120" i="7"/>
  <c r="CR120" i="7"/>
  <c r="CS120" i="7"/>
  <c r="CT120" i="7"/>
  <c r="CU120" i="7"/>
  <c r="CV120" i="7"/>
  <c r="CW120" i="7"/>
  <c r="CX120" i="7"/>
  <c r="CY120" i="7"/>
  <c r="CZ120" i="7"/>
  <c r="DA120" i="7"/>
  <c r="DB120" i="7"/>
  <c r="DC120" i="7"/>
  <c r="DD120" i="7"/>
  <c r="DE120" i="7"/>
  <c r="DF120" i="7"/>
  <c r="DG120" i="7"/>
  <c r="DH120" i="7"/>
  <c r="DI120" i="7"/>
  <c r="DJ120" i="7"/>
  <c r="BQ121" i="7"/>
  <c r="BR121" i="7"/>
  <c r="BS121" i="7"/>
  <c r="BT121" i="7"/>
  <c r="BU121" i="7"/>
  <c r="BV121" i="7"/>
  <c r="BW121" i="7"/>
  <c r="BX121" i="7"/>
  <c r="BY121" i="7"/>
  <c r="BZ121" i="7"/>
  <c r="CA121" i="7"/>
  <c r="CB121" i="7"/>
  <c r="CC121" i="7"/>
  <c r="CD121" i="7"/>
  <c r="CE121" i="7"/>
  <c r="CF121" i="7"/>
  <c r="CG121" i="7"/>
  <c r="CH121" i="7"/>
  <c r="CI121" i="7"/>
  <c r="CJ121" i="7"/>
  <c r="CK121" i="7"/>
  <c r="CL121" i="7"/>
  <c r="CM121" i="7"/>
  <c r="CN121" i="7"/>
  <c r="CO121" i="7"/>
  <c r="CP121" i="7"/>
  <c r="CQ121" i="7"/>
  <c r="CR121" i="7"/>
  <c r="CS121" i="7"/>
  <c r="CT121" i="7"/>
  <c r="CU121" i="7"/>
  <c r="CV121" i="7"/>
  <c r="CW121" i="7"/>
  <c r="CX121" i="7"/>
  <c r="CY121" i="7"/>
  <c r="CZ121" i="7"/>
  <c r="DA121" i="7"/>
  <c r="DB121" i="7"/>
  <c r="DC121" i="7"/>
  <c r="DD121" i="7"/>
  <c r="DE121" i="7"/>
  <c r="DF121" i="7"/>
  <c r="DG121" i="7"/>
  <c r="DH121" i="7"/>
  <c r="DI121" i="7"/>
  <c r="DJ121" i="7"/>
  <c r="BQ122" i="7"/>
  <c r="BR122" i="7"/>
  <c r="BS122" i="7"/>
  <c r="BT122" i="7"/>
  <c r="BU122" i="7"/>
  <c r="BV122" i="7"/>
  <c r="BW122" i="7"/>
  <c r="BX122" i="7"/>
  <c r="BY122" i="7"/>
  <c r="BZ122" i="7"/>
  <c r="CA122" i="7"/>
  <c r="CB122" i="7"/>
  <c r="CC122" i="7"/>
  <c r="CD122" i="7"/>
  <c r="CE122" i="7"/>
  <c r="CF122" i="7"/>
  <c r="CG122" i="7"/>
  <c r="CH122" i="7"/>
  <c r="CI122" i="7"/>
  <c r="CJ122" i="7"/>
  <c r="CK122" i="7"/>
  <c r="CL122" i="7"/>
  <c r="CM122" i="7"/>
  <c r="CN122" i="7"/>
  <c r="CO122" i="7"/>
  <c r="CP122" i="7"/>
  <c r="CQ122" i="7"/>
  <c r="CR122" i="7"/>
  <c r="CS122" i="7"/>
  <c r="CT122" i="7"/>
  <c r="CU122" i="7"/>
  <c r="CV122" i="7"/>
  <c r="CW122" i="7"/>
  <c r="CX122" i="7"/>
  <c r="CY122" i="7"/>
  <c r="CZ122" i="7"/>
  <c r="DA122" i="7"/>
  <c r="DB122" i="7"/>
  <c r="DC122" i="7"/>
  <c r="DD122" i="7"/>
  <c r="DE122" i="7"/>
  <c r="DF122" i="7"/>
  <c r="DG122" i="7"/>
  <c r="DH122" i="7"/>
  <c r="DI122" i="7"/>
  <c r="DJ122" i="7"/>
  <c r="BQ123" i="7"/>
  <c r="BR123" i="7"/>
  <c r="BS123" i="7"/>
  <c r="BT123" i="7"/>
  <c r="BU123" i="7"/>
  <c r="BV123" i="7"/>
  <c r="BW123" i="7"/>
  <c r="BX123" i="7"/>
  <c r="BY123" i="7"/>
  <c r="BZ123" i="7"/>
  <c r="CA123" i="7"/>
  <c r="CB123" i="7"/>
  <c r="CC123" i="7"/>
  <c r="CD123" i="7"/>
  <c r="CE123" i="7"/>
  <c r="CF123" i="7"/>
  <c r="CG123" i="7"/>
  <c r="CH123" i="7"/>
  <c r="CI123" i="7"/>
  <c r="CJ123" i="7"/>
  <c r="CK123" i="7"/>
  <c r="CL123" i="7"/>
  <c r="CM123" i="7"/>
  <c r="CN123" i="7"/>
  <c r="CO123" i="7"/>
  <c r="CP123" i="7"/>
  <c r="CQ123" i="7"/>
  <c r="CR123" i="7"/>
  <c r="CS123" i="7"/>
  <c r="CT123" i="7"/>
  <c r="CU123" i="7"/>
  <c r="CV123" i="7"/>
  <c r="CW123" i="7"/>
  <c r="CX123" i="7"/>
  <c r="CY123" i="7"/>
  <c r="CZ123" i="7"/>
  <c r="DA123" i="7"/>
  <c r="DB123" i="7"/>
  <c r="DC123" i="7"/>
  <c r="DD123" i="7"/>
  <c r="DE123" i="7"/>
  <c r="DF123" i="7"/>
  <c r="DG123" i="7"/>
  <c r="DH123" i="7"/>
  <c r="DI123" i="7"/>
  <c r="DJ123" i="7"/>
  <c r="BQ124" i="7"/>
  <c r="BR124" i="7"/>
  <c r="BS124" i="7"/>
  <c r="BT124" i="7"/>
  <c r="BU124" i="7"/>
  <c r="BV124" i="7"/>
  <c r="BW124" i="7"/>
  <c r="BX124" i="7"/>
  <c r="BY124" i="7"/>
  <c r="BZ124" i="7"/>
  <c r="CA124" i="7"/>
  <c r="CB124" i="7"/>
  <c r="CC124" i="7"/>
  <c r="CD124" i="7"/>
  <c r="CE124" i="7"/>
  <c r="CF124" i="7"/>
  <c r="CG124" i="7"/>
  <c r="CH124" i="7"/>
  <c r="CI124" i="7"/>
  <c r="CJ124" i="7"/>
  <c r="CK124" i="7"/>
  <c r="CL124" i="7"/>
  <c r="CM124" i="7"/>
  <c r="CN124" i="7"/>
  <c r="CO124" i="7"/>
  <c r="CP124" i="7"/>
  <c r="CQ124" i="7"/>
  <c r="CR124" i="7"/>
  <c r="CS124" i="7"/>
  <c r="CT124" i="7"/>
  <c r="CU124" i="7"/>
  <c r="CV124" i="7"/>
  <c r="CW124" i="7"/>
  <c r="CX124" i="7"/>
  <c r="CY124" i="7"/>
  <c r="CZ124" i="7"/>
  <c r="DA124" i="7"/>
  <c r="DB124" i="7"/>
  <c r="DC124" i="7"/>
  <c r="DD124" i="7"/>
  <c r="DE124" i="7"/>
  <c r="DF124" i="7"/>
  <c r="DG124" i="7"/>
  <c r="DH124" i="7"/>
  <c r="DI124" i="7"/>
  <c r="DJ124" i="7"/>
  <c r="BQ125" i="7"/>
  <c r="BR125" i="7"/>
  <c r="BS125" i="7"/>
  <c r="BT125" i="7"/>
  <c r="BU125" i="7"/>
  <c r="BV125" i="7"/>
  <c r="BW125" i="7"/>
  <c r="BX125" i="7"/>
  <c r="BY125" i="7"/>
  <c r="BZ125" i="7"/>
  <c r="CA125" i="7"/>
  <c r="CB125" i="7"/>
  <c r="CC125" i="7"/>
  <c r="CD125" i="7"/>
  <c r="CE125" i="7"/>
  <c r="CF125" i="7"/>
  <c r="CG125" i="7"/>
  <c r="CH125" i="7"/>
  <c r="CI125" i="7"/>
  <c r="CJ125" i="7"/>
  <c r="CK125" i="7"/>
  <c r="CL125" i="7"/>
  <c r="CM125" i="7"/>
  <c r="CN125" i="7"/>
  <c r="CO125" i="7"/>
  <c r="CP125" i="7"/>
  <c r="CQ125" i="7"/>
  <c r="CR125" i="7"/>
  <c r="CS125" i="7"/>
  <c r="CT125" i="7"/>
  <c r="CU125" i="7"/>
  <c r="CV125" i="7"/>
  <c r="CW125" i="7"/>
  <c r="CX125" i="7"/>
  <c r="CY125" i="7"/>
  <c r="CZ125" i="7"/>
  <c r="DA125" i="7"/>
  <c r="DB125" i="7"/>
  <c r="DC125" i="7"/>
  <c r="DD125" i="7"/>
  <c r="DE125" i="7"/>
  <c r="DF125" i="7"/>
  <c r="DG125" i="7"/>
  <c r="DH125" i="7"/>
  <c r="DI125" i="7"/>
  <c r="DJ125" i="7"/>
  <c r="BQ126" i="7"/>
  <c r="BR126" i="7"/>
  <c r="BS126" i="7"/>
  <c r="BT126" i="7"/>
  <c r="BU126" i="7"/>
  <c r="BV126" i="7"/>
  <c r="BW126" i="7"/>
  <c r="BX126" i="7"/>
  <c r="BY126" i="7"/>
  <c r="BZ126" i="7"/>
  <c r="CA126" i="7"/>
  <c r="CB126" i="7"/>
  <c r="CC126" i="7"/>
  <c r="CD126" i="7"/>
  <c r="CE126" i="7"/>
  <c r="CF126" i="7"/>
  <c r="CG126" i="7"/>
  <c r="CH126" i="7"/>
  <c r="CI126" i="7"/>
  <c r="CJ126" i="7"/>
  <c r="CK126" i="7"/>
  <c r="CL126" i="7"/>
  <c r="CM126" i="7"/>
  <c r="CN126" i="7"/>
  <c r="CO126" i="7"/>
  <c r="CP126" i="7"/>
  <c r="CQ126" i="7"/>
  <c r="CR126" i="7"/>
  <c r="CS126" i="7"/>
  <c r="CT126" i="7"/>
  <c r="CU126" i="7"/>
  <c r="CV126" i="7"/>
  <c r="CW126" i="7"/>
  <c r="CX126" i="7"/>
  <c r="CY126" i="7"/>
  <c r="CZ126" i="7"/>
  <c r="DA126" i="7"/>
  <c r="DB126" i="7"/>
  <c r="DC126" i="7"/>
  <c r="DD126" i="7"/>
  <c r="DE126" i="7"/>
  <c r="DF126" i="7"/>
  <c r="DG126" i="7"/>
  <c r="DH126" i="7"/>
  <c r="DI126" i="7"/>
  <c r="DJ126" i="7"/>
  <c r="BQ127" i="7"/>
  <c r="BR127" i="7"/>
  <c r="BS127" i="7"/>
  <c r="BT127" i="7"/>
  <c r="BU127" i="7"/>
  <c r="BV127" i="7"/>
  <c r="BW127" i="7"/>
  <c r="BX127" i="7"/>
  <c r="BY127" i="7"/>
  <c r="BZ127" i="7"/>
  <c r="CA127" i="7"/>
  <c r="CB127" i="7"/>
  <c r="CC127" i="7"/>
  <c r="CD127" i="7"/>
  <c r="CE127" i="7"/>
  <c r="CF127" i="7"/>
  <c r="CG127" i="7"/>
  <c r="CH127" i="7"/>
  <c r="CI127" i="7"/>
  <c r="CJ127" i="7"/>
  <c r="CK127" i="7"/>
  <c r="CL127" i="7"/>
  <c r="CM127" i="7"/>
  <c r="CN127" i="7"/>
  <c r="CO127" i="7"/>
  <c r="CP127" i="7"/>
  <c r="CQ127" i="7"/>
  <c r="CR127" i="7"/>
  <c r="CS127" i="7"/>
  <c r="CT127" i="7"/>
  <c r="CU127" i="7"/>
  <c r="CV127" i="7"/>
  <c r="CW127" i="7"/>
  <c r="CX127" i="7"/>
  <c r="CY127" i="7"/>
  <c r="CZ127" i="7"/>
  <c r="DA127" i="7"/>
  <c r="DB127" i="7"/>
  <c r="DC127" i="7"/>
  <c r="DD127" i="7"/>
  <c r="DE127" i="7"/>
  <c r="DF127" i="7"/>
  <c r="DG127" i="7"/>
  <c r="DH127" i="7"/>
  <c r="DI127" i="7"/>
  <c r="DJ127" i="7"/>
  <c r="BQ128" i="7"/>
  <c r="BR128" i="7"/>
  <c r="BS128" i="7"/>
  <c r="BT128" i="7"/>
  <c r="BU128" i="7"/>
  <c r="BV128" i="7"/>
  <c r="BW128" i="7"/>
  <c r="BX128" i="7"/>
  <c r="BY128" i="7"/>
  <c r="BZ128" i="7"/>
  <c r="CA128" i="7"/>
  <c r="CB128" i="7"/>
  <c r="CC128" i="7"/>
  <c r="CD128" i="7"/>
  <c r="CE128" i="7"/>
  <c r="CF128" i="7"/>
  <c r="CG128" i="7"/>
  <c r="CH128" i="7"/>
  <c r="CI128" i="7"/>
  <c r="CJ128" i="7"/>
  <c r="CK128" i="7"/>
  <c r="CL128" i="7"/>
  <c r="CM128" i="7"/>
  <c r="CN128" i="7"/>
  <c r="CO128" i="7"/>
  <c r="CP128" i="7"/>
  <c r="CQ128" i="7"/>
  <c r="CR128" i="7"/>
  <c r="CS128" i="7"/>
  <c r="CT128" i="7"/>
  <c r="CU128" i="7"/>
  <c r="CV128" i="7"/>
  <c r="CW128" i="7"/>
  <c r="CX128" i="7"/>
  <c r="CY128" i="7"/>
  <c r="CZ128" i="7"/>
  <c r="DA128" i="7"/>
  <c r="DB128" i="7"/>
  <c r="DC128" i="7"/>
  <c r="DD128" i="7"/>
  <c r="DE128" i="7"/>
  <c r="DF128" i="7"/>
  <c r="DG128" i="7"/>
  <c r="DH128" i="7"/>
  <c r="DI128" i="7"/>
  <c r="DJ128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BQ3" i="7"/>
  <c r="BO128" i="7"/>
  <c r="BO127" i="7"/>
  <c r="BO126" i="7"/>
  <c r="BO125" i="7"/>
  <c r="BO124" i="7"/>
  <c r="BO123" i="7"/>
  <c r="BO122" i="7"/>
  <c r="BO121" i="7"/>
  <c r="BO120" i="7"/>
  <c r="BO119" i="7"/>
  <c r="BO118" i="7"/>
  <c r="BO117" i="7"/>
  <c r="BO116" i="7"/>
  <c r="BO115" i="7"/>
  <c r="BO114" i="7"/>
  <c r="BO113" i="7"/>
  <c r="BO112" i="7"/>
  <c r="BO111" i="7"/>
  <c r="BO110" i="7"/>
  <c r="BO109" i="7"/>
  <c r="BO108" i="7"/>
  <c r="BO107" i="7"/>
  <c r="BO106" i="7"/>
  <c r="BO105" i="7"/>
  <c r="BO104" i="7"/>
  <c r="BO103" i="7"/>
  <c r="BO102" i="7"/>
  <c r="BO101" i="7"/>
  <c r="BO100" i="7"/>
  <c r="BO99" i="7"/>
  <c r="BO98" i="7"/>
  <c r="BO97" i="7"/>
  <c r="BO96" i="7"/>
  <c r="BO95" i="7"/>
  <c r="BO94" i="7"/>
  <c r="BO93" i="7"/>
  <c r="BO92" i="7"/>
  <c r="BO91" i="7"/>
  <c r="BO90" i="7"/>
  <c r="BO89" i="7"/>
  <c r="BO88" i="7"/>
  <c r="BO87" i="7"/>
  <c r="BO86" i="7"/>
  <c r="BO85" i="7"/>
  <c r="BO84" i="7"/>
  <c r="BO83" i="7"/>
  <c r="BO82" i="7"/>
  <c r="BO81" i="7"/>
  <c r="BO80" i="7"/>
  <c r="BO79" i="7"/>
  <c r="BO78" i="7"/>
  <c r="BO77" i="7"/>
  <c r="BO76" i="7"/>
  <c r="BO75" i="7"/>
  <c r="BO74" i="7"/>
  <c r="BO73" i="7"/>
  <c r="BO72" i="7"/>
  <c r="BO71" i="7"/>
  <c r="BO70" i="7"/>
  <c r="BO69" i="7"/>
  <c r="BO68" i="7"/>
  <c r="BO67" i="7"/>
  <c r="BO66" i="7"/>
  <c r="BO65" i="7"/>
  <c r="BO64" i="7"/>
  <c r="BO63" i="7"/>
  <c r="BO62" i="7"/>
  <c r="BO61" i="7"/>
  <c r="BO60" i="7"/>
  <c r="BO59" i="7"/>
  <c r="BO58" i="7"/>
  <c r="BO57" i="7"/>
  <c r="BO56" i="7"/>
  <c r="BO55" i="7"/>
  <c r="BO54" i="7"/>
  <c r="BO53" i="7"/>
  <c r="BO52" i="7"/>
  <c r="BO51" i="7"/>
  <c r="BO50" i="7"/>
  <c r="BO49" i="7"/>
  <c r="BO48" i="7"/>
  <c r="BO47" i="7"/>
  <c r="BO46" i="7"/>
  <c r="BO45" i="7"/>
  <c r="BO44" i="7"/>
  <c r="BO43" i="7"/>
  <c r="BO42" i="7"/>
  <c r="BO41" i="7"/>
  <c r="BO40" i="7"/>
  <c r="BO39" i="7"/>
  <c r="BO38" i="7"/>
  <c r="BO37" i="7"/>
  <c r="BO36" i="7"/>
  <c r="BO35" i="7"/>
  <c r="BO34" i="7"/>
  <c r="BO33" i="7"/>
  <c r="BO32" i="7"/>
  <c r="BO31" i="7"/>
  <c r="BO30" i="7"/>
  <c r="BO29" i="7"/>
  <c r="BO28" i="7"/>
  <c r="BO27" i="7"/>
  <c r="BO26" i="7"/>
  <c r="BO25" i="7"/>
  <c r="BO24" i="7"/>
  <c r="BO23" i="7"/>
  <c r="BO22" i="7"/>
  <c r="BO21" i="7"/>
  <c r="BO20" i="7"/>
  <c r="BO19" i="7"/>
  <c r="BO18" i="7"/>
  <c r="BO17" i="7"/>
  <c r="BO16" i="7"/>
  <c r="BO15" i="7"/>
  <c r="BO14" i="7"/>
  <c r="BO13" i="7"/>
  <c r="BO12" i="7"/>
  <c r="BO11" i="7"/>
  <c r="BO10" i="7"/>
  <c r="BO9" i="7"/>
  <c r="BO8" i="7"/>
  <c r="BO7" i="7"/>
  <c r="BO6" i="7"/>
  <c r="BO5" i="7"/>
  <c r="BO4" i="7"/>
  <c r="BO3" i="7"/>
  <c r="BN4" i="7"/>
  <c r="BN5" i="7"/>
  <c r="BN6" i="7"/>
  <c r="BN7" i="7"/>
  <c r="BN8" i="7"/>
  <c r="BN9" i="7"/>
  <c r="BN10" i="7"/>
  <c r="BN11" i="7"/>
  <c r="BN12" i="7"/>
  <c r="BN13" i="7"/>
  <c r="BN14" i="7"/>
  <c r="BN15" i="7"/>
  <c r="BN16" i="7"/>
  <c r="BN17" i="7"/>
  <c r="BN18" i="7"/>
  <c r="BN19" i="7"/>
  <c r="BN20" i="7"/>
  <c r="BN21" i="7"/>
  <c r="BN22" i="7"/>
  <c r="BN23" i="7"/>
  <c r="BN24" i="7"/>
  <c r="BN25" i="7"/>
  <c r="BN26" i="7"/>
  <c r="BN27" i="7"/>
  <c r="BN28" i="7"/>
  <c r="BN29" i="7"/>
  <c r="BN30" i="7"/>
  <c r="BN31" i="7"/>
  <c r="BN32" i="7"/>
  <c r="BN33" i="7"/>
  <c r="BN34" i="7"/>
  <c r="BN35" i="7"/>
  <c r="BN36" i="7"/>
  <c r="BN37" i="7"/>
  <c r="BN38" i="7"/>
  <c r="BN39" i="7"/>
  <c r="BN40" i="7"/>
  <c r="BN41" i="7"/>
  <c r="BN42" i="7"/>
  <c r="BN43" i="7"/>
  <c r="BN44" i="7"/>
  <c r="BN45" i="7"/>
  <c r="BN46" i="7"/>
  <c r="BN47" i="7"/>
  <c r="BN48" i="7"/>
  <c r="BN49" i="7"/>
  <c r="BN50" i="7"/>
  <c r="BN51" i="7"/>
  <c r="BN52" i="7"/>
  <c r="BN53" i="7"/>
  <c r="BN54" i="7"/>
  <c r="BN55" i="7"/>
  <c r="BN56" i="7"/>
  <c r="BN57" i="7"/>
  <c r="BN58" i="7"/>
  <c r="BN59" i="7"/>
  <c r="BN60" i="7"/>
  <c r="BN61" i="7"/>
  <c r="BN62" i="7"/>
  <c r="BN63" i="7"/>
  <c r="BN64" i="7"/>
  <c r="BN65" i="7"/>
  <c r="BN66" i="7"/>
  <c r="BN67" i="7"/>
  <c r="BN68" i="7"/>
  <c r="BN69" i="7"/>
  <c r="BN70" i="7"/>
  <c r="BN71" i="7"/>
  <c r="BN72" i="7"/>
  <c r="BN73" i="7"/>
  <c r="BN74" i="7"/>
  <c r="BN75" i="7"/>
  <c r="BN76" i="7"/>
  <c r="BN77" i="7"/>
  <c r="BN78" i="7"/>
  <c r="BN79" i="7"/>
  <c r="BN80" i="7"/>
  <c r="BN81" i="7"/>
  <c r="BN82" i="7"/>
  <c r="BN83" i="7"/>
  <c r="BN84" i="7"/>
  <c r="BN85" i="7"/>
  <c r="BN86" i="7"/>
  <c r="BN87" i="7"/>
  <c r="BN88" i="7"/>
  <c r="BN89" i="7"/>
  <c r="BN90" i="7"/>
  <c r="BN91" i="7"/>
  <c r="BN92" i="7"/>
  <c r="BN93" i="7"/>
  <c r="BN94" i="7"/>
  <c r="BN95" i="7"/>
  <c r="BN96" i="7"/>
  <c r="BN97" i="7"/>
  <c r="BN98" i="7"/>
  <c r="BN99" i="7"/>
  <c r="BN100" i="7"/>
  <c r="BN101" i="7"/>
  <c r="BN102" i="7"/>
  <c r="BN103" i="7"/>
  <c r="BN104" i="7"/>
  <c r="BN105" i="7"/>
  <c r="BN106" i="7"/>
  <c r="BN107" i="7"/>
  <c r="BN108" i="7"/>
  <c r="BN109" i="7"/>
  <c r="BN110" i="7"/>
  <c r="BN111" i="7"/>
  <c r="BN112" i="7"/>
  <c r="BN113" i="7"/>
  <c r="BN114" i="7"/>
  <c r="BN115" i="7"/>
  <c r="BN116" i="7"/>
  <c r="BN117" i="7"/>
  <c r="BN118" i="7"/>
  <c r="BN119" i="7"/>
  <c r="BN120" i="7"/>
  <c r="BN121" i="7"/>
  <c r="BN122" i="7"/>
  <c r="BN123" i="7"/>
  <c r="BN124" i="7"/>
  <c r="BN125" i="7"/>
  <c r="BN126" i="7"/>
  <c r="BN127" i="7"/>
  <c r="BN128" i="7"/>
  <c r="BN3" i="7"/>
  <c r="BP128" i="7"/>
  <c r="BP127" i="7"/>
  <c r="BP126" i="7"/>
  <c r="BP125" i="7"/>
  <c r="BP124" i="7"/>
  <c r="BP123" i="7"/>
  <c r="BP122" i="7"/>
  <c r="BP121" i="7"/>
  <c r="BP120" i="7"/>
  <c r="BP119" i="7"/>
  <c r="BP118" i="7"/>
  <c r="BP117" i="7"/>
  <c r="BP116" i="7"/>
  <c r="BP115" i="7"/>
  <c r="BP114" i="7"/>
  <c r="BP113" i="7"/>
  <c r="BP112" i="7"/>
  <c r="BP111" i="7"/>
  <c r="BP110" i="7"/>
  <c r="BP109" i="7"/>
  <c r="BP108" i="7"/>
  <c r="BP107" i="7"/>
  <c r="BP106" i="7"/>
  <c r="BP105" i="7"/>
  <c r="BP104" i="7"/>
  <c r="BP103" i="7"/>
  <c r="BP102" i="7"/>
  <c r="BP101" i="7"/>
  <c r="BP100" i="7"/>
  <c r="BP99" i="7"/>
  <c r="BP98" i="7"/>
  <c r="BP97" i="7"/>
  <c r="BP96" i="7"/>
  <c r="BP95" i="7"/>
  <c r="BP94" i="7"/>
  <c r="BP93" i="7"/>
  <c r="BP92" i="7"/>
  <c r="BP91" i="7"/>
  <c r="BP90" i="7"/>
  <c r="BP89" i="7"/>
  <c r="BP88" i="7"/>
  <c r="BP87" i="7"/>
  <c r="BP86" i="7"/>
  <c r="BP85" i="7"/>
  <c r="BP84" i="7"/>
  <c r="BP83" i="7"/>
  <c r="BP82" i="7"/>
  <c r="BP81" i="7"/>
  <c r="BP80" i="7"/>
  <c r="BP79" i="7"/>
  <c r="BP78" i="7"/>
  <c r="BP77" i="7"/>
  <c r="BP76" i="7"/>
  <c r="BP75" i="7"/>
  <c r="BP74" i="7"/>
  <c r="BP73" i="7"/>
  <c r="BP72" i="7"/>
  <c r="BP71" i="7"/>
  <c r="BP70" i="7"/>
  <c r="BP69" i="7"/>
  <c r="BP68" i="7"/>
  <c r="BP67" i="7"/>
  <c r="BP66" i="7"/>
  <c r="BP65" i="7"/>
  <c r="BP64" i="7"/>
  <c r="BP63" i="7"/>
  <c r="BP62" i="7"/>
  <c r="BP61" i="7"/>
  <c r="BP60" i="7"/>
  <c r="BP59" i="7"/>
  <c r="BP58" i="7"/>
  <c r="BP57" i="7"/>
  <c r="BP56" i="7"/>
  <c r="BP55" i="7"/>
  <c r="BP54" i="7"/>
  <c r="BP53" i="7"/>
  <c r="BP52" i="7"/>
  <c r="BP51" i="7"/>
  <c r="BP50" i="7"/>
  <c r="BP49" i="7"/>
  <c r="BP48" i="7"/>
  <c r="BP47" i="7"/>
  <c r="BP46" i="7"/>
  <c r="BP45" i="7"/>
  <c r="BP44" i="7"/>
  <c r="BP43" i="7"/>
  <c r="BP42" i="7"/>
  <c r="BP41" i="7"/>
  <c r="BP40" i="7"/>
  <c r="BP39" i="7"/>
  <c r="BP38" i="7"/>
  <c r="BP37" i="7"/>
  <c r="BP36" i="7"/>
  <c r="BP35" i="7"/>
  <c r="BP34" i="7"/>
  <c r="BP33" i="7"/>
  <c r="BP32" i="7"/>
  <c r="BP31" i="7"/>
  <c r="BP30" i="7"/>
  <c r="BP29" i="7"/>
  <c r="BP28" i="7"/>
  <c r="BP27" i="7"/>
  <c r="BP26" i="7"/>
  <c r="BP25" i="7"/>
  <c r="BP24" i="7"/>
  <c r="BP23" i="7"/>
  <c r="BP22" i="7"/>
  <c r="BP21" i="7"/>
  <c r="BP20" i="7"/>
  <c r="BP19" i="7"/>
  <c r="BP18" i="7"/>
  <c r="BP17" i="7"/>
  <c r="BP16" i="7"/>
  <c r="BP15" i="7"/>
  <c r="BP14" i="7"/>
  <c r="BP13" i="7"/>
  <c r="BP12" i="7"/>
  <c r="BP11" i="7"/>
  <c r="BP10" i="7"/>
  <c r="BP9" i="7"/>
  <c r="BP8" i="7"/>
  <c r="BP7" i="7"/>
  <c r="BP6" i="7"/>
  <c r="BP5" i="7"/>
  <c r="BP4" i="7"/>
  <c r="BP3" i="7"/>
  <c r="BM128" i="7"/>
  <c r="BM127" i="7"/>
  <c r="BM126" i="7"/>
  <c r="BM125" i="7"/>
  <c r="BM124" i="7"/>
  <c r="BM123" i="7"/>
  <c r="BM122" i="7"/>
  <c r="BM121" i="7"/>
  <c r="BM120" i="7"/>
  <c r="BM119" i="7"/>
  <c r="BM118" i="7"/>
  <c r="BM117" i="7"/>
  <c r="BM116" i="7"/>
  <c r="BM115" i="7"/>
  <c r="BM114" i="7"/>
  <c r="BM113" i="7"/>
  <c r="BM112" i="7"/>
  <c r="BM111" i="7"/>
  <c r="BM110" i="7"/>
  <c r="BM109" i="7"/>
  <c r="BM108" i="7"/>
  <c r="BM107" i="7"/>
  <c r="BM106" i="7"/>
  <c r="BM105" i="7"/>
  <c r="BM104" i="7"/>
  <c r="BM103" i="7"/>
  <c r="BM102" i="7"/>
  <c r="BM101" i="7"/>
  <c r="BM100" i="7"/>
  <c r="BM99" i="7"/>
  <c r="BM98" i="7"/>
  <c r="BM97" i="7"/>
  <c r="BM96" i="7"/>
  <c r="BM95" i="7"/>
  <c r="BM94" i="7"/>
  <c r="BM93" i="7"/>
  <c r="BM92" i="7"/>
  <c r="BM91" i="7"/>
  <c r="BM90" i="7"/>
  <c r="BM89" i="7"/>
  <c r="BM88" i="7"/>
  <c r="BM87" i="7"/>
  <c r="BM86" i="7"/>
  <c r="BM85" i="7"/>
  <c r="BM84" i="7"/>
  <c r="BM83" i="7"/>
  <c r="BM82" i="7"/>
  <c r="BM81" i="7"/>
  <c r="BM80" i="7"/>
  <c r="BM79" i="7"/>
  <c r="BM78" i="7"/>
  <c r="BM77" i="7"/>
  <c r="BM76" i="7"/>
  <c r="BM75" i="7"/>
  <c r="BM74" i="7"/>
  <c r="BM73" i="7"/>
  <c r="BM72" i="7"/>
  <c r="BM71" i="7"/>
  <c r="BM70" i="7"/>
  <c r="BM69" i="7"/>
  <c r="BM68" i="7"/>
  <c r="BM67" i="7"/>
  <c r="BM66" i="7"/>
  <c r="BM65" i="7"/>
  <c r="BM64" i="7"/>
  <c r="BM63" i="7"/>
  <c r="BM62" i="7"/>
  <c r="BM61" i="7"/>
  <c r="BM60" i="7"/>
  <c r="BM59" i="7"/>
  <c r="BM58" i="7"/>
  <c r="BM57" i="7"/>
  <c r="BM56" i="7"/>
  <c r="BM55" i="7"/>
  <c r="BM54" i="7"/>
  <c r="BM53" i="7"/>
  <c r="BM52" i="7"/>
  <c r="BM51" i="7"/>
  <c r="BM50" i="7"/>
  <c r="BM49" i="7"/>
  <c r="BM48" i="7"/>
  <c r="BM47" i="7"/>
  <c r="BM46" i="7"/>
  <c r="BM45" i="7"/>
  <c r="BM44" i="7"/>
  <c r="BM43" i="7"/>
  <c r="BM42" i="7"/>
  <c r="BM41" i="7"/>
  <c r="BM40" i="7"/>
  <c r="BM39" i="7"/>
  <c r="BM38" i="7"/>
  <c r="BM37" i="7"/>
  <c r="BM36" i="7"/>
  <c r="BM35" i="7"/>
  <c r="BM34" i="7"/>
  <c r="BM33" i="7"/>
  <c r="BM32" i="7"/>
  <c r="BM31" i="7"/>
  <c r="BM30" i="7"/>
  <c r="BM29" i="7"/>
  <c r="BM28" i="7"/>
  <c r="BM27" i="7"/>
  <c r="BM26" i="7"/>
  <c r="BM25" i="7"/>
  <c r="BM24" i="7"/>
  <c r="BM23" i="7"/>
  <c r="BM22" i="7"/>
  <c r="BM21" i="7"/>
  <c r="BM20" i="7"/>
  <c r="BM19" i="7"/>
  <c r="BM18" i="7"/>
  <c r="BM17" i="7"/>
  <c r="BM16" i="7"/>
  <c r="BM15" i="7"/>
  <c r="BM14" i="7"/>
  <c r="BM13" i="7"/>
  <c r="BM12" i="7"/>
  <c r="BM11" i="7"/>
  <c r="BM10" i="7"/>
  <c r="BM9" i="7"/>
  <c r="BM8" i="7"/>
  <c r="BM7" i="7"/>
  <c r="BM6" i="7"/>
  <c r="BM5" i="7"/>
  <c r="BM4" i="7"/>
  <c r="BM3" i="7"/>
  <c r="BL128" i="7"/>
  <c r="BL127" i="7"/>
  <c r="BL126" i="7"/>
  <c r="BL125" i="7"/>
  <c r="BL124" i="7"/>
  <c r="BL123" i="7"/>
  <c r="BL122" i="7"/>
  <c r="BL121" i="7"/>
  <c r="BL120" i="7"/>
  <c r="BL119" i="7"/>
  <c r="BL118" i="7"/>
  <c r="BL117" i="7"/>
  <c r="BL116" i="7"/>
  <c r="BL115" i="7"/>
  <c r="BL114" i="7"/>
  <c r="BL113" i="7"/>
  <c r="BL112" i="7"/>
  <c r="BL111" i="7"/>
  <c r="BL110" i="7"/>
  <c r="BL109" i="7"/>
  <c r="BL108" i="7"/>
  <c r="BL107" i="7"/>
  <c r="BL106" i="7"/>
  <c r="BL105" i="7"/>
  <c r="BL104" i="7"/>
  <c r="BL103" i="7"/>
  <c r="BL102" i="7"/>
  <c r="BL101" i="7"/>
  <c r="BL100" i="7"/>
  <c r="BL99" i="7"/>
  <c r="BL98" i="7"/>
  <c r="BL97" i="7"/>
  <c r="BL96" i="7"/>
  <c r="BL95" i="7"/>
  <c r="BL94" i="7"/>
  <c r="BL93" i="7"/>
  <c r="BL92" i="7"/>
  <c r="BL91" i="7"/>
  <c r="BL90" i="7"/>
  <c r="BL89" i="7"/>
  <c r="BL88" i="7"/>
  <c r="BL87" i="7"/>
  <c r="BL86" i="7"/>
  <c r="BL85" i="7"/>
  <c r="BL84" i="7"/>
  <c r="BL83" i="7"/>
  <c r="BL82" i="7"/>
  <c r="BL81" i="7"/>
  <c r="BL80" i="7"/>
  <c r="BL79" i="7"/>
  <c r="BL78" i="7"/>
  <c r="BL77" i="7"/>
  <c r="BL76" i="7"/>
  <c r="BL75" i="7"/>
  <c r="BL74" i="7"/>
  <c r="BL73" i="7"/>
  <c r="BL72" i="7"/>
  <c r="BL71" i="7"/>
  <c r="BL70" i="7"/>
  <c r="BL69" i="7"/>
  <c r="BL68" i="7"/>
  <c r="BL67" i="7"/>
  <c r="BL66" i="7"/>
  <c r="BL65" i="7"/>
  <c r="BL64" i="7"/>
  <c r="BL63" i="7"/>
  <c r="BL62" i="7"/>
  <c r="BL61" i="7"/>
  <c r="BL60" i="7"/>
  <c r="BL59" i="7"/>
  <c r="BL58" i="7"/>
  <c r="BL57" i="7"/>
  <c r="BL56" i="7"/>
  <c r="BL55" i="7"/>
  <c r="BL54" i="7"/>
  <c r="BL53" i="7"/>
  <c r="BL52" i="7"/>
  <c r="BL51" i="7"/>
  <c r="BL50" i="7"/>
  <c r="BL49" i="7"/>
  <c r="BL48" i="7"/>
  <c r="BL47" i="7"/>
  <c r="BL46" i="7"/>
  <c r="BL45" i="7"/>
  <c r="BL44" i="7"/>
  <c r="BL43" i="7"/>
  <c r="BL42" i="7"/>
  <c r="BL41" i="7"/>
  <c r="BL40" i="7"/>
  <c r="BL39" i="7"/>
  <c r="BL38" i="7"/>
  <c r="BL37" i="7"/>
  <c r="BL36" i="7"/>
  <c r="BL35" i="7"/>
  <c r="BL34" i="7"/>
  <c r="BL33" i="7"/>
  <c r="BL32" i="7"/>
  <c r="BL31" i="7"/>
  <c r="BL30" i="7"/>
  <c r="BL29" i="7"/>
  <c r="BL28" i="7"/>
  <c r="BL27" i="7"/>
  <c r="BL26" i="7"/>
  <c r="BL25" i="7"/>
  <c r="BL24" i="7"/>
  <c r="BL23" i="7"/>
  <c r="BL22" i="7"/>
  <c r="BL21" i="7"/>
  <c r="BL20" i="7"/>
  <c r="BL19" i="7"/>
  <c r="BL18" i="7"/>
  <c r="BL17" i="7"/>
  <c r="BL16" i="7"/>
  <c r="BL15" i="7"/>
  <c r="BL14" i="7"/>
  <c r="BL13" i="7"/>
  <c r="BL12" i="7"/>
  <c r="BL11" i="7"/>
  <c r="BL10" i="7"/>
  <c r="BL9" i="7"/>
  <c r="BL8" i="7"/>
  <c r="BL7" i="7"/>
  <c r="BL6" i="7"/>
  <c r="BL5" i="7"/>
  <c r="BL4" i="7"/>
  <c r="BL3" i="7"/>
  <c r="BK128" i="7"/>
  <c r="BK127" i="7"/>
  <c r="BK126" i="7"/>
  <c r="BK125" i="7"/>
  <c r="BK124" i="7"/>
  <c r="BK123" i="7"/>
  <c r="BK122" i="7"/>
  <c r="BK121" i="7"/>
  <c r="BK120" i="7"/>
  <c r="BK119" i="7"/>
  <c r="BK118" i="7"/>
  <c r="BK117" i="7"/>
  <c r="BK116" i="7"/>
  <c r="BK115" i="7"/>
  <c r="BK114" i="7"/>
  <c r="BK113" i="7"/>
  <c r="BK112" i="7"/>
  <c r="BK111" i="7"/>
  <c r="BK110" i="7"/>
  <c r="BK109" i="7"/>
  <c r="BK108" i="7"/>
  <c r="BK107" i="7"/>
  <c r="BK106" i="7"/>
  <c r="BK105" i="7"/>
  <c r="BK104" i="7"/>
  <c r="BK103" i="7"/>
  <c r="BK102" i="7"/>
  <c r="BK101" i="7"/>
  <c r="BK100" i="7"/>
  <c r="BK99" i="7"/>
  <c r="BK98" i="7"/>
  <c r="BK97" i="7"/>
  <c r="BK96" i="7"/>
  <c r="BK95" i="7"/>
  <c r="BK94" i="7"/>
  <c r="BK93" i="7"/>
  <c r="BK92" i="7"/>
  <c r="BK91" i="7"/>
  <c r="BK90" i="7"/>
  <c r="BK89" i="7"/>
  <c r="BK88" i="7"/>
  <c r="BK87" i="7"/>
  <c r="BK86" i="7"/>
  <c r="BK85" i="7"/>
  <c r="BK84" i="7"/>
  <c r="BK83" i="7"/>
  <c r="BK82" i="7"/>
  <c r="BK81" i="7"/>
  <c r="BK80" i="7"/>
  <c r="BK79" i="7"/>
  <c r="BK78" i="7"/>
  <c r="BK77" i="7"/>
  <c r="BK76" i="7"/>
  <c r="BK75" i="7"/>
  <c r="BK74" i="7"/>
  <c r="BK73" i="7"/>
  <c r="BK72" i="7"/>
  <c r="BK71" i="7"/>
  <c r="BK70" i="7"/>
  <c r="BK69" i="7"/>
  <c r="BK68" i="7"/>
  <c r="BK67" i="7"/>
  <c r="BK66" i="7"/>
  <c r="BK65" i="7"/>
  <c r="BK64" i="7"/>
  <c r="BK63" i="7"/>
  <c r="BK62" i="7"/>
  <c r="BK61" i="7"/>
  <c r="BK60" i="7"/>
  <c r="BK59" i="7"/>
  <c r="BK58" i="7"/>
  <c r="BK57" i="7"/>
  <c r="BK56" i="7"/>
  <c r="BK55" i="7"/>
  <c r="BK54" i="7"/>
  <c r="BK53" i="7"/>
  <c r="BK52" i="7"/>
  <c r="BK51" i="7"/>
  <c r="BK50" i="7"/>
  <c r="BK49" i="7"/>
  <c r="BK48" i="7"/>
  <c r="BK47" i="7"/>
  <c r="BK46" i="7"/>
  <c r="BK45" i="7"/>
  <c r="BK44" i="7"/>
  <c r="BK43" i="7"/>
  <c r="BK42" i="7"/>
  <c r="BK41" i="7"/>
  <c r="BK40" i="7"/>
  <c r="BK39" i="7"/>
  <c r="BK38" i="7"/>
  <c r="BK37" i="7"/>
  <c r="BK36" i="7"/>
  <c r="BK35" i="7"/>
  <c r="BK34" i="7"/>
  <c r="BK33" i="7"/>
  <c r="BK32" i="7"/>
  <c r="BK31" i="7"/>
  <c r="BK30" i="7"/>
  <c r="BK29" i="7"/>
  <c r="BK28" i="7"/>
  <c r="BK27" i="7"/>
  <c r="BK26" i="7"/>
  <c r="BK25" i="7"/>
  <c r="BK24" i="7"/>
  <c r="BK23" i="7"/>
  <c r="BK22" i="7"/>
  <c r="BK21" i="7"/>
  <c r="BK20" i="7"/>
  <c r="BK19" i="7"/>
  <c r="BK18" i="7"/>
  <c r="BK17" i="7"/>
  <c r="BK16" i="7"/>
  <c r="BK15" i="7"/>
  <c r="BK14" i="7"/>
  <c r="BK13" i="7"/>
  <c r="BK12" i="7"/>
  <c r="BK11" i="7"/>
  <c r="BK10" i="7"/>
  <c r="BK9" i="7"/>
  <c r="BK8" i="7"/>
  <c r="BK7" i="7"/>
  <c r="BK6" i="7"/>
  <c r="BK5" i="7"/>
  <c r="BK4" i="7"/>
  <c r="BK3" i="7"/>
  <c r="BJ128" i="7"/>
  <c r="BJ127" i="7"/>
  <c r="BJ126" i="7"/>
  <c r="BJ125" i="7"/>
  <c r="BJ124" i="7"/>
  <c r="BJ123" i="7"/>
  <c r="BJ122" i="7"/>
  <c r="BJ121" i="7"/>
  <c r="BJ120" i="7"/>
  <c r="BJ119" i="7"/>
  <c r="BJ118" i="7"/>
  <c r="BJ117" i="7"/>
  <c r="BJ116" i="7"/>
  <c r="BJ115" i="7"/>
  <c r="BJ114" i="7"/>
  <c r="BJ113" i="7"/>
  <c r="BJ112" i="7"/>
  <c r="BJ111" i="7"/>
  <c r="BJ110" i="7"/>
  <c r="BJ109" i="7"/>
  <c r="BJ108" i="7"/>
  <c r="BJ107" i="7"/>
  <c r="BJ106" i="7"/>
  <c r="BJ105" i="7"/>
  <c r="BJ104" i="7"/>
  <c r="BJ103" i="7"/>
  <c r="BJ102" i="7"/>
  <c r="BJ101" i="7"/>
  <c r="BJ100" i="7"/>
  <c r="BJ99" i="7"/>
  <c r="BJ98" i="7"/>
  <c r="BJ97" i="7"/>
  <c r="BJ96" i="7"/>
  <c r="BJ95" i="7"/>
  <c r="BJ94" i="7"/>
  <c r="BJ93" i="7"/>
  <c r="BJ92" i="7"/>
  <c r="BJ91" i="7"/>
  <c r="BJ90" i="7"/>
  <c r="BJ89" i="7"/>
  <c r="BJ88" i="7"/>
  <c r="BJ87" i="7"/>
  <c r="BJ86" i="7"/>
  <c r="BJ85" i="7"/>
  <c r="BJ84" i="7"/>
  <c r="BJ83" i="7"/>
  <c r="BJ82" i="7"/>
  <c r="BJ81" i="7"/>
  <c r="BJ80" i="7"/>
  <c r="BJ79" i="7"/>
  <c r="BJ78" i="7"/>
  <c r="BJ77" i="7"/>
  <c r="BJ76" i="7"/>
  <c r="BJ75" i="7"/>
  <c r="BJ74" i="7"/>
  <c r="BJ73" i="7"/>
  <c r="BJ72" i="7"/>
  <c r="BJ71" i="7"/>
  <c r="BJ70" i="7"/>
  <c r="BJ69" i="7"/>
  <c r="BJ68" i="7"/>
  <c r="BJ67" i="7"/>
  <c r="BJ66" i="7"/>
  <c r="BJ65" i="7"/>
  <c r="BJ64" i="7"/>
  <c r="BJ63" i="7"/>
  <c r="BJ62" i="7"/>
  <c r="BJ61" i="7"/>
  <c r="BJ60" i="7"/>
  <c r="BJ59" i="7"/>
  <c r="BJ58" i="7"/>
  <c r="BJ57" i="7"/>
  <c r="BJ56" i="7"/>
  <c r="BJ55" i="7"/>
  <c r="BJ54" i="7"/>
  <c r="BJ53" i="7"/>
  <c r="BJ52" i="7"/>
  <c r="BJ51" i="7"/>
  <c r="BJ50" i="7"/>
  <c r="BJ49" i="7"/>
  <c r="BJ48" i="7"/>
  <c r="BJ47" i="7"/>
  <c r="BJ46" i="7"/>
  <c r="BJ45" i="7"/>
  <c r="BJ44" i="7"/>
  <c r="BJ43" i="7"/>
  <c r="BJ42" i="7"/>
  <c r="BJ41" i="7"/>
  <c r="BJ40" i="7"/>
  <c r="BJ39" i="7"/>
  <c r="BJ38" i="7"/>
  <c r="BJ37" i="7"/>
  <c r="BJ36" i="7"/>
  <c r="BJ35" i="7"/>
  <c r="BJ34" i="7"/>
  <c r="BJ33" i="7"/>
  <c r="BJ32" i="7"/>
  <c r="BJ31" i="7"/>
  <c r="BJ30" i="7"/>
  <c r="BJ29" i="7"/>
  <c r="BJ28" i="7"/>
  <c r="BJ27" i="7"/>
  <c r="BJ26" i="7"/>
  <c r="BJ25" i="7"/>
  <c r="BJ24" i="7"/>
  <c r="BJ23" i="7"/>
  <c r="BJ22" i="7"/>
  <c r="BJ21" i="7"/>
  <c r="BJ20" i="7"/>
  <c r="BJ19" i="7"/>
  <c r="BJ18" i="7"/>
  <c r="BJ17" i="7"/>
  <c r="BJ16" i="7"/>
  <c r="BJ15" i="7"/>
  <c r="BJ14" i="7"/>
  <c r="BJ13" i="7"/>
  <c r="BJ12" i="7"/>
  <c r="BJ11" i="7"/>
  <c r="BJ10" i="7"/>
  <c r="BJ9" i="7"/>
  <c r="BJ8" i="7"/>
  <c r="BJ7" i="7"/>
  <c r="BJ6" i="7"/>
  <c r="BJ5" i="7"/>
  <c r="BJ4" i="7"/>
  <c r="BJ3" i="7"/>
  <c r="BI128" i="7"/>
  <c r="BI127" i="7"/>
  <c r="BI126" i="7"/>
  <c r="BI125" i="7"/>
  <c r="BI124" i="7"/>
  <c r="BI123" i="7"/>
  <c r="BI122" i="7"/>
  <c r="BI121" i="7"/>
  <c r="BI120" i="7"/>
  <c r="BI119" i="7"/>
  <c r="BI118" i="7"/>
  <c r="BI117" i="7"/>
  <c r="BI116" i="7"/>
  <c r="BI115" i="7"/>
  <c r="BI114" i="7"/>
  <c r="BI113" i="7"/>
  <c r="BI112" i="7"/>
  <c r="BI111" i="7"/>
  <c r="BI110" i="7"/>
  <c r="BI109" i="7"/>
  <c r="BI108" i="7"/>
  <c r="BI107" i="7"/>
  <c r="BI106" i="7"/>
  <c r="BI105" i="7"/>
  <c r="BI104" i="7"/>
  <c r="BI103" i="7"/>
  <c r="BI102" i="7"/>
  <c r="BI101" i="7"/>
  <c r="BI100" i="7"/>
  <c r="BI99" i="7"/>
  <c r="BI98" i="7"/>
  <c r="BI97" i="7"/>
  <c r="BI96" i="7"/>
  <c r="BI95" i="7"/>
  <c r="BI94" i="7"/>
  <c r="BI93" i="7"/>
  <c r="BI92" i="7"/>
  <c r="BI91" i="7"/>
  <c r="BI90" i="7"/>
  <c r="BI89" i="7"/>
  <c r="BI88" i="7"/>
  <c r="BI87" i="7"/>
  <c r="BI86" i="7"/>
  <c r="BI85" i="7"/>
  <c r="BI84" i="7"/>
  <c r="BI83" i="7"/>
  <c r="BI82" i="7"/>
  <c r="BI81" i="7"/>
  <c r="BI80" i="7"/>
  <c r="BI79" i="7"/>
  <c r="BI78" i="7"/>
  <c r="BI77" i="7"/>
  <c r="BI76" i="7"/>
  <c r="BI75" i="7"/>
  <c r="BI74" i="7"/>
  <c r="BI73" i="7"/>
  <c r="BI72" i="7"/>
  <c r="BI71" i="7"/>
  <c r="BI70" i="7"/>
  <c r="BI69" i="7"/>
  <c r="BI68" i="7"/>
  <c r="BI67" i="7"/>
  <c r="BI66" i="7"/>
  <c r="BI65" i="7"/>
  <c r="BI64" i="7"/>
  <c r="BI63" i="7"/>
  <c r="BI62" i="7"/>
  <c r="BI61" i="7"/>
  <c r="BI60" i="7"/>
  <c r="BI59" i="7"/>
  <c r="BI58" i="7"/>
  <c r="BI57" i="7"/>
  <c r="BI56" i="7"/>
  <c r="BI55" i="7"/>
  <c r="BI54" i="7"/>
  <c r="BI53" i="7"/>
  <c r="BI52" i="7"/>
  <c r="BI51" i="7"/>
  <c r="BI50" i="7"/>
  <c r="BI49" i="7"/>
  <c r="BI48" i="7"/>
  <c r="BI47" i="7"/>
  <c r="BI46" i="7"/>
  <c r="BI45" i="7"/>
  <c r="BI44" i="7"/>
  <c r="BI43" i="7"/>
  <c r="BI42" i="7"/>
  <c r="BI41" i="7"/>
  <c r="BI40" i="7"/>
  <c r="BI39" i="7"/>
  <c r="BI38" i="7"/>
  <c r="BI37" i="7"/>
  <c r="BI36" i="7"/>
  <c r="BI35" i="7"/>
  <c r="BI34" i="7"/>
  <c r="BI33" i="7"/>
  <c r="BI32" i="7"/>
  <c r="BI31" i="7"/>
  <c r="BI30" i="7"/>
  <c r="BI29" i="7"/>
  <c r="BI28" i="7"/>
  <c r="BI27" i="7"/>
  <c r="BI26" i="7"/>
  <c r="BI25" i="7"/>
  <c r="BI24" i="7"/>
  <c r="BI23" i="7"/>
  <c r="BI22" i="7"/>
  <c r="BI21" i="7"/>
  <c r="BI20" i="7"/>
  <c r="BI19" i="7"/>
  <c r="BI18" i="7"/>
  <c r="BI17" i="7"/>
  <c r="BI16" i="7"/>
  <c r="BI15" i="7"/>
  <c r="BI14" i="7"/>
  <c r="BI13" i="7"/>
  <c r="BI12" i="7"/>
  <c r="BI11" i="7"/>
  <c r="BI10" i="7"/>
  <c r="BI9" i="7"/>
  <c r="BI8" i="7"/>
  <c r="BI7" i="7"/>
  <c r="BI6" i="7"/>
  <c r="BI5" i="7"/>
  <c r="BI4" i="7"/>
  <c r="BI3" i="7"/>
  <c r="BH128" i="7"/>
  <c r="BH127" i="7"/>
  <c r="BH126" i="7"/>
  <c r="BH125" i="7"/>
  <c r="BH124" i="7"/>
  <c r="BH123" i="7"/>
  <c r="BH122" i="7"/>
  <c r="BH121" i="7"/>
  <c r="BH120" i="7"/>
  <c r="BH119" i="7"/>
  <c r="BH118" i="7"/>
  <c r="BH117" i="7"/>
  <c r="BH116" i="7"/>
  <c r="BH115" i="7"/>
  <c r="BH114" i="7"/>
  <c r="BH113" i="7"/>
  <c r="BH112" i="7"/>
  <c r="BH111" i="7"/>
  <c r="BH110" i="7"/>
  <c r="BH109" i="7"/>
  <c r="BH108" i="7"/>
  <c r="BH107" i="7"/>
  <c r="BH106" i="7"/>
  <c r="BH105" i="7"/>
  <c r="BH104" i="7"/>
  <c r="BH103" i="7"/>
  <c r="BH102" i="7"/>
  <c r="BH101" i="7"/>
  <c r="BH100" i="7"/>
  <c r="BH99" i="7"/>
  <c r="BH98" i="7"/>
  <c r="BH97" i="7"/>
  <c r="BH96" i="7"/>
  <c r="BH95" i="7"/>
  <c r="BH94" i="7"/>
  <c r="BH93" i="7"/>
  <c r="BH92" i="7"/>
  <c r="BH91" i="7"/>
  <c r="BH90" i="7"/>
  <c r="BH89" i="7"/>
  <c r="BH88" i="7"/>
  <c r="BH87" i="7"/>
  <c r="BH86" i="7"/>
  <c r="BH85" i="7"/>
  <c r="BH84" i="7"/>
  <c r="BH83" i="7"/>
  <c r="BH82" i="7"/>
  <c r="BH81" i="7"/>
  <c r="BH80" i="7"/>
  <c r="BH79" i="7"/>
  <c r="BH78" i="7"/>
  <c r="BH77" i="7"/>
  <c r="BH76" i="7"/>
  <c r="BH75" i="7"/>
  <c r="BH74" i="7"/>
  <c r="BH73" i="7"/>
  <c r="BH72" i="7"/>
  <c r="BH71" i="7"/>
  <c r="BH70" i="7"/>
  <c r="BH69" i="7"/>
  <c r="BH68" i="7"/>
  <c r="BH67" i="7"/>
  <c r="BH66" i="7"/>
  <c r="BH65" i="7"/>
  <c r="BH64" i="7"/>
  <c r="BH63" i="7"/>
  <c r="BH62" i="7"/>
  <c r="BH61" i="7"/>
  <c r="BH60" i="7"/>
  <c r="BH59" i="7"/>
  <c r="BH58" i="7"/>
  <c r="BH57" i="7"/>
  <c r="BH56" i="7"/>
  <c r="BH55" i="7"/>
  <c r="BH54" i="7"/>
  <c r="BH53" i="7"/>
  <c r="BH52" i="7"/>
  <c r="BH51" i="7"/>
  <c r="BH50" i="7"/>
  <c r="BH49" i="7"/>
  <c r="BH48" i="7"/>
  <c r="BH47" i="7"/>
  <c r="BH46" i="7"/>
  <c r="BH45" i="7"/>
  <c r="BH44" i="7"/>
  <c r="BH43" i="7"/>
  <c r="BH42" i="7"/>
  <c r="BH41" i="7"/>
  <c r="BH40" i="7"/>
  <c r="BH39" i="7"/>
  <c r="BH38" i="7"/>
  <c r="BH37" i="7"/>
  <c r="BH36" i="7"/>
  <c r="BH35" i="7"/>
  <c r="BH34" i="7"/>
  <c r="BH33" i="7"/>
  <c r="BH32" i="7"/>
  <c r="BH31" i="7"/>
  <c r="BH30" i="7"/>
  <c r="BH29" i="7"/>
  <c r="BH28" i="7"/>
  <c r="BH27" i="7"/>
  <c r="BH26" i="7"/>
  <c r="BH25" i="7"/>
  <c r="BH24" i="7"/>
  <c r="BH23" i="7"/>
  <c r="BH22" i="7"/>
  <c r="BH21" i="7"/>
  <c r="BH20" i="7"/>
  <c r="BH19" i="7"/>
  <c r="BH18" i="7"/>
  <c r="BH17" i="7"/>
  <c r="BH16" i="7"/>
  <c r="BH15" i="7"/>
  <c r="BH14" i="7"/>
  <c r="BH13" i="7"/>
  <c r="BH12" i="7"/>
  <c r="BH11" i="7"/>
  <c r="BH10" i="7"/>
  <c r="BH9" i="7"/>
  <c r="BH8" i="7"/>
  <c r="BH7" i="7"/>
  <c r="BH6" i="7"/>
  <c r="BH5" i="7"/>
  <c r="BH4" i="7"/>
  <c r="BH3" i="7"/>
  <c r="BG128" i="7"/>
  <c r="BG127" i="7"/>
  <c r="BG126" i="7"/>
  <c r="BG125" i="7"/>
  <c r="BG124" i="7"/>
  <c r="BG123" i="7"/>
  <c r="BG122" i="7"/>
  <c r="BG121" i="7"/>
  <c r="BG120" i="7"/>
  <c r="BG119" i="7"/>
  <c r="BG118" i="7"/>
  <c r="BG117" i="7"/>
  <c r="BG116" i="7"/>
  <c r="BG115" i="7"/>
  <c r="BG114" i="7"/>
  <c r="BG113" i="7"/>
  <c r="BG112" i="7"/>
  <c r="BG111" i="7"/>
  <c r="BG110" i="7"/>
  <c r="BG109" i="7"/>
  <c r="BG108" i="7"/>
  <c r="BG107" i="7"/>
  <c r="BG106" i="7"/>
  <c r="BG105" i="7"/>
  <c r="BG104" i="7"/>
  <c r="BG103" i="7"/>
  <c r="BG102" i="7"/>
  <c r="BG101" i="7"/>
  <c r="BG100" i="7"/>
  <c r="BG99" i="7"/>
  <c r="BG98" i="7"/>
  <c r="BG97" i="7"/>
  <c r="BG96" i="7"/>
  <c r="BG95" i="7"/>
  <c r="BG94" i="7"/>
  <c r="BG93" i="7"/>
  <c r="BG92" i="7"/>
  <c r="BG91" i="7"/>
  <c r="BG90" i="7"/>
  <c r="BG89" i="7"/>
  <c r="BG88" i="7"/>
  <c r="BG87" i="7"/>
  <c r="BG86" i="7"/>
  <c r="BG85" i="7"/>
  <c r="BG84" i="7"/>
  <c r="BG83" i="7"/>
  <c r="BG82" i="7"/>
  <c r="BG81" i="7"/>
  <c r="BG80" i="7"/>
  <c r="BG79" i="7"/>
  <c r="BG78" i="7"/>
  <c r="BG77" i="7"/>
  <c r="BG76" i="7"/>
  <c r="BG75" i="7"/>
  <c r="BG74" i="7"/>
  <c r="BG73" i="7"/>
  <c r="BG72" i="7"/>
  <c r="BG71" i="7"/>
  <c r="BG70" i="7"/>
  <c r="BG69" i="7"/>
  <c r="BG68" i="7"/>
  <c r="BG67" i="7"/>
  <c r="BG66" i="7"/>
  <c r="BG65" i="7"/>
  <c r="BG64" i="7"/>
  <c r="BG63" i="7"/>
  <c r="BG62" i="7"/>
  <c r="BG61" i="7"/>
  <c r="BG60" i="7"/>
  <c r="BG59" i="7"/>
  <c r="BG58" i="7"/>
  <c r="BG57" i="7"/>
  <c r="BG56" i="7"/>
  <c r="BG55" i="7"/>
  <c r="BG54" i="7"/>
  <c r="BG53" i="7"/>
  <c r="BG52" i="7"/>
  <c r="BG51" i="7"/>
  <c r="BG50" i="7"/>
  <c r="BG49" i="7"/>
  <c r="BG48" i="7"/>
  <c r="BG47" i="7"/>
  <c r="BG46" i="7"/>
  <c r="BG45" i="7"/>
  <c r="BG44" i="7"/>
  <c r="BG43" i="7"/>
  <c r="BG42" i="7"/>
  <c r="BG41" i="7"/>
  <c r="BG40" i="7"/>
  <c r="BG39" i="7"/>
  <c r="BG38" i="7"/>
  <c r="BG37" i="7"/>
  <c r="BG36" i="7"/>
  <c r="BG35" i="7"/>
  <c r="BG34" i="7"/>
  <c r="BG33" i="7"/>
  <c r="BG32" i="7"/>
  <c r="BG31" i="7"/>
  <c r="BG30" i="7"/>
  <c r="BG29" i="7"/>
  <c r="BG28" i="7"/>
  <c r="BG27" i="7"/>
  <c r="BG26" i="7"/>
  <c r="BG25" i="7"/>
  <c r="BG24" i="7"/>
  <c r="BG23" i="7"/>
  <c r="BG22" i="7"/>
  <c r="BG21" i="7"/>
  <c r="BG20" i="7"/>
  <c r="BG19" i="7"/>
  <c r="BG18" i="7"/>
  <c r="BG17" i="7"/>
  <c r="BG16" i="7"/>
  <c r="BG15" i="7"/>
  <c r="BG14" i="7"/>
  <c r="BG13" i="7"/>
  <c r="BG12" i="7"/>
  <c r="BG11" i="7"/>
  <c r="BG10" i="7"/>
  <c r="BG9" i="7"/>
  <c r="BG8" i="7"/>
  <c r="BG7" i="7"/>
  <c r="BG6" i="7"/>
  <c r="BG5" i="7"/>
  <c r="BG4" i="7"/>
  <c r="BG3" i="7"/>
  <c r="BF128" i="7"/>
  <c r="BF127" i="7"/>
  <c r="BF126" i="7"/>
  <c r="BF125" i="7"/>
  <c r="BF124" i="7"/>
  <c r="BF123" i="7"/>
  <c r="BF122" i="7"/>
  <c r="BF121" i="7"/>
  <c r="BF120" i="7"/>
  <c r="BF119" i="7"/>
  <c r="BF118" i="7"/>
  <c r="BF117" i="7"/>
  <c r="BF116" i="7"/>
  <c r="BF115" i="7"/>
  <c r="BF114" i="7"/>
  <c r="BF113" i="7"/>
  <c r="BF112" i="7"/>
  <c r="BF111" i="7"/>
  <c r="BF110" i="7"/>
  <c r="BF109" i="7"/>
  <c r="BF108" i="7"/>
  <c r="BF107" i="7"/>
  <c r="BF106" i="7"/>
  <c r="BF105" i="7"/>
  <c r="BF104" i="7"/>
  <c r="BF103" i="7"/>
  <c r="BF102" i="7"/>
  <c r="BF101" i="7"/>
  <c r="BF100" i="7"/>
  <c r="BF99" i="7"/>
  <c r="BF98" i="7"/>
  <c r="BF97" i="7"/>
  <c r="BF96" i="7"/>
  <c r="BF95" i="7"/>
  <c r="BF94" i="7"/>
  <c r="BF93" i="7"/>
  <c r="BF92" i="7"/>
  <c r="BF91" i="7"/>
  <c r="BF90" i="7"/>
  <c r="BF89" i="7"/>
  <c r="BF88" i="7"/>
  <c r="BF87" i="7"/>
  <c r="BF86" i="7"/>
  <c r="BF85" i="7"/>
  <c r="BF84" i="7"/>
  <c r="BF83" i="7"/>
  <c r="BF82" i="7"/>
  <c r="BF81" i="7"/>
  <c r="BF80" i="7"/>
  <c r="BF79" i="7"/>
  <c r="BF78" i="7"/>
  <c r="BF77" i="7"/>
  <c r="BF76" i="7"/>
  <c r="BF75" i="7"/>
  <c r="BF74" i="7"/>
  <c r="BF73" i="7"/>
  <c r="BF72" i="7"/>
  <c r="BF71" i="7"/>
  <c r="BF70" i="7"/>
  <c r="BF69" i="7"/>
  <c r="BF68" i="7"/>
  <c r="BF67" i="7"/>
  <c r="BF66" i="7"/>
  <c r="BF65" i="7"/>
  <c r="BF64" i="7"/>
  <c r="BF63" i="7"/>
  <c r="BF62" i="7"/>
  <c r="BF61" i="7"/>
  <c r="BF60" i="7"/>
  <c r="BF59" i="7"/>
  <c r="BF58" i="7"/>
  <c r="BF57" i="7"/>
  <c r="BF56" i="7"/>
  <c r="BF55" i="7"/>
  <c r="BF54" i="7"/>
  <c r="BF53" i="7"/>
  <c r="BF52" i="7"/>
  <c r="BF51" i="7"/>
  <c r="BF50" i="7"/>
  <c r="BF49" i="7"/>
  <c r="BF48" i="7"/>
  <c r="BF47" i="7"/>
  <c r="BF46" i="7"/>
  <c r="BF45" i="7"/>
  <c r="BF44" i="7"/>
  <c r="BF43" i="7"/>
  <c r="BF42" i="7"/>
  <c r="BF41" i="7"/>
  <c r="BF40" i="7"/>
  <c r="BF39" i="7"/>
  <c r="BF38" i="7"/>
  <c r="BF37" i="7"/>
  <c r="BF36" i="7"/>
  <c r="BF35" i="7"/>
  <c r="BF34" i="7"/>
  <c r="BF33" i="7"/>
  <c r="BF32" i="7"/>
  <c r="BF31" i="7"/>
  <c r="BF30" i="7"/>
  <c r="BF29" i="7"/>
  <c r="BF28" i="7"/>
  <c r="BF27" i="7"/>
  <c r="BF26" i="7"/>
  <c r="BF25" i="7"/>
  <c r="BF24" i="7"/>
  <c r="BF23" i="7"/>
  <c r="BF22" i="7"/>
  <c r="BF21" i="7"/>
  <c r="BF20" i="7"/>
  <c r="BF19" i="7"/>
  <c r="BF18" i="7"/>
  <c r="BF17" i="7"/>
  <c r="BF16" i="7"/>
  <c r="BF15" i="7"/>
  <c r="BF14" i="7"/>
  <c r="BF13" i="7"/>
  <c r="BF12" i="7"/>
  <c r="BF11" i="7"/>
  <c r="BF10" i="7"/>
  <c r="BF9" i="7"/>
  <c r="BF8" i="7"/>
  <c r="BF7" i="7"/>
  <c r="BF6" i="7"/>
  <c r="BF5" i="7"/>
  <c r="BF4" i="7"/>
  <c r="BF3" i="7"/>
  <c r="BE20" i="6"/>
  <c r="BC62" i="6"/>
  <c r="BB20" i="6"/>
  <c r="I30" i="7"/>
  <c r="J30" i="7"/>
  <c r="K30" i="7"/>
  <c r="L30" i="7"/>
  <c r="I31" i="7"/>
  <c r="J31" i="7"/>
  <c r="K31" i="7"/>
  <c r="L31" i="7"/>
  <c r="I32" i="7"/>
  <c r="J32" i="7"/>
  <c r="K32" i="7"/>
  <c r="L32" i="7"/>
  <c r="I33" i="7"/>
  <c r="J33" i="7"/>
  <c r="K33" i="7"/>
  <c r="L33" i="7"/>
  <c r="I34" i="7"/>
  <c r="J34" i="7"/>
  <c r="K34" i="7"/>
  <c r="L34" i="7"/>
  <c r="I35" i="7"/>
  <c r="J35" i="7"/>
  <c r="K35" i="7"/>
  <c r="L35" i="7"/>
  <c r="I36" i="7"/>
  <c r="J36" i="7"/>
  <c r="K36" i="7"/>
  <c r="L36" i="7"/>
  <c r="I37" i="7"/>
  <c r="J37" i="7"/>
  <c r="K37" i="7"/>
  <c r="L37" i="7"/>
  <c r="I38" i="7"/>
  <c r="J38" i="7"/>
  <c r="K38" i="7"/>
  <c r="L38" i="7"/>
  <c r="I39" i="7"/>
  <c r="J39" i="7"/>
  <c r="K39" i="7"/>
  <c r="L39" i="7"/>
  <c r="I40" i="7"/>
  <c r="J40" i="7"/>
  <c r="K40" i="7"/>
  <c r="L40" i="7"/>
  <c r="I41" i="7"/>
  <c r="J41" i="7"/>
  <c r="K41" i="7"/>
  <c r="L41" i="7"/>
  <c r="I42" i="7"/>
  <c r="J42" i="7"/>
  <c r="K42" i="7"/>
  <c r="L42" i="7"/>
  <c r="I43" i="7"/>
  <c r="J43" i="7"/>
  <c r="K43" i="7"/>
  <c r="L43" i="7"/>
  <c r="I44" i="7"/>
  <c r="J44" i="7"/>
  <c r="K44" i="7"/>
  <c r="L44" i="7"/>
  <c r="I45" i="7"/>
  <c r="J45" i="7"/>
  <c r="K45" i="7"/>
  <c r="L45" i="7"/>
  <c r="I46" i="7"/>
  <c r="J46" i="7"/>
  <c r="K46" i="7"/>
  <c r="L46" i="7"/>
  <c r="I47" i="7"/>
  <c r="J47" i="7"/>
  <c r="K47" i="7"/>
  <c r="L47" i="7"/>
  <c r="I48" i="7"/>
  <c r="J48" i="7"/>
  <c r="K48" i="7"/>
  <c r="L48" i="7"/>
  <c r="I49" i="7"/>
  <c r="J49" i="7"/>
  <c r="K49" i="7"/>
  <c r="L49" i="7"/>
  <c r="I50" i="7"/>
  <c r="J50" i="7"/>
  <c r="K50" i="7"/>
  <c r="L50" i="7"/>
  <c r="I51" i="7"/>
  <c r="J51" i="7"/>
  <c r="K51" i="7"/>
  <c r="L51" i="7"/>
  <c r="I52" i="7"/>
  <c r="J52" i="7"/>
  <c r="K52" i="7"/>
  <c r="L52" i="7"/>
  <c r="I53" i="7"/>
  <c r="J53" i="7"/>
  <c r="K53" i="7"/>
  <c r="L53" i="7"/>
  <c r="I54" i="7"/>
  <c r="J54" i="7"/>
  <c r="K54" i="7"/>
  <c r="L54" i="7"/>
  <c r="I55" i="7"/>
  <c r="J55" i="7"/>
  <c r="K55" i="7"/>
  <c r="L55" i="7"/>
  <c r="I56" i="7"/>
  <c r="J56" i="7"/>
  <c r="K56" i="7"/>
  <c r="L56" i="7"/>
  <c r="I57" i="7"/>
  <c r="J57" i="7"/>
  <c r="K57" i="7"/>
  <c r="L57" i="7"/>
  <c r="I58" i="7"/>
  <c r="J58" i="7"/>
  <c r="K58" i="7"/>
  <c r="L58" i="7"/>
  <c r="I59" i="7"/>
  <c r="J59" i="7"/>
  <c r="K59" i="7"/>
  <c r="L59" i="7"/>
  <c r="I60" i="7"/>
  <c r="J60" i="7"/>
  <c r="K60" i="7"/>
  <c r="L60" i="7"/>
  <c r="I61" i="7"/>
  <c r="J61" i="7"/>
  <c r="K61" i="7"/>
  <c r="L61" i="7"/>
  <c r="I62" i="7"/>
  <c r="J62" i="7"/>
  <c r="K62" i="7"/>
  <c r="L62" i="7"/>
  <c r="I63" i="7"/>
  <c r="J63" i="7"/>
  <c r="K63" i="7"/>
  <c r="L63" i="7"/>
  <c r="I64" i="7"/>
  <c r="J64" i="7"/>
  <c r="K64" i="7"/>
  <c r="L64" i="7"/>
  <c r="I65" i="7"/>
  <c r="J65" i="7"/>
  <c r="K65" i="7"/>
  <c r="L65" i="7"/>
  <c r="I66" i="7"/>
  <c r="J66" i="7"/>
  <c r="K66" i="7"/>
  <c r="L66" i="7"/>
  <c r="I67" i="7"/>
  <c r="J67" i="7"/>
  <c r="K67" i="7"/>
  <c r="L67" i="7"/>
  <c r="I68" i="7"/>
  <c r="J68" i="7"/>
  <c r="K68" i="7"/>
  <c r="L68" i="7"/>
  <c r="I69" i="7"/>
  <c r="J69" i="7"/>
  <c r="K69" i="7"/>
  <c r="L69" i="7"/>
  <c r="I70" i="7"/>
  <c r="J70" i="7"/>
  <c r="K70" i="7"/>
  <c r="L70" i="7"/>
  <c r="I71" i="7"/>
  <c r="J71" i="7"/>
  <c r="K71" i="7"/>
  <c r="L71" i="7"/>
  <c r="I72" i="7"/>
  <c r="J72" i="7"/>
  <c r="K72" i="7"/>
  <c r="L72" i="7"/>
  <c r="I73" i="7"/>
  <c r="J73" i="7"/>
  <c r="K73" i="7"/>
  <c r="L73" i="7"/>
  <c r="I74" i="7"/>
  <c r="J74" i="7"/>
  <c r="K74" i="7"/>
  <c r="L74" i="7"/>
  <c r="I75" i="7"/>
  <c r="J75" i="7"/>
  <c r="K75" i="7"/>
  <c r="L75" i="7"/>
  <c r="I76" i="7"/>
  <c r="J76" i="7"/>
  <c r="K76" i="7"/>
  <c r="L76" i="7"/>
  <c r="I77" i="7"/>
  <c r="J77" i="7"/>
  <c r="K77" i="7"/>
  <c r="L77" i="7"/>
  <c r="I78" i="7"/>
  <c r="J78" i="7"/>
  <c r="K78" i="7"/>
  <c r="L78" i="7"/>
  <c r="I79" i="7"/>
  <c r="J79" i="7"/>
  <c r="K79" i="7"/>
  <c r="L79" i="7"/>
  <c r="I80" i="7"/>
  <c r="J80" i="7"/>
  <c r="K80" i="7"/>
  <c r="L80" i="7"/>
  <c r="I81" i="7"/>
  <c r="J81" i="7"/>
  <c r="K81" i="7"/>
  <c r="L81" i="7"/>
  <c r="I82" i="7"/>
  <c r="J82" i="7"/>
  <c r="K82" i="7"/>
  <c r="L82" i="7"/>
  <c r="I83" i="7"/>
  <c r="J83" i="7"/>
  <c r="K83" i="7"/>
  <c r="L83" i="7"/>
  <c r="I84" i="7"/>
  <c r="J84" i="7"/>
  <c r="K84" i="7"/>
  <c r="L84" i="7"/>
  <c r="I85" i="7"/>
  <c r="J85" i="7"/>
  <c r="K85" i="7"/>
  <c r="L85" i="7"/>
  <c r="I86" i="7"/>
  <c r="J86" i="7"/>
  <c r="K86" i="7"/>
  <c r="L86" i="7"/>
  <c r="I87" i="7"/>
  <c r="J87" i="7"/>
  <c r="K87" i="7"/>
  <c r="L87" i="7"/>
  <c r="I88" i="7"/>
  <c r="J88" i="7"/>
  <c r="K88" i="7"/>
  <c r="L88" i="7"/>
  <c r="I89" i="7"/>
  <c r="J89" i="7"/>
  <c r="K89" i="7"/>
  <c r="L89" i="7"/>
  <c r="I90" i="7"/>
  <c r="J90" i="7"/>
  <c r="K90" i="7"/>
  <c r="L90" i="7"/>
  <c r="I91" i="7"/>
  <c r="J91" i="7"/>
  <c r="K91" i="7"/>
  <c r="L91" i="7"/>
  <c r="I92" i="7"/>
  <c r="J92" i="7"/>
  <c r="K92" i="7"/>
  <c r="L92" i="7"/>
  <c r="I93" i="7"/>
  <c r="J93" i="7"/>
  <c r="K93" i="7"/>
  <c r="L93" i="7"/>
  <c r="I94" i="7"/>
  <c r="J94" i="7"/>
  <c r="K94" i="7"/>
  <c r="L94" i="7"/>
  <c r="I95" i="7"/>
  <c r="J95" i="7"/>
  <c r="K95" i="7"/>
  <c r="L95" i="7"/>
  <c r="I96" i="7"/>
  <c r="J96" i="7"/>
  <c r="K96" i="7"/>
  <c r="L96" i="7"/>
  <c r="I97" i="7"/>
  <c r="J97" i="7"/>
  <c r="K97" i="7"/>
  <c r="L97" i="7"/>
  <c r="I98" i="7"/>
  <c r="J98" i="7"/>
  <c r="K98" i="7"/>
  <c r="L98" i="7"/>
  <c r="I99" i="7"/>
  <c r="J99" i="7"/>
  <c r="K99" i="7"/>
  <c r="L99" i="7"/>
  <c r="I100" i="7"/>
  <c r="J100" i="7"/>
  <c r="K100" i="7"/>
  <c r="L100" i="7"/>
  <c r="I101" i="7"/>
  <c r="J101" i="7"/>
  <c r="K101" i="7"/>
  <c r="L101" i="7"/>
  <c r="I102" i="7"/>
  <c r="J102" i="7"/>
  <c r="K102" i="7"/>
  <c r="L102" i="7"/>
  <c r="I103" i="7"/>
  <c r="J103" i="7"/>
  <c r="K103" i="7"/>
  <c r="L103" i="7"/>
  <c r="I104" i="7"/>
  <c r="J104" i="7"/>
  <c r="K104" i="7"/>
  <c r="L104" i="7"/>
  <c r="I105" i="7"/>
  <c r="J105" i="7"/>
  <c r="K105" i="7"/>
  <c r="L105" i="7"/>
  <c r="I106" i="7"/>
  <c r="J106" i="7"/>
  <c r="K106" i="7"/>
  <c r="L106" i="7"/>
  <c r="I107" i="7"/>
  <c r="J107" i="7"/>
  <c r="K107" i="7"/>
  <c r="L107" i="7"/>
  <c r="I108" i="7"/>
  <c r="J108" i="7"/>
  <c r="K108" i="7"/>
  <c r="L108" i="7"/>
  <c r="I109" i="7"/>
  <c r="J109" i="7"/>
  <c r="K109" i="7"/>
  <c r="L109" i="7"/>
  <c r="I110" i="7"/>
  <c r="J110" i="7"/>
  <c r="K110" i="7"/>
  <c r="L110" i="7"/>
  <c r="I111" i="7"/>
  <c r="J111" i="7"/>
  <c r="K111" i="7"/>
  <c r="L111" i="7"/>
  <c r="I112" i="7"/>
  <c r="J112" i="7"/>
  <c r="K112" i="7"/>
  <c r="L112" i="7"/>
  <c r="I113" i="7"/>
  <c r="J113" i="7"/>
  <c r="K113" i="7"/>
  <c r="L113" i="7"/>
  <c r="I114" i="7"/>
  <c r="J114" i="7"/>
  <c r="K114" i="7"/>
  <c r="L114" i="7"/>
  <c r="I115" i="7"/>
  <c r="J115" i="7"/>
  <c r="K115" i="7"/>
  <c r="L115" i="7"/>
  <c r="I116" i="7"/>
  <c r="J116" i="7"/>
  <c r="K116" i="7"/>
  <c r="L116" i="7"/>
  <c r="I117" i="7"/>
  <c r="J117" i="7"/>
  <c r="K117" i="7"/>
  <c r="L117" i="7"/>
  <c r="I118" i="7"/>
  <c r="J118" i="7"/>
  <c r="K118" i="7"/>
  <c r="L118" i="7"/>
  <c r="I119" i="7"/>
  <c r="J119" i="7"/>
  <c r="K119" i="7"/>
  <c r="L119" i="7"/>
  <c r="I120" i="7"/>
  <c r="J120" i="7"/>
  <c r="K120" i="7"/>
  <c r="L120" i="7"/>
  <c r="I121" i="7"/>
  <c r="J121" i="7"/>
  <c r="K121" i="7"/>
  <c r="L121" i="7"/>
  <c r="I122" i="7"/>
  <c r="J122" i="7"/>
  <c r="K122" i="7"/>
  <c r="L122" i="7"/>
  <c r="I123" i="7"/>
  <c r="J123" i="7"/>
  <c r="K123" i="7"/>
  <c r="L123" i="7"/>
  <c r="I124" i="7"/>
  <c r="J124" i="7"/>
  <c r="K124" i="7"/>
  <c r="L124" i="7"/>
  <c r="I125" i="7"/>
  <c r="J125" i="7"/>
  <c r="K125" i="7"/>
  <c r="L125" i="7"/>
  <c r="I126" i="7"/>
  <c r="J126" i="7"/>
  <c r="K126" i="7"/>
  <c r="L126" i="7"/>
  <c r="I127" i="7"/>
  <c r="J127" i="7"/>
  <c r="K127" i="7"/>
  <c r="L127" i="7"/>
  <c r="I128" i="7"/>
  <c r="J128" i="7"/>
  <c r="K128" i="7"/>
  <c r="L128" i="7"/>
  <c r="I4" i="7"/>
  <c r="J4" i="7"/>
  <c r="K4" i="7"/>
  <c r="L4" i="7"/>
  <c r="I5" i="7"/>
  <c r="J5" i="7"/>
  <c r="K5" i="7"/>
  <c r="L5" i="7"/>
  <c r="I6" i="7"/>
  <c r="J6" i="7"/>
  <c r="K6" i="7"/>
  <c r="L6" i="7"/>
  <c r="I7" i="7"/>
  <c r="J7" i="7"/>
  <c r="K7" i="7"/>
  <c r="L7" i="7"/>
  <c r="I8" i="7"/>
  <c r="J8" i="7"/>
  <c r="K8" i="7"/>
  <c r="L8" i="7"/>
  <c r="I9" i="7"/>
  <c r="J9" i="7"/>
  <c r="K9" i="7"/>
  <c r="L9" i="7"/>
  <c r="I10" i="7"/>
  <c r="J10" i="7"/>
  <c r="K10" i="7"/>
  <c r="L10" i="7"/>
  <c r="I11" i="7"/>
  <c r="J11" i="7"/>
  <c r="K11" i="7"/>
  <c r="L11" i="7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I17" i="7"/>
  <c r="J17" i="7"/>
  <c r="K17" i="7"/>
  <c r="L17" i="7"/>
  <c r="I18" i="7"/>
  <c r="J18" i="7"/>
  <c r="K18" i="7"/>
  <c r="L18" i="7"/>
  <c r="I19" i="7"/>
  <c r="J19" i="7"/>
  <c r="K19" i="7"/>
  <c r="L19" i="7"/>
  <c r="I20" i="7"/>
  <c r="J20" i="7"/>
  <c r="K20" i="7"/>
  <c r="L20" i="7"/>
  <c r="I21" i="7"/>
  <c r="J21" i="7"/>
  <c r="K21" i="7"/>
  <c r="L21" i="7"/>
  <c r="I22" i="7"/>
  <c r="J22" i="7"/>
  <c r="K22" i="7"/>
  <c r="L22" i="7"/>
  <c r="I23" i="7"/>
  <c r="J23" i="7"/>
  <c r="K23" i="7"/>
  <c r="L23" i="7"/>
  <c r="I24" i="7"/>
  <c r="J24" i="7"/>
  <c r="K24" i="7"/>
  <c r="L24" i="7"/>
  <c r="I25" i="7"/>
  <c r="J25" i="7"/>
  <c r="K25" i="7"/>
  <c r="L25" i="7"/>
  <c r="I26" i="7"/>
  <c r="J26" i="7"/>
  <c r="K26" i="7"/>
  <c r="L26" i="7"/>
  <c r="I27" i="7"/>
  <c r="J27" i="7"/>
  <c r="K27" i="7"/>
  <c r="L27" i="7"/>
  <c r="I28" i="7"/>
  <c r="J28" i="7"/>
  <c r="K28" i="7"/>
  <c r="L28" i="7"/>
  <c r="I29" i="7"/>
  <c r="J29" i="7"/>
  <c r="K29" i="7"/>
  <c r="L29" i="7"/>
  <c r="J3" i="7"/>
  <c r="K3" i="7"/>
  <c r="L3" i="7"/>
  <c r="I3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AZ67" i="7"/>
  <c r="BA67" i="7"/>
  <c r="BB67" i="7"/>
  <c r="BC67" i="7"/>
  <c r="BD67" i="7"/>
  <c r="BE67" i="7"/>
  <c r="AZ68" i="7"/>
  <c r="BA68" i="7"/>
  <c r="BB68" i="7"/>
  <c r="BC68" i="7"/>
  <c r="BD68" i="7"/>
  <c r="BE68" i="7"/>
  <c r="AZ69" i="7"/>
  <c r="BA69" i="7"/>
  <c r="BB69" i="7"/>
  <c r="BC69" i="7"/>
  <c r="BD69" i="7"/>
  <c r="BE69" i="7"/>
  <c r="AZ70" i="7"/>
  <c r="BA70" i="7"/>
  <c r="BB70" i="7"/>
  <c r="BC70" i="7"/>
  <c r="BD70" i="7"/>
  <c r="BE70" i="7"/>
  <c r="AZ71" i="7"/>
  <c r="BA71" i="7"/>
  <c r="BB71" i="7"/>
  <c r="BC71" i="7"/>
  <c r="BD71" i="7"/>
  <c r="BE71" i="7"/>
  <c r="AZ72" i="7"/>
  <c r="BA72" i="7"/>
  <c r="BB72" i="7"/>
  <c r="BC72" i="7"/>
  <c r="BD72" i="7"/>
  <c r="BE72" i="7"/>
  <c r="AZ73" i="7"/>
  <c r="BA73" i="7"/>
  <c r="BB73" i="7"/>
  <c r="BC73" i="7"/>
  <c r="BD73" i="7"/>
  <c r="BE73" i="7"/>
  <c r="AZ74" i="7"/>
  <c r="BA74" i="7"/>
  <c r="BB74" i="7"/>
  <c r="BC74" i="7"/>
  <c r="BD74" i="7"/>
  <c r="BE74" i="7"/>
  <c r="AY74" i="7"/>
  <c r="AY73" i="7"/>
  <c r="AY72" i="7"/>
  <c r="AY71" i="7"/>
  <c r="AY70" i="7"/>
  <c r="AY69" i="7"/>
  <c r="AY68" i="7"/>
  <c r="AY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M74" i="7"/>
  <c r="M73" i="7"/>
  <c r="M72" i="7"/>
  <c r="M71" i="7"/>
  <c r="M70" i="7"/>
  <c r="M69" i="7"/>
  <c r="M68" i="7"/>
  <c r="M67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AZ5" i="7"/>
  <c r="BA5" i="7"/>
  <c r="BB5" i="7"/>
  <c r="BC5" i="7"/>
  <c r="BD5" i="7"/>
  <c r="BE5" i="7"/>
  <c r="AZ6" i="7"/>
  <c r="BA6" i="7"/>
  <c r="BB6" i="7"/>
  <c r="BC6" i="7"/>
  <c r="BD6" i="7"/>
  <c r="BE6" i="7"/>
  <c r="AZ7" i="7"/>
  <c r="BA7" i="7"/>
  <c r="BB7" i="7"/>
  <c r="BC7" i="7"/>
  <c r="BD7" i="7"/>
  <c r="BE7" i="7"/>
  <c r="AZ8" i="7"/>
  <c r="BA8" i="7"/>
  <c r="BB8" i="7"/>
  <c r="BC8" i="7"/>
  <c r="BD8" i="7"/>
  <c r="BE8" i="7"/>
  <c r="AZ9" i="7"/>
  <c r="BA9" i="7"/>
  <c r="BB9" i="7"/>
  <c r="BC9" i="7"/>
  <c r="BD9" i="7"/>
  <c r="BE9" i="7"/>
  <c r="AZ10" i="7"/>
  <c r="BA10" i="7"/>
  <c r="BB10" i="7"/>
  <c r="BC10" i="7"/>
  <c r="BD10" i="7"/>
  <c r="BE10" i="7"/>
  <c r="AZ11" i="7"/>
  <c r="BA11" i="7"/>
  <c r="BB11" i="7"/>
  <c r="BC11" i="7"/>
  <c r="BD11" i="7"/>
  <c r="BE11" i="7"/>
  <c r="AZ12" i="7"/>
  <c r="BA12" i="7"/>
  <c r="BB12" i="7"/>
  <c r="BC12" i="7"/>
  <c r="BD12" i="7"/>
  <c r="BE12" i="7"/>
  <c r="AZ13" i="7"/>
  <c r="BA13" i="7"/>
  <c r="BB13" i="7"/>
  <c r="BC13" i="7"/>
  <c r="BD13" i="7"/>
  <c r="BE13" i="7"/>
  <c r="AZ14" i="7"/>
  <c r="BA14" i="7"/>
  <c r="BB14" i="7"/>
  <c r="BC14" i="7"/>
  <c r="BD14" i="7"/>
  <c r="BE14" i="7"/>
  <c r="AZ15" i="7"/>
  <c r="BA15" i="7"/>
  <c r="BB15" i="7"/>
  <c r="BC15" i="7"/>
  <c r="BD15" i="7"/>
  <c r="BE15" i="7"/>
  <c r="AZ16" i="7"/>
  <c r="BA16" i="7"/>
  <c r="BB16" i="7"/>
  <c r="BC16" i="7"/>
  <c r="BD16" i="7"/>
  <c r="BE16" i="7"/>
  <c r="AZ17" i="7"/>
  <c r="BA17" i="7"/>
  <c r="BB17" i="7"/>
  <c r="BC17" i="7"/>
  <c r="BD17" i="7"/>
  <c r="BE17" i="7"/>
  <c r="AZ18" i="7"/>
  <c r="BA18" i="7"/>
  <c r="BB18" i="7"/>
  <c r="BC18" i="7"/>
  <c r="BD18" i="7"/>
  <c r="BE18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D5" i="7"/>
  <c r="D7" i="7"/>
  <c r="D6" i="7"/>
  <c r="D8" i="7"/>
  <c r="D9" i="7"/>
  <c r="D10" i="7"/>
  <c r="D11" i="7"/>
  <c r="D12" i="7"/>
  <c r="D13" i="7"/>
  <c r="D14" i="7"/>
  <c r="D15" i="7"/>
  <c r="D16" i="7"/>
  <c r="D17" i="7"/>
  <c r="D18" i="7"/>
  <c r="AY18" i="7"/>
  <c r="AY17" i="7"/>
  <c r="AY16" i="7"/>
  <c r="AY15" i="7"/>
  <c r="AY14" i="7"/>
  <c r="AY13" i="7"/>
  <c r="AY12" i="7"/>
  <c r="AY11" i="7"/>
  <c r="AY10" i="7"/>
  <c r="AY9" i="7"/>
  <c r="AY8" i="7"/>
  <c r="AY7" i="7"/>
  <c r="AY6" i="7"/>
  <c r="AY5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AZ3" i="7"/>
  <c r="BA3" i="7"/>
  <c r="BB3" i="7"/>
  <c r="BC3" i="7"/>
  <c r="BD3" i="7"/>
  <c r="BE3" i="7"/>
  <c r="AZ4" i="7"/>
  <c r="BA4" i="7"/>
  <c r="BB4" i="7"/>
  <c r="BC4" i="7"/>
  <c r="BD4" i="7"/>
  <c r="BE4" i="7"/>
  <c r="AY3" i="7"/>
  <c r="AY4" i="7"/>
  <c r="AX3" i="7"/>
  <c r="AX4" i="7"/>
  <c r="AT3" i="7"/>
  <c r="AU3" i="7"/>
  <c r="AV3" i="7"/>
  <c r="AW3" i="7"/>
  <c r="AT4" i="7"/>
  <c r="AU4" i="7"/>
  <c r="AV4" i="7"/>
  <c r="AW4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W3" i="7"/>
  <c r="X3" i="7"/>
  <c r="Y3" i="7"/>
  <c r="Z3" i="7"/>
  <c r="AA3" i="7"/>
  <c r="AB3" i="7"/>
  <c r="AC3" i="7"/>
  <c r="AD3" i="7"/>
  <c r="W4" i="7"/>
  <c r="X4" i="7"/>
  <c r="Y4" i="7"/>
  <c r="Z4" i="7"/>
  <c r="AA4" i="7"/>
  <c r="AB4" i="7"/>
  <c r="AC4" i="7"/>
  <c r="AD4" i="7"/>
  <c r="N3" i="7"/>
  <c r="O3" i="7"/>
  <c r="P3" i="7"/>
  <c r="Q3" i="7"/>
  <c r="R3" i="7"/>
  <c r="S3" i="7"/>
  <c r="T3" i="7"/>
  <c r="U3" i="7"/>
  <c r="V3" i="7"/>
  <c r="N4" i="7"/>
  <c r="O4" i="7"/>
  <c r="P4" i="7"/>
  <c r="Q4" i="7"/>
  <c r="R4" i="7"/>
  <c r="S4" i="7"/>
  <c r="T4" i="7"/>
  <c r="U4" i="7"/>
  <c r="V4" i="7"/>
  <c r="M4" i="7"/>
  <c r="M3" i="7"/>
</calcChain>
</file>

<file path=xl/sharedStrings.xml><?xml version="1.0" encoding="utf-8"?>
<sst xmlns="http://schemas.openxmlformats.org/spreadsheetml/2006/main" count="1064" uniqueCount="290">
  <si>
    <t>School</t>
  </si>
  <si>
    <t>G</t>
  </si>
  <si>
    <t>W</t>
  </si>
  <si>
    <t>L</t>
  </si>
  <si>
    <t>W-L%</t>
  </si>
  <si>
    <t>Pace</t>
  </si>
  <si>
    <t>Team</t>
  </si>
  <si>
    <t>Alabama</t>
  </si>
  <si>
    <t>Arizona</t>
  </si>
  <si>
    <t>Arizona State</t>
  </si>
  <si>
    <t>Arkansas</t>
  </si>
  <si>
    <t>Auburn</t>
  </si>
  <si>
    <t>Baylor</t>
  </si>
  <si>
    <t>Boise State</t>
  </si>
  <si>
    <t>Colgate</t>
  </si>
  <si>
    <t>Creighton</t>
  </si>
  <si>
    <t>Drake</t>
  </si>
  <si>
    <t>Duke</t>
  </si>
  <si>
    <t>Florida Atlantic</t>
  </si>
  <si>
    <t>Furman</t>
  </si>
  <si>
    <t>Gonzaga</t>
  </si>
  <si>
    <t>Grand Canyon</t>
  </si>
  <si>
    <t>Houston</t>
  </si>
  <si>
    <t>Howard</t>
  </si>
  <si>
    <t>Illinois</t>
  </si>
  <si>
    <t>Indiana</t>
  </si>
  <si>
    <t>Iona</t>
  </si>
  <si>
    <t>Iowa</t>
  </si>
  <si>
    <t>Iowa State</t>
  </si>
  <si>
    <t>Kansas</t>
  </si>
  <si>
    <t>Kansas State</t>
  </si>
  <si>
    <t>Kennesaw State</t>
  </si>
  <si>
    <t>Kent State</t>
  </si>
  <si>
    <t>Kentucky</t>
  </si>
  <si>
    <t>Louisiana</t>
  </si>
  <si>
    <t>Marquette</t>
  </si>
  <si>
    <t>Maryland</t>
  </si>
  <si>
    <t>Memphis</t>
  </si>
  <si>
    <t>Miami (FL)</t>
  </si>
  <si>
    <t>Michigan State</t>
  </si>
  <si>
    <t>Mississippi State</t>
  </si>
  <si>
    <t>Missouri</t>
  </si>
  <si>
    <t>Montana State</t>
  </si>
  <si>
    <t>NC State</t>
  </si>
  <si>
    <t>Nevada</t>
  </si>
  <si>
    <t>Northern Kentucky</t>
  </si>
  <si>
    <t>Northwestern</t>
  </si>
  <si>
    <t>Oral Roberts</t>
  </si>
  <si>
    <t>Penn State</t>
  </si>
  <si>
    <t>Pittsburgh</t>
  </si>
  <si>
    <t>Princeton</t>
  </si>
  <si>
    <t>Providence</t>
  </si>
  <si>
    <t>Purdue</t>
  </si>
  <si>
    <t>San Diego State</t>
  </si>
  <si>
    <t>Southeast Missouri State</t>
  </si>
  <si>
    <t>Southern California</t>
  </si>
  <si>
    <t>TCU</t>
  </si>
  <si>
    <t>Tennessee</t>
  </si>
  <si>
    <t>Texas</t>
  </si>
  <si>
    <t>Texas A&amp;M</t>
  </si>
  <si>
    <t>Texas A&amp;M-Corpus Christi</t>
  </si>
  <si>
    <t>Texas Southern</t>
  </si>
  <si>
    <t>UC Santa Barbara</t>
  </si>
  <si>
    <t>UCLA</t>
  </si>
  <si>
    <t>UNC Asheville</t>
  </si>
  <si>
    <t>Utah State</t>
  </si>
  <si>
    <t>Vermont</t>
  </si>
  <si>
    <t>Virginia</t>
  </si>
  <si>
    <t>Virginia Commonwealth</t>
  </si>
  <si>
    <t>West Virginia</t>
  </si>
  <si>
    <t>Xavier</t>
  </si>
  <si>
    <t>Team PPG</t>
  </si>
  <si>
    <t>Team PAPG</t>
  </si>
  <si>
    <t>Team SOS</t>
  </si>
  <si>
    <t>Team FG%</t>
  </si>
  <si>
    <t>Team 3P%</t>
  </si>
  <si>
    <t>Team FT%</t>
  </si>
  <si>
    <t>Team ORB/game</t>
  </si>
  <si>
    <t>Team TRB/game</t>
  </si>
  <si>
    <t>Team AST/game</t>
  </si>
  <si>
    <t>Team STL/game</t>
  </si>
  <si>
    <t>Team BLK/game</t>
  </si>
  <si>
    <t>Team TOV/game</t>
  </si>
  <si>
    <t>Team PF/game</t>
  </si>
  <si>
    <t>Opponent FG%</t>
  </si>
  <si>
    <t>Opponent 3P%</t>
  </si>
  <si>
    <t>Opponent FT%</t>
  </si>
  <si>
    <t>Opponent ORB/game</t>
  </si>
  <si>
    <t>Opponent TRB/game</t>
  </si>
  <si>
    <t>Opponent AST/game</t>
  </si>
  <si>
    <t>Opponent STL/game</t>
  </si>
  <si>
    <t>Opponent BLK/game</t>
  </si>
  <si>
    <t>Opponent TOV/game</t>
  </si>
  <si>
    <t>Opponent PF/game</t>
  </si>
  <si>
    <t>Team ORtg</t>
  </si>
  <si>
    <t>Team FTr</t>
  </si>
  <si>
    <t>Team 3PAr</t>
  </si>
  <si>
    <t>Team TS%</t>
  </si>
  <si>
    <t>Team eFG%</t>
  </si>
  <si>
    <t>Team TOV%</t>
  </si>
  <si>
    <t>Team FT/FGA</t>
  </si>
  <si>
    <t>Opponent ORtg</t>
  </si>
  <si>
    <t>Opponent FTr</t>
  </si>
  <si>
    <t>Opponent 3PAr</t>
  </si>
  <si>
    <t>Opponent TS%</t>
  </si>
  <si>
    <t>Opponent eFG%</t>
  </si>
  <si>
    <t>Opponent TOV%</t>
  </si>
  <si>
    <t>Opponent FT/FGA</t>
  </si>
  <si>
    <t>Team Last NCAA 64</t>
  </si>
  <si>
    <t>Team Last NCAA 32</t>
  </si>
  <si>
    <t>Team Last NCAA 16</t>
  </si>
  <si>
    <t>Team Last NCAA 8</t>
  </si>
  <si>
    <t>Team Last NCAA 4</t>
  </si>
  <si>
    <t>Team Last NCAA 2</t>
  </si>
  <si>
    <t>Team Last NCAA 1</t>
  </si>
  <si>
    <t>South Regional</t>
  </si>
  <si>
    <t>Round</t>
  </si>
  <si>
    <t>Region</t>
  </si>
  <si>
    <t>First</t>
  </si>
  <si>
    <t>Round_Name</t>
  </si>
  <si>
    <t>Round of 64</t>
  </si>
  <si>
    <t>Game</t>
  </si>
  <si>
    <t>Win</t>
  </si>
  <si>
    <t>Charleston</t>
  </si>
  <si>
    <t>East Regional</t>
  </si>
  <si>
    <t>Fairleigh Dickinson</t>
  </si>
  <si>
    <t>Seed</t>
  </si>
  <si>
    <t>Seed_Diff</t>
  </si>
  <si>
    <t>Midwest Regional</t>
  </si>
  <si>
    <t>West Regional</t>
  </si>
  <si>
    <t>Saint Mary's</t>
  </si>
  <si>
    <t>Uconn</t>
  </si>
  <si>
    <t>UConn</t>
  </si>
  <si>
    <t>Second</t>
  </si>
  <si>
    <t>Round of 32</t>
  </si>
  <si>
    <t>Third</t>
  </si>
  <si>
    <t>Sweet 16</t>
  </si>
  <si>
    <t>Fourth</t>
  </si>
  <si>
    <t>Elite 8</t>
  </si>
  <si>
    <t>Fifth</t>
  </si>
  <si>
    <t>Final Four</t>
  </si>
  <si>
    <t>Semifinals</t>
  </si>
  <si>
    <t>Sixth</t>
  </si>
  <si>
    <t>Championship</t>
  </si>
  <si>
    <t>Championships</t>
  </si>
  <si>
    <t>Data Type</t>
  </si>
  <si>
    <t>Validation</t>
  </si>
  <si>
    <t>Training</t>
  </si>
  <si>
    <t>Top PER</t>
  </si>
  <si>
    <t>Top WS</t>
  </si>
  <si>
    <t>Top BPM</t>
  </si>
  <si>
    <t>Top DRtg</t>
  </si>
  <si>
    <t>Top Ortg</t>
  </si>
  <si>
    <t>Top DWS</t>
  </si>
  <si>
    <t>Top OWS</t>
  </si>
  <si>
    <t>Coaches Poll</t>
  </si>
  <si>
    <t>Conference Champion</t>
  </si>
  <si>
    <t># Consensus AA</t>
  </si>
  <si>
    <t>247 RC Pts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</si>
  <si>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</si>
  <si>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</si>
  <si>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</si>
  <si>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</si>
  <si>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</si>
  <si>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</si>
  <si>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</si>
  <si>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</si>
  <si>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</si>
  <si>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</si>
  <si>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</si>
  <si>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</si>
  <si>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</si>
  <si>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</si>
  <si>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</si>
  <si>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</si>
  <si>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</si>
  <si>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</si>
  <si>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</si>
  <si>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</si>
  <si>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</si>
  <si>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</si>
  <si>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</si>
  <si>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</si>
  <si>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</si>
  <si>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</si>
  <si>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</si>
  <si>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</si>
  <si>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Column 29</t>
  </si>
  <si>
    <t>Column 30</t>
  </si>
  <si>
    <t>Column 31</t>
  </si>
  <si>
    <t>Column 32</t>
  </si>
  <si>
    <t>Column 33</t>
  </si>
  <si>
    <t>Column 34</t>
  </si>
  <si>
    <t>Column 35</t>
  </si>
  <si>
    <t>Column 36</t>
  </si>
  <si>
    <t>Column 37</t>
  </si>
  <si>
    <t>Column 38</t>
  </si>
  <si>
    <t>Column 39</t>
  </si>
  <si>
    <t>Column 40</t>
  </si>
  <si>
    <t>Column 41</t>
  </si>
  <si>
    <t>Column 42</t>
  </si>
  <si>
    <t>Column 43</t>
  </si>
  <si>
    <t>Column 44</t>
  </si>
  <si>
    <t>Column 45</t>
  </si>
  <si>
    <t>Column 46</t>
  </si>
  <si>
    <t>Column 47</t>
  </si>
  <si>
    <t>Column 48</t>
  </si>
  <si>
    <t>Column 49</t>
  </si>
  <si>
    <t>Column 50</t>
  </si>
  <si>
    <t>Column 51</t>
  </si>
  <si>
    <t>Column 52</t>
  </si>
  <si>
    <t>Column 53</t>
  </si>
  <si>
    <t>Column 54</t>
  </si>
  <si>
    <t>Column 55</t>
  </si>
  <si>
    <t>Column 56</t>
  </si>
  <si>
    <t>Column 57</t>
  </si>
  <si>
    <t>Column 58</t>
  </si>
  <si>
    <t>Column 59</t>
  </si>
  <si>
    <t>Column 60</t>
  </si>
  <si>
    <t>Column 61</t>
  </si>
  <si>
    <t>Column 62</t>
  </si>
  <si>
    <t>Column 63</t>
  </si>
  <si>
    <t>Column 64</t>
  </si>
  <si>
    <t>Column 65</t>
  </si>
  <si>
    <t>Column 66</t>
  </si>
  <si>
    <t>Column 67</t>
  </si>
  <si>
    <t>Column 68</t>
  </si>
  <si>
    <t>Column 69</t>
  </si>
  <si>
    <t>Column 70</t>
  </si>
  <si>
    <t>Column 71</t>
  </si>
  <si>
    <t>Column 72</t>
  </si>
  <si>
    <t>Column 73</t>
  </si>
  <si>
    <t>Column 74</t>
  </si>
  <si>
    <t>Column 75</t>
  </si>
  <si>
    <t>Column 76</t>
  </si>
  <si>
    <t>Column 77</t>
  </si>
  <si>
    <t>Column 78</t>
  </si>
  <si>
    <t>Column 79</t>
  </si>
  <si>
    <t>Column 80</t>
  </si>
  <si>
    <t>Column 81</t>
  </si>
  <si>
    <t>Column 82</t>
  </si>
  <si>
    <t>Column 83</t>
  </si>
  <si>
    <t>Column 84</t>
  </si>
  <si>
    <t>Column 85</t>
  </si>
  <si>
    <t>Column 86</t>
  </si>
  <si>
    <t>Column 87</t>
  </si>
  <si>
    <t>Column 88</t>
  </si>
  <si>
    <t>Column 89</t>
  </si>
  <si>
    <t>Column 90</t>
  </si>
  <si>
    <t>Column 91</t>
  </si>
  <si>
    <t>Column 92</t>
  </si>
  <si>
    <t>Column 93</t>
  </si>
  <si>
    <t>Column 94</t>
  </si>
  <si>
    <t>Column 95</t>
  </si>
  <si>
    <t>Column 96</t>
  </si>
  <si>
    <t>Column 97</t>
  </si>
  <si>
    <t>Column 98</t>
  </si>
  <si>
    <t>Column 99</t>
  </si>
  <si>
    <t>Column 100</t>
  </si>
  <si>
    <t>Column 101</t>
  </si>
  <si>
    <t>Column 102</t>
  </si>
  <si>
    <t>Column 103</t>
  </si>
  <si>
    <t>Column 104</t>
  </si>
  <si>
    <t>Column 105</t>
  </si>
  <si>
    <t>Column 106</t>
  </si>
  <si>
    <t>Column 107</t>
  </si>
  <si>
    <t>Column 108</t>
  </si>
  <si>
    <t>Column 109</t>
  </si>
  <si>
    <t>Round 1</t>
  </si>
  <si>
    <t>Round 2</t>
  </si>
  <si>
    <t>Round 3</t>
  </si>
  <si>
    <t>Round 4</t>
  </si>
  <si>
    <t>Round 5</t>
  </si>
  <si>
    <t>Round 6</t>
  </si>
  <si>
    <t>South</t>
  </si>
  <si>
    <t>East</t>
  </si>
  <si>
    <t>Midwest</t>
  </si>
  <si>
    <t>West</t>
  </si>
  <si>
    <t>Semifinal</t>
  </si>
  <si>
    <t>Column 110</t>
  </si>
  <si>
    <t>Column 111</t>
  </si>
  <si>
    <t>Column 112</t>
  </si>
  <si>
    <t>Column 113</t>
  </si>
  <si>
    <t>Column 114</t>
  </si>
  <si>
    <t>Column 115</t>
  </si>
  <si>
    <t>Column 116</t>
  </si>
  <si>
    <t>Column 117</t>
  </si>
  <si>
    <t>Column 118</t>
  </si>
  <si>
    <t>Column 119</t>
  </si>
  <si>
    <t>Column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</si>
</sst>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  <xf numFmtId="9" fontId="18" fillId="0" borderId="0" xfId="2" applyFont="1" applyAlignment="1">
      <alignment horizontal="center" wrapText="1"/>
    </xf>
    <xf numFmtId="43" fontId="18" fillId="0" borderId="0" xfId="1" applyFont="1" applyAlignment="1">
      <alignment horizontal="center" wrapText="1"/>
    </xf>
    <xf numFmtId="43" fontId="18" fillId="0" borderId="0" xfId="1" applyFont="1" applyAlignment="1">
      <alignment wrapText="1"/>
    </xf>
    <xf numFmtId="1" fontId="18" fillId="0" borderId="0" xfId="2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64"/>
  <sheetViews>
    <sheetView workbookViewId="0">
      <pane xSplit="1" ySplit="1" topLeftCell="AO33" activePane="bottomRight" state="frozen"/>
      <selection pane="topRight" activeCell="B1" sqref="B1"/>
      <selection pane="bottomLeft" activeCell="A3" sqref="A3"/>
      <selection pane="bottomRight" activeCell="M15" sqref="M15"/>
    </sheetView>
  </sheetViews>
  <sheetFormatPr baseColWidth="10" defaultColWidth="8.83203125" defaultRowHeight="16" x14ac:dyDescent="0.2"/>
  <cols>
    <col min="1" max="1" width="23.5" style="5" customWidth="1"/>
    <col min="2" max="2" width="7.1640625" bestFit="1" customWidth="1"/>
    <col min="3" max="3" width="7.6640625" bestFit="1" customWidth="1"/>
    <col min="4" max="4" width="6.83203125" bestFit="1" customWidth="1"/>
    <col min="5" max="5" width="10" bestFit="1" customWidth="1"/>
    <col min="6" max="7" width="10" customWidth="1"/>
    <col min="8" max="8" width="9" bestFit="1" customWidth="1"/>
    <col min="9" max="9" width="9.1640625" bestFit="1" customWidth="1"/>
    <col min="10" max="11" width="9" bestFit="1" customWidth="1"/>
    <col min="12" max="12" width="9.33203125" customWidth="1"/>
    <col min="13" max="13" width="9" customWidth="1"/>
    <col min="14" max="14" width="8.83203125" customWidth="1"/>
    <col min="15" max="15" width="8.5" customWidth="1"/>
    <col min="16" max="16" width="8.6640625" customWidth="1"/>
    <col min="17" max="17" width="9.1640625" customWidth="1"/>
    <col min="18" max="18" width="7.83203125" customWidth="1"/>
    <col min="19" max="19" width="9.1640625" bestFit="1" customWidth="1"/>
    <col min="20" max="21" width="9" bestFit="1" customWidth="1"/>
    <col min="22" max="22" width="9.33203125" customWidth="1"/>
    <col min="23" max="23" width="9" customWidth="1"/>
    <col min="25" max="25" width="8.5" customWidth="1"/>
    <col min="26" max="26" width="8.6640625" customWidth="1"/>
    <col min="27" max="27" width="9.1640625" customWidth="1"/>
    <col min="28" max="28" width="7.83203125" customWidth="1"/>
    <col min="29" max="29" width="9.33203125" bestFit="1" customWidth="1"/>
    <col min="30" max="30" width="9.6640625" bestFit="1" customWidth="1"/>
    <col min="31" max="31" width="8.5" bestFit="1" customWidth="1"/>
    <col min="32" max="32" width="9.5" bestFit="1" customWidth="1"/>
    <col min="33" max="33" width="9" bestFit="1" customWidth="1"/>
    <col min="34" max="34" width="10" bestFit="1" customWidth="1"/>
    <col min="35" max="35" width="10.33203125" bestFit="1" customWidth="1"/>
    <col min="36" max="36" width="11.33203125" bestFit="1" customWidth="1"/>
    <col min="37" max="37" width="9.6640625" bestFit="1" customWidth="1"/>
    <col min="38" max="38" width="8.5" bestFit="1" customWidth="1"/>
    <col min="39" max="39" width="9.5" bestFit="1" customWidth="1"/>
    <col min="40" max="40" width="9" bestFit="1" customWidth="1"/>
    <col min="41" max="41" width="10" bestFit="1" customWidth="1"/>
    <col min="42" max="42" width="10.33203125" bestFit="1" customWidth="1"/>
    <col min="43" max="43" width="11.33203125" bestFit="1" customWidth="1"/>
    <col min="60" max="60" width="19" bestFit="1" customWidth="1"/>
  </cols>
  <sheetData>
    <row r="1" spans="1:61" ht="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80</v>
      </c>
      <c r="P1" s="2" t="s">
        <v>81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V1" s="2" t="s">
        <v>87</v>
      </c>
      <c r="W1" s="2" t="s">
        <v>88</v>
      </c>
      <c r="X1" s="2" t="s">
        <v>89</v>
      </c>
      <c r="Y1" s="2" t="s">
        <v>90</v>
      </c>
      <c r="Z1" s="2" t="s">
        <v>91</v>
      </c>
      <c r="AA1" s="2" t="s">
        <v>92</v>
      </c>
      <c r="AB1" s="2" t="s">
        <v>93</v>
      </c>
      <c r="AC1" s="2" t="s">
        <v>5</v>
      </c>
      <c r="AD1" s="2" t="s">
        <v>94</v>
      </c>
      <c r="AE1" s="2" t="s">
        <v>95</v>
      </c>
      <c r="AF1" s="2" t="s">
        <v>96</v>
      </c>
      <c r="AG1" s="2" t="s">
        <v>97</v>
      </c>
      <c r="AH1" s="2" t="s">
        <v>98</v>
      </c>
      <c r="AI1" s="2" t="s">
        <v>99</v>
      </c>
      <c r="AJ1" s="2" t="s">
        <v>100</v>
      </c>
      <c r="AK1" s="2" t="s">
        <v>101</v>
      </c>
      <c r="AL1" s="2" t="s">
        <v>102</v>
      </c>
      <c r="AM1" s="2" t="s">
        <v>103</v>
      </c>
      <c r="AN1" s="2" t="s">
        <v>104</v>
      </c>
      <c r="AO1" s="2" t="s">
        <v>105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111</v>
      </c>
      <c r="AV1" s="2" t="s">
        <v>112</v>
      </c>
      <c r="AW1" s="2" t="s">
        <v>113</v>
      </c>
      <c r="AX1" s="2" t="s">
        <v>114</v>
      </c>
      <c r="AY1" s="5" t="s">
        <v>148</v>
      </c>
      <c r="AZ1" s="5" t="s">
        <v>149</v>
      </c>
      <c r="BA1" s="2" t="s">
        <v>154</v>
      </c>
      <c r="BB1" s="5" t="s">
        <v>153</v>
      </c>
      <c r="BC1" s="5" t="s">
        <v>150</v>
      </c>
      <c r="BD1" s="5" t="s">
        <v>152</v>
      </c>
      <c r="BE1" s="5" t="s">
        <v>151</v>
      </c>
      <c r="BF1" s="5" t="s">
        <v>155</v>
      </c>
      <c r="BG1" s="5" t="s">
        <v>156</v>
      </c>
      <c r="BH1" s="5" t="s">
        <v>157</v>
      </c>
      <c r="BI1" s="5" t="s">
        <v>158</v>
      </c>
    </row>
    <row r="2" spans="1:61" x14ac:dyDescent="0.2">
      <c r="A2" s="6" t="s">
        <v>7</v>
      </c>
      <c r="B2" s="1">
        <v>37</v>
      </c>
      <c r="C2" s="1">
        <v>31</v>
      </c>
      <c r="D2" s="1">
        <v>6</v>
      </c>
      <c r="E2" s="7">
        <v>0.83799999999999997</v>
      </c>
      <c r="F2" s="4">
        <v>81.810810810810807</v>
      </c>
      <c r="G2" s="3">
        <v>68.270270270270274</v>
      </c>
      <c r="H2" s="3">
        <v>9.65</v>
      </c>
      <c r="I2" s="7">
        <v>0.442</v>
      </c>
      <c r="J2" s="7">
        <v>0.33500000000000002</v>
      </c>
      <c r="K2" s="7">
        <v>0.72499999999999998</v>
      </c>
      <c r="L2" s="3">
        <v>13.081081081081081</v>
      </c>
      <c r="M2" s="3">
        <v>44.648648648648646</v>
      </c>
      <c r="N2" s="3">
        <v>15</v>
      </c>
      <c r="O2" s="3">
        <v>6.0540540540540544</v>
      </c>
      <c r="P2" s="3">
        <v>5.1081081081081079</v>
      </c>
      <c r="Q2" s="3">
        <v>13.837837837837839</v>
      </c>
      <c r="R2" s="3">
        <v>18.675675675675677</v>
      </c>
      <c r="S2" s="7">
        <v>0.371</v>
      </c>
      <c r="T2" s="7">
        <v>0.28299999999999997</v>
      </c>
      <c r="U2" s="7">
        <v>0.71099999999999997</v>
      </c>
      <c r="V2" s="3">
        <v>12.216216216216216</v>
      </c>
      <c r="W2" s="3">
        <v>37.378378378378379</v>
      </c>
      <c r="X2" s="3">
        <v>9.8378378378378386</v>
      </c>
      <c r="Y2" s="3">
        <v>7.243243243243243</v>
      </c>
      <c r="Z2" s="3">
        <v>3.8378378378378377</v>
      </c>
      <c r="AA2" s="3">
        <v>11.72972972972973</v>
      </c>
      <c r="AB2" s="3">
        <v>19.918918918918919</v>
      </c>
      <c r="AC2" s="3">
        <v>72.599999999999994</v>
      </c>
      <c r="AD2" s="3">
        <v>110.4</v>
      </c>
      <c r="AE2" s="7">
        <v>0.36599999999999999</v>
      </c>
      <c r="AF2" s="7">
        <v>0.47199999999999998</v>
      </c>
      <c r="AG2" s="7">
        <v>0.55700000000000005</v>
      </c>
      <c r="AH2" s="7">
        <v>0.52100000000000002</v>
      </c>
      <c r="AI2" s="8">
        <v>15.9</v>
      </c>
      <c r="AJ2" s="7">
        <v>0.26600000000000001</v>
      </c>
      <c r="AK2" s="3">
        <v>92.1</v>
      </c>
      <c r="AL2" s="7">
        <v>0.32600000000000001</v>
      </c>
      <c r="AM2" s="7">
        <v>0.3</v>
      </c>
      <c r="AN2" s="7">
        <v>0.45800000000000002</v>
      </c>
      <c r="AO2" s="7">
        <v>0.41299999999999998</v>
      </c>
      <c r="AP2" s="9">
        <v>13.6</v>
      </c>
      <c r="AQ2" s="7">
        <v>0.23200000000000001</v>
      </c>
      <c r="AR2" s="11">
        <v>1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4">
        <v>0</v>
      </c>
      <c r="AZ2" s="14">
        <v>0</v>
      </c>
      <c r="BA2" s="14">
        <v>0</v>
      </c>
      <c r="BB2" s="14">
        <v>2.9</v>
      </c>
      <c r="BC2" s="14">
        <v>12</v>
      </c>
      <c r="BD2" s="14">
        <v>0</v>
      </c>
      <c r="BE2" s="14">
        <v>0</v>
      </c>
      <c r="BF2" s="14">
        <v>2</v>
      </c>
      <c r="BG2" s="14">
        <v>1</v>
      </c>
      <c r="BH2" s="14">
        <v>1</v>
      </c>
      <c r="BI2" s="14">
        <v>68.77</v>
      </c>
    </row>
    <row r="3" spans="1:61" x14ac:dyDescent="0.2">
      <c r="A3" s="6" t="s">
        <v>8</v>
      </c>
      <c r="B3" s="1">
        <v>35</v>
      </c>
      <c r="C3" s="1">
        <v>28</v>
      </c>
      <c r="D3" s="1">
        <v>7</v>
      </c>
      <c r="E3" s="7">
        <v>0.8</v>
      </c>
      <c r="F3" s="4">
        <v>81.885714285714286</v>
      </c>
      <c r="G3" s="3">
        <v>71.142857142857139</v>
      </c>
      <c r="H3" s="3">
        <v>8.34</v>
      </c>
      <c r="I3" s="7">
        <v>0.49399999999999999</v>
      </c>
      <c r="J3" s="7">
        <v>0.378</v>
      </c>
      <c r="K3" s="7">
        <v>0.70799999999999996</v>
      </c>
      <c r="L3" s="3">
        <v>10.171428571428571</v>
      </c>
      <c r="M3" s="3">
        <v>39.314285714285717</v>
      </c>
      <c r="N3" s="3">
        <v>18.914285714285715</v>
      </c>
      <c r="O3" s="3">
        <v>6.0857142857142854</v>
      </c>
      <c r="P3" s="3">
        <v>3.1428571428571428</v>
      </c>
      <c r="Q3" s="3">
        <v>13.371428571428572</v>
      </c>
      <c r="R3" s="3">
        <v>16.942857142857143</v>
      </c>
      <c r="S3" s="7">
        <v>0.40799999999999997</v>
      </c>
      <c r="T3" s="7">
        <v>0.32300000000000001</v>
      </c>
      <c r="U3" s="7">
        <v>0.71299999999999997</v>
      </c>
      <c r="V3" s="3">
        <v>10.285714285714286</v>
      </c>
      <c r="W3" s="3">
        <v>33.228571428571428</v>
      </c>
      <c r="X3" s="3">
        <v>12.657142857142857</v>
      </c>
      <c r="Y3" s="3">
        <v>7.8857142857142861</v>
      </c>
      <c r="Z3" s="3">
        <v>3.4857142857142858</v>
      </c>
      <c r="AA3" s="3">
        <v>12.314285714285715</v>
      </c>
      <c r="AB3" s="3">
        <v>19.171428571428571</v>
      </c>
      <c r="AC3" s="3">
        <v>72.7</v>
      </c>
      <c r="AD3" s="3">
        <v>112.6</v>
      </c>
      <c r="AE3" s="7">
        <v>0.35799999999999998</v>
      </c>
      <c r="AF3" s="7">
        <v>0.377</v>
      </c>
      <c r="AG3" s="7">
        <v>0.59099999999999997</v>
      </c>
      <c r="AH3" s="7">
        <v>0.56499999999999995</v>
      </c>
      <c r="AI3" s="8">
        <v>16.2</v>
      </c>
      <c r="AJ3" s="7">
        <v>0.253</v>
      </c>
      <c r="AK3" s="3">
        <v>97.8</v>
      </c>
      <c r="AL3" s="7">
        <v>0.255</v>
      </c>
      <c r="AM3" s="7">
        <v>0.38700000000000001</v>
      </c>
      <c r="AN3" s="7">
        <v>0.501</v>
      </c>
      <c r="AO3" s="7">
        <v>0.47099999999999997</v>
      </c>
      <c r="AP3" s="9">
        <v>14.8</v>
      </c>
      <c r="AQ3" s="7">
        <v>0.182</v>
      </c>
      <c r="AR3" s="11">
        <v>1</v>
      </c>
      <c r="AS3" s="11">
        <v>1</v>
      </c>
      <c r="AT3" s="11">
        <v>1</v>
      </c>
      <c r="AU3" s="11">
        <v>0</v>
      </c>
      <c r="AV3" s="11">
        <v>0</v>
      </c>
      <c r="AW3" s="11">
        <v>0</v>
      </c>
      <c r="AX3" s="11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8</v>
      </c>
      <c r="BG3" s="14">
        <v>1</v>
      </c>
      <c r="BH3" s="14">
        <v>1</v>
      </c>
      <c r="BI3" s="14">
        <v>48.68</v>
      </c>
    </row>
    <row r="4" spans="1:61" x14ac:dyDescent="0.2">
      <c r="A4" s="6" t="s">
        <v>9</v>
      </c>
      <c r="B4" s="1">
        <v>36</v>
      </c>
      <c r="C4" s="1">
        <v>23</v>
      </c>
      <c r="D4" s="1">
        <v>13</v>
      </c>
      <c r="E4" s="7">
        <v>0.63900000000000001</v>
      </c>
      <c r="F4" s="4">
        <v>71.083333333333329</v>
      </c>
      <c r="G4" s="3">
        <v>67.972222222222229</v>
      </c>
      <c r="H4" s="3">
        <v>8.18</v>
      </c>
      <c r="I4" s="7">
        <v>0.42099999999999999</v>
      </c>
      <c r="J4" s="7">
        <v>0.32200000000000001</v>
      </c>
      <c r="K4" s="7">
        <v>0.68899999999999995</v>
      </c>
      <c r="L4" s="3">
        <v>10.972222222222221</v>
      </c>
      <c r="M4" s="3">
        <v>36.527777777777779</v>
      </c>
      <c r="N4" s="3">
        <v>14.305555555555555</v>
      </c>
      <c r="O4" s="3">
        <v>7.083333333333333</v>
      </c>
      <c r="P4" s="3">
        <v>4.7222222222222223</v>
      </c>
      <c r="Q4" s="3">
        <v>11.722222222222221</v>
      </c>
      <c r="R4" s="3">
        <v>18.555555555555557</v>
      </c>
      <c r="S4" s="7">
        <v>0.39900000000000002</v>
      </c>
      <c r="T4" s="7">
        <v>0.34100000000000003</v>
      </c>
      <c r="U4" s="7">
        <v>0.70699999999999996</v>
      </c>
      <c r="V4" s="3">
        <v>11.75</v>
      </c>
      <c r="W4" s="3">
        <v>38.388888888888886</v>
      </c>
      <c r="X4" s="3">
        <v>12.722222222222221</v>
      </c>
      <c r="Y4" s="3">
        <v>6.083333333333333</v>
      </c>
      <c r="Z4" s="3">
        <v>2.9722222222222223</v>
      </c>
      <c r="AA4" s="3">
        <v>14.027777777777779</v>
      </c>
      <c r="AB4" s="3">
        <v>18.111111111111111</v>
      </c>
      <c r="AC4" s="3">
        <v>69</v>
      </c>
      <c r="AD4" s="3">
        <v>101.9</v>
      </c>
      <c r="AE4" s="7">
        <v>0.312</v>
      </c>
      <c r="AF4" s="7">
        <v>0.39300000000000002</v>
      </c>
      <c r="AG4" s="7">
        <v>0.51500000000000001</v>
      </c>
      <c r="AH4" s="7">
        <v>0.48399999999999999</v>
      </c>
      <c r="AI4" s="8">
        <v>14.5</v>
      </c>
      <c r="AJ4" s="7">
        <v>0.215</v>
      </c>
      <c r="AK4" s="3">
        <v>97.4</v>
      </c>
      <c r="AL4" s="7">
        <v>0.33500000000000002</v>
      </c>
      <c r="AM4" s="7">
        <v>0.39</v>
      </c>
      <c r="AN4" s="7">
        <v>0.504</v>
      </c>
      <c r="AO4" s="7">
        <v>0.46500000000000002</v>
      </c>
      <c r="AP4" s="9">
        <v>17.2</v>
      </c>
      <c r="AQ4" s="7">
        <v>0.23699999999999999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26</v>
      </c>
      <c r="BG4" s="14">
        <v>0</v>
      </c>
      <c r="BH4" s="14">
        <v>0</v>
      </c>
      <c r="BI4" s="14">
        <v>40.770000000000003</v>
      </c>
    </row>
    <row r="5" spans="1:61" x14ac:dyDescent="0.2">
      <c r="A5" s="6" t="s">
        <v>10</v>
      </c>
      <c r="B5" s="1">
        <v>36</v>
      </c>
      <c r="C5" s="1">
        <v>22</v>
      </c>
      <c r="D5" s="1">
        <v>14</v>
      </c>
      <c r="E5" s="7">
        <v>0.61099999999999999</v>
      </c>
      <c r="F5" s="4">
        <v>74.055555555555557</v>
      </c>
      <c r="G5" s="3">
        <v>67.944444444444443</v>
      </c>
      <c r="H5" s="3">
        <v>9.8699999999999992</v>
      </c>
      <c r="I5" s="7">
        <v>0.46600000000000003</v>
      </c>
      <c r="J5" s="7">
        <v>0.313</v>
      </c>
      <c r="K5" s="7">
        <v>0.69799999999999995</v>
      </c>
      <c r="L5" s="3">
        <v>10.361111111111111</v>
      </c>
      <c r="M5" s="3">
        <v>35.333333333333336</v>
      </c>
      <c r="N5" s="3">
        <v>12.833333333333334</v>
      </c>
      <c r="O5" s="3">
        <v>8.3888888888888893</v>
      </c>
      <c r="P5" s="3">
        <v>5.0555555555555554</v>
      </c>
      <c r="Q5" s="3">
        <v>12.722222222222221</v>
      </c>
      <c r="R5" s="3">
        <v>19.277777777777779</v>
      </c>
      <c r="S5" s="7">
        <v>0.42399999999999999</v>
      </c>
      <c r="T5" s="7">
        <v>0.311</v>
      </c>
      <c r="U5" s="7">
        <v>0.71399999999999997</v>
      </c>
      <c r="V5" s="3">
        <v>9.6666666666666661</v>
      </c>
      <c r="W5" s="3">
        <v>33.027777777777779</v>
      </c>
      <c r="X5" s="3">
        <v>10.611111111111111</v>
      </c>
      <c r="Y5" s="3">
        <v>6.6944444444444446</v>
      </c>
      <c r="Z5" s="3">
        <v>2.8611111111111112</v>
      </c>
      <c r="AA5" s="3">
        <v>14.416666666666666</v>
      </c>
      <c r="AB5" s="3">
        <v>18.916666666666668</v>
      </c>
      <c r="AC5" s="3">
        <v>70.2</v>
      </c>
      <c r="AD5" s="3">
        <v>105.1</v>
      </c>
      <c r="AE5" s="7">
        <v>0.39300000000000002</v>
      </c>
      <c r="AF5" s="7">
        <v>0.27700000000000002</v>
      </c>
      <c r="AG5" s="7">
        <v>0.54500000000000004</v>
      </c>
      <c r="AH5" s="7">
        <v>0.50900000000000001</v>
      </c>
      <c r="AI5" s="8">
        <v>15.8</v>
      </c>
      <c r="AJ5" s="7">
        <v>0.27400000000000002</v>
      </c>
      <c r="AK5" s="3">
        <v>96.4</v>
      </c>
      <c r="AL5" s="7">
        <v>0.39500000000000002</v>
      </c>
      <c r="AM5" s="7">
        <v>0.30499999999999999</v>
      </c>
      <c r="AN5" s="7">
        <v>0.51600000000000001</v>
      </c>
      <c r="AO5" s="7">
        <v>0.47199999999999998</v>
      </c>
      <c r="AP5" s="9">
        <v>18</v>
      </c>
      <c r="AQ5" s="7">
        <v>0.28199999999999997</v>
      </c>
      <c r="AR5" s="11">
        <v>1</v>
      </c>
      <c r="AS5" s="11">
        <v>1</v>
      </c>
      <c r="AT5" s="11">
        <v>1</v>
      </c>
      <c r="AU5" s="11">
        <v>1</v>
      </c>
      <c r="AV5" s="11">
        <v>0</v>
      </c>
      <c r="AW5" s="11">
        <v>0</v>
      </c>
      <c r="AX5" s="11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26</v>
      </c>
      <c r="BG5" s="14">
        <v>0</v>
      </c>
      <c r="BH5" s="14">
        <v>0</v>
      </c>
      <c r="BI5" s="14">
        <v>70.05</v>
      </c>
    </row>
    <row r="6" spans="1:61" x14ac:dyDescent="0.2">
      <c r="A6" s="6" t="s">
        <v>11</v>
      </c>
      <c r="B6" s="1">
        <v>34</v>
      </c>
      <c r="C6" s="1">
        <v>21</v>
      </c>
      <c r="D6" s="1">
        <v>13</v>
      </c>
      <c r="E6" s="7">
        <v>0.61799999999999999</v>
      </c>
      <c r="F6" s="4">
        <v>72.764705882352942</v>
      </c>
      <c r="G6" s="3">
        <v>67.705882352941174</v>
      </c>
      <c r="H6" s="3">
        <v>9.2899999999999991</v>
      </c>
      <c r="I6" s="7">
        <v>0.439</v>
      </c>
      <c r="J6" s="7">
        <v>0.315</v>
      </c>
      <c r="K6" s="7">
        <v>0.69599999999999995</v>
      </c>
      <c r="L6" s="3">
        <v>11.647058823529411</v>
      </c>
      <c r="M6" s="3">
        <v>36.205882352941174</v>
      </c>
      <c r="N6" s="3">
        <v>14.088235294117647</v>
      </c>
      <c r="O6" s="3">
        <v>7.7352941176470589</v>
      </c>
      <c r="P6" s="3">
        <v>5.0588235294117645</v>
      </c>
      <c r="Q6" s="3">
        <v>12.176470588235293</v>
      </c>
      <c r="R6" s="3">
        <v>19.264705882352942</v>
      </c>
      <c r="S6" s="7">
        <v>0.40699999999999997</v>
      </c>
      <c r="T6" s="7">
        <v>0.28799999999999998</v>
      </c>
      <c r="U6" s="7">
        <v>0.71</v>
      </c>
      <c r="V6" s="3">
        <v>11.794117647058824</v>
      </c>
      <c r="W6" s="3">
        <v>35.617647058823529</v>
      </c>
      <c r="X6" s="3">
        <v>11.176470588235293</v>
      </c>
      <c r="Y6" s="3">
        <v>7</v>
      </c>
      <c r="Z6" s="3">
        <v>3.4705882352941178</v>
      </c>
      <c r="AA6" s="3">
        <v>13</v>
      </c>
      <c r="AB6" s="3">
        <v>17.941176470588236</v>
      </c>
      <c r="AC6" s="3">
        <v>68.7</v>
      </c>
      <c r="AD6" s="3">
        <v>105.6</v>
      </c>
      <c r="AE6" s="7">
        <v>0.36299999999999999</v>
      </c>
      <c r="AF6" s="7">
        <v>0.35199999999999998</v>
      </c>
      <c r="AG6" s="7">
        <v>0.53</v>
      </c>
      <c r="AH6" s="7">
        <v>0.495</v>
      </c>
      <c r="AI6" s="8">
        <v>15.1</v>
      </c>
      <c r="AJ6" s="7">
        <v>0.253</v>
      </c>
      <c r="AK6" s="3">
        <v>98.3</v>
      </c>
      <c r="AL6" s="7">
        <v>0.38900000000000001</v>
      </c>
      <c r="AM6" s="7">
        <v>0.34499999999999997</v>
      </c>
      <c r="AN6" s="7">
        <v>0.502</v>
      </c>
      <c r="AO6" s="7">
        <v>0.45700000000000002</v>
      </c>
      <c r="AP6" s="9">
        <v>16.2</v>
      </c>
      <c r="AQ6" s="7">
        <v>0.27600000000000002</v>
      </c>
      <c r="AR6" s="11">
        <v>1</v>
      </c>
      <c r="AS6" s="11">
        <v>1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26</v>
      </c>
      <c r="BG6" s="14">
        <v>0</v>
      </c>
      <c r="BH6" s="14">
        <v>0</v>
      </c>
      <c r="BI6" s="14">
        <v>61.63</v>
      </c>
    </row>
    <row r="7" spans="1:61" x14ac:dyDescent="0.2">
      <c r="A7" s="6" t="s">
        <v>12</v>
      </c>
      <c r="B7" s="1">
        <v>34</v>
      </c>
      <c r="C7" s="1">
        <v>23</v>
      </c>
      <c r="D7" s="1">
        <v>11</v>
      </c>
      <c r="E7" s="7">
        <v>0.67600000000000005</v>
      </c>
      <c r="F7" s="4">
        <v>77.029411764705884</v>
      </c>
      <c r="G7" s="3">
        <v>70.264705882352942</v>
      </c>
      <c r="H7" s="3">
        <v>10.54</v>
      </c>
      <c r="I7" s="7">
        <v>0.45</v>
      </c>
      <c r="J7" s="7">
        <v>0.36799999999999999</v>
      </c>
      <c r="K7" s="7">
        <v>0.74399999999999999</v>
      </c>
      <c r="L7" s="3">
        <v>11.5</v>
      </c>
      <c r="M7" s="3">
        <v>33.970588235294116</v>
      </c>
      <c r="N7" s="3">
        <v>14.205882352941176</v>
      </c>
      <c r="O7" s="3">
        <v>6.5588235294117645</v>
      </c>
      <c r="P7" s="3">
        <v>2.4117647058823528</v>
      </c>
      <c r="Q7" s="3">
        <v>12.147058823529411</v>
      </c>
      <c r="R7" s="3">
        <v>17.352941176470587</v>
      </c>
      <c r="S7" s="7">
        <v>0.45400000000000001</v>
      </c>
      <c r="T7" s="7">
        <v>0.32500000000000001</v>
      </c>
      <c r="U7" s="7">
        <v>0.71799999999999997</v>
      </c>
      <c r="V7" s="3">
        <v>10.029411764705882</v>
      </c>
      <c r="W7" s="3">
        <v>31.941176470588236</v>
      </c>
      <c r="X7" s="3">
        <v>15.235294117647058</v>
      </c>
      <c r="Y7" s="3">
        <v>6.117647058823529</v>
      </c>
      <c r="Z7" s="3">
        <v>2.8529411764705883</v>
      </c>
      <c r="AA7" s="3">
        <v>13.529411764705882</v>
      </c>
      <c r="AB7" s="3">
        <v>18.352941176470587</v>
      </c>
      <c r="AC7" s="3">
        <v>67.8</v>
      </c>
      <c r="AD7" s="3">
        <v>113.3</v>
      </c>
      <c r="AE7" s="7">
        <v>0.36799999999999999</v>
      </c>
      <c r="AF7" s="7">
        <v>0.44900000000000001</v>
      </c>
      <c r="AG7" s="7">
        <v>0.56999999999999995</v>
      </c>
      <c r="AH7" s="7">
        <v>0.53200000000000003</v>
      </c>
      <c r="AI7" s="8">
        <v>15.2</v>
      </c>
      <c r="AJ7" s="7">
        <v>0.27400000000000002</v>
      </c>
      <c r="AK7" s="3">
        <v>103.3</v>
      </c>
      <c r="AL7" s="7">
        <v>0.313</v>
      </c>
      <c r="AM7" s="7">
        <v>0.379</v>
      </c>
      <c r="AN7" s="7">
        <v>0.54700000000000004</v>
      </c>
      <c r="AO7" s="7">
        <v>0.51600000000000001</v>
      </c>
      <c r="AP7" s="9">
        <v>17.399999999999999</v>
      </c>
      <c r="AQ7" s="7">
        <v>0.22500000000000001</v>
      </c>
      <c r="AR7" s="11">
        <v>1</v>
      </c>
      <c r="AS7" s="11">
        <v>1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11</v>
      </c>
      <c r="BG7" s="14">
        <v>0</v>
      </c>
      <c r="BH7" s="14">
        <v>0</v>
      </c>
      <c r="BI7" s="14">
        <v>47.48</v>
      </c>
    </row>
    <row r="8" spans="1:61" x14ac:dyDescent="0.2">
      <c r="A8" s="6" t="s">
        <v>13</v>
      </c>
      <c r="B8" s="1">
        <v>34</v>
      </c>
      <c r="C8" s="1">
        <v>24</v>
      </c>
      <c r="D8" s="1">
        <v>10</v>
      </c>
      <c r="E8" s="7">
        <v>0.70599999999999996</v>
      </c>
      <c r="F8" s="4">
        <v>72.088235294117652</v>
      </c>
      <c r="G8" s="3">
        <v>64.647058823529406</v>
      </c>
      <c r="H8" s="3">
        <v>6.21</v>
      </c>
      <c r="I8" s="7">
        <v>0.45300000000000001</v>
      </c>
      <c r="J8" s="7">
        <v>0.36199999999999999</v>
      </c>
      <c r="K8" s="7">
        <v>0.73299999999999998</v>
      </c>
      <c r="L8" s="3">
        <v>9.0294117647058822</v>
      </c>
      <c r="M8" s="3">
        <v>35.735294117647058</v>
      </c>
      <c r="N8" s="3">
        <v>11.323529411764707</v>
      </c>
      <c r="O8" s="3">
        <v>5.0294117647058822</v>
      </c>
      <c r="P8" s="3">
        <v>2.8529411764705883</v>
      </c>
      <c r="Q8" s="3">
        <v>11.147058823529411</v>
      </c>
      <c r="R8" s="3">
        <v>16.323529411764707</v>
      </c>
      <c r="S8" s="7">
        <v>0.41499999999999998</v>
      </c>
      <c r="T8" s="7">
        <v>0.311</v>
      </c>
      <c r="U8" s="7">
        <v>0.70299999999999996</v>
      </c>
      <c r="V8" s="3">
        <v>8.3529411764705888</v>
      </c>
      <c r="W8" s="3">
        <v>32.235294117647058</v>
      </c>
      <c r="X8" s="3">
        <v>10.705882352941176</v>
      </c>
      <c r="Y8" s="3">
        <v>5.1764705882352944</v>
      </c>
      <c r="Z8" s="3">
        <v>3.2058823529411766</v>
      </c>
      <c r="AA8" s="3">
        <v>11.794117647058824</v>
      </c>
      <c r="AB8" s="3">
        <v>16.735294117647058</v>
      </c>
      <c r="AC8" s="3">
        <v>66.8</v>
      </c>
      <c r="AD8" s="3">
        <v>106.8</v>
      </c>
      <c r="AE8" s="7">
        <v>0.30299999999999999</v>
      </c>
      <c r="AF8" s="7">
        <v>0.378</v>
      </c>
      <c r="AG8" s="7">
        <v>0.55300000000000005</v>
      </c>
      <c r="AH8" s="7">
        <v>0.52100000000000002</v>
      </c>
      <c r="AI8" s="8">
        <v>14.6</v>
      </c>
      <c r="AJ8" s="7">
        <v>0.222</v>
      </c>
      <c r="AK8" s="3">
        <v>95.8</v>
      </c>
      <c r="AL8" s="7">
        <v>0.27300000000000002</v>
      </c>
      <c r="AM8" s="7">
        <v>0.371</v>
      </c>
      <c r="AN8" s="7">
        <v>0.503</v>
      </c>
      <c r="AO8" s="7">
        <v>0.47299999999999998</v>
      </c>
      <c r="AP8" s="9">
        <v>15.5</v>
      </c>
      <c r="AQ8" s="7">
        <v>0.192</v>
      </c>
      <c r="AR8" s="11">
        <v>1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26</v>
      </c>
      <c r="BG8" s="14">
        <v>0</v>
      </c>
      <c r="BH8" s="14">
        <v>0</v>
      </c>
      <c r="BI8" s="14">
        <v>25.29</v>
      </c>
    </row>
    <row r="9" spans="1:61" x14ac:dyDescent="0.2">
      <c r="A9" s="6" t="s">
        <v>14</v>
      </c>
      <c r="B9" s="1">
        <v>35</v>
      </c>
      <c r="C9" s="1">
        <v>26</v>
      </c>
      <c r="D9" s="1">
        <v>9</v>
      </c>
      <c r="E9" s="7">
        <v>0.74299999999999999</v>
      </c>
      <c r="F9" s="4">
        <v>78.085714285714289</v>
      </c>
      <c r="G9" s="3">
        <v>69.314285714285717</v>
      </c>
      <c r="H9" s="3">
        <v>-5.86</v>
      </c>
      <c r="I9" s="7">
        <v>0.51100000000000001</v>
      </c>
      <c r="J9" s="7">
        <v>0.40300000000000002</v>
      </c>
      <c r="K9" s="7">
        <v>0.66100000000000003</v>
      </c>
      <c r="L9" s="3">
        <v>7.9714285714285715</v>
      </c>
      <c r="M9" s="3">
        <v>33.685714285714283</v>
      </c>
      <c r="N9" s="3">
        <v>18.2</v>
      </c>
      <c r="O9" s="3">
        <v>7.0857142857142854</v>
      </c>
      <c r="P9" s="3">
        <v>2.8571428571428572</v>
      </c>
      <c r="Q9" s="3">
        <v>10.199999999999999</v>
      </c>
      <c r="R9" s="3">
        <v>12.514285714285714</v>
      </c>
      <c r="S9" s="7">
        <v>0.45600000000000002</v>
      </c>
      <c r="T9" s="7">
        <v>0.35899999999999999</v>
      </c>
      <c r="U9" s="7">
        <v>0.68799999999999994</v>
      </c>
      <c r="V9" s="3">
        <v>8.1999999999999993</v>
      </c>
      <c r="W9" s="3">
        <v>31.514285714285716</v>
      </c>
      <c r="X9" s="3">
        <v>14.6</v>
      </c>
      <c r="Y9" s="3">
        <v>5.9714285714285715</v>
      </c>
      <c r="Z9" s="3">
        <v>3.1142857142857143</v>
      </c>
      <c r="AA9" s="3">
        <v>12.342857142857143</v>
      </c>
      <c r="AB9" s="3">
        <v>14.685714285714285</v>
      </c>
      <c r="AC9" s="3">
        <v>68.2</v>
      </c>
      <c r="AD9" s="3">
        <v>114.5</v>
      </c>
      <c r="AE9" s="7">
        <v>0.26900000000000002</v>
      </c>
      <c r="AF9" s="7">
        <v>0.34799999999999998</v>
      </c>
      <c r="AG9" s="7">
        <v>0.59399999999999997</v>
      </c>
      <c r="AH9" s="7">
        <v>0.58099999999999996</v>
      </c>
      <c r="AI9" s="8">
        <v>13.4</v>
      </c>
      <c r="AJ9" s="7">
        <v>0.17799999999999999</v>
      </c>
      <c r="AK9" s="3">
        <v>101.7</v>
      </c>
      <c r="AL9" s="7">
        <v>0.19900000000000001</v>
      </c>
      <c r="AM9" s="7">
        <v>0.36599999999999999</v>
      </c>
      <c r="AN9" s="7">
        <v>0.53900000000000003</v>
      </c>
      <c r="AO9" s="7">
        <v>0.52100000000000002</v>
      </c>
      <c r="AP9" s="9">
        <v>16.100000000000001</v>
      </c>
      <c r="AQ9" s="7">
        <v>0.13700000000000001</v>
      </c>
      <c r="AR9" s="11">
        <v>1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4">
        <v>30.6</v>
      </c>
      <c r="AZ9" s="14">
        <v>0</v>
      </c>
      <c r="BA9" s="14">
        <v>0</v>
      </c>
      <c r="BB9" s="14">
        <v>0</v>
      </c>
      <c r="BC9" s="14">
        <v>0</v>
      </c>
      <c r="BD9" s="14">
        <v>132.9</v>
      </c>
      <c r="BE9" s="14">
        <v>0</v>
      </c>
      <c r="BF9" s="14">
        <v>26</v>
      </c>
      <c r="BG9" s="14">
        <v>1</v>
      </c>
      <c r="BH9" s="14">
        <v>0</v>
      </c>
      <c r="BI9" s="14">
        <v>0</v>
      </c>
    </row>
    <row r="10" spans="1:61" x14ac:dyDescent="0.2">
      <c r="A10" s="6" t="s">
        <v>123</v>
      </c>
      <c r="B10" s="1">
        <v>35</v>
      </c>
      <c r="C10" s="1">
        <v>31</v>
      </c>
      <c r="D10" s="1">
        <v>4</v>
      </c>
      <c r="E10" s="7">
        <v>0.88600000000000001</v>
      </c>
      <c r="F10" s="4">
        <v>80.114285714285714</v>
      </c>
      <c r="G10" s="3">
        <v>67.228571428571428</v>
      </c>
      <c r="H10" s="3">
        <v>-4.0199999999999996</v>
      </c>
      <c r="I10" s="7">
        <v>0.436</v>
      </c>
      <c r="J10" s="7">
        <v>0.33100000000000002</v>
      </c>
      <c r="K10" s="7">
        <v>0.74399999999999999</v>
      </c>
      <c r="L10" s="3">
        <v>13.485714285714286</v>
      </c>
      <c r="M10" s="3">
        <v>40.314285714285717</v>
      </c>
      <c r="N10" s="3">
        <v>13.657142857142857</v>
      </c>
      <c r="O10" s="3">
        <v>7.4</v>
      </c>
      <c r="P10" s="3">
        <v>3.1142857142857143</v>
      </c>
      <c r="Q10" s="3">
        <v>11.942857142857143</v>
      </c>
      <c r="R10" s="3">
        <v>16.857142857142858</v>
      </c>
      <c r="S10" s="7">
        <v>0.43099999999999999</v>
      </c>
      <c r="T10" s="7">
        <v>0.30599999999999999</v>
      </c>
      <c r="U10" s="7">
        <v>0.67700000000000005</v>
      </c>
      <c r="V10" s="3">
        <v>9.1142857142857139</v>
      </c>
      <c r="W10" s="3">
        <v>33.971428571428568</v>
      </c>
      <c r="X10" s="3">
        <v>11.742857142857142</v>
      </c>
      <c r="Y10" s="3">
        <v>5.628571428571429</v>
      </c>
      <c r="Z10" s="3">
        <v>3.6857142857142855</v>
      </c>
      <c r="AA10" s="3">
        <v>13.771428571428572</v>
      </c>
      <c r="AB10" s="3">
        <v>18.285714285714285</v>
      </c>
      <c r="AC10" s="3">
        <v>70.7</v>
      </c>
      <c r="AD10" s="3">
        <v>112.5</v>
      </c>
      <c r="AE10" s="7">
        <v>0.32800000000000001</v>
      </c>
      <c r="AF10" s="7">
        <v>0.47699999999999998</v>
      </c>
      <c r="AG10" s="7">
        <v>0.55100000000000005</v>
      </c>
      <c r="AH10" s="7">
        <v>0.51500000000000001</v>
      </c>
      <c r="AI10" s="8">
        <v>14.1</v>
      </c>
      <c r="AJ10" s="7">
        <v>0.24399999999999999</v>
      </c>
      <c r="AK10" s="3">
        <v>94.4</v>
      </c>
      <c r="AL10" s="7">
        <v>0.248</v>
      </c>
      <c r="AM10" s="7">
        <v>0.32200000000000001</v>
      </c>
      <c r="AN10" s="7">
        <v>0.505</v>
      </c>
      <c r="AO10" s="7">
        <v>0.48</v>
      </c>
      <c r="AP10" s="9">
        <v>17.100000000000001</v>
      </c>
      <c r="AQ10" s="7">
        <v>0.16800000000000001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26</v>
      </c>
      <c r="BG10" s="14">
        <v>0</v>
      </c>
      <c r="BH10" s="14">
        <v>0</v>
      </c>
      <c r="BI10" s="14">
        <v>0</v>
      </c>
    </row>
    <row r="11" spans="1:61" x14ac:dyDescent="0.2">
      <c r="A11" s="6" t="s">
        <v>132</v>
      </c>
      <c r="B11" s="1">
        <v>39</v>
      </c>
      <c r="C11" s="1">
        <v>31</v>
      </c>
      <c r="D11" s="1">
        <v>8</v>
      </c>
      <c r="E11" s="7">
        <v>0.79500000000000004</v>
      </c>
      <c r="F11" s="4">
        <v>78.564102564102569</v>
      </c>
      <c r="G11" s="3">
        <v>64.128205128205124</v>
      </c>
      <c r="H11" s="3">
        <v>8.51</v>
      </c>
      <c r="I11" s="7">
        <v>0.46400000000000002</v>
      </c>
      <c r="J11" s="7">
        <v>0.36299999999999999</v>
      </c>
      <c r="K11" s="7">
        <v>0.76100000000000001</v>
      </c>
      <c r="L11" s="3">
        <v>13</v>
      </c>
      <c r="M11" s="3">
        <v>39.333333333333336</v>
      </c>
      <c r="N11" s="3">
        <v>17.53846153846154</v>
      </c>
      <c r="O11" s="3">
        <v>6.2820512820512819</v>
      </c>
      <c r="P11" s="3">
        <v>4.8717948717948714</v>
      </c>
      <c r="Q11" s="3">
        <v>12.897435897435898</v>
      </c>
      <c r="R11" s="3">
        <v>17.743589743589745</v>
      </c>
      <c r="S11" s="7">
        <v>0.39900000000000002</v>
      </c>
      <c r="T11" s="7">
        <v>0.29699999999999999</v>
      </c>
      <c r="U11" s="7">
        <v>0.73499999999999999</v>
      </c>
      <c r="V11" s="3">
        <v>9.2564102564102573</v>
      </c>
      <c r="W11" s="3">
        <v>30.076923076923077</v>
      </c>
      <c r="X11" s="3">
        <v>9.1538461538461533</v>
      </c>
      <c r="Y11" s="3">
        <v>6.615384615384615</v>
      </c>
      <c r="Z11" s="3">
        <v>2.6923076923076925</v>
      </c>
      <c r="AA11" s="3">
        <v>12.641025641025641</v>
      </c>
      <c r="AB11" s="3">
        <v>16.974358974358974</v>
      </c>
      <c r="AC11" s="3">
        <v>68.400000000000006</v>
      </c>
      <c r="AD11" s="3">
        <v>114.9</v>
      </c>
      <c r="AE11" s="7">
        <v>0.308</v>
      </c>
      <c r="AF11" s="7">
        <v>0.41699999999999998</v>
      </c>
      <c r="AG11" s="7">
        <v>0.57299999999999995</v>
      </c>
      <c r="AH11" s="7">
        <v>0.53900000000000003</v>
      </c>
      <c r="AI11" s="8">
        <v>15.8</v>
      </c>
      <c r="AJ11" s="7">
        <v>0.23400000000000001</v>
      </c>
      <c r="AK11" s="3">
        <v>93.8</v>
      </c>
      <c r="AL11" s="7">
        <v>0.378</v>
      </c>
      <c r="AM11" s="7">
        <v>0.30399999999999999</v>
      </c>
      <c r="AN11" s="7">
        <v>0.49399999999999999</v>
      </c>
      <c r="AO11" s="7">
        <v>0.44400000000000001</v>
      </c>
      <c r="AP11" s="9">
        <v>16.3</v>
      </c>
      <c r="AQ11" s="7">
        <v>0.27700000000000002</v>
      </c>
      <c r="AR11" s="11">
        <v>1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4">
        <v>30</v>
      </c>
      <c r="AZ11" s="14">
        <v>0</v>
      </c>
      <c r="BA11" s="14">
        <v>0</v>
      </c>
      <c r="BB11" s="14">
        <v>0</v>
      </c>
      <c r="BC11" s="14">
        <v>11</v>
      </c>
      <c r="BD11" s="14">
        <v>0</v>
      </c>
      <c r="BE11" s="14">
        <v>0</v>
      </c>
      <c r="BF11" s="14">
        <v>12</v>
      </c>
      <c r="BG11" s="14">
        <v>0</v>
      </c>
      <c r="BH11" s="14">
        <v>0</v>
      </c>
      <c r="BI11" s="14">
        <v>28</v>
      </c>
    </row>
    <row r="12" spans="1:61" x14ac:dyDescent="0.2">
      <c r="A12" s="6" t="s">
        <v>15</v>
      </c>
      <c r="B12" s="1">
        <v>37</v>
      </c>
      <c r="C12" s="1">
        <v>24</v>
      </c>
      <c r="D12" s="1">
        <v>13</v>
      </c>
      <c r="E12" s="7">
        <v>0.64900000000000002</v>
      </c>
      <c r="F12" s="4">
        <v>76.432432432432435</v>
      </c>
      <c r="G12" s="3">
        <v>68.405405405405403</v>
      </c>
      <c r="H12" s="3">
        <v>9.8000000000000007</v>
      </c>
      <c r="I12" s="7">
        <v>0.46899999999999997</v>
      </c>
      <c r="J12" s="7">
        <v>0.35399999999999998</v>
      </c>
      <c r="K12" s="7">
        <v>0.78300000000000003</v>
      </c>
      <c r="L12" s="3">
        <v>8.2702702702702702</v>
      </c>
      <c r="M12" s="3">
        <v>37</v>
      </c>
      <c r="N12" s="3">
        <v>15.702702702702704</v>
      </c>
      <c r="O12" s="3">
        <v>5</v>
      </c>
      <c r="P12" s="3">
        <v>4.1081081081081079</v>
      </c>
      <c r="Q12" s="3">
        <v>11.594594594594595</v>
      </c>
      <c r="R12" s="3">
        <v>13.135135135135135</v>
      </c>
      <c r="S12" s="7">
        <v>0.42199999999999999</v>
      </c>
      <c r="T12" s="7">
        <v>0.33600000000000002</v>
      </c>
      <c r="U12" s="7">
        <v>0.72599999999999998</v>
      </c>
      <c r="V12" s="3">
        <v>8.8108108108108105</v>
      </c>
      <c r="W12" s="3">
        <v>33.243243243243242</v>
      </c>
      <c r="X12" s="3">
        <v>11.864864864864865</v>
      </c>
      <c r="Y12" s="3">
        <v>5.8648648648648649</v>
      </c>
      <c r="Z12" s="3">
        <v>2.7837837837837838</v>
      </c>
      <c r="AA12" s="3">
        <v>9.6756756756756754</v>
      </c>
      <c r="AB12" s="3">
        <v>15.945945945945946</v>
      </c>
      <c r="AC12" s="3">
        <v>69.3</v>
      </c>
      <c r="AD12" s="3">
        <v>109.6</v>
      </c>
      <c r="AE12" s="7">
        <v>0.28399999999999997</v>
      </c>
      <c r="AF12" s="7">
        <v>0.41699999999999998</v>
      </c>
      <c r="AG12" s="7">
        <v>0.57599999999999996</v>
      </c>
      <c r="AH12" s="7">
        <v>0.54200000000000004</v>
      </c>
      <c r="AI12" s="8">
        <v>14.9</v>
      </c>
      <c r="AJ12" s="7">
        <v>0.222</v>
      </c>
      <c r="AK12" s="3">
        <v>98.1</v>
      </c>
      <c r="AL12" s="7">
        <v>0.19700000000000001</v>
      </c>
      <c r="AM12" s="7">
        <v>0.29499999999999998</v>
      </c>
      <c r="AN12" s="7">
        <v>0.496</v>
      </c>
      <c r="AO12" s="7">
        <v>0.47099999999999997</v>
      </c>
      <c r="AP12" s="9">
        <v>12.3</v>
      </c>
      <c r="AQ12" s="7">
        <v>0.14299999999999999</v>
      </c>
      <c r="AR12" s="11">
        <v>1</v>
      </c>
      <c r="AS12" s="11">
        <v>1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11</v>
      </c>
      <c r="BD12" s="14">
        <v>136.9</v>
      </c>
      <c r="BE12" s="14">
        <v>0</v>
      </c>
      <c r="BF12" s="14">
        <v>22</v>
      </c>
      <c r="BG12" s="14">
        <v>0</v>
      </c>
      <c r="BH12" s="14">
        <v>0</v>
      </c>
      <c r="BI12" s="14">
        <v>37.25</v>
      </c>
    </row>
    <row r="13" spans="1:61" x14ac:dyDescent="0.2">
      <c r="A13" s="6" t="s">
        <v>16</v>
      </c>
      <c r="B13" s="1">
        <v>35</v>
      </c>
      <c r="C13" s="1">
        <v>27</v>
      </c>
      <c r="D13" s="1">
        <v>8</v>
      </c>
      <c r="E13" s="7">
        <v>0.77100000000000002</v>
      </c>
      <c r="F13" s="4">
        <v>74.771428571428572</v>
      </c>
      <c r="G13" s="3">
        <v>63.885714285714286</v>
      </c>
      <c r="H13" s="3">
        <v>-1.1399999999999999</v>
      </c>
      <c r="I13" s="7">
        <v>0.46899999999999997</v>
      </c>
      <c r="J13" s="7">
        <v>0.37</v>
      </c>
      <c r="K13" s="7">
        <v>0.76700000000000002</v>
      </c>
      <c r="L13" s="3">
        <v>7.9428571428571431</v>
      </c>
      <c r="M13" s="3">
        <v>35.714285714285715</v>
      </c>
      <c r="N13" s="3">
        <v>13.657142857142857</v>
      </c>
      <c r="O13" s="3">
        <v>5.3428571428571425</v>
      </c>
      <c r="P13" s="3">
        <v>2.6285714285714286</v>
      </c>
      <c r="Q13" s="3">
        <v>10.514285714285714</v>
      </c>
      <c r="R13" s="3">
        <v>14.914285714285715</v>
      </c>
      <c r="S13" s="7">
        <v>0.40500000000000003</v>
      </c>
      <c r="T13" s="7">
        <v>0.307</v>
      </c>
      <c r="U13" s="7">
        <v>0.70399999999999996</v>
      </c>
      <c r="V13" s="3">
        <v>7.9428571428571431</v>
      </c>
      <c r="W13" s="3">
        <v>32.74285714285714</v>
      </c>
      <c r="X13" s="3">
        <v>10.114285714285714</v>
      </c>
      <c r="Y13" s="3">
        <v>5.2857142857142856</v>
      </c>
      <c r="Z13" s="3">
        <v>2.2857142857142856</v>
      </c>
      <c r="AA13" s="3">
        <v>12.028571428571428</v>
      </c>
      <c r="AB13" s="3">
        <v>16.742857142857144</v>
      </c>
      <c r="AC13" s="3">
        <v>67</v>
      </c>
      <c r="AD13" s="3">
        <v>109.2</v>
      </c>
      <c r="AE13" s="7">
        <v>0.27900000000000003</v>
      </c>
      <c r="AF13" s="7">
        <v>0.37</v>
      </c>
      <c r="AG13" s="7">
        <v>0.56899999999999995</v>
      </c>
      <c r="AH13" s="7">
        <v>0.53700000000000003</v>
      </c>
      <c r="AI13" s="8">
        <v>13.8</v>
      </c>
      <c r="AJ13" s="7">
        <v>0.214</v>
      </c>
      <c r="AK13" s="3">
        <v>93.3</v>
      </c>
      <c r="AL13" s="7">
        <v>0.27</v>
      </c>
      <c r="AM13" s="7">
        <v>0.38</v>
      </c>
      <c r="AN13" s="7">
        <v>0.495</v>
      </c>
      <c r="AO13" s="7">
        <v>0.46400000000000002</v>
      </c>
      <c r="AP13" s="9">
        <v>15.7</v>
      </c>
      <c r="AQ13" s="7">
        <v>0.19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26</v>
      </c>
      <c r="BG13" s="14">
        <v>1</v>
      </c>
      <c r="BH13" s="14">
        <v>0</v>
      </c>
      <c r="BI13" s="14">
        <v>0</v>
      </c>
    </row>
    <row r="14" spans="1:61" x14ac:dyDescent="0.2">
      <c r="A14" s="6" t="s">
        <v>17</v>
      </c>
      <c r="B14" s="1">
        <v>36</v>
      </c>
      <c r="C14" s="1">
        <v>27</v>
      </c>
      <c r="D14" s="1">
        <v>9</v>
      </c>
      <c r="E14" s="7">
        <v>0.75</v>
      </c>
      <c r="F14" s="4">
        <v>72</v>
      </c>
      <c r="G14" s="3">
        <v>63.611111111111114</v>
      </c>
      <c r="H14" s="3">
        <v>7.44</v>
      </c>
      <c r="I14" s="7">
        <v>0.45200000000000001</v>
      </c>
      <c r="J14" s="7">
        <v>0.33500000000000002</v>
      </c>
      <c r="K14" s="7">
        <v>0.76600000000000001</v>
      </c>
      <c r="L14" s="3">
        <v>12</v>
      </c>
      <c r="M14" s="3">
        <v>38.666666666666664</v>
      </c>
      <c r="N14" s="3">
        <v>14.611111111111111</v>
      </c>
      <c r="O14" s="3">
        <v>5.666666666666667</v>
      </c>
      <c r="P14" s="3">
        <v>4.5277777777777777</v>
      </c>
      <c r="Q14" s="3">
        <v>12</v>
      </c>
      <c r="R14" s="3">
        <v>15.25</v>
      </c>
      <c r="S14" s="7">
        <v>0.40600000000000003</v>
      </c>
      <c r="T14" s="7">
        <v>0.30499999999999999</v>
      </c>
      <c r="U14" s="7">
        <v>0.76300000000000001</v>
      </c>
      <c r="V14" s="3">
        <v>9.3611111111111107</v>
      </c>
      <c r="W14" s="3">
        <v>30.777777777777779</v>
      </c>
      <c r="X14" s="3">
        <v>11.361111111111111</v>
      </c>
      <c r="Y14" s="3">
        <v>6.1111111111111107</v>
      </c>
      <c r="Z14" s="3">
        <v>3.6666666666666665</v>
      </c>
      <c r="AA14" s="3">
        <v>10.861111111111111</v>
      </c>
      <c r="AB14" s="3">
        <v>16.333333333333332</v>
      </c>
      <c r="AC14" s="3">
        <v>65.5</v>
      </c>
      <c r="AD14" s="3">
        <v>109.5</v>
      </c>
      <c r="AE14" s="7">
        <v>0.29899999999999999</v>
      </c>
      <c r="AF14" s="7">
        <v>0.35299999999999998</v>
      </c>
      <c r="AG14" s="7">
        <v>0.54800000000000004</v>
      </c>
      <c r="AH14" s="7">
        <v>0.51100000000000001</v>
      </c>
      <c r="AI14" s="8">
        <v>15.4</v>
      </c>
      <c r="AJ14" s="7">
        <v>0.22900000000000001</v>
      </c>
      <c r="AK14" s="3">
        <v>96.8</v>
      </c>
      <c r="AL14" s="7">
        <v>0.23699999999999999</v>
      </c>
      <c r="AM14" s="7">
        <v>0.35599999999999998</v>
      </c>
      <c r="AN14" s="7">
        <v>0.495</v>
      </c>
      <c r="AO14" s="7">
        <v>0.46</v>
      </c>
      <c r="AP14" s="9">
        <v>14.5</v>
      </c>
      <c r="AQ14" s="7">
        <v>0.18099999999999999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0</v>
      </c>
      <c r="AX14" s="11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16</v>
      </c>
      <c r="BG14" s="14">
        <v>1</v>
      </c>
      <c r="BH14" s="14">
        <v>0</v>
      </c>
      <c r="BI14" s="14">
        <v>71.12</v>
      </c>
    </row>
    <row r="15" spans="1:61" x14ac:dyDescent="0.2">
      <c r="A15" s="6" t="s">
        <v>125</v>
      </c>
      <c r="B15" s="1">
        <v>37</v>
      </c>
      <c r="C15" s="1">
        <v>21</v>
      </c>
      <c r="D15" s="1">
        <v>16</v>
      </c>
      <c r="E15" s="7">
        <v>0.56799999999999995</v>
      </c>
      <c r="F15" s="4">
        <v>77.378378378378372</v>
      </c>
      <c r="G15" s="3">
        <v>74.162162162162161</v>
      </c>
      <c r="H15" s="3">
        <v>-9.83</v>
      </c>
      <c r="I15" s="7">
        <v>0.45200000000000001</v>
      </c>
      <c r="J15" s="7">
        <v>0.34499999999999997</v>
      </c>
      <c r="K15" s="7">
        <v>0.752</v>
      </c>
      <c r="L15" s="3">
        <v>11.54054054054054</v>
      </c>
      <c r="M15" s="3">
        <v>34.351351351351354</v>
      </c>
      <c r="N15" s="3">
        <v>14.72972972972973</v>
      </c>
      <c r="O15" s="3">
        <v>7.9729729729729728</v>
      </c>
      <c r="P15" s="3">
        <v>2</v>
      </c>
      <c r="Q15" s="3">
        <v>11.486486486486486</v>
      </c>
      <c r="R15" s="3">
        <v>18.810810810810811</v>
      </c>
      <c r="S15" s="7">
        <v>0.47199999999999998</v>
      </c>
      <c r="T15" s="7">
        <v>0.35</v>
      </c>
      <c r="U15" s="7">
        <v>0.74299999999999999</v>
      </c>
      <c r="V15" s="3">
        <v>9.2972972972972965</v>
      </c>
      <c r="W15" s="3">
        <v>33.972972972972975</v>
      </c>
      <c r="X15" s="3">
        <v>14.918918918918919</v>
      </c>
      <c r="Y15" s="3">
        <v>5.756756756756757</v>
      </c>
      <c r="Z15" s="3">
        <v>3.8648648648648649</v>
      </c>
      <c r="AA15" s="3">
        <v>15.324324324324325</v>
      </c>
      <c r="AB15" s="3">
        <v>15.864864864864865</v>
      </c>
      <c r="AC15" s="3">
        <v>69.8</v>
      </c>
      <c r="AD15" s="3">
        <v>109.7</v>
      </c>
      <c r="AE15" s="7">
        <v>0.27100000000000002</v>
      </c>
      <c r="AF15" s="7">
        <v>0.379</v>
      </c>
      <c r="AG15" s="7">
        <v>0.54900000000000004</v>
      </c>
      <c r="AH15" s="7">
        <v>0.51700000000000002</v>
      </c>
      <c r="AI15" s="8">
        <v>14</v>
      </c>
      <c r="AJ15" s="7">
        <v>0.20399999999999999</v>
      </c>
      <c r="AK15" s="3">
        <v>105.2</v>
      </c>
      <c r="AL15" s="7">
        <v>0.33500000000000002</v>
      </c>
      <c r="AM15" s="7">
        <v>0.39800000000000002</v>
      </c>
      <c r="AN15" s="7">
        <v>0.57399999999999995</v>
      </c>
      <c r="AO15" s="7">
        <v>0.54100000000000004</v>
      </c>
      <c r="AP15" s="9">
        <v>19.2</v>
      </c>
      <c r="AQ15" s="7">
        <v>0.249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26</v>
      </c>
      <c r="BG15" s="14">
        <v>1</v>
      </c>
      <c r="BH15" s="14">
        <v>0</v>
      </c>
      <c r="BI15" s="14">
        <v>0</v>
      </c>
    </row>
    <row r="16" spans="1:61" x14ac:dyDescent="0.2">
      <c r="A16" s="6" t="s">
        <v>18</v>
      </c>
      <c r="B16" s="1">
        <v>39</v>
      </c>
      <c r="C16" s="1">
        <v>35</v>
      </c>
      <c r="D16" s="1">
        <v>4</v>
      </c>
      <c r="E16" s="7">
        <v>0.89700000000000002</v>
      </c>
      <c r="F16" s="4">
        <v>77.820512820512818</v>
      </c>
      <c r="G16" s="3">
        <v>65.307692307692307</v>
      </c>
      <c r="H16" s="3">
        <v>2.2999999999999998</v>
      </c>
      <c r="I16" s="7">
        <v>0.46600000000000003</v>
      </c>
      <c r="J16" s="7">
        <v>0.36599999999999999</v>
      </c>
      <c r="K16" s="7">
        <v>0.71899999999999997</v>
      </c>
      <c r="L16" s="3">
        <v>10.897435897435898</v>
      </c>
      <c r="M16" s="3">
        <v>38.948717948717949</v>
      </c>
      <c r="N16" s="3">
        <v>14.410256410256411</v>
      </c>
      <c r="O16" s="3">
        <v>6.4615384615384617</v>
      </c>
      <c r="P16" s="3">
        <v>2.5641025641025643</v>
      </c>
      <c r="Q16" s="3">
        <v>11.794871794871796</v>
      </c>
      <c r="R16" s="3">
        <v>15.717948717948717</v>
      </c>
      <c r="S16" s="7">
        <v>0.40300000000000002</v>
      </c>
      <c r="T16" s="7">
        <v>0.32300000000000001</v>
      </c>
      <c r="U16" s="7">
        <v>0.73499999999999999</v>
      </c>
      <c r="V16" s="3">
        <v>9.3333333333333339</v>
      </c>
      <c r="W16" s="3">
        <v>32.974358974358971</v>
      </c>
      <c r="X16" s="3">
        <v>8.2307692307692299</v>
      </c>
      <c r="Y16" s="3">
        <v>5.7692307692307692</v>
      </c>
      <c r="Z16" s="3">
        <v>2.2820512820512819</v>
      </c>
      <c r="AA16" s="3">
        <v>12.333333333333334</v>
      </c>
      <c r="AB16" s="3">
        <v>16.692307692307693</v>
      </c>
      <c r="AC16" s="3">
        <v>68.5</v>
      </c>
      <c r="AD16" s="3">
        <v>112.8</v>
      </c>
      <c r="AE16" s="7">
        <v>0.29399999999999998</v>
      </c>
      <c r="AF16" s="7">
        <v>0.44</v>
      </c>
      <c r="AG16" s="7">
        <v>0.57199999999999995</v>
      </c>
      <c r="AH16" s="7">
        <v>0.54700000000000004</v>
      </c>
      <c r="AI16" s="8">
        <v>14.8</v>
      </c>
      <c r="AJ16" s="7">
        <v>0.21199999999999999</v>
      </c>
      <c r="AK16" s="3">
        <v>94.7</v>
      </c>
      <c r="AL16" s="7">
        <v>0.26300000000000001</v>
      </c>
      <c r="AM16" s="7">
        <v>0.34899999999999998</v>
      </c>
      <c r="AN16" s="7">
        <v>0.49399999999999999</v>
      </c>
      <c r="AO16" s="7">
        <v>0.45900000000000002</v>
      </c>
      <c r="AP16" s="9">
        <v>15.7</v>
      </c>
      <c r="AQ16" s="7">
        <v>0.193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25</v>
      </c>
      <c r="BG16" s="14">
        <v>1</v>
      </c>
      <c r="BH16" s="14">
        <v>0</v>
      </c>
      <c r="BI16" s="14">
        <v>18.22</v>
      </c>
    </row>
    <row r="17" spans="1:61" x14ac:dyDescent="0.2">
      <c r="A17" s="6" t="s">
        <v>19</v>
      </c>
      <c r="B17" s="1">
        <v>36</v>
      </c>
      <c r="C17" s="1">
        <v>28</v>
      </c>
      <c r="D17" s="1">
        <v>8</v>
      </c>
      <c r="E17" s="7">
        <v>0.77800000000000002</v>
      </c>
      <c r="F17" s="4">
        <v>80.861111111111114</v>
      </c>
      <c r="G17" s="3">
        <v>71.194444444444443</v>
      </c>
      <c r="H17" s="3">
        <v>-2.9</v>
      </c>
      <c r="I17" s="7">
        <v>0.47699999999999998</v>
      </c>
      <c r="J17" s="7">
        <v>0.34399999999999997</v>
      </c>
      <c r="K17" s="7">
        <v>0.74099999999999999</v>
      </c>
      <c r="L17" s="3">
        <v>9.75</v>
      </c>
      <c r="M17" s="3">
        <v>35.055555555555557</v>
      </c>
      <c r="N17" s="3">
        <v>16.666666666666668</v>
      </c>
      <c r="O17" s="3">
        <v>6.6111111111111107</v>
      </c>
      <c r="P17" s="3">
        <v>3.1944444444444446</v>
      </c>
      <c r="Q17" s="3">
        <v>11.027777777777779</v>
      </c>
      <c r="R17" s="3">
        <v>16.777777777777779</v>
      </c>
      <c r="S17" s="7">
        <v>0.44700000000000001</v>
      </c>
      <c r="T17" s="7">
        <v>0.33</v>
      </c>
      <c r="U17" s="7">
        <v>0.71</v>
      </c>
      <c r="V17" s="3">
        <v>9.3888888888888893</v>
      </c>
      <c r="W17" s="3">
        <v>33.444444444444443</v>
      </c>
      <c r="X17" s="3">
        <v>11.583333333333334</v>
      </c>
      <c r="Y17" s="3">
        <v>5.666666666666667</v>
      </c>
      <c r="Z17" s="3">
        <v>2.8333333333333335</v>
      </c>
      <c r="AA17" s="3">
        <v>13.055555555555555</v>
      </c>
      <c r="AB17" s="3">
        <v>17.138888888888889</v>
      </c>
      <c r="AC17" s="3">
        <v>69.400000000000006</v>
      </c>
      <c r="AD17" s="3">
        <v>115.4</v>
      </c>
      <c r="AE17" s="7">
        <v>0.34100000000000003</v>
      </c>
      <c r="AF17" s="7">
        <v>0.46400000000000002</v>
      </c>
      <c r="AG17" s="7">
        <v>0.58799999999999997</v>
      </c>
      <c r="AH17" s="7">
        <v>0.55700000000000005</v>
      </c>
      <c r="AI17" s="8">
        <v>13.8</v>
      </c>
      <c r="AJ17" s="7">
        <v>0.253</v>
      </c>
      <c r="AK17" s="3">
        <v>101.6</v>
      </c>
      <c r="AL17" s="7">
        <v>0.30099999999999999</v>
      </c>
      <c r="AM17" s="7">
        <v>0.35</v>
      </c>
      <c r="AN17" s="7">
        <v>0.53500000000000003</v>
      </c>
      <c r="AO17" s="7">
        <v>0.505</v>
      </c>
      <c r="AP17" s="9">
        <v>16.399999999999999</v>
      </c>
      <c r="AQ17" s="7">
        <v>0.21299999999999999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4">
        <v>0</v>
      </c>
      <c r="AZ17" s="14">
        <v>0</v>
      </c>
      <c r="BA17" s="14">
        <v>4.9000000000000004</v>
      </c>
      <c r="BB17" s="14">
        <v>0</v>
      </c>
      <c r="BC17" s="14">
        <v>0</v>
      </c>
      <c r="BD17" s="14">
        <v>0</v>
      </c>
      <c r="BE17" s="14">
        <v>0</v>
      </c>
      <c r="BF17" s="14">
        <v>26</v>
      </c>
      <c r="BG17" s="14">
        <v>1</v>
      </c>
      <c r="BH17" s="14">
        <v>0</v>
      </c>
      <c r="BI17" s="14">
        <v>0</v>
      </c>
    </row>
    <row r="18" spans="1:61" x14ac:dyDescent="0.2">
      <c r="A18" s="6" t="s">
        <v>20</v>
      </c>
      <c r="B18" s="1">
        <v>37</v>
      </c>
      <c r="C18" s="1">
        <v>31</v>
      </c>
      <c r="D18" s="1">
        <v>6</v>
      </c>
      <c r="E18" s="7">
        <v>0.83799999999999997</v>
      </c>
      <c r="F18" s="4">
        <v>86.13513513513513</v>
      </c>
      <c r="G18" s="3">
        <v>73.378378378378372</v>
      </c>
      <c r="H18" s="3">
        <v>8.0399999999999991</v>
      </c>
      <c r="I18" s="7">
        <v>0.52100000000000002</v>
      </c>
      <c r="J18" s="7">
        <v>0.379</v>
      </c>
      <c r="K18" s="7">
        <v>0.69299999999999995</v>
      </c>
      <c r="L18" s="3">
        <v>10.351351351351351</v>
      </c>
      <c r="M18" s="3">
        <v>37.189189189189186</v>
      </c>
      <c r="N18" s="3">
        <v>16.27027027027027</v>
      </c>
      <c r="O18" s="3">
        <v>7.243243243243243</v>
      </c>
      <c r="P18" s="3">
        <v>3.4324324324324325</v>
      </c>
      <c r="Q18" s="3">
        <v>10.72972972972973</v>
      </c>
      <c r="R18" s="3">
        <v>16.567567567567568</v>
      </c>
      <c r="S18" s="7">
        <v>0.442</v>
      </c>
      <c r="T18" s="7">
        <v>0.34899999999999998</v>
      </c>
      <c r="U18" s="7">
        <v>0.73299999999999998</v>
      </c>
      <c r="V18" s="3">
        <v>9.0270270270270263</v>
      </c>
      <c r="W18" s="3">
        <v>31.648648648648649</v>
      </c>
      <c r="X18" s="3">
        <v>12.378378378378379</v>
      </c>
      <c r="Y18" s="3">
        <v>5.2162162162162158</v>
      </c>
      <c r="Z18" s="3">
        <v>2.4054054054054053</v>
      </c>
      <c r="AA18" s="3">
        <v>13.216216216216216</v>
      </c>
      <c r="AB18" s="3">
        <v>18.918918918918919</v>
      </c>
      <c r="AC18" s="3">
        <v>71.900000000000006</v>
      </c>
      <c r="AD18" s="3">
        <v>119.5</v>
      </c>
      <c r="AE18" s="7">
        <v>0.33700000000000002</v>
      </c>
      <c r="AF18" s="7">
        <v>0.32300000000000001</v>
      </c>
      <c r="AG18" s="7">
        <v>0.60199999999999998</v>
      </c>
      <c r="AH18" s="7">
        <v>0.58199999999999996</v>
      </c>
      <c r="AI18" s="8">
        <v>13</v>
      </c>
      <c r="AJ18" s="7">
        <v>0.23300000000000001</v>
      </c>
      <c r="AK18" s="3">
        <v>101.8</v>
      </c>
      <c r="AL18" s="7">
        <v>0.25700000000000001</v>
      </c>
      <c r="AM18" s="7">
        <v>0.39</v>
      </c>
      <c r="AN18" s="7">
        <v>0.53900000000000003</v>
      </c>
      <c r="AO18" s="7">
        <v>0.51</v>
      </c>
      <c r="AP18" s="9">
        <v>16.3</v>
      </c>
      <c r="AQ18" s="7">
        <v>0.188</v>
      </c>
      <c r="AR18" s="11">
        <v>1</v>
      </c>
      <c r="AS18" s="11">
        <v>1</v>
      </c>
      <c r="AT18" s="11">
        <v>1</v>
      </c>
      <c r="AU18" s="11">
        <v>0</v>
      </c>
      <c r="AV18" s="11">
        <v>0</v>
      </c>
      <c r="AW18" s="11">
        <v>0</v>
      </c>
      <c r="AX18" s="11">
        <v>0</v>
      </c>
      <c r="AY18" s="14">
        <v>30.6</v>
      </c>
      <c r="AZ18" s="14">
        <v>7</v>
      </c>
      <c r="BA18" s="14">
        <v>5.5</v>
      </c>
      <c r="BB18" s="14">
        <v>0</v>
      </c>
      <c r="BC18" s="14">
        <v>0</v>
      </c>
      <c r="BD18" s="14">
        <v>0</v>
      </c>
      <c r="BE18" s="14">
        <v>0</v>
      </c>
      <c r="BF18" s="14">
        <v>9</v>
      </c>
      <c r="BG18" s="14">
        <v>1</v>
      </c>
      <c r="BH18" s="14">
        <v>1</v>
      </c>
      <c r="BI18" s="14">
        <v>22.89</v>
      </c>
    </row>
    <row r="19" spans="1:61" x14ac:dyDescent="0.2">
      <c r="A19" s="6" t="s">
        <v>21</v>
      </c>
      <c r="B19" s="1">
        <v>36</v>
      </c>
      <c r="C19" s="1">
        <v>24</v>
      </c>
      <c r="D19" s="1">
        <v>12</v>
      </c>
      <c r="E19" s="7">
        <v>0.66700000000000004</v>
      </c>
      <c r="F19" s="4">
        <v>75.166666666666671</v>
      </c>
      <c r="G19" s="3">
        <v>67.25</v>
      </c>
      <c r="H19" s="3">
        <v>1.27</v>
      </c>
      <c r="I19" s="7">
        <v>0.46200000000000002</v>
      </c>
      <c r="J19" s="7">
        <v>0.38300000000000001</v>
      </c>
      <c r="K19" s="7">
        <v>0.71599999999999997</v>
      </c>
      <c r="L19" s="3">
        <v>10.111111111111111</v>
      </c>
      <c r="M19" s="3">
        <v>36.583333333333336</v>
      </c>
      <c r="N19" s="3">
        <v>12.555555555555555</v>
      </c>
      <c r="O19" s="3">
        <v>4.916666666666667</v>
      </c>
      <c r="P19" s="3">
        <v>3.1944444444444446</v>
      </c>
      <c r="Q19" s="3">
        <v>11.944444444444445</v>
      </c>
      <c r="R19" s="3">
        <v>18</v>
      </c>
      <c r="S19" s="7">
        <v>0.40899999999999997</v>
      </c>
      <c r="T19" s="7">
        <v>0.317</v>
      </c>
      <c r="U19" s="7">
        <v>0.70299999999999996</v>
      </c>
      <c r="V19" s="3">
        <v>10.972222222222221</v>
      </c>
      <c r="W19" s="3">
        <v>33.638888888888886</v>
      </c>
      <c r="X19" s="3">
        <v>10.388888888888889</v>
      </c>
      <c r="Y19" s="3">
        <v>5.583333333333333</v>
      </c>
      <c r="Z19" s="3">
        <v>2.6666666666666665</v>
      </c>
      <c r="AA19" s="3">
        <v>10.75</v>
      </c>
      <c r="AB19" s="3">
        <v>17.833333333333332</v>
      </c>
      <c r="AC19" s="3">
        <v>66.900000000000006</v>
      </c>
      <c r="AD19" s="3">
        <v>111.5</v>
      </c>
      <c r="AE19" s="7">
        <v>0.35799999999999998</v>
      </c>
      <c r="AF19" s="7">
        <v>0.41799999999999998</v>
      </c>
      <c r="AG19" s="7">
        <v>0.57299999999999995</v>
      </c>
      <c r="AH19" s="7">
        <v>0.54200000000000004</v>
      </c>
      <c r="AI19" s="8">
        <v>15.4</v>
      </c>
      <c r="AJ19" s="7">
        <v>0.25600000000000001</v>
      </c>
      <c r="AK19" s="3">
        <v>99.8</v>
      </c>
      <c r="AL19" s="7">
        <v>0.32</v>
      </c>
      <c r="AM19" s="7">
        <v>0.32900000000000001</v>
      </c>
      <c r="AN19" s="7">
        <v>0.498</v>
      </c>
      <c r="AO19" s="7">
        <v>0.46100000000000002</v>
      </c>
      <c r="AP19" s="9">
        <v>13.7</v>
      </c>
      <c r="AQ19" s="7">
        <v>0.22500000000000001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26</v>
      </c>
      <c r="BG19" s="14">
        <v>1</v>
      </c>
      <c r="BH19" s="14">
        <v>0</v>
      </c>
      <c r="BI19" s="14">
        <v>0</v>
      </c>
    </row>
    <row r="20" spans="1:61" x14ac:dyDescent="0.2">
      <c r="A20" s="6" t="s">
        <v>22</v>
      </c>
      <c r="B20" s="1">
        <v>37</v>
      </c>
      <c r="C20" s="1">
        <v>33</v>
      </c>
      <c r="D20" s="1">
        <v>4</v>
      </c>
      <c r="E20" s="7">
        <v>0.89200000000000002</v>
      </c>
      <c r="F20" s="4">
        <v>74.86486486486487</v>
      </c>
      <c r="G20" s="3">
        <v>57.45945945945946</v>
      </c>
      <c r="H20" s="3">
        <v>4.79</v>
      </c>
      <c r="I20" s="7">
        <v>0.45800000000000002</v>
      </c>
      <c r="J20" s="7">
        <v>0.34</v>
      </c>
      <c r="K20" s="7">
        <v>0.73299999999999998</v>
      </c>
      <c r="L20" s="3">
        <v>12.810810810810811</v>
      </c>
      <c r="M20" s="3">
        <v>38.945945945945944</v>
      </c>
      <c r="N20" s="3">
        <v>14.702702702702704</v>
      </c>
      <c r="O20" s="3">
        <v>7.9189189189189193</v>
      </c>
      <c r="P20" s="3">
        <v>4.9189189189189193</v>
      </c>
      <c r="Q20" s="3">
        <v>10</v>
      </c>
      <c r="R20" s="3">
        <v>16.702702702702702</v>
      </c>
      <c r="S20" s="7">
        <v>0.36599999999999999</v>
      </c>
      <c r="T20" s="7">
        <v>0.27900000000000003</v>
      </c>
      <c r="U20" s="7">
        <v>0.68899999999999995</v>
      </c>
      <c r="V20" s="3">
        <v>10</v>
      </c>
      <c r="W20" s="3">
        <v>31.702702702702702</v>
      </c>
      <c r="X20" s="3">
        <v>10.162162162162161</v>
      </c>
      <c r="Y20" s="3">
        <v>5.3783783783783781</v>
      </c>
      <c r="Z20" s="3">
        <v>2.4594594594594597</v>
      </c>
      <c r="AA20" s="3">
        <v>13.675675675675675</v>
      </c>
      <c r="AB20" s="3">
        <v>16.189189189189189</v>
      </c>
      <c r="AC20" s="3">
        <v>64.8</v>
      </c>
      <c r="AD20" s="3">
        <v>115.5</v>
      </c>
      <c r="AE20" s="7">
        <v>0.28899999999999998</v>
      </c>
      <c r="AF20" s="7">
        <v>0.379</v>
      </c>
      <c r="AG20" s="7">
        <v>0.55300000000000005</v>
      </c>
      <c r="AH20" s="7">
        <v>0.52300000000000002</v>
      </c>
      <c r="AI20" s="8">
        <v>12.9</v>
      </c>
      <c r="AJ20" s="7">
        <v>0.21199999999999999</v>
      </c>
      <c r="AK20" s="3">
        <v>88.6</v>
      </c>
      <c r="AL20" s="7">
        <v>0.35699999999999998</v>
      </c>
      <c r="AM20" s="7">
        <v>0.435</v>
      </c>
      <c r="AN20" s="7">
        <v>0.47</v>
      </c>
      <c r="AO20" s="7">
        <v>0.42699999999999999</v>
      </c>
      <c r="AP20" s="9">
        <v>18.3</v>
      </c>
      <c r="AQ20" s="7">
        <v>0.246</v>
      </c>
      <c r="AR20" s="11">
        <v>1</v>
      </c>
      <c r="AS20" s="11">
        <v>1</v>
      </c>
      <c r="AT20" s="11">
        <v>1</v>
      </c>
      <c r="AU20" s="11">
        <v>1</v>
      </c>
      <c r="AV20" s="11">
        <v>0</v>
      </c>
      <c r="AW20" s="11">
        <v>0</v>
      </c>
      <c r="AX20" s="11">
        <v>0</v>
      </c>
      <c r="AY20" s="14">
        <v>0</v>
      </c>
      <c r="AZ20" s="14">
        <v>7.2</v>
      </c>
      <c r="BA20" s="14">
        <v>0</v>
      </c>
      <c r="BB20" s="14">
        <f>2.9+2.8+2.8+2.8</f>
        <v>11.3</v>
      </c>
      <c r="BC20" s="14">
        <v>12</v>
      </c>
      <c r="BD20" s="14">
        <v>130.6</v>
      </c>
      <c r="BE20" s="14">
        <f>87.1+87.2</f>
        <v>174.3</v>
      </c>
      <c r="BF20" s="14">
        <v>1</v>
      </c>
      <c r="BG20" s="14">
        <v>0</v>
      </c>
      <c r="BH20" s="14">
        <v>1</v>
      </c>
      <c r="BI20" s="14">
        <v>52.45</v>
      </c>
    </row>
    <row r="21" spans="1:61" x14ac:dyDescent="0.2">
      <c r="A21" s="6" t="s">
        <v>23</v>
      </c>
      <c r="B21" s="1">
        <v>35</v>
      </c>
      <c r="C21" s="1">
        <v>22</v>
      </c>
      <c r="D21" s="1">
        <v>13</v>
      </c>
      <c r="E21" s="7">
        <v>0.629</v>
      </c>
      <c r="F21" s="4">
        <v>75.257142857142853</v>
      </c>
      <c r="G21" s="3">
        <v>72.628571428571433</v>
      </c>
      <c r="H21" s="3">
        <v>-5.14</v>
      </c>
      <c r="I21" s="7">
        <v>0.45800000000000002</v>
      </c>
      <c r="J21" s="7">
        <v>0.374</v>
      </c>
      <c r="K21" s="7">
        <v>0.71299999999999997</v>
      </c>
      <c r="L21" s="3">
        <v>11.628571428571428</v>
      </c>
      <c r="M21" s="3">
        <v>35.771428571428572</v>
      </c>
      <c r="N21" s="3">
        <v>14.942857142857143</v>
      </c>
      <c r="O21" s="3">
        <v>7.2</v>
      </c>
      <c r="P21" s="3">
        <v>3.1142857142857143</v>
      </c>
      <c r="Q21" s="3">
        <v>16.37142857142857</v>
      </c>
      <c r="R21" s="3">
        <v>17.542857142857144</v>
      </c>
      <c r="S21" s="7">
        <v>0.44500000000000001</v>
      </c>
      <c r="T21" s="7">
        <v>0.34100000000000003</v>
      </c>
      <c r="U21" s="7">
        <v>0.68700000000000006</v>
      </c>
      <c r="V21" s="3">
        <v>10.942857142857143</v>
      </c>
      <c r="W21" s="3">
        <v>33.371428571428574</v>
      </c>
      <c r="X21" s="3">
        <v>12.228571428571428</v>
      </c>
      <c r="Y21" s="3">
        <v>8.8000000000000007</v>
      </c>
      <c r="Z21" s="3">
        <v>3.1428571428571428</v>
      </c>
      <c r="AA21" s="3">
        <v>15.428571428571429</v>
      </c>
      <c r="AB21" s="3">
        <v>17.571428571428573</v>
      </c>
      <c r="AC21" s="3">
        <v>71.8</v>
      </c>
      <c r="AD21" s="3">
        <v>104.4</v>
      </c>
      <c r="AE21" s="7">
        <v>0.33300000000000002</v>
      </c>
      <c r="AF21" s="7">
        <v>0.37</v>
      </c>
      <c r="AG21" s="7">
        <v>0.55800000000000005</v>
      </c>
      <c r="AH21" s="7">
        <v>0.52700000000000002</v>
      </c>
      <c r="AI21" s="8">
        <v>19.5</v>
      </c>
      <c r="AJ21" s="7">
        <v>0.23699999999999999</v>
      </c>
      <c r="AK21" s="3">
        <v>100.8</v>
      </c>
      <c r="AL21" s="7">
        <v>0.34799999999999998</v>
      </c>
      <c r="AM21" s="7">
        <v>0.36699999999999999</v>
      </c>
      <c r="AN21" s="7">
        <v>0.53800000000000003</v>
      </c>
      <c r="AO21" s="7">
        <v>0.50700000000000001</v>
      </c>
      <c r="AP21" s="9">
        <v>18.600000000000001</v>
      </c>
      <c r="AQ21" s="7">
        <v>0.23899999999999999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26</v>
      </c>
      <c r="BG21" s="14">
        <v>1</v>
      </c>
      <c r="BH21" s="14">
        <v>0</v>
      </c>
      <c r="BI21" s="14">
        <v>16.52</v>
      </c>
    </row>
    <row r="22" spans="1:61" x14ac:dyDescent="0.2">
      <c r="A22" s="6" t="s">
        <v>24</v>
      </c>
      <c r="B22" s="1">
        <v>33</v>
      </c>
      <c r="C22" s="1">
        <v>20</v>
      </c>
      <c r="D22" s="1">
        <v>13</v>
      </c>
      <c r="E22" s="7">
        <v>0.60599999999999998</v>
      </c>
      <c r="F22" s="4">
        <v>74.303030303030297</v>
      </c>
      <c r="G22" s="3">
        <v>67.151515151515156</v>
      </c>
      <c r="H22" s="3">
        <v>7.65</v>
      </c>
      <c r="I22" s="7">
        <v>0.44900000000000001</v>
      </c>
      <c r="J22" s="7">
        <v>0.308</v>
      </c>
      <c r="K22" s="7">
        <v>0.67900000000000005</v>
      </c>
      <c r="L22" s="3">
        <v>11.090909090909092</v>
      </c>
      <c r="M22" s="3">
        <v>37.81818181818182</v>
      </c>
      <c r="N22" s="3">
        <v>12.393939393939394</v>
      </c>
      <c r="O22" s="3">
        <v>6.9393939393939394</v>
      </c>
      <c r="P22" s="3">
        <v>5.6363636363636367</v>
      </c>
      <c r="Q22" s="3">
        <v>12.909090909090908</v>
      </c>
      <c r="R22" s="3">
        <v>16.939393939393938</v>
      </c>
      <c r="S22" s="7">
        <v>0.41599999999999998</v>
      </c>
      <c r="T22" s="7">
        <v>0.33400000000000002</v>
      </c>
      <c r="U22" s="7">
        <v>0.70499999999999996</v>
      </c>
      <c r="V22" s="3">
        <v>9.7575757575757578</v>
      </c>
      <c r="W22" s="3">
        <v>33.787878787878789</v>
      </c>
      <c r="X22" s="3">
        <v>10.696969696969697</v>
      </c>
      <c r="Y22" s="3">
        <v>6.9090909090909092</v>
      </c>
      <c r="Z22" s="3">
        <v>2.8181818181818183</v>
      </c>
      <c r="AA22" s="3">
        <v>13</v>
      </c>
      <c r="AB22" s="3">
        <v>18.303030303030305</v>
      </c>
      <c r="AC22" s="3">
        <v>69.5</v>
      </c>
      <c r="AD22" s="3">
        <v>105.7</v>
      </c>
      <c r="AE22" s="7">
        <v>0.34300000000000003</v>
      </c>
      <c r="AF22" s="7">
        <v>0.41899999999999998</v>
      </c>
      <c r="AG22" s="7">
        <v>0.54200000000000004</v>
      </c>
      <c r="AH22" s="7">
        <v>0.51400000000000001</v>
      </c>
      <c r="AI22" s="8">
        <v>15.8</v>
      </c>
      <c r="AJ22" s="7">
        <v>0.23300000000000001</v>
      </c>
      <c r="AK22" s="3">
        <v>95.5</v>
      </c>
      <c r="AL22" s="7">
        <v>0.30099999999999999</v>
      </c>
      <c r="AM22" s="7">
        <v>0.30499999999999999</v>
      </c>
      <c r="AN22" s="7">
        <v>0.501</v>
      </c>
      <c r="AO22" s="7">
        <v>0.46700000000000003</v>
      </c>
      <c r="AP22" s="9">
        <v>16.3</v>
      </c>
      <c r="AQ22" s="7">
        <v>0.21299999999999999</v>
      </c>
      <c r="AR22" s="11">
        <v>1</v>
      </c>
      <c r="AS22" s="11">
        <v>1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26</v>
      </c>
      <c r="BG22" s="14">
        <v>0</v>
      </c>
      <c r="BH22" s="14">
        <v>0</v>
      </c>
      <c r="BI22" s="14">
        <v>65.73</v>
      </c>
    </row>
    <row r="23" spans="1:61" x14ac:dyDescent="0.2">
      <c r="A23" s="6" t="s">
        <v>25</v>
      </c>
      <c r="B23" s="1">
        <v>35</v>
      </c>
      <c r="C23" s="1">
        <v>23</v>
      </c>
      <c r="D23" s="1">
        <v>12</v>
      </c>
      <c r="E23" s="7">
        <v>0.65700000000000003</v>
      </c>
      <c r="F23" s="4">
        <v>74.742857142857147</v>
      </c>
      <c r="G23" s="3">
        <v>68.685714285714283</v>
      </c>
      <c r="H23" s="3">
        <v>8.8800000000000008</v>
      </c>
      <c r="I23" s="7">
        <v>0.48599999999999999</v>
      </c>
      <c r="J23" s="7">
        <v>0.36799999999999999</v>
      </c>
      <c r="K23" s="7">
        <v>0.71099999999999997</v>
      </c>
      <c r="L23" s="3">
        <v>9.1714285714285708</v>
      </c>
      <c r="M23" s="3">
        <v>35.714285714285715</v>
      </c>
      <c r="N23" s="3">
        <v>15.228571428571428</v>
      </c>
      <c r="O23" s="3">
        <v>5.8</v>
      </c>
      <c r="P23" s="3">
        <v>5.0571428571428569</v>
      </c>
      <c r="Q23" s="3">
        <v>11.485714285714286</v>
      </c>
      <c r="R23" s="3">
        <v>17.114285714285714</v>
      </c>
      <c r="S23" s="7">
        <v>0.40899999999999997</v>
      </c>
      <c r="T23" s="7">
        <v>0.33400000000000002</v>
      </c>
      <c r="U23" s="7">
        <v>0.70399999999999996</v>
      </c>
      <c r="V23" s="3">
        <v>10.828571428571429</v>
      </c>
      <c r="W23" s="3">
        <v>34.25714285714286</v>
      </c>
      <c r="X23" s="3">
        <v>11.657142857142857</v>
      </c>
      <c r="Y23" s="3">
        <v>6.5428571428571427</v>
      </c>
      <c r="Z23" s="3">
        <v>3.1714285714285713</v>
      </c>
      <c r="AA23" s="3">
        <v>11.171428571428571</v>
      </c>
      <c r="AB23" s="3">
        <v>16.028571428571428</v>
      </c>
      <c r="AC23" s="3">
        <v>68.400000000000006</v>
      </c>
      <c r="AD23" s="3">
        <v>109</v>
      </c>
      <c r="AE23" s="7">
        <v>0.29499999999999998</v>
      </c>
      <c r="AF23" s="7">
        <v>0.26600000000000001</v>
      </c>
      <c r="AG23" s="7">
        <v>0.56100000000000005</v>
      </c>
      <c r="AH23" s="7">
        <v>0.53500000000000003</v>
      </c>
      <c r="AI23" s="8">
        <v>14.7</v>
      </c>
      <c r="AJ23" s="7">
        <v>0.20899999999999999</v>
      </c>
      <c r="AK23" s="3">
        <v>100.1</v>
      </c>
      <c r="AL23" s="7">
        <v>0.29799999999999999</v>
      </c>
      <c r="AM23" s="7">
        <v>0.378</v>
      </c>
      <c r="AN23" s="7">
        <v>0.505</v>
      </c>
      <c r="AO23" s="7">
        <v>0.47199999999999998</v>
      </c>
      <c r="AP23" s="9">
        <v>14.1</v>
      </c>
      <c r="AQ23" s="7">
        <v>0.21</v>
      </c>
      <c r="AR23" s="11">
        <v>1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4">
        <v>34.200000000000003</v>
      </c>
      <c r="AZ23" s="14">
        <v>7.2</v>
      </c>
      <c r="BA23" s="14">
        <v>0</v>
      </c>
      <c r="BB23" s="14">
        <v>0</v>
      </c>
      <c r="BC23" s="14">
        <v>16</v>
      </c>
      <c r="BD23" s="14">
        <v>0</v>
      </c>
      <c r="BE23" s="14">
        <v>0</v>
      </c>
      <c r="BF23" s="14">
        <v>19</v>
      </c>
      <c r="BG23" s="14">
        <v>0</v>
      </c>
      <c r="BH23" s="14">
        <v>1</v>
      </c>
      <c r="BI23" s="14">
        <v>65.86</v>
      </c>
    </row>
    <row r="24" spans="1:61" x14ac:dyDescent="0.2">
      <c r="A24" s="6" t="s">
        <v>26</v>
      </c>
      <c r="B24" s="1">
        <v>35</v>
      </c>
      <c r="C24" s="1">
        <v>27</v>
      </c>
      <c r="D24" s="1">
        <v>8</v>
      </c>
      <c r="E24" s="7">
        <v>0.77100000000000002</v>
      </c>
      <c r="F24" s="4">
        <v>76</v>
      </c>
      <c r="G24" s="3">
        <v>65.628571428571433</v>
      </c>
      <c r="H24" s="3">
        <v>-2.76</v>
      </c>
      <c r="I24" s="7">
        <v>0.45900000000000002</v>
      </c>
      <c r="J24" s="7">
        <v>0.36199999999999999</v>
      </c>
      <c r="K24" s="7">
        <v>0.73199999999999998</v>
      </c>
      <c r="L24" s="3">
        <v>11.114285714285714</v>
      </c>
      <c r="M24" s="3">
        <v>35.571428571428569</v>
      </c>
      <c r="N24" s="3">
        <v>14.857142857142858</v>
      </c>
      <c r="O24" s="3">
        <v>7.4571428571428573</v>
      </c>
      <c r="P24" s="3">
        <v>5.4857142857142858</v>
      </c>
      <c r="Q24" s="3">
        <v>10.485714285714286</v>
      </c>
      <c r="R24" s="3">
        <v>16.228571428571428</v>
      </c>
      <c r="S24" s="7">
        <v>0.41099999999999998</v>
      </c>
      <c r="T24" s="7">
        <v>0.29699999999999999</v>
      </c>
      <c r="U24" s="7">
        <v>0.70499999999999996</v>
      </c>
      <c r="V24" s="3">
        <v>10.857142857142858</v>
      </c>
      <c r="W24" s="3">
        <v>34.942857142857143</v>
      </c>
      <c r="X24" s="3">
        <v>12.171428571428571</v>
      </c>
      <c r="Y24" s="3">
        <v>5.3428571428571425</v>
      </c>
      <c r="Z24" s="3">
        <v>2.7714285714285714</v>
      </c>
      <c r="AA24" s="3">
        <v>14.371428571428572</v>
      </c>
      <c r="AB24" s="3">
        <v>16.114285714285714</v>
      </c>
      <c r="AC24" s="3">
        <v>68.8</v>
      </c>
      <c r="AD24" s="3">
        <v>110.1</v>
      </c>
      <c r="AE24" s="7">
        <v>0.28999999999999998</v>
      </c>
      <c r="AF24" s="7">
        <v>0.32</v>
      </c>
      <c r="AG24" s="7">
        <v>0.54800000000000004</v>
      </c>
      <c r="AH24" s="7">
        <v>0.51600000000000001</v>
      </c>
      <c r="AI24" s="8">
        <v>13.1</v>
      </c>
      <c r="AJ24" s="7">
        <v>0.21199999999999999</v>
      </c>
      <c r="AK24" s="3">
        <v>95</v>
      </c>
      <c r="AL24" s="7">
        <v>0.309</v>
      </c>
      <c r="AM24" s="7">
        <v>0.34599999999999997</v>
      </c>
      <c r="AN24" s="7">
        <v>0.498</v>
      </c>
      <c r="AO24" s="7">
        <v>0.46300000000000002</v>
      </c>
      <c r="AP24" s="9">
        <v>17.899999999999999</v>
      </c>
      <c r="AQ24" s="7">
        <v>0.218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26</v>
      </c>
      <c r="BG24" s="14">
        <v>1</v>
      </c>
      <c r="BH24" s="14">
        <v>0</v>
      </c>
      <c r="BI24" s="14">
        <v>30.22</v>
      </c>
    </row>
    <row r="25" spans="1:61" x14ac:dyDescent="0.2">
      <c r="A25" s="6" t="s">
        <v>27</v>
      </c>
      <c r="B25" s="1">
        <v>33</v>
      </c>
      <c r="C25" s="1">
        <v>19</v>
      </c>
      <c r="D25" s="1">
        <v>14</v>
      </c>
      <c r="E25" s="7">
        <v>0.57599999999999996</v>
      </c>
      <c r="F25" s="4">
        <v>80.060606060606062</v>
      </c>
      <c r="G25" s="3">
        <v>74.666666666666671</v>
      </c>
      <c r="H25" s="3">
        <v>8.69</v>
      </c>
      <c r="I25" s="7">
        <v>0.45300000000000001</v>
      </c>
      <c r="J25" s="7">
        <v>0.34</v>
      </c>
      <c r="K25" s="7">
        <v>0.73799999999999999</v>
      </c>
      <c r="L25" s="3">
        <v>12.060606060606061</v>
      </c>
      <c r="M25" s="3">
        <v>36.575757575757578</v>
      </c>
      <c r="N25" s="3">
        <v>16.393939393939394</v>
      </c>
      <c r="O25" s="3">
        <v>6.5454545454545459</v>
      </c>
      <c r="P25" s="3">
        <v>3.393939393939394</v>
      </c>
      <c r="Q25" s="3">
        <v>9.8484848484848477</v>
      </c>
      <c r="R25" s="3">
        <v>14.787878787878787</v>
      </c>
      <c r="S25" s="7">
        <v>0.47399999999999998</v>
      </c>
      <c r="T25" s="7">
        <v>0.36599999999999999</v>
      </c>
      <c r="U25" s="7">
        <v>0.746</v>
      </c>
      <c r="V25" s="3">
        <v>9.2424242424242422</v>
      </c>
      <c r="W25" s="3">
        <v>34.696969696969695</v>
      </c>
      <c r="X25" s="3">
        <v>14.484848484848484</v>
      </c>
      <c r="Y25" s="3">
        <v>5.7272727272727275</v>
      </c>
      <c r="Z25" s="3">
        <v>3.4848484848484849</v>
      </c>
      <c r="AA25" s="3">
        <v>12.848484848484848</v>
      </c>
      <c r="AB25" s="3">
        <v>18.121212121212121</v>
      </c>
      <c r="AC25" s="3">
        <v>69.599999999999994</v>
      </c>
      <c r="AD25" s="3">
        <v>113.7</v>
      </c>
      <c r="AE25" s="7">
        <v>0.32300000000000001</v>
      </c>
      <c r="AF25" s="7">
        <v>0.375</v>
      </c>
      <c r="AG25" s="7">
        <v>0.55100000000000005</v>
      </c>
      <c r="AH25" s="7">
        <v>0.51700000000000002</v>
      </c>
      <c r="AI25" s="8">
        <v>11.9</v>
      </c>
      <c r="AJ25" s="7">
        <v>0.23799999999999999</v>
      </c>
      <c r="AK25" s="3">
        <v>106</v>
      </c>
      <c r="AL25" s="7">
        <v>0.23799999999999999</v>
      </c>
      <c r="AM25" s="7">
        <v>0.32300000000000001</v>
      </c>
      <c r="AN25" s="7">
        <v>0.55800000000000005</v>
      </c>
      <c r="AO25" s="7">
        <v>0.53300000000000003</v>
      </c>
      <c r="AP25" s="9">
        <v>16.100000000000001</v>
      </c>
      <c r="AQ25" s="7">
        <v>0.17799999999999999</v>
      </c>
      <c r="AR25" s="11">
        <v>1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26</v>
      </c>
      <c r="BG25" s="14">
        <v>0</v>
      </c>
      <c r="BH25" s="14">
        <v>0</v>
      </c>
      <c r="BI25" s="14">
        <v>40.5</v>
      </c>
    </row>
    <row r="26" spans="1:61" x14ac:dyDescent="0.2">
      <c r="A26" s="6" t="s">
        <v>28</v>
      </c>
      <c r="B26" s="1">
        <v>33</v>
      </c>
      <c r="C26" s="1">
        <v>19</v>
      </c>
      <c r="D26" s="1">
        <v>14</v>
      </c>
      <c r="E26" s="7">
        <v>0.57599999999999996</v>
      </c>
      <c r="F26" s="4">
        <v>67.606060606060609</v>
      </c>
      <c r="G26" s="3">
        <v>62.636363636363633</v>
      </c>
      <c r="H26" s="3">
        <v>10.39</v>
      </c>
      <c r="I26" s="7">
        <v>0.443</v>
      </c>
      <c r="J26" s="7">
        <v>0.33100000000000002</v>
      </c>
      <c r="K26" s="7">
        <v>0.67</v>
      </c>
      <c r="L26" s="3">
        <v>11.515151515151516</v>
      </c>
      <c r="M26" s="3">
        <v>33.666666666666664</v>
      </c>
      <c r="N26" s="3">
        <v>13.848484848484848</v>
      </c>
      <c r="O26" s="3">
        <v>8.7878787878787872</v>
      </c>
      <c r="P26" s="3">
        <v>2.9090909090909092</v>
      </c>
      <c r="Q26" s="3">
        <v>12.939393939393939</v>
      </c>
      <c r="R26" s="3">
        <v>19.181818181818183</v>
      </c>
      <c r="S26" s="7">
        <v>0.42</v>
      </c>
      <c r="T26" s="7">
        <v>0.33700000000000002</v>
      </c>
      <c r="U26" s="7">
        <v>0.72499999999999998</v>
      </c>
      <c r="V26" s="3">
        <v>8</v>
      </c>
      <c r="W26" s="3">
        <v>30.454545454545453</v>
      </c>
      <c r="X26" s="3">
        <v>11.757575757575758</v>
      </c>
      <c r="Y26" s="3">
        <v>6.7878787878787881</v>
      </c>
      <c r="Z26" s="3">
        <v>2.9393939393939394</v>
      </c>
      <c r="AA26" s="3">
        <v>16.545454545454547</v>
      </c>
      <c r="AB26" s="3">
        <v>17</v>
      </c>
      <c r="AC26" s="3">
        <v>65.7</v>
      </c>
      <c r="AD26" s="3">
        <v>102.2</v>
      </c>
      <c r="AE26" s="7">
        <v>0.27900000000000003</v>
      </c>
      <c r="AF26" s="7">
        <v>0.33800000000000002</v>
      </c>
      <c r="AG26" s="7">
        <v>0.52300000000000002</v>
      </c>
      <c r="AH26" s="7">
        <v>0.499</v>
      </c>
      <c r="AI26" s="8">
        <v>16.7</v>
      </c>
      <c r="AJ26" s="7">
        <v>0.187</v>
      </c>
      <c r="AK26" s="3">
        <v>94.6</v>
      </c>
      <c r="AL26" s="7">
        <v>0.40799999999999997</v>
      </c>
      <c r="AM26" s="7">
        <v>0.46700000000000003</v>
      </c>
      <c r="AN26" s="7">
        <v>0.54200000000000004</v>
      </c>
      <c r="AO26" s="7">
        <v>0.499</v>
      </c>
      <c r="AP26" s="9">
        <v>22.3</v>
      </c>
      <c r="AQ26" s="7">
        <v>0.29599999999999999</v>
      </c>
      <c r="AR26" s="11">
        <v>1</v>
      </c>
      <c r="AS26" s="11">
        <v>1</v>
      </c>
      <c r="AT26" s="11">
        <v>1</v>
      </c>
      <c r="AU26" s="11">
        <v>0</v>
      </c>
      <c r="AV26" s="11">
        <v>0</v>
      </c>
      <c r="AW26" s="11">
        <v>0</v>
      </c>
      <c r="AX26" s="11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26</v>
      </c>
      <c r="BG26" s="14">
        <v>0</v>
      </c>
      <c r="BH26" s="14">
        <v>0</v>
      </c>
      <c r="BI26" s="14">
        <v>48.72</v>
      </c>
    </row>
    <row r="27" spans="1:61" x14ac:dyDescent="0.2">
      <c r="A27" s="6" t="s">
        <v>29</v>
      </c>
      <c r="B27" s="1">
        <v>36</v>
      </c>
      <c r="C27" s="1">
        <v>28</v>
      </c>
      <c r="D27" s="1">
        <v>8</v>
      </c>
      <c r="E27" s="7">
        <v>0.77800000000000002</v>
      </c>
      <c r="F27" s="4">
        <v>75.416666666666671</v>
      </c>
      <c r="G27" s="3">
        <v>68.055555555555557</v>
      </c>
      <c r="H27" s="3">
        <v>11.84</v>
      </c>
      <c r="I27" s="7">
        <v>0.46800000000000003</v>
      </c>
      <c r="J27" s="7">
        <v>0.34699999999999998</v>
      </c>
      <c r="K27" s="7">
        <v>0.72</v>
      </c>
      <c r="L27" s="3">
        <v>9.8055555555555554</v>
      </c>
      <c r="M27" s="3">
        <v>35.944444444444443</v>
      </c>
      <c r="N27" s="3">
        <v>16.388888888888889</v>
      </c>
      <c r="O27" s="3">
        <v>8.8055555555555554</v>
      </c>
      <c r="P27" s="3">
        <v>3.8611111111111112</v>
      </c>
      <c r="Q27" s="3">
        <v>12.333333333333334</v>
      </c>
      <c r="R27" s="3">
        <v>16.583333333333332</v>
      </c>
      <c r="S27" s="7">
        <v>0.41499999999999998</v>
      </c>
      <c r="T27" s="7">
        <v>0.31</v>
      </c>
      <c r="U27" s="7">
        <v>0.72499999999999998</v>
      </c>
      <c r="V27" s="3">
        <v>10.527777777777779</v>
      </c>
      <c r="W27" s="3">
        <v>34.861111111111114</v>
      </c>
      <c r="X27" s="3">
        <v>11.277777777777779</v>
      </c>
      <c r="Y27" s="3">
        <v>6.1111111111111107</v>
      </c>
      <c r="Z27" s="3">
        <v>2.8055555555555554</v>
      </c>
      <c r="AA27" s="3">
        <v>14.305555555555555</v>
      </c>
      <c r="AB27" s="3">
        <v>16.027777777777779</v>
      </c>
      <c r="AC27" s="3">
        <v>70.2</v>
      </c>
      <c r="AD27" s="3">
        <v>106.8</v>
      </c>
      <c r="AE27" s="7">
        <v>0.29799999999999999</v>
      </c>
      <c r="AF27" s="7">
        <v>0.33800000000000002</v>
      </c>
      <c r="AG27" s="7">
        <v>0.55500000000000005</v>
      </c>
      <c r="AH27" s="7">
        <v>0.52600000000000002</v>
      </c>
      <c r="AI27" s="8">
        <v>15.4</v>
      </c>
      <c r="AJ27" s="7">
        <v>0.215</v>
      </c>
      <c r="AK27" s="3">
        <v>96.3</v>
      </c>
      <c r="AL27" s="7">
        <v>0.311</v>
      </c>
      <c r="AM27" s="7">
        <v>0.35299999999999998</v>
      </c>
      <c r="AN27" s="7">
        <v>0.50800000000000001</v>
      </c>
      <c r="AO27" s="7">
        <v>0.47</v>
      </c>
      <c r="AP27" s="9">
        <v>17.600000000000001</v>
      </c>
      <c r="AQ27" s="7">
        <v>0.22500000000000001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>
        <v>1</v>
      </c>
      <c r="AX27" s="11">
        <v>1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5</v>
      </c>
      <c r="BG27" s="14">
        <v>0</v>
      </c>
      <c r="BH27" s="14">
        <v>1</v>
      </c>
      <c r="BI27" s="14">
        <v>68.010000000000005</v>
      </c>
    </row>
    <row r="28" spans="1:61" x14ac:dyDescent="0.2">
      <c r="A28" s="6" t="s">
        <v>30</v>
      </c>
      <c r="B28" s="1">
        <v>36</v>
      </c>
      <c r="C28" s="1">
        <v>26</v>
      </c>
      <c r="D28" s="1">
        <v>10</v>
      </c>
      <c r="E28" s="7">
        <v>0.72199999999999998</v>
      </c>
      <c r="F28" s="4">
        <v>76.166666666666671</v>
      </c>
      <c r="G28" s="3">
        <v>69.861111111111114</v>
      </c>
      <c r="H28" s="3">
        <v>9.48</v>
      </c>
      <c r="I28" s="7">
        <v>0.46100000000000002</v>
      </c>
      <c r="J28" s="7">
        <v>0.34300000000000003</v>
      </c>
      <c r="K28" s="7">
        <v>0.748</v>
      </c>
      <c r="L28" s="3">
        <v>9.8611111111111107</v>
      </c>
      <c r="M28" s="3">
        <v>34.638888888888886</v>
      </c>
      <c r="N28" s="3">
        <v>16.972222222222221</v>
      </c>
      <c r="O28" s="3">
        <v>8.0277777777777786</v>
      </c>
      <c r="P28" s="3">
        <v>2.7777777777777777</v>
      </c>
      <c r="Q28" s="3">
        <v>13.833333333333334</v>
      </c>
      <c r="R28" s="3">
        <v>17.888888888888889</v>
      </c>
      <c r="S28" s="7">
        <v>0.42399999999999999</v>
      </c>
      <c r="T28" s="7">
        <v>0.308</v>
      </c>
      <c r="U28" s="7">
        <v>0.69799999999999995</v>
      </c>
      <c r="V28" s="3">
        <v>10.777777777777779</v>
      </c>
      <c r="W28" s="3">
        <v>33.916666666666664</v>
      </c>
      <c r="X28" s="3">
        <v>13.694444444444445</v>
      </c>
      <c r="Y28" s="3">
        <v>7.1944444444444446</v>
      </c>
      <c r="Z28" s="3">
        <v>3.8888888888888888</v>
      </c>
      <c r="AA28" s="3">
        <v>15.027777777777779</v>
      </c>
      <c r="AB28" s="3">
        <v>18.305555555555557</v>
      </c>
      <c r="AC28" s="3">
        <v>70.5</v>
      </c>
      <c r="AD28" s="3">
        <v>106.2</v>
      </c>
      <c r="AE28" s="7">
        <v>0.36099999999999999</v>
      </c>
      <c r="AF28" s="7">
        <v>0.36099999999999999</v>
      </c>
      <c r="AG28" s="7">
        <v>0.56200000000000006</v>
      </c>
      <c r="AH28" s="7">
        <v>0.52300000000000002</v>
      </c>
      <c r="AI28" s="8">
        <v>17</v>
      </c>
      <c r="AJ28" s="7">
        <v>0.27</v>
      </c>
      <c r="AK28" s="3">
        <v>97.4</v>
      </c>
      <c r="AL28" s="7">
        <v>0.36299999999999999</v>
      </c>
      <c r="AM28" s="7">
        <v>0.36899999999999999</v>
      </c>
      <c r="AN28" s="7">
        <v>0.51800000000000002</v>
      </c>
      <c r="AO28" s="7">
        <v>0.48099999999999998</v>
      </c>
      <c r="AP28" s="9">
        <v>18.2</v>
      </c>
      <c r="AQ28" s="7">
        <v>0.253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13</v>
      </c>
      <c r="BG28" s="14">
        <v>0</v>
      </c>
      <c r="BH28" s="14">
        <v>0</v>
      </c>
      <c r="BI28" s="14">
        <v>33.92</v>
      </c>
    </row>
    <row r="29" spans="1:61" x14ac:dyDescent="0.2">
      <c r="A29" s="6" t="s">
        <v>31</v>
      </c>
      <c r="B29" s="1">
        <v>35</v>
      </c>
      <c r="C29" s="1">
        <v>26</v>
      </c>
      <c r="D29" s="1">
        <v>9</v>
      </c>
      <c r="E29" s="7">
        <v>0.74299999999999999</v>
      </c>
      <c r="F29" s="4">
        <v>75.028571428571425</v>
      </c>
      <c r="G29" s="3">
        <v>69</v>
      </c>
      <c r="H29" s="3">
        <v>-2.06</v>
      </c>
      <c r="I29" s="7">
        <v>0.46100000000000002</v>
      </c>
      <c r="J29" s="7">
        <v>0.36499999999999999</v>
      </c>
      <c r="K29" s="7">
        <v>0.66100000000000003</v>
      </c>
      <c r="L29" s="3">
        <v>9.6285714285714281</v>
      </c>
      <c r="M29" s="3">
        <v>35.25714285714286</v>
      </c>
      <c r="N29" s="3">
        <v>14.342857142857143</v>
      </c>
      <c r="O29" s="3">
        <v>7.8857142857142861</v>
      </c>
      <c r="P29" s="3">
        <v>2.7428571428571429</v>
      </c>
      <c r="Q29" s="3">
        <v>12.4</v>
      </c>
      <c r="R29" s="3">
        <v>18.028571428571428</v>
      </c>
      <c r="S29" s="7">
        <v>0.43</v>
      </c>
      <c r="T29" s="7">
        <v>0.33100000000000002</v>
      </c>
      <c r="U29" s="7">
        <v>0.68799999999999994</v>
      </c>
      <c r="V29" s="3">
        <v>9</v>
      </c>
      <c r="W29" s="3">
        <v>33.942857142857143</v>
      </c>
      <c r="X29" s="3">
        <v>11.4</v>
      </c>
      <c r="Y29" s="3">
        <v>6.6</v>
      </c>
      <c r="Z29" s="3">
        <v>3.0285714285714285</v>
      </c>
      <c r="AA29" s="3">
        <v>14.342857142857143</v>
      </c>
      <c r="AB29" s="3">
        <v>19.285714285714285</v>
      </c>
      <c r="AC29" s="3">
        <v>69.8</v>
      </c>
      <c r="AD29" s="3">
        <v>106.4</v>
      </c>
      <c r="AE29" s="7">
        <v>0.35799999999999998</v>
      </c>
      <c r="AF29" s="7">
        <v>0.38700000000000001</v>
      </c>
      <c r="AG29" s="7">
        <v>0.55500000000000005</v>
      </c>
      <c r="AH29" s="7">
        <v>0.53100000000000003</v>
      </c>
      <c r="AI29" s="8">
        <v>15.5</v>
      </c>
      <c r="AJ29" s="7">
        <v>0.23699999999999999</v>
      </c>
      <c r="AK29" s="3">
        <v>97.8</v>
      </c>
      <c r="AL29" s="7">
        <v>0.35699999999999998</v>
      </c>
      <c r="AM29" s="7">
        <v>0.38700000000000001</v>
      </c>
      <c r="AN29" s="7">
        <v>0.52800000000000002</v>
      </c>
      <c r="AO29" s="7">
        <v>0.49399999999999999</v>
      </c>
      <c r="AP29" s="9">
        <v>18</v>
      </c>
      <c r="AQ29" s="7">
        <v>0.245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26</v>
      </c>
      <c r="BG29" s="14">
        <v>1</v>
      </c>
      <c r="BH29" s="14">
        <v>0</v>
      </c>
      <c r="BI29" s="14">
        <v>0</v>
      </c>
    </row>
    <row r="30" spans="1:61" x14ac:dyDescent="0.2">
      <c r="A30" s="6" t="s">
        <v>32</v>
      </c>
      <c r="B30" s="1">
        <v>35</v>
      </c>
      <c r="C30" s="1">
        <v>28</v>
      </c>
      <c r="D30" s="1">
        <v>7</v>
      </c>
      <c r="E30" s="7">
        <v>0.8</v>
      </c>
      <c r="F30" s="4">
        <v>76.142857142857139</v>
      </c>
      <c r="G30" s="3">
        <v>65.857142857142861</v>
      </c>
      <c r="H30" s="3">
        <v>-1.22</v>
      </c>
      <c r="I30" s="7">
        <v>0.45</v>
      </c>
      <c r="J30" s="7">
        <v>0.33600000000000002</v>
      </c>
      <c r="K30" s="7">
        <v>0.72599999999999998</v>
      </c>
      <c r="L30" s="3">
        <v>11.028571428571428</v>
      </c>
      <c r="M30" s="3">
        <v>35.685714285714283</v>
      </c>
      <c r="N30" s="3">
        <v>12.342857142857143</v>
      </c>
      <c r="O30" s="3">
        <v>8.8285714285714292</v>
      </c>
      <c r="P30" s="3">
        <v>3.9428571428571431</v>
      </c>
      <c r="Q30" s="3">
        <v>11.371428571428572</v>
      </c>
      <c r="R30" s="3">
        <v>18.828571428571429</v>
      </c>
      <c r="S30" s="7">
        <v>0.40500000000000003</v>
      </c>
      <c r="T30" s="7">
        <v>0.311</v>
      </c>
      <c r="U30" s="7">
        <v>0.72099999999999997</v>
      </c>
      <c r="V30" s="3">
        <v>10.428571428571429</v>
      </c>
      <c r="W30" s="3">
        <v>34.942857142857143</v>
      </c>
      <c r="X30" s="3">
        <v>11.342857142857143</v>
      </c>
      <c r="Y30" s="3">
        <v>5.371428571428571</v>
      </c>
      <c r="Z30" s="3">
        <v>2.8857142857142857</v>
      </c>
      <c r="AA30" s="3">
        <v>15.742857142857142</v>
      </c>
      <c r="AB30" s="3">
        <v>18.428571428571427</v>
      </c>
      <c r="AC30" s="3">
        <v>69.7</v>
      </c>
      <c r="AD30" s="3">
        <v>108.9</v>
      </c>
      <c r="AE30" s="7">
        <v>0.308</v>
      </c>
      <c r="AF30" s="7">
        <v>0.38400000000000001</v>
      </c>
      <c r="AG30" s="7">
        <v>0.54600000000000004</v>
      </c>
      <c r="AH30" s="7">
        <v>0.51400000000000001</v>
      </c>
      <c r="AI30" s="8">
        <v>14</v>
      </c>
      <c r="AJ30" s="7">
        <v>0.224</v>
      </c>
      <c r="AK30" s="3">
        <v>94.2</v>
      </c>
      <c r="AL30" s="7">
        <v>0.36799999999999999</v>
      </c>
      <c r="AM30" s="7">
        <v>0.40500000000000003</v>
      </c>
      <c r="AN30" s="7">
        <v>0.51100000000000001</v>
      </c>
      <c r="AO30" s="7">
        <v>0.46800000000000003</v>
      </c>
      <c r="AP30" s="9">
        <v>19.600000000000001</v>
      </c>
      <c r="AQ30" s="7">
        <v>0.26500000000000001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26</v>
      </c>
      <c r="BG30" s="14">
        <v>1</v>
      </c>
      <c r="BH30" s="14">
        <v>0</v>
      </c>
      <c r="BI30" s="14">
        <v>0</v>
      </c>
    </row>
    <row r="31" spans="1:61" x14ac:dyDescent="0.2">
      <c r="A31" s="6" t="s">
        <v>33</v>
      </c>
      <c r="B31" s="1">
        <v>34</v>
      </c>
      <c r="C31" s="1">
        <v>22</v>
      </c>
      <c r="D31" s="1">
        <v>12</v>
      </c>
      <c r="E31" s="7">
        <v>0.64700000000000002</v>
      </c>
      <c r="F31" s="4">
        <v>74.470588235294116</v>
      </c>
      <c r="G31" s="3">
        <v>67.794117647058826</v>
      </c>
      <c r="H31" s="3">
        <v>8.08</v>
      </c>
      <c r="I31" s="7">
        <v>0.45400000000000001</v>
      </c>
      <c r="J31" s="7">
        <v>0.34699999999999998</v>
      </c>
      <c r="K31" s="7">
        <v>0.70599999999999996</v>
      </c>
      <c r="L31" s="3">
        <v>13.882352941176471</v>
      </c>
      <c r="M31" s="3">
        <v>39.382352941176471</v>
      </c>
      <c r="N31" s="3">
        <v>15.058823529411764</v>
      </c>
      <c r="O31" s="3">
        <v>6.4411764705882355</v>
      </c>
      <c r="P31" s="3">
        <v>3.6764705882352939</v>
      </c>
      <c r="Q31" s="3">
        <v>11.764705882352942</v>
      </c>
      <c r="R31" s="3">
        <v>16.029411764705884</v>
      </c>
      <c r="S31" s="7">
        <v>0.42899999999999999</v>
      </c>
      <c r="T31" s="7">
        <v>0.32400000000000001</v>
      </c>
      <c r="U31" s="7">
        <v>0.74399999999999999</v>
      </c>
      <c r="V31" s="3">
        <v>8.5294117647058822</v>
      </c>
      <c r="W31" s="3">
        <v>30.058823529411764</v>
      </c>
      <c r="X31" s="3">
        <v>11.735294117647058</v>
      </c>
      <c r="Y31" s="3">
        <v>6.0294117647058822</v>
      </c>
      <c r="Z31" s="3">
        <v>2.2058823529411766</v>
      </c>
      <c r="AA31" s="3">
        <v>11.147058823529411</v>
      </c>
      <c r="AB31" s="3">
        <v>17.058823529411764</v>
      </c>
      <c r="AC31" s="3">
        <v>66.8</v>
      </c>
      <c r="AD31" s="3">
        <v>110.7</v>
      </c>
      <c r="AE31" s="7">
        <v>0.31900000000000001</v>
      </c>
      <c r="AF31" s="7">
        <v>0.3</v>
      </c>
      <c r="AG31" s="7">
        <v>0.53800000000000003</v>
      </c>
      <c r="AH31" s="7">
        <v>0.50600000000000001</v>
      </c>
      <c r="AI31" s="8">
        <v>14.5</v>
      </c>
      <c r="AJ31" s="7">
        <v>0.22500000000000001</v>
      </c>
      <c r="AK31" s="3">
        <v>100.8</v>
      </c>
      <c r="AL31" s="7">
        <v>0.29899999999999999</v>
      </c>
      <c r="AM31" s="7">
        <v>0.35499999999999998</v>
      </c>
      <c r="AN31" s="7">
        <v>0.52300000000000002</v>
      </c>
      <c r="AO31" s="7">
        <v>0.48599999999999999</v>
      </c>
      <c r="AP31" s="9">
        <v>14.7</v>
      </c>
      <c r="AQ31" s="7">
        <v>0.222</v>
      </c>
      <c r="AR31" s="11">
        <v>1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4">
        <v>30.9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26</v>
      </c>
      <c r="BG31" s="14">
        <v>0</v>
      </c>
      <c r="BH31" s="14">
        <v>1</v>
      </c>
      <c r="BI31" s="14">
        <v>67.92</v>
      </c>
    </row>
    <row r="32" spans="1:61" x14ac:dyDescent="0.2">
      <c r="A32" s="6" t="s">
        <v>34</v>
      </c>
      <c r="B32" s="1">
        <v>34</v>
      </c>
      <c r="C32" s="1">
        <v>26</v>
      </c>
      <c r="D32" s="1">
        <v>8</v>
      </c>
      <c r="E32" s="7">
        <v>0.76500000000000001</v>
      </c>
      <c r="F32" s="4">
        <v>77.352941176470594</v>
      </c>
      <c r="G32" s="3">
        <v>69.470588235294116</v>
      </c>
      <c r="H32" s="3">
        <v>-0.51</v>
      </c>
      <c r="I32" s="7">
        <v>0.48199999999999998</v>
      </c>
      <c r="J32" s="7">
        <v>0.376</v>
      </c>
      <c r="K32" s="7">
        <v>0.68200000000000005</v>
      </c>
      <c r="L32" s="3">
        <v>11.088235294117647</v>
      </c>
      <c r="M32" s="3">
        <v>36.5</v>
      </c>
      <c r="N32" s="3">
        <v>14.382352941176471</v>
      </c>
      <c r="O32" s="3">
        <v>7.1764705882352944</v>
      </c>
      <c r="P32" s="3">
        <v>3</v>
      </c>
      <c r="Q32" s="3">
        <v>12.205882352941176</v>
      </c>
      <c r="R32" s="3">
        <v>16.970588235294116</v>
      </c>
      <c r="S32" s="7">
        <v>0.442</v>
      </c>
      <c r="T32" s="7">
        <v>0.33600000000000002</v>
      </c>
      <c r="U32" s="7">
        <v>0.70299999999999996</v>
      </c>
      <c r="V32" s="3">
        <v>8.882352941176471</v>
      </c>
      <c r="W32" s="3">
        <v>30.441176470588236</v>
      </c>
      <c r="X32" s="3">
        <v>10.647058823529411</v>
      </c>
      <c r="Y32" s="3">
        <v>6.617647058823529</v>
      </c>
      <c r="Z32" s="3">
        <v>3.1470588235294117</v>
      </c>
      <c r="AA32" s="3">
        <v>12.588235294117647</v>
      </c>
      <c r="AB32" s="3">
        <v>18.264705882352942</v>
      </c>
      <c r="AC32" s="3">
        <v>69.2</v>
      </c>
      <c r="AD32" s="3">
        <v>111.4</v>
      </c>
      <c r="AE32" s="7">
        <v>0.36499999999999999</v>
      </c>
      <c r="AF32" s="7">
        <v>0.32200000000000001</v>
      </c>
      <c r="AG32" s="7">
        <v>0.56799999999999995</v>
      </c>
      <c r="AH32" s="7">
        <v>0.54200000000000004</v>
      </c>
      <c r="AI32" s="8">
        <v>15.2</v>
      </c>
      <c r="AJ32" s="7">
        <v>0.249</v>
      </c>
      <c r="AK32" s="3">
        <v>100</v>
      </c>
      <c r="AL32" s="7">
        <v>0.32600000000000001</v>
      </c>
      <c r="AM32" s="7">
        <v>0.30499999999999999</v>
      </c>
      <c r="AN32" s="7">
        <v>0.52600000000000002</v>
      </c>
      <c r="AO32" s="7">
        <v>0.49299999999999999</v>
      </c>
      <c r="AP32" s="9">
        <v>16</v>
      </c>
      <c r="AQ32" s="7">
        <v>0.22900000000000001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136.30000000000001</v>
      </c>
      <c r="BE32" s="14">
        <v>0</v>
      </c>
      <c r="BF32" s="14">
        <v>26</v>
      </c>
      <c r="BG32" s="14">
        <v>1</v>
      </c>
      <c r="BH32" s="14">
        <v>0</v>
      </c>
      <c r="BI32" s="14">
        <v>0</v>
      </c>
    </row>
    <row r="33" spans="1:61" x14ac:dyDescent="0.2">
      <c r="A33" s="6" t="s">
        <v>35</v>
      </c>
      <c r="B33" s="1">
        <v>36</v>
      </c>
      <c r="C33" s="1">
        <v>29</v>
      </c>
      <c r="D33" s="1">
        <v>7</v>
      </c>
      <c r="E33" s="7">
        <v>0.80600000000000005</v>
      </c>
      <c r="F33" s="4">
        <v>79.333333333333329</v>
      </c>
      <c r="G33" s="3">
        <v>70.277777777777771</v>
      </c>
      <c r="H33" s="3">
        <v>8.01</v>
      </c>
      <c r="I33" s="7">
        <v>0.48599999999999999</v>
      </c>
      <c r="J33" s="7">
        <v>0.35299999999999998</v>
      </c>
      <c r="K33" s="7">
        <v>0.71799999999999997</v>
      </c>
      <c r="L33" s="3">
        <v>8.8055555555555554</v>
      </c>
      <c r="M33" s="3">
        <v>31.833333333333332</v>
      </c>
      <c r="N33" s="3">
        <v>17.333333333333332</v>
      </c>
      <c r="O33" s="3">
        <v>9.1666666666666661</v>
      </c>
      <c r="P33" s="3">
        <v>3</v>
      </c>
      <c r="Q33" s="3">
        <v>10.722222222222221</v>
      </c>
      <c r="R33" s="3">
        <v>16.166666666666668</v>
      </c>
      <c r="S33" s="7">
        <v>0.44500000000000001</v>
      </c>
      <c r="T33" s="7">
        <v>0.34699999999999998</v>
      </c>
      <c r="U33" s="7">
        <v>0.70299999999999996</v>
      </c>
      <c r="V33" s="3">
        <v>10.694444444444445</v>
      </c>
      <c r="W33" s="3">
        <v>35.444444444444443</v>
      </c>
      <c r="X33" s="3">
        <v>14.833333333333334</v>
      </c>
      <c r="Y33" s="3">
        <v>5.666666666666667</v>
      </c>
      <c r="Z33" s="3">
        <v>3.3055555555555554</v>
      </c>
      <c r="AA33" s="3">
        <v>15.833333333333334</v>
      </c>
      <c r="AB33" s="3">
        <v>15.277777777777779</v>
      </c>
      <c r="AC33" s="3">
        <v>69.3</v>
      </c>
      <c r="AD33" s="3">
        <v>112.9</v>
      </c>
      <c r="AE33" s="7">
        <v>0.27</v>
      </c>
      <c r="AF33" s="7">
        <v>0.42</v>
      </c>
      <c r="AG33" s="7">
        <v>0.58199999999999996</v>
      </c>
      <c r="AH33" s="7">
        <v>0.56000000000000005</v>
      </c>
      <c r="AI33" s="8">
        <v>13.6</v>
      </c>
      <c r="AJ33" s="7">
        <v>0.19400000000000001</v>
      </c>
      <c r="AK33" s="3">
        <v>100</v>
      </c>
      <c r="AL33" s="7">
        <v>0.29099999999999998</v>
      </c>
      <c r="AM33" s="7">
        <v>0.375</v>
      </c>
      <c r="AN33" s="7">
        <v>0.53800000000000003</v>
      </c>
      <c r="AO33" s="7">
        <v>0.51</v>
      </c>
      <c r="AP33" s="9">
        <v>19.5</v>
      </c>
      <c r="AQ33" s="7">
        <v>0.20499999999999999</v>
      </c>
      <c r="AR33" s="11">
        <v>1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4</v>
      </c>
      <c r="BG33" s="14">
        <v>1</v>
      </c>
      <c r="BH33" s="14">
        <v>0</v>
      </c>
      <c r="BI33" s="14">
        <v>38.4</v>
      </c>
    </row>
    <row r="34" spans="1:61" x14ac:dyDescent="0.2">
      <c r="A34" s="6" t="s">
        <v>36</v>
      </c>
      <c r="B34" s="1">
        <v>35</v>
      </c>
      <c r="C34" s="1">
        <v>22</v>
      </c>
      <c r="D34" s="1">
        <v>13</v>
      </c>
      <c r="E34" s="7">
        <v>0.629</v>
      </c>
      <c r="F34" s="4">
        <v>69.714285714285708</v>
      </c>
      <c r="G34" s="3">
        <v>63.485714285714288</v>
      </c>
      <c r="H34" s="3">
        <v>8.35</v>
      </c>
      <c r="I34" s="7">
        <v>0.44800000000000001</v>
      </c>
      <c r="J34" s="7">
        <v>0.32800000000000001</v>
      </c>
      <c r="K34" s="7">
        <v>0.73199999999999998</v>
      </c>
      <c r="L34" s="3">
        <v>9.7714285714285722</v>
      </c>
      <c r="M34" s="3">
        <v>33.571428571428569</v>
      </c>
      <c r="N34" s="3">
        <v>11.371428571428572</v>
      </c>
      <c r="O34" s="3">
        <v>5.4571428571428573</v>
      </c>
      <c r="P34" s="3">
        <v>3.7428571428571429</v>
      </c>
      <c r="Q34" s="3">
        <v>10.657142857142857</v>
      </c>
      <c r="R34" s="3">
        <v>16</v>
      </c>
      <c r="S34" s="7">
        <v>0.42599999999999999</v>
      </c>
      <c r="T34" s="7">
        <v>0.32300000000000001</v>
      </c>
      <c r="U34" s="7">
        <v>0.73099999999999998</v>
      </c>
      <c r="V34" s="3">
        <v>9.3142857142857149</v>
      </c>
      <c r="W34" s="3">
        <v>32.114285714285714</v>
      </c>
      <c r="X34" s="3">
        <v>10.971428571428572</v>
      </c>
      <c r="Y34" s="3">
        <v>4.7714285714285714</v>
      </c>
      <c r="Z34" s="3">
        <v>3.4</v>
      </c>
      <c r="AA34" s="3">
        <v>11.914285714285715</v>
      </c>
      <c r="AB34" s="3">
        <v>18.342857142857142</v>
      </c>
      <c r="AC34" s="3">
        <v>64.5</v>
      </c>
      <c r="AD34" s="3">
        <v>107.7</v>
      </c>
      <c r="AE34" s="7">
        <v>0.34300000000000003</v>
      </c>
      <c r="AF34" s="7">
        <v>0.36899999999999999</v>
      </c>
      <c r="AG34" s="7">
        <v>0.54500000000000004</v>
      </c>
      <c r="AH34" s="7">
        <v>0.50800000000000001</v>
      </c>
      <c r="AI34" s="8">
        <v>14.3</v>
      </c>
      <c r="AJ34" s="7">
        <v>0.251</v>
      </c>
      <c r="AK34" s="3">
        <v>98.1</v>
      </c>
      <c r="AL34" s="7">
        <v>0.28399999999999997</v>
      </c>
      <c r="AM34" s="7">
        <v>0.31900000000000001</v>
      </c>
      <c r="AN34" s="7">
        <v>0.51200000000000001</v>
      </c>
      <c r="AO34" s="7">
        <v>0.47699999999999998</v>
      </c>
      <c r="AP34" s="9">
        <v>16.100000000000001</v>
      </c>
      <c r="AQ34" s="7">
        <v>0.20799999999999999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26</v>
      </c>
      <c r="BG34" s="14">
        <v>0</v>
      </c>
      <c r="BH34" s="14">
        <v>0</v>
      </c>
      <c r="BI34" s="14">
        <v>18.95</v>
      </c>
    </row>
    <row r="35" spans="1:61" x14ac:dyDescent="0.2">
      <c r="A35" s="6" t="s">
        <v>37</v>
      </c>
      <c r="B35" s="1">
        <v>35</v>
      </c>
      <c r="C35" s="1">
        <v>26</v>
      </c>
      <c r="D35" s="1">
        <v>9</v>
      </c>
      <c r="E35" s="7">
        <v>0.74299999999999999</v>
      </c>
      <c r="F35" s="4">
        <v>79.371428571428567</v>
      </c>
      <c r="G35" s="3">
        <v>71.771428571428572</v>
      </c>
      <c r="H35" s="3">
        <v>6.9</v>
      </c>
      <c r="I35" s="7">
        <v>0.47899999999999998</v>
      </c>
      <c r="J35" s="7">
        <v>0.35299999999999998</v>
      </c>
      <c r="K35" s="7">
        <v>0.747</v>
      </c>
      <c r="L35" s="3">
        <v>10.4</v>
      </c>
      <c r="M35" s="3">
        <v>35.885714285714286</v>
      </c>
      <c r="N35" s="3">
        <v>15.6</v>
      </c>
      <c r="O35" s="3">
        <v>8.6</v>
      </c>
      <c r="P35" s="3">
        <v>4.5142857142857142</v>
      </c>
      <c r="Q35" s="3">
        <v>13.342857142857143</v>
      </c>
      <c r="R35" s="3">
        <v>18.2</v>
      </c>
      <c r="S35" s="7">
        <v>0.40100000000000002</v>
      </c>
      <c r="T35" s="7">
        <v>0.308</v>
      </c>
      <c r="U35" s="7">
        <v>0.73899999999999999</v>
      </c>
      <c r="V35" s="3">
        <v>12.342857142857143</v>
      </c>
      <c r="W35" s="3">
        <v>35.25714285714286</v>
      </c>
      <c r="X35" s="3">
        <v>13.428571428571429</v>
      </c>
      <c r="Y35" s="3">
        <v>7.2285714285714286</v>
      </c>
      <c r="Z35" s="3">
        <v>4.0285714285714285</v>
      </c>
      <c r="AA35" s="3">
        <v>15.171428571428571</v>
      </c>
      <c r="AB35" s="3">
        <v>18.542857142857144</v>
      </c>
      <c r="AC35" s="3">
        <v>72.2</v>
      </c>
      <c r="AD35" s="3">
        <v>108.7</v>
      </c>
      <c r="AE35" s="7">
        <v>0.35399999999999998</v>
      </c>
      <c r="AF35" s="7">
        <v>0.29099999999999998</v>
      </c>
      <c r="AG35" s="7">
        <v>0.56699999999999995</v>
      </c>
      <c r="AH35" s="7">
        <v>0.53</v>
      </c>
      <c r="AI35" s="8">
        <v>16</v>
      </c>
      <c r="AJ35" s="7">
        <v>0.26500000000000001</v>
      </c>
      <c r="AK35" s="3">
        <v>98.3</v>
      </c>
      <c r="AL35" s="7">
        <v>0.34399999999999997</v>
      </c>
      <c r="AM35" s="7">
        <v>0.42899999999999999</v>
      </c>
      <c r="AN35" s="7">
        <v>0.51100000000000001</v>
      </c>
      <c r="AO35" s="7">
        <v>0.46700000000000003</v>
      </c>
      <c r="AP35" s="9">
        <v>17.8</v>
      </c>
      <c r="AQ35" s="7">
        <v>0.254</v>
      </c>
      <c r="AR35" s="11">
        <v>1</v>
      </c>
      <c r="AS35" s="11">
        <v>1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26</v>
      </c>
      <c r="BG35" s="14">
        <v>1</v>
      </c>
      <c r="BH35" s="14">
        <v>0</v>
      </c>
      <c r="BI35" s="14">
        <v>0</v>
      </c>
    </row>
    <row r="36" spans="1:61" x14ac:dyDescent="0.2">
      <c r="A36" s="6" t="s">
        <v>38</v>
      </c>
      <c r="B36" s="1">
        <v>37</v>
      </c>
      <c r="C36" s="1">
        <v>29</v>
      </c>
      <c r="D36" s="1">
        <v>8</v>
      </c>
      <c r="E36" s="7">
        <v>0.78400000000000003</v>
      </c>
      <c r="F36" s="4">
        <v>79.054054054054049</v>
      </c>
      <c r="G36" s="3">
        <v>71.918918918918919</v>
      </c>
      <c r="H36" s="3">
        <v>6.84</v>
      </c>
      <c r="I36" s="7">
        <v>0.48</v>
      </c>
      <c r="J36" s="7">
        <v>0.36799999999999999</v>
      </c>
      <c r="K36" s="7">
        <v>0.78400000000000003</v>
      </c>
      <c r="L36" s="3">
        <v>10.378378378378379</v>
      </c>
      <c r="M36" s="3">
        <v>34.729729729729726</v>
      </c>
      <c r="N36" s="3">
        <v>14.45945945945946</v>
      </c>
      <c r="O36" s="3">
        <v>7.2972972972972974</v>
      </c>
      <c r="P36" s="3">
        <v>3.1081081081081079</v>
      </c>
      <c r="Q36" s="3">
        <v>11.108108108108109</v>
      </c>
      <c r="R36" s="3">
        <v>14.243243243243244</v>
      </c>
      <c r="S36" s="7">
        <v>0.44800000000000001</v>
      </c>
      <c r="T36" s="7">
        <v>0.33500000000000002</v>
      </c>
      <c r="U36" s="7">
        <v>0.74099999999999999</v>
      </c>
      <c r="V36" s="3">
        <v>9.8378378378378386</v>
      </c>
      <c r="W36" s="3">
        <v>32.108108108108105</v>
      </c>
      <c r="X36" s="3">
        <v>14.567567567567568</v>
      </c>
      <c r="Y36" s="3">
        <v>5.8918918918918921</v>
      </c>
      <c r="Z36" s="3">
        <v>3.3783783783783785</v>
      </c>
      <c r="AA36" s="3">
        <v>12.513513513513514</v>
      </c>
      <c r="AB36" s="3">
        <v>15.27027027027027</v>
      </c>
      <c r="AC36" s="3">
        <v>68.900000000000006</v>
      </c>
      <c r="AD36" s="3">
        <v>114.3</v>
      </c>
      <c r="AE36" s="7">
        <v>0.307</v>
      </c>
      <c r="AF36" s="7">
        <v>0.34200000000000003</v>
      </c>
      <c r="AG36" s="7">
        <v>0.57899999999999996</v>
      </c>
      <c r="AH36" s="7">
        <v>0.54300000000000004</v>
      </c>
      <c r="AI36" s="8">
        <v>14</v>
      </c>
      <c r="AJ36" s="7">
        <v>0.24099999999999999</v>
      </c>
      <c r="AK36" s="3">
        <v>104</v>
      </c>
      <c r="AL36" s="7">
        <v>0.24</v>
      </c>
      <c r="AM36" s="7">
        <v>0.38500000000000001</v>
      </c>
      <c r="AN36" s="7">
        <v>0.53900000000000003</v>
      </c>
      <c r="AO36" s="7">
        <v>0.51200000000000001</v>
      </c>
      <c r="AP36" s="9">
        <v>15.8</v>
      </c>
      <c r="AQ36" s="7">
        <v>0.17799999999999999</v>
      </c>
      <c r="AR36" s="11">
        <v>1</v>
      </c>
      <c r="AS36" s="11">
        <v>1</v>
      </c>
      <c r="AT36" s="11">
        <v>1</v>
      </c>
      <c r="AU36" s="11">
        <v>1</v>
      </c>
      <c r="AV36" s="11">
        <v>0</v>
      </c>
      <c r="AW36" s="11">
        <v>0</v>
      </c>
      <c r="AX36" s="11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15</v>
      </c>
      <c r="BG36" s="14">
        <v>0</v>
      </c>
      <c r="BH36" s="14">
        <v>0</v>
      </c>
      <c r="BI36" s="14">
        <v>58.34</v>
      </c>
    </row>
    <row r="37" spans="1:61" x14ac:dyDescent="0.2">
      <c r="A37" s="6" t="s">
        <v>39</v>
      </c>
      <c r="B37" s="1">
        <v>34</v>
      </c>
      <c r="C37" s="1">
        <v>21</v>
      </c>
      <c r="D37" s="1">
        <v>13</v>
      </c>
      <c r="E37" s="7">
        <v>0.61799999999999999</v>
      </c>
      <c r="F37" s="4">
        <v>70.911764705882348</v>
      </c>
      <c r="G37" s="3">
        <v>67.911764705882348</v>
      </c>
      <c r="H37" s="3">
        <v>11.25</v>
      </c>
      <c r="I37" s="7">
        <v>0.45200000000000001</v>
      </c>
      <c r="J37" s="7">
        <v>0.39300000000000002</v>
      </c>
      <c r="K37" s="7">
        <v>0.75900000000000001</v>
      </c>
      <c r="L37" s="3">
        <v>9.0294117647058822</v>
      </c>
      <c r="M37" s="3">
        <v>35.676470588235297</v>
      </c>
      <c r="N37" s="3">
        <v>14.617647058823529</v>
      </c>
      <c r="O37" s="3">
        <v>4.7058823529411766</v>
      </c>
      <c r="P37" s="3">
        <v>3</v>
      </c>
      <c r="Q37" s="3">
        <v>10.882352941176471</v>
      </c>
      <c r="R37" s="3">
        <v>16.382352941176471</v>
      </c>
      <c r="S37" s="7">
        <v>0.42399999999999999</v>
      </c>
      <c r="T37" s="7">
        <v>0.32400000000000001</v>
      </c>
      <c r="U37" s="7">
        <v>0.72</v>
      </c>
      <c r="V37" s="3">
        <v>8.9705882352941178</v>
      </c>
      <c r="W37" s="3">
        <v>32.647058823529413</v>
      </c>
      <c r="X37" s="3">
        <v>13.147058823529411</v>
      </c>
      <c r="Y37" s="3">
        <v>5.6764705882352944</v>
      </c>
      <c r="Z37" s="3">
        <v>3.4411764705882355</v>
      </c>
      <c r="AA37" s="3">
        <v>9.7941176470588243</v>
      </c>
      <c r="AB37" s="3">
        <v>16.352941176470587</v>
      </c>
      <c r="AC37" s="3">
        <v>65.400000000000006</v>
      </c>
      <c r="AD37" s="3">
        <v>106.8</v>
      </c>
      <c r="AE37" s="7">
        <v>0.27200000000000002</v>
      </c>
      <c r="AF37" s="7">
        <v>0.33</v>
      </c>
      <c r="AG37" s="7">
        <v>0.54900000000000004</v>
      </c>
      <c r="AH37" s="7">
        <v>0.51700000000000002</v>
      </c>
      <c r="AI37" s="8">
        <v>14.4</v>
      </c>
      <c r="AJ37" s="7">
        <v>0.20599999999999999</v>
      </c>
      <c r="AK37" s="3">
        <v>102.3</v>
      </c>
      <c r="AL37" s="7">
        <v>0.27900000000000003</v>
      </c>
      <c r="AM37" s="7">
        <v>0.38500000000000001</v>
      </c>
      <c r="AN37" s="7">
        <v>0.51800000000000002</v>
      </c>
      <c r="AO37" s="7">
        <v>0.48599999999999999</v>
      </c>
      <c r="AP37" s="9">
        <v>13</v>
      </c>
      <c r="AQ37" s="7">
        <v>0.20100000000000001</v>
      </c>
      <c r="AR37" s="11">
        <v>1</v>
      </c>
      <c r="AS37" s="11">
        <v>1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26</v>
      </c>
      <c r="BG37" s="14">
        <v>0</v>
      </c>
      <c r="BH37" s="14">
        <v>0</v>
      </c>
      <c r="BI37" s="14">
        <v>49.26</v>
      </c>
    </row>
    <row r="38" spans="1:61" x14ac:dyDescent="0.2">
      <c r="A38" s="6" t="s">
        <v>40</v>
      </c>
      <c r="B38" s="1">
        <v>34</v>
      </c>
      <c r="C38" s="1">
        <v>21</v>
      </c>
      <c r="D38" s="1">
        <v>13</v>
      </c>
      <c r="E38" s="7">
        <v>0.61799999999999999</v>
      </c>
      <c r="F38" s="4">
        <v>65.705882352941174</v>
      </c>
      <c r="G38" s="3">
        <v>60.970588235294116</v>
      </c>
      <c r="H38" s="3">
        <v>6.69</v>
      </c>
      <c r="I38" s="7">
        <v>0.42099999999999999</v>
      </c>
      <c r="J38" s="7">
        <v>0.26600000000000001</v>
      </c>
      <c r="K38" s="7">
        <v>0.64700000000000002</v>
      </c>
      <c r="L38" s="3">
        <v>12.941176470588236</v>
      </c>
      <c r="M38" s="3">
        <v>37.882352941176471</v>
      </c>
      <c r="N38" s="3">
        <v>14.176470588235293</v>
      </c>
      <c r="O38" s="3">
        <v>8.617647058823529</v>
      </c>
      <c r="P38" s="3">
        <v>3.4411764705882355</v>
      </c>
      <c r="Q38" s="3">
        <v>12.764705882352942</v>
      </c>
      <c r="R38" s="3">
        <v>15.205882352941176</v>
      </c>
      <c r="S38" s="7">
        <v>0.39400000000000002</v>
      </c>
      <c r="T38" s="7">
        <v>0.311</v>
      </c>
      <c r="U38" s="7">
        <v>0.71599999999999997</v>
      </c>
      <c r="V38" s="3">
        <v>10</v>
      </c>
      <c r="W38" s="3">
        <v>33.470588235294116</v>
      </c>
      <c r="X38" s="3">
        <v>12.470588235294118</v>
      </c>
      <c r="Y38" s="3">
        <v>6.2941176470588234</v>
      </c>
      <c r="Z38" s="3">
        <v>3</v>
      </c>
      <c r="AA38" s="3">
        <v>14.294117647058824</v>
      </c>
      <c r="AB38" s="3">
        <v>17.117647058823529</v>
      </c>
      <c r="AC38" s="3">
        <v>64.900000000000006</v>
      </c>
      <c r="AD38" s="3">
        <v>99.8</v>
      </c>
      <c r="AE38" s="7">
        <v>0.33800000000000002</v>
      </c>
      <c r="AF38" s="7">
        <v>0.34599999999999997</v>
      </c>
      <c r="AG38" s="7">
        <v>0.497</v>
      </c>
      <c r="AH38" s="7">
        <v>0.46700000000000003</v>
      </c>
      <c r="AI38" s="8">
        <v>16.2</v>
      </c>
      <c r="AJ38" s="7">
        <v>0.219</v>
      </c>
      <c r="AK38" s="3">
        <v>92.6</v>
      </c>
      <c r="AL38" s="7">
        <v>0.27600000000000002</v>
      </c>
      <c r="AM38" s="7">
        <v>0.438</v>
      </c>
      <c r="AN38" s="7">
        <v>0.496</v>
      </c>
      <c r="AO38" s="7">
        <v>0.46200000000000002</v>
      </c>
      <c r="AP38" s="9">
        <v>18.899999999999999</v>
      </c>
      <c r="AQ38" s="7">
        <v>0.19700000000000001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26</v>
      </c>
      <c r="BG38" s="14">
        <v>0</v>
      </c>
      <c r="BH38" s="14">
        <v>0</v>
      </c>
      <c r="BI38" s="14">
        <v>22.98</v>
      </c>
    </row>
    <row r="39" spans="1:61" x14ac:dyDescent="0.2">
      <c r="A39" s="6" t="s">
        <v>41</v>
      </c>
      <c r="B39" s="1">
        <v>35</v>
      </c>
      <c r="C39" s="1">
        <v>25</v>
      </c>
      <c r="D39" s="1">
        <v>10</v>
      </c>
      <c r="E39" s="7">
        <v>0.71399999999999997</v>
      </c>
      <c r="F39" s="4">
        <v>78.914285714285711</v>
      </c>
      <c r="G39" s="3">
        <v>74.400000000000006</v>
      </c>
      <c r="H39" s="3">
        <v>6.89</v>
      </c>
      <c r="I39" s="7">
        <v>0.47199999999999998</v>
      </c>
      <c r="J39" s="7">
        <v>0.36</v>
      </c>
      <c r="K39" s="7">
        <v>0.75800000000000001</v>
      </c>
      <c r="L39" s="3">
        <v>8.8571428571428577</v>
      </c>
      <c r="M39" s="3">
        <v>30.228571428571428</v>
      </c>
      <c r="N39" s="3">
        <v>15.942857142857143</v>
      </c>
      <c r="O39" s="3">
        <v>10.199999999999999</v>
      </c>
      <c r="P39" s="3">
        <v>2.7142857142857144</v>
      </c>
      <c r="Q39" s="3">
        <v>11.142857142857142</v>
      </c>
      <c r="R39" s="3">
        <v>18.028571428571428</v>
      </c>
      <c r="S39" s="7">
        <v>0.44600000000000001</v>
      </c>
      <c r="T39" s="7">
        <v>0.35</v>
      </c>
      <c r="U39" s="7">
        <v>0.751</v>
      </c>
      <c r="V39" s="3">
        <v>12.657142857142857</v>
      </c>
      <c r="W39" s="3">
        <v>37.428571428571431</v>
      </c>
      <c r="X39" s="3">
        <v>14.571428571428571</v>
      </c>
      <c r="Y39" s="3">
        <v>6.1714285714285717</v>
      </c>
      <c r="Z39" s="3">
        <v>2.3142857142857145</v>
      </c>
      <c r="AA39" s="3">
        <v>16.914285714285715</v>
      </c>
      <c r="AB39" s="3">
        <v>16.285714285714285</v>
      </c>
      <c r="AC39" s="3">
        <v>70</v>
      </c>
      <c r="AD39" s="3">
        <v>112</v>
      </c>
      <c r="AE39" s="7">
        <v>0.29099999999999998</v>
      </c>
      <c r="AF39" s="7">
        <v>0.432</v>
      </c>
      <c r="AG39" s="7">
        <v>0.57999999999999996</v>
      </c>
      <c r="AH39" s="7">
        <v>0.55000000000000004</v>
      </c>
      <c r="AI39" s="8">
        <v>14.1</v>
      </c>
      <c r="AJ39" s="7">
        <v>0.22</v>
      </c>
      <c r="AK39" s="3">
        <v>105.6</v>
      </c>
      <c r="AL39" s="7">
        <v>0.34200000000000003</v>
      </c>
      <c r="AM39" s="7">
        <v>0.442</v>
      </c>
      <c r="AN39" s="7">
        <v>0.56100000000000005</v>
      </c>
      <c r="AO39" s="7">
        <v>0.52300000000000002</v>
      </c>
      <c r="AP39" s="9">
        <v>20.3</v>
      </c>
      <c r="AQ39" s="7">
        <v>0.25700000000000001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24</v>
      </c>
      <c r="BG39" s="14">
        <v>0</v>
      </c>
      <c r="BH39" s="14">
        <v>0</v>
      </c>
      <c r="BI39" s="14">
        <v>48.98</v>
      </c>
    </row>
    <row r="40" spans="1:61" x14ac:dyDescent="0.2">
      <c r="A40" s="6" t="s">
        <v>42</v>
      </c>
      <c r="B40" s="1">
        <v>35</v>
      </c>
      <c r="C40" s="1">
        <v>25</v>
      </c>
      <c r="D40" s="1">
        <v>10</v>
      </c>
      <c r="E40" s="7">
        <v>0.71399999999999997</v>
      </c>
      <c r="F40" s="4">
        <v>73.942857142857136</v>
      </c>
      <c r="G40" s="3">
        <v>66.914285714285711</v>
      </c>
      <c r="H40" s="3">
        <v>-1.43</v>
      </c>
      <c r="I40" s="7">
        <v>0.46899999999999997</v>
      </c>
      <c r="J40" s="7">
        <v>0.33600000000000002</v>
      </c>
      <c r="K40" s="7">
        <v>0.754</v>
      </c>
      <c r="L40" s="3">
        <v>8.3142857142857149</v>
      </c>
      <c r="M40" s="3">
        <v>32.971428571428568</v>
      </c>
      <c r="N40" s="3">
        <v>12.514285714285714</v>
      </c>
      <c r="O40" s="3">
        <v>6.5428571428571427</v>
      </c>
      <c r="P40" s="3">
        <v>2.9714285714285715</v>
      </c>
      <c r="Q40" s="3">
        <v>11.857142857142858</v>
      </c>
      <c r="R40" s="3">
        <v>18.314285714285713</v>
      </c>
      <c r="S40" s="7">
        <v>0.432</v>
      </c>
      <c r="T40" s="7">
        <v>0.33900000000000002</v>
      </c>
      <c r="U40" s="7">
        <v>0.749</v>
      </c>
      <c r="V40" s="3">
        <v>7.7714285714285714</v>
      </c>
      <c r="W40" s="3">
        <v>30.685714285714287</v>
      </c>
      <c r="X40" s="3">
        <v>9.1999999999999993</v>
      </c>
      <c r="Y40" s="3">
        <v>5.6</v>
      </c>
      <c r="Z40" s="3">
        <v>2</v>
      </c>
      <c r="AA40" s="3">
        <v>13.685714285714285</v>
      </c>
      <c r="AB40" s="3">
        <v>20.457142857142856</v>
      </c>
      <c r="AC40" s="3">
        <v>67.900000000000006</v>
      </c>
      <c r="AD40" s="3">
        <v>108.1</v>
      </c>
      <c r="AE40" s="7">
        <v>0.434</v>
      </c>
      <c r="AF40" s="7">
        <v>0.34200000000000003</v>
      </c>
      <c r="AG40" s="7">
        <v>0.57199999999999995</v>
      </c>
      <c r="AH40" s="7">
        <v>0.52600000000000002</v>
      </c>
      <c r="AI40" s="8">
        <v>15.5</v>
      </c>
      <c r="AJ40" s="7">
        <v>0.32700000000000001</v>
      </c>
      <c r="AK40" s="3">
        <v>97.8</v>
      </c>
      <c r="AL40" s="7">
        <v>0.34699999999999998</v>
      </c>
      <c r="AM40" s="7">
        <v>0.34699999999999998</v>
      </c>
      <c r="AN40" s="7">
        <v>0.53300000000000003</v>
      </c>
      <c r="AO40" s="7">
        <v>0.49099999999999999</v>
      </c>
      <c r="AP40" s="9">
        <v>17.899999999999999</v>
      </c>
      <c r="AQ40" s="7">
        <v>0.26</v>
      </c>
      <c r="AR40" s="11">
        <v>1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26</v>
      </c>
      <c r="BG40" s="14">
        <v>1</v>
      </c>
      <c r="BH40" s="14">
        <v>0</v>
      </c>
      <c r="BI40" s="14">
        <v>0</v>
      </c>
    </row>
    <row r="41" spans="1:61" x14ac:dyDescent="0.2">
      <c r="A41" s="6" t="s">
        <v>43</v>
      </c>
      <c r="B41" s="1">
        <v>34</v>
      </c>
      <c r="C41" s="1">
        <v>23</v>
      </c>
      <c r="D41" s="1">
        <v>11</v>
      </c>
      <c r="E41" s="7">
        <v>0.67600000000000005</v>
      </c>
      <c r="F41" s="4">
        <v>77.735294117647058</v>
      </c>
      <c r="G41" s="3">
        <v>70.82352941176471</v>
      </c>
      <c r="H41" s="3">
        <v>5.58</v>
      </c>
      <c r="I41" s="7">
        <v>0.45</v>
      </c>
      <c r="J41" s="7">
        <v>0.34699999999999998</v>
      </c>
      <c r="K41" s="7">
        <v>0.72199999999999998</v>
      </c>
      <c r="L41" s="3">
        <v>11.323529411764707</v>
      </c>
      <c r="M41" s="3">
        <v>36.588235294117645</v>
      </c>
      <c r="N41" s="3">
        <v>12.764705882352942</v>
      </c>
      <c r="O41" s="3">
        <v>7.8235294117647056</v>
      </c>
      <c r="P41" s="3">
        <v>4.4705882352941178</v>
      </c>
      <c r="Q41" s="3">
        <v>9.4117647058823533</v>
      </c>
      <c r="R41" s="3">
        <v>17.411764705882351</v>
      </c>
      <c r="S41" s="7">
        <v>0.44500000000000001</v>
      </c>
      <c r="T41" s="7">
        <v>0.316</v>
      </c>
      <c r="U41" s="7">
        <v>0.73799999999999999</v>
      </c>
      <c r="V41" s="3">
        <v>8.9411764705882355</v>
      </c>
      <c r="W41" s="3">
        <v>34.852941176470587</v>
      </c>
      <c r="X41" s="3">
        <v>11.558823529411764</v>
      </c>
      <c r="Y41" s="3">
        <v>5.0588235294117645</v>
      </c>
      <c r="Z41" s="3">
        <v>2.7647058823529411</v>
      </c>
      <c r="AA41" s="3">
        <v>13.205882352941176</v>
      </c>
      <c r="AB41" s="3">
        <v>15.705882352941176</v>
      </c>
      <c r="AC41" s="3">
        <v>69.8</v>
      </c>
      <c r="AD41" s="3">
        <v>110.9</v>
      </c>
      <c r="AE41" s="7">
        <v>0.253</v>
      </c>
      <c r="AF41" s="7">
        <v>0.371</v>
      </c>
      <c r="AG41" s="7">
        <v>0.54100000000000004</v>
      </c>
      <c r="AH41" s="7">
        <v>0.51500000000000001</v>
      </c>
      <c r="AI41" s="8">
        <v>11.6</v>
      </c>
      <c r="AJ41" s="7">
        <v>0.182</v>
      </c>
      <c r="AK41" s="3">
        <v>101.1</v>
      </c>
      <c r="AL41" s="7">
        <v>0.34</v>
      </c>
      <c r="AM41" s="7">
        <v>0.33600000000000002</v>
      </c>
      <c r="AN41" s="7">
        <v>0.53700000000000003</v>
      </c>
      <c r="AO41" s="7">
        <v>0.498</v>
      </c>
      <c r="AP41" s="9">
        <v>16.7</v>
      </c>
      <c r="AQ41" s="7">
        <v>0.251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26</v>
      </c>
      <c r="BG41" s="14">
        <v>0</v>
      </c>
      <c r="BH41" s="14">
        <v>0</v>
      </c>
      <c r="BI41" s="14">
        <v>44.29</v>
      </c>
    </row>
    <row r="42" spans="1:61" x14ac:dyDescent="0.2">
      <c r="A42" s="6" t="s">
        <v>44</v>
      </c>
      <c r="B42" s="1">
        <v>33</v>
      </c>
      <c r="C42" s="1">
        <v>22</v>
      </c>
      <c r="D42" s="1">
        <v>11</v>
      </c>
      <c r="E42" s="7">
        <v>0.66700000000000004</v>
      </c>
      <c r="F42" s="4">
        <v>72.63636363636364</v>
      </c>
      <c r="G42" s="3">
        <v>67.818181818181813</v>
      </c>
      <c r="H42" s="3">
        <v>6.41</v>
      </c>
      <c r="I42" s="7">
        <v>0.44500000000000001</v>
      </c>
      <c r="J42" s="7">
        <v>0.35099999999999998</v>
      </c>
      <c r="K42" s="7">
        <v>0.79200000000000004</v>
      </c>
      <c r="L42" s="3">
        <v>7.4242424242424239</v>
      </c>
      <c r="M42" s="3">
        <v>33.363636363636367</v>
      </c>
      <c r="N42" s="3">
        <v>14.363636363636363</v>
      </c>
      <c r="O42" s="3">
        <v>5.9696969696969697</v>
      </c>
      <c r="P42" s="3">
        <v>3.0303030303030303</v>
      </c>
      <c r="Q42" s="3">
        <v>10.272727272727273</v>
      </c>
      <c r="R42" s="3">
        <v>17.939393939393938</v>
      </c>
      <c r="S42" s="7">
        <v>0.42499999999999999</v>
      </c>
      <c r="T42" s="7">
        <v>0.32700000000000001</v>
      </c>
      <c r="U42" s="7">
        <v>0.73</v>
      </c>
      <c r="V42" s="3">
        <v>8.4848484848484844</v>
      </c>
      <c r="W42" s="3">
        <v>33.545454545454547</v>
      </c>
      <c r="X42" s="3">
        <v>12.757575757575758</v>
      </c>
      <c r="Y42" s="3">
        <v>5.0909090909090908</v>
      </c>
      <c r="Z42" s="3">
        <v>2.8484848484848486</v>
      </c>
      <c r="AA42" s="3">
        <v>12.515151515151516</v>
      </c>
      <c r="AB42" s="3">
        <v>19.303030303030305</v>
      </c>
      <c r="AC42" s="3">
        <v>66.400000000000006</v>
      </c>
      <c r="AD42" s="3">
        <v>107.3</v>
      </c>
      <c r="AE42" s="7">
        <v>0.39500000000000002</v>
      </c>
      <c r="AF42" s="7">
        <v>0.378</v>
      </c>
      <c r="AG42" s="7">
        <v>0.56299999999999994</v>
      </c>
      <c r="AH42" s="7">
        <v>0.51200000000000001</v>
      </c>
      <c r="AI42" s="8">
        <v>13.7</v>
      </c>
      <c r="AJ42" s="7">
        <v>0.313</v>
      </c>
      <c r="AK42" s="3">
        <v>100.2</v>
      </c>
      <c r="AL42" s="7">
        <v>0.314</v>
      </c>
      <c r="AM42" s="7">
        <v>0.42399999999999999</v>
      </c>
      <c r="AN42" s="7">
        <v>0.53</v>
      </c>
      <c r="AO42" s="7">
        <v>0.495</v>
      </c>
      <c r="AP42" s="9">
        <v>16.399999999999999</v>
      </c>
      <c r="AQ42" s="7">
        <v>0.22900000000000001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26</v>
      </c>
      <c r="BG42" s="14">
        <v>0</v>
      </c>
      <c r="BH42" s="14">
        <v>0</v>
      </c>
      <c r="BI42" s="14">
        <v>22.75</v>
      </c>
    </row>
    <row r="43" spans="1:61" x14ac:dyDescent="0.2">
      <c r="A43" s="6" t="s">
        <v>45</v>
      </c>
      <c r="B43" s="1">
        <v>35</v>
      </c>
      <c r="C43" s="1">
        <v>22</v>
      </c>
      <c r="D43" s="1">
        <v>13</v>
      </c>
      <c r="E43" s="7">
        <v>0.629</v>
      </c>
      <c r="F43" s="4">
        <v>67.771428571428572</v>
      </c>
      <c r="G43" s="3">
        <v>63.542857142857144</v>
      </c>
      <c r="H43" s="3">
        <v>-2.89</v>
      </c>
      <c r="I43" s="7">
        <v>0.42599999999999999</v>
      </c>
      <c r="J43" s="7">
        <v>0.34200000000000003</v>
      </c>
      <c r="K43" s="7">
        <v>0.69599999999999995</v>
      </c>
      <c r="L43" s="3">
        <v>11.257142857142858</v>
      </c>
      <c r="M43" s="3">
        <v>32.457142857142856</v>
      </c>
      <c r="N43" s="3">
        <v>13.371428571428572</v>
      </c>
      <c r="O43" s="3">
        <v>9.4</v>
      </c>
      <c r="P43" s="3">
        <v>2.5428571428571427</v>
      </c>
      <c r="Q43" s="3">
        <v>11.285714285714286</v>
      </c>
      <c r="R43" s="3">
        <v>15.285714285714286</v>
      </c>
      <c r="S43" s="7">
        <v>0.439</v>
      </c>
      <c r="T43" s="7">
        <v>0.36199999999999999</v>
      </c>
      <c r="U43" s="7">
        <v>0.70499999999999996</v>
      </c>
      <c r="V43" s="3">
        <v>10.028571428571428</v>
      </c>
      <c r="W43" s="3">
        <v>33.714285714285715</v>
      </c>
      <c r="X43" s="3">
        <v>13.828571428571429</v>
      </c>
      <c r="Y43" s="3">
        <v>5.6857142857142859</v>
      </c>
      <c r="Z43" s="3">
        <v>2.4</v>
      </c>
      <c r="AA43" s="3">
        <v>15.685714285714285</v>
      </c>
      <c r="AB43" s="3">
        <v>15.828571428571429</v>
      </c>
      <c r="AC43" s="3">
        <v>63.5</v>
      </c>
      <c r="AD43" s="3">
        <v>104.8</v>
      </c>
      <c r="AE43" s="7">
        <v>0.27800000000000002</v>
      </c>
      <c r="AF43" s="7">
        <v>0.41399999999999998</v>
      </c>
      <c r="AG43" s="7">
        <v>0.52500000000000002</v>
      </c>
      <c r="AH43" s="7">
        <v>0.497</v>
      </c>
      <c r="AI43" s="8">
        <v>14.9</v>
      </c>
      <c r="AJ43" s="7">
        <v>0.19400000000000001</v>
      </c>
      <c r="AK43" s="3">
        <v>98.3</v>
      </c>
      <c r="AL43" s="7">
        <v>0.3</v>
      </c>
      <c r="AM43" s="7">
        <v>0.38900000000000001</v>
      </c>
      <c r="AN43" s="7">
        <v>0.53800000000000003</v>
      </c>
      <c r="AO43" s="7">
        <v>0.50900000000000001</v>
      </c>
      <c r="AP43" s="9">
        <v>21</v>
      </c>
      <c r="AQ43" s="7">
        <v>0.21199999999999999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26</v>
      </c>
      <c r="BG43" s="14">
        <v>1</v>
      </c>
      <c r="BH43" s="14">
        <v>0</v>
      </c>
      <c r="BI43" s="14">
        <v>0</v>
      </c>
    </row>
    <row r="44" spans="1:61" x14ac:dyDescent="0.2">
      <c r="A44" s="6" t="s">
        <v>46</v>
      </c>
      <c r="B44" s="1">
        <v>34</v>
      </c>
      <c r="C44" s="1">
        <v>22</v>
      </c>
      <c r="D44" s="1">
        <v>12</v>
      </c>
      <c r="E44" s="7">
        <v>0.64700000000000002</v>
      </c>
      <c r="F44" s="4">
        <v>67.735294117647058</v>
      </c>
      <c r="G44" s="3">
        <v>62.764705882352942</v>
      </c>
      <c r="H44" s="3">
        <v>8.7100000000000009</v>
      </c>
      <c r="I44" s="7">
        <v>0.40699999999999997</v>
      </c>
      <c r="J44" s="7">
        <v>0.32100000000000001</v>
      </c>
      <c r="K44" s="7">
        <v>0.75700000000000001</v>
      </c>
      <c r="L44" s="3">
        <v>10.294117647058824</v>
      </c>
      <c r="M44" s="3">
        <v>34.529411764705884</v>
      </c>
      <c r="N44" s="3">
        <v>12.764705882352942</v>
      </c>
      <c r="O44" s="3">
        <v>7.8529411764705879</v>
      </c>
      <c r="P44" s="3">
        <v>3.9117647058823528</v>
      </c>
      <c r="Q44" s="3">
        <v>9.617647058823529</v>
      </c>
      <c r="R44" s="3">
        <v>16.147058823529413</v>
      </c>
      <c r="S44" s="7">
        <v>0.41399999999999998</v>
      </c>
      <c r="T44" s="7">
        <v>0.33800000000000002</v>
      </c>
      <c r="U44" s="7">
        <v>0.68200000000000005</v>
      </c>
      <c r="V44" s="3">
        <v>9.2941176470588243</v>
      </c>
      <c r="W44" s="3">
        <v>35.088235294117645</v>
      </c>
      <c r="X44" s="3">
        <v>13.441176470588236</v>
      </c>
      <c r="Y44" s="3">
        <v>4.5294117647058822</v>
      </c>
      <c r="Z44" s="3">
        <v>3.3235294117647061</v>
      </c>
      <c r="AA44" s="3">
        <v>13.911764705882353</v>
      </c>
      <c r="AB44" s="3">
        <v>16.5</v>
      </c>
      <c r="AC44" s="3">
        <v>65</v>
      </c>
      <c r="AD44" s="3">
        <v>103.5</v>
      </c>
      <c r="AE44" s="7">
        <v>0.29699999999999999</v>
      </c>
      <c r="AF44" s="7">
        <v>0.41</v>
      </c>
      <c r="AG44" s="7">
        <v>0.51300000000000001</v>
      </c>
      <c r="AH44" s="7">
        <v>0.47299999999999998</v>
      </c>
      <c r="AI44" s="8">
        <v>12.7</v>
      </c>
      <c r="AJ44" s="7">
        <v>0.22500000000000001</v>
      </c>
      <c r="AK44" s="3">
        <v>95.9</v>
      </c>
      <c r="AL44" s="7">
        <v>0.316</v>
      </c>
      <c r="AM44" s="7">
        <v>0.41899999999999998</v>
      </c>
      <c r="AN44" s="7">
        <v>0.51500000000000001</v>
      </c>
      <c r="AO44" s="7">
        <v>0.48399999999999999</v>
      </c>
      <c r="AP44" s="9">
        <v>18.600000000000001</v>
      </c>
      <c r="AQ44" s="7">
        <v>0.216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26</v>
      </c>
      <c r="BG44" s="14">
        <v>0</v>
      </c>
      <c r="BH44" s="14">
        <v>0</v>
      </c>
      <c r="BI44" s="14">
        <v>19.059999999999999</v>
      </c>
    </row>
    <row r="45" spans="1:61" x14ac:dyDescent="0.2">
      <c r="A45" s="6" t="s">
        <v>47</v>
      </c>
      <c r="B45" s="1">
        <v>35</v>
      </c>
      <c r="C45" s="1">
        <v>30</v>
      </c>
      <c r="D45" s="1">
        <v>5</v>
      </c>
      <c r="E45" s="7">
        <v>0.85699999999999998</v>
      </c>
      <c r="F45" s="4">
        <v>83.285714285714292</v>
      </c>
      <c r="G45" s="3">
        <v>70.228571428571428</v>
      </c>
      <c r="H45" s="3">
        <v>-2.84</v>
      </c>
      <c r="I45" s="7">
        <v>0.47399999999999998</v>
      </c>
      <c r="J45" s="7">
        <v>0.36499999999999999</v>
      </c>
      <c r="K45" s="7">
        <v>0.77400000000000002</v>
      </c>
      <c r="L45" s="3">
        <v>8.9428571428571431</v>
      </c>
      <c r="M45" s="3">
        <v>36.799999999999997</v>
      </c>
      <c r="N45" s="3">
        <v>14.685714285714285</v>
      </c>
      <c r="O45" s="3">
        <v>6.7714285714285714</v>
      </c>
      <c r="P45" s="3">
        <v>5.371428571428571</v>
      </c>
      <c r="Q45" s="3">
        <v>9.4</v>
      </c>
      <c r="R45" s="3">
        <v>12.942857142857143</v>
      </c>
      <c r="S45" s="7">
        <v>0.41599999999999998</v>
      </c>
      <c r="T45" s="7">
        <v>0.34699999999999998</v>
      </c>
      <c r="U45" s="7">
        <v>0.71699999999999997</v>
      </c>
      <c r="V45" s="3">
        <v>10.514285714285714</v>
      </c>
      <c r="W45" s="3">
        <v>36.771428571428572</v>
      </c>
      <c r="X45" s="3">
        <v>11.942857142857143</v>
      </c>
      <c r="Y45" s="3">
        <v>5.2</v>
      </c>
      <c r="Z45" s="3">
        <v>2.7142857142857144</v>
      </c>
      <c r="AA45" s="3">
        <v>12.714285714285714</v>
      </c>
      <c r="AB45" s="3">
        <v>15.028571428571428</v>
      </c>
      <c r="AC45" s="3">
        <v>71.5</v>
      </c>
      <c r="AD45" s="3">
        <v>116.5</v>
      </c>
      <c r="AE45" s="7">
        <v>0.246</v>
      </c>
      <c r="AF45" s="7">
        <v>0.46</v>
      </c>
      <c r="AG45" s="7">
        <v>0.58499999999999996</v>
      </c>
      <c r="AH45" s="7">
        <v>0.55800000000000005</v>
      </c>
      <c r="AI45" s="8">
        <v>11.7</v>
      </c>
      <c r="AJ45" s="7">
        <v>0.19</v>
      </c>
      <c r="AK45" s="3">
        <v>98.2</v>
      </c>
      <c r="AL45" s="7">
        <v>0.20300000000000001</v>
      </c>
      <c r="AM45" s="7">
        <v>0.39300000000000002</v>
      </c>
      <c r="AN45" s="7">
        <v>0.50800000000000001</v>
      </c>
      <c r="AO45" s="7">
        <v>0.48399999999999999</v>
      </c>
      <c r="AP45" s="9">
        <v>15.5</v>
      </c>
      <c r="AQ45" s="7">
        <v>0.14499999999999999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4">
        <v>0</v>
      </c>
      <c r="AZ45" s="14">
        <v>0</v>
      </c>
      <c r="BA45" s="14">
        <v>5</v>
      </c>
      <c r="BB45" s="14">
        <v>0</v>
      </c>
      <c r="BC45" s="14">
        <v>0</v>
      </c>
      <c r="BD45" s="14">
        <v>0</v>
      </c>
      <c r="BE45" s="14">
        <v>0</v>
      </c>
      <c r="BF45" s="14">
        <v>26</v>
      </c>
      <c r="BG45" s="14">
        <v>1</v>
      </c>
      <c r="BH45" s="14">
        <v>0</v>
      </c>
      <c r="BI45" s="14">
        <v>0</v>
      </c>
    </row>
    <row r="46" spans="1:61" x14ac:dyDescent="0.2">
      <c r="A46" s="6" t="s">
        <v>48</v>
      </c>
      <c r="B46" s="1">
        <v>37</v>
      </c>
      <c r="C46" s="1">
        <v>23</v>
      </c>
      <c r="D46" s="1">
        <v>14</v>
      </c>
      <c r="E46" s="7">
        <v>0.622</v>
      </c>
      <c r="F46" s="4">
        <v>72.243243243243242</v>
      </c>
      <c r="G46" s="3">
        <v>68.21621621621621</v>
      </c>
      <c r="H46" s="3">
        <v>9.02</v>
      </c>
      <c r="I46" s="7">
        <v>0.46300000000000002</v>
      </c>
      <c r="J46" s="7">
        <v>0.38700000000000001</v>
      </c>
      <c r="K46" s="7">
        <v>0.73899999999999999</v>
      </c>
      <c r="L46" s="3">
        <v>6.1351351351351351</v>
      </c>
      <c r="M46" s="3">
        <v>32.567567567567565</v>
      </c>
      <c r="N46" s="3">
        <v>13.72972972972973</v>
      </c>
      <c r="O46" s="3">
        <v>4.3513513513513518</v>
      </c>
      <c r="P46" s="3">
        <v>2.1351351351351351</v>
      </c>
      <c r="Q46" s="3">
        <v>8.9729729729729737</v>
      </c>
      <c r="R46" s="3">
        <v>15.45945945945946</v>
      </c>
      <c r="S46" s="7">
        <v>0.43</v>
      </c>
      <c r="T46" s="7">
        <v>0.32700000000000001</v>
      </c>
      <c r="U46" s="7">
        <v>0.70599999999999996</v>
      </c>
      <c r="V46" s="3">
        <v>9.0810810810810807</v>
      </c>
      <c r="W46" s="3">
        <v>34.945945945945944</v>
      </c>
      <c r="X46" s="3">
        <v>13.891891891891891</v>
      </c>
      <c r="Y46" s="3">
        <v>4.6756756756756754</v>
      </c>
      <c r="Z46" s="3">
        <v>2.8378378378378377</v>
      </c>
      <c r="AA46" s="3">
        <v>8.5675675675675684</v>
      </c>
      <c r="AB46" s="3">
        <v>13.513513513513514</v>
      </c>
      <c r="AC46" s="3">
        <v>64.400000000000006</v>
      </c>
      <c r="AD46" s="3">
        <v>110.4</v>
      </c>
      <c r="AE46" s="7">
        <v>0.21299999999999999</v>
      </c>
      <c r="AF46" s="7">
        <v>0.47099999999999997</v>
      </c>
      <c r="AG46" s="7">
        <v>0.57499999999999996</v>
      </c>
      <c r="AH46" s="7">
        <v>0.55400000000000005</v>
      </c>
      <c r="AI46" s="8">
        <v>12.5</v>
      </c>
      <c r="AJ46" s="7">
        <v>0.157</v>
      </c>
      <c r="AK46" s="3">
        <v>104.2</v>
      </c>
      <c r="AL46" s="7">
        <v>0.255</v>
      </c>
      <c r="AM46" s="7">
        <v>0.376</v>
      </c>
      <c r="AN46" s="7">
        <v>0.51800000000000002</v>
      </c>
      <c r="AO46" s="7">
        <v>0.49099999999999999</v>
      </c>
      <c r="AP46" s="9">
        <v>11.5</v>
      </c>
      <c r="AQ46" s="7">
        <v>0.18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4">
        <v>0</v>
      </c>
      <c r="AZ46" s="14">
        <v>7.3</v>
      </c>
      <c r="BA46" s="14">
        <v>5.5</v>
      </c>
      <c r="BB46" s="14">
        <v>0</v>
      </c>
      <c r="BC46" s="14">
        <v>10.9</v>
      </c>
      <c r="BD46" s="14">
        <v>0</v>
      </c>
      <c r="BE46" s="14">
        <v>0</v>
      </c>
      <c r="BF46" s="14">
        <v>26</v>
      </c>
      <c r="BG46" s="14">
        <v>0</v>
      </c>
      <c r="BH46" s="14">
        <v>1</v>
      </c>
      <c r="BI46" s="14">
        <v>54.09</v>
      </c>
    </row>
    <row r="47" spans="1:61" x14ac:dyDescent="0.2">
      <c r="A47" s="6" t="s">
        <v>49</v>
      </c>
      <c r="B47" s="1">
        <v>36</v>
      </c>
      <c r="C47" s="1">
        <v>24</v>
      </c>
      <c r="D47" s="1">
        <v>12</v>
      </c>
      <c r="E47" s="7">
        <v>0.66700000000000004</v>
      </c>
      <c r="F47" s="4">
        <v>75.111111111111114</v>
      </c>
      <c r="G47" s="3">
        <v>69.722222222222229</v>
      </c>
      <c r="H47" s="3">
        <v>5.2</v>
      </c>
      <c r="I47" s="7">
        <v>0.44700000000000001</v>
      </c>
      <c r="J47" s="7">
        <v>0.36</v>
      </c>
      <c r="K47" s="7">
        <v>0.75900000000000001</v>
      </c>
      <c r="L47" s="3">
        <v>10.111111111111111</v>
      </c>
      <c r="M47" s="3">
        <v>36.138888888888886</v>
      </c>
      <c r="N47" s="3">
        <v>14.055555555555555</v>
      </c>
      <c r="O47" s="3">
        <v>5.1388888888888893</v>
      </c>
      <c r="P47" s="3">
        <v>4.083333333333333</v>
      </c>
      <c r="Q47" s="3">
        <v>11.111111111111111</v>
      </c>
      <c r="R47" s="3">
        <v>16.25</v>
      </c>
      <c r="S47" s="7">
        <v>0.42</v>
      </c>
      <c r="T47" s="7">
        <v>0.32700000000000001</v>
      </c>
      <c r="U47" s="7">
        <v>0.70199999999999996</v>
      </c>
      <c r="V47" s="3">
        <v>10.444444444444445</v>
      </c>
      <c r="W47" s="3">
        <v>34.611111111111114</v>
      </c>
      <c r="X47" s="3">
        <v>13.305555555555555</v>
      </c>
      <c r="Y47" s="3">
        <v>5.0555555555555554</v>
      </c>
      <c r="Z47" s="3">
        <v>3.3055555555555554</v>
      </c>
      <c r="AA47" s="3">
        <v>11.277777777777779</v>
      </c>
      <c r="AB47" s="3">
        <v>17.972222222222221</v>
      </c>
      <c r="AC47" s="3">
        <v>68.099999999999994</v>
      </c>
      <c r="AD47" s="3">
        <v>110.4</v>
      </c>
      <c r="AE47" s="7">
        <v>0.32900000000000001</v>
      </c>
      <c r="AF47" s="7">
        <v>0.434</v>
      </c>
      <c r="AG47" s="7">
        <v>0.56200000000000006</v>
      </c>
      <c r="AH47" s="7">
        <v>0.52500000000000002</v>
      </c>
      <c r="AI47" s="8">
        <v>14.3</v>
      </c>
      <c r="AJ47" s="7">
        <v>0.249</v>
      </c>
      <c r="AK47" s="3">
        <v>102.4</v>
      </c>
      <c r="AL47" s="7">
        <v>0.30399999999999999</v>
      </c>
      <c r="AM47" s="7">
        <v>0.39400000000000002</v>
      </c>
      <c r="AN47" s="7">
        <v>0.51700000000000002</v>
      </c>
      <c r="AO47" s="7">
        <v>0.48499999999999999</v>
      </c>
      <c r="AP47" s="9">
        <v>14.3</v>
      </c>
      <c r="AQ47" s="7">
        <v>0.21299999999999999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26</v>
      </c>
      <c r="BG47" s="14">
        <v>0</v>
      </c>
      <c r="BH47" s="14">
        <v>0</v>
      </c>
      <c r="BI47" s="14">
        <v>28.4</v>
      </c>
    </row>
    <row r="48" spans="1:61" x14ac:dyDescent="0.2">
      <c r="A48" s="6" t="s">
        <v>50</v>
      </c>
      <c r="B48" s="1">
        <v>32</v>
      </c>
      <c r="C48" s="1">
        <v>23</v>
      </c>
      <c r="D48" s="1">
        <v>9</v>
      </c>
      <c r="E48" s="7">
        <v>0.71899999999999997</v>
      </c>
      <c r="F48" s="4">
        <v>75.5</v>
      </c>
      <c r="G48" s="3">
        <v>68.5</v>
      </c>
      <c r="H48" s="3">
        <v>-0.97</v>
      </c>
      <c r="I48" s="7">
        <v>0.45500000000000002</v>
      </c>
      <c r="J48" s="7">
        <v>0.34200000000000003</v>
      </c>
      <c r="K48" s="7">
        <v>0.71199999999999997</v>
      </c>
      <c r="L48" s="3">
        <v>10.15625</v>
      </c>
      <c r="M48" s="3">
        <v>39</v>
      </c>
      <c r="N48" s="3">
        <v>13.4375</v>
      </c>
      <c r="O48" s="3">
        <v>4.875</v>
      </c>
      <c r="P48" s="3">
        <v>3.3125</v>
      </c>
      <c r="Q48" s="3">
        <v>12.03125</v>
      </c>
      <c r="R48" s="3">
        <v>16</v>
      </c>
      <c r="S48" s="7">
        <v>0.42499999999999999</v>
      </c>
      <c r="T48" s="7">
        <v>0.32200000000000001</v>
      </c>
      <c r="U48" s="7">
        <v>0.68899999999999995</v>
      </c>
      <c r="V48" s="3">
        <v>8.21875</v>
      </c>
      <c r="W48" s="3">
        <v>32.96875</v>
      </c>
      <c r="X48" s="3">
        <v>11.0625</v>
      </c>
      <c r="Y48" s="3">
        <v>6.125</v>
      </c>
      <c r="Z48" s="3">
        <v>3.3125</v>
      </c>
      <c r="AA48" s="3">
        <v>10.5</v>
      </c>
      <c r="AB48" s="3">
        <v>17.875</v>
      </c>
      <c r="AC48" s="3">
        <v>69</v>
      </c>
      <c r="AD48" s="3">
        <v>108.1</v>
      </c>
      <c r="AE48" s="7">
        <v>0.30199999999999999</v>
      </c>
      <c r="AF48" s="7">
        <v>0.41799999999999998</v>
      </c>
      <c r="AG48" s="7">
        <v>0.55400000000000005</v>
      </c>
      <c r="AH48" s="7">
        <v>0.52600000000000002</v>
      </c>
      <c r="AI48" s="8">
        <v>15</v>
      </c>
      <c r="AJ48" s="7">
        <v>0.215</v>
      </c>
      <c r="AK48" s="3">
        <v>98.1</v>
      </c>
      <c r="AL48" s="7">
        <v>0.28000000000000003</v>
      </c>
      <c r="AM48" s="7">
        <v>0.33200000000000002</v>
      </c>
      <c r="AN48" s="7">
        <v>0.50800000000000001</v>
      </c>
      <c r="AO48" s="7">
        <v>0.47899999999999998</v>
      </c>
      <c r="AP48" s="9">
        <v>13.5</v>
      </c>
      <c r="AQ48" s="7">
        <v>0.193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26</v>
      </c>
      <c r="BG48" s="14">
        <v>1</v>
      </c>
      <c r="BH48" s="14">
        <v>0</v>
      </c>
      <c r="BI48" s="14">
        <v>0</v>
      </c>
    </row>
    <row r="49" spans="1:61" x14ac:dyDescent="0.2">
      <c r="A49" s="6" t="s">
        <v>51</v>
      </c>
      <c r="B49" s="1">
        <v>33</v>
      </c>
      <c r="C49" s="1">
        <v>21</v>
      </c>
      <c r="D49" s="1">
        <v>12</v>
      </c>
      <c r="E49" s="7">
        <v>0.63600000000000001</v>
      </c>
      <c r="F49" s="4">
        <v>77.333333333333329</v>
      </c>
      <c r="G49" s="3">
        <v>71</v>
      </c>
      <c r="H49" s="3">
        <v>6.55</v>
      </c>
      <c r="I49" s="7">
        <v>0.45600000000000002</v>
      </c>
      <c r="J49" s="7">
        <v>0.34599999999999997</v>
      </c>
      <c r="K49" s="7">
        <v>0.74199999999999999</v>
      </c>
      <c r="L49" s="3">
        <v>12.121212121212121</v>
      </c>
      <c r="M49" s="3">
        <v>38.090909090909093</v>
      </c>
      <c r="N49" s="3">
        <v>14.606060606060606</v>
      </c>
      <c r="O49" s="3">
        <v>6.8484848484848486</v>
      </c>
      <c r="P49" s="3">
        <v>4.4545454545454541</v>
      </c>
      <c r="Q49" s="3">
        <v>11.727272727272727</v>
      </c>
      <c r="R49" s="3">
        <v>15</v>
      </c>
      <c r="S49" s="7">
        <v>0.44</v>
      </c>
      <c r="T49" s="7">
        <v>0.33800000000000002</v>
      </c>
      <c r="U49" s="7">
        <v>0.745</v>
      </c>
      <c r="V49" s="3">
        <v>9.6969696969696972</v>
      </c>
      <c r="W49" s="3">
        <v>32.393939393939391</v>
      </c>
      <c r="X49" s="3">
        <v>12.696969696969697</v>
      </c>
      <c r="Y49" s="3">
        <v>6.0303030303030303</v>
      </c>
      <c r="Z49" s="3">
        <v>3.9393939393939394</v>
      </c>
      <c r="AA49" s="3">
        <v>11.727272727272727</v>
      </c>
      <c r="AB49" s="3">
        <v>18.09090909090909</v>
      </c>
      <c r="AC49" s="3">
        <v>68.2</v>
      </c>
      <c r="AD49" s="3">
        <v>111.2</v>
      </c>
      <c r="AE49" s="7">
        <v>0.36299999999999999</v>
      </c>
      <c r="AF49" s="7">
        <v>0.31900000000000001</v>
      </c>
      <c r="AG49" s="7">
        <v>0.55100000000000005</v>
      </c>
      <c r="AH49" s="7">
        <v>0.51100000000000001</v>
      </c>
      <c r="AI49" s="8">
        <v>14.3</v>
      </c>
      <c r="AJ49" s="7">
        <v>0.26900000000000002</v>
      </c>
      <c r="AK49" s="3">
        <v>102.1</v>
      </c>
      <c r="AL49" s="7">
        <v>0.254</v>
      </c>
      <c r="AM49" s="7">
        <v>0.33600000000000002</v>
      </c>
      <c r="AN49" s="7">
        <v>0.52800000000000002</v>
      </c>
      <c r="AO49" s="7">
        <v>0.497</v>
      </c>
      <c r="AP49" s="9">
        <v>14.9</v>
      </c>
      <c r="AQ49" s="7">
        <v>0.189</v>
      </c>
      <c r="AR49" s="11">
        <v>1</v>
      </c>
      <c r="AS49" s="11">
        <v>1</v>
      </c>
      <c r="AT49" s="11">
        <v>1</v>
      </c>
      <c r="AU49" s="11">
        <v>0</v>
      </c>
      <c r="AV49" s="11">
        <v>0</v>
      </c>
      <c r="AW49" s="11">
        <v>0</v>
      </c>
      <c r="AX49" s="11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26</v>
      </c>
      <c r="BG49" s="14">
        <v>0</v>
      </c>
      <c r="BH49" s="14">
        <v>0</v>
      </c>
      <c r="BI49" s="14">
        <v>36.74</v>
      </c>
    </row>
    <row r="50" spans="1:61" x14ac:dyDescent="0.2">
      <c r="A50" s="6" t="s">
        <v>52</v>
      </c>
      <c r="B50" s="1">
        <v>35</v>
      </c>
      <c r="C50" s="1">
        <v>29</v>
      </c>
      <c r="D50" s="1">
        <v>6</v>
      </c>
      <c r="E50" s="7">
        <v>0.82899999999999996</v>
      </c>
      <c r="F50" s="4">
        <v>72.657142857142858</v>
      </c>
      <c r="G50" s="3">
        <v>62.74285714285714</v>
      </c>
      <c r="H50" s="3">
        <v>8.31</v>
      </c>
      <c r="I50" s="7">
        <v>0.45700000000000002</v>
      </c>
      <c r="J50" s="7">
        <v>0.32200000000000001</v>
      </c>
      <c r="K50" s="7">
        <v>0.74399999999999999</v>
      </c>
      <c r="L50" s="3">
        <v>12.285714285714286</v>
      </c>
      <c r="M50" s="3">
        <v>38.685714285714283</v>
      </c>
      <c r="N50" s="3">
        <v>15.485714285714286</v>
      </c>
      <c r="O50" s="3">
        <v>4.7428571428571429</v>
      </c>
      <c r="P50" s="3">
        <v>3.6857142857142855</v>
      </c>
      <c r="Q50" s="3">
        <v>11.085714285714285</v>
      </c>
      <c r="R50" s="3">
        <v>13.685714285714285</v>
      </c>
      <c r="S50" s="7">
        <v>0.41599999999999998</v>
      </c>
      <c r="T50" s="7">
        <v>0.314</v>
      </c>
      <c r="U50" s="7">
        <v>0.73799999999999999</v>
      </c>
      <c r="V50" s="3">
        <v>8.1142857142857139</v>
      </c>
      <c r="W50" s="3">
        <v>27.857142857142858</v>
      </c>
      <c r="X50" s="3">
        <v>12.342857142857143</v>
      </c>
      <c r="Y50" s="3">
        <v>6.1428571428571432</v>
      </c>
      <c r="Z50" s="3">
        <v>2.9428571428571431</v>
      </c>
      <c r="AA50" s="3">
        <v>9.9428571428571431</v>
      </c>
      <c r="AB50" s="3">
        <v>18.857142857142858</v>
      </c>
      <c r="AC50" s="3">
        <v>64.2</v>
      </c>
      <c r="AD50" s="3">
        <v>112.8</v>
      </c>
      <c r="AE50" s="7">
        <v>0.372</v>
      </c>
      <c r="AF50" s="7">
        <v>0.38400000000000001</v>
      </c>
      <c r="AG50" s="7">
        <v>0.55800000000000005</v>
      </c>
      <c r="AH50" s="7">
        <v>0.51800000000000002</v>
      </c>
      <c r="AI50" s="8">
        <v>14.6</v>
      </c>
      <c r="AJ50" s="7">
        <v>0.27700000000000002</v>
      </c>
      <c r="AK50" s="3">
        <v>97.4</v>
      </c>
      <c r="AL50" s="7">
        <v>0.192</v>
      </c>
      <c r="AM50" s="7">
        <v>0.35399999999999998</v>
      </c>
      <c r="AN50" s="7">
        <v>0.497</v>
      </c>
      <c r="AO50" s="7">
        <v>0.47199999999999998</v>
      </c>
      <c r="AP50" s="9">
        <v>13.6</v>
      </c>
      <c r="AQ50" s="7">
        <v>0.14199999999999999</v>
      </c>
      <c r="AR50" s="11">
        <v>1</v>
      </c>
      <c r="AS50" s="11">
        <v>1</v>
      </c>
      <c r="AT50" s="11">
        <v>1</v>
      </c>
      <c r="AU50" s="11">
        <v>0</v>
      </c>
      <c r="AV50" s="11">
        <v>0</v>
      </c>
      <c r="AW50" s="11">
        <v>0</v>
      </c>
      <c r="AX50" s="11">
        <v>0</v>
      </c>
      <c r="AY50" s="4">
        <v>40.200000000000003</v>
      </c>
      <c r="AZ50" s="4">
        <v>8.8000000000000007</v>
      </c>
      <c r="BA50" s="4">
        <v>6.3</v>
      </c>
      <c r="BB50" s="14">
        <v>0</v>
      </c>
      <c r="BC50" s="14">
        <v>15.4</v>
      </c>
      <c r="BD50" s="14">
        <v>0</v>
      </c>
      <c r="BE50" s="14">
        <v>0</v>
      </c>
      <c r="BF50" s="14">
        <v>3</v>
      </c>
      <c r="BG50" s="14">
        <v>1</v>
      </c>
      <c r="BH50" s="14">
        <v>1</v>
      </c>
      <c r="BI50" s="14">
        <v>52.44</v>
      </c>
    </row>
    <row r="51" spans="1:61" x14ac:dyDescent="0.2">
      <c r="A51" s="6" t="s">
        <v>130</v>
      </c>
      <c r="B51" s="1">
        <v>35</v>
      </c>
      <c r="C51" s="1">
        <v>27</v>
      </c>
      <c r="D51" s="1">
        <v>8</v>
      </c>
      <c r="E51" s="7">
        <v>0.77100000000000002</v>
      </c>
      <c r="F51" s="4">
        <v>70.657142857142858</v>
      </c>
      <c r="G51" s="3">
        <v>60.142857142857146</v>
      </c>
      <c r="H51" s="3">
        <v>7.18</v>
      </c>
      <c r="I51" s="7">
        <v>0.45500000000000002</v>
      </c>
      <c r="J51" s="7">
        <v>0.36499999999999999</v>
      </c>
      <c r="K51" s="7">
        <v>0.69399999999999995</v>
      </c>
      <c r="L51" s="3">
        <v>10.6</v>
      </c>
      <c r="M51" s="3">
        <v>35.314285714285717</v>
      </c>
      <c r="N51" s="3">
        <v>12.457142857142857</v>
      </c>
      <c r="O51" s="3">
        <v>6.8285714285714283</v>
      </c>
      <c r="P51" s="3">
        <v>3.4857142857142858</v>
      </c>
      <c r="Q51" s="3">
        <v>10.657142857142857</v>
      </c>
      <c r="R51" s="3">
        <v>16.542857142857144</v>
      </c>
      <c r="S51" s="7">
        <v>0.41699999999999998</v>
      </c>
      <c r="T51" s="7">
        <v>0.33100000000000002</v>
      </c>
      <c r="U51" s="7">
        <v>0.74299999999999999</v>
      </c>
      <c r="V51" s="3">
        <v>6.9142857142857146</v>
      </c>
      <c r="W51" s="3">
        <v>28.571428571428573</v>
      </c>
      <c r="X51" s="3">
        <v>8</v>
      </c>
      <c r="Y51" s="3">
        <v>4.7428571428571429</v>
      </c>
      <c r="Z51" s="3">
        <v>3.657142857142857</v>
      </c>
      <c r="AA51" s="3">
        <v>12.457142857142857</v>
      </c>
      <c r="AB51" s="3">
        <v>17.028571428571428</v>
      </c>
      <c r="AC51" s="3">
        <v>63.8</v>
      </c>
      <c r="AD51" s="3">
        <v>109.6</v>
      </c>
      <c r="AE51" s="7">
        <v>0.32</v>
      </c>
      <c r="AF51" s="7">
        <v>0.36899999999999999</v>
      </c>
      <c r="AG51" s="7">
        <v>0.55000000000000004</v>
      </c>
      <c r="AH51" s="7">
        <v>0.52200000000000002</v>
      </c>
      <c r="AI51" s="8">
        <v>14.2</v>
      </c>
      <c r="AJ51" s="7">
        <v>0.222</v>
      </c>
      <c r="AK51" s="3">
        <v>93.3</v>
      </c>
      <c r="AL51" s="7">
        <v>0.30399999999999999</v>
      </c>
      <c r="AM51" s="7">
        <v>0.31900000000000001</v>
      </c>
      <c r="AN51" s="7">
        <v>0.50900000000000001</v>
      </c>
      <c r="AO51" s="7">
        <v>0.47</v>
      </c>
      <c r="AP51" s="9">
        <v>17.399999999999999</v>
      </c>
      <c r="AQ51" s="7">
        <v>0.22600000000000001</v>
      </c>
      <c r="AR51" s="11">
        <v>1</v>
      </c>
      <c r="AS51" s="11">
        <v>1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19</v>
      </c>
      <c r="BG51" s="14">
        <v>0</v>
      </c>
      <c r="BH51" s="14">
        <v>0</v>
      </c>
      <c r="BI51" s="14">
        <v>23.52</v>
      </c>
    </row>
    <row r="52" spans="1:61" x14ac:dyDescent="0.2">
      <c r="A52" s="6" t="s">
        <v>53</v>
      </c>
      <c r="B52" s="1">
        <v>39</v>
      </c>
      <c r="C52" s="1">
        <v>32</v>
      </c>
      <c r="D52" s="1">
        <v>7</v>
      </c>
      <c r="E52" s="7">
        <v>0.82099999999999995</v>
      </c>
      <c r="F52" s="4">
        <v>71.15384615384616</v>
      </c>
      <c r="G52" s="3">
        <v>63.46153846153846</v>
      </c>
      <c r="H52" s="3">
        <v>8.92</v>
      </c>
      <c r="I52" s="7">
        <v>0.438</v>
      </c>
      <c r="J52" s="7">
        <v>0.34799999999999998</v>
      </c>
      <c r="K52" s="7">
        <v>0.72199999999999998</v>
      </c>
      <c r="L52" s="3">
        <v>10.923076923076923</v>
      </c>
      <c r="M52" s="3">
        <v>36.307692307692307</v>
      </c>
      <c r="N52" s="3">
        <v>12.923076923076923</v>
      </c>
      <c r="O52" s="3">
        <v>6.7179487179487181</v>
      </c>
      <c r="P52" s="3">
        <v>3.8717948717948718</v>
      </c>
      <c r="Q52" s="3">
        <v>11.589743589743589</v>
      </c>
      <c r="R52" s="3">
        <v>16.256410256410255</v>
      </c>
      <c r="S52" s="7">
        <v>0.40899999999999997</v>
      </c>
      <c r="T52" s="7">
        <v>0.28399999999999997</v>
      </c>
      <c r="U52" s="7">
        <v>0.752</v>
      </c>
      <c r="V52" s="3">
        <v>8.8461538461538467</v>
      </c>
      <c r="W52" s="3">
        <v>32.179487179487182</v>
      </c>
      <c r="X52" s="3">
        <v>10.589743589743589</v>
      </c>
      <c r="Y52" s="3">
        <v>6.2307692307692308</v>
      </c>
      <c r="Z52" s="3">
        <v>2.9743589743589745</v>
      </c>
      <c r="AA52" s="3">
        <v>12.897435897435898</v>
      </c>
      <c r="AB52" s="3">
        <v>17.871794871794872</v>
      </c>
      <c r="AC52" s="3">
        <v>66.599999999999994</v>
      </c>
      <c r="AD52" s="3">
        <v>106.1</v>
      </c>
      <c r="AE52" s="7">
        <v>0.32700000000000001</v>
      </c>
      <c r="AF52" s="7">
        <v>0.34599999999999997</v>
      </c>
      <c r="AG52" s="7">
        <v>0.53300000000000003</v>
      </c>
      <c r="AH52" s="7">
        <v>0.498</v>
      </c>
      <c r="AI52" s="8">
        <v>14.8</v>
      </c>
      <c r="AJ52" s="7">
        <v>0.23599999999999999</v>
      </c>
      <c r="AK52" s="3">
        <v>94.6</v>
      </c>
      <c r="AL52" s="7">
        <v>0.29499999999999998</v>
      </c>
      <c r="AM52" s="7">
        <v>0.39900000000000002</v>
      </c>
      <c r="AN52" s="7">
        <v>0.50600000000000001</v>
      </c>
      <c r="AO52" s="7">
        <v>0.46600000000000003</v>
      </c>
      <c r="AP52" s="9">
        <v>17.100000000000001</v>
      </c>
      <c r="AQ52" s="7">
        <v>0.222</v>
      </c>
      <c r="AR52" s="11">
        <v>1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18</v>
      </c>
      <c r="BG52" s="14">
        <v>1</v>
      </c>
      <c r="BH52" s="14">
        <v>0</v>
      </c>
      <c r="BI52" s="14">
        <v>37.29</v>
      </c>
    </row>
    <row r="53" spans="1:61" x14ac:dyDescent="0.2">
      <c r="A53" s="6" t="s">
        <v>54</v>
      </c>
      <c r="B53" s="1">
        <v>36</v>
      </c>
      <c r="C53" s="1">
        <v>19</v>
      </c>
      <c r="D53" s="1">
        <v>17</v>
      </c>
      <c r="E53" s="7">
        <v>0.52800000000000002</v>
      </c>
      <c r="F53" s="4">
        <v>77.472222222222229</v>
      </c>
      <c r="G53" s="3">
        <v>75.944444444444443</v>
      </c>
      <c r="H53" s="3">
        <v>-6.81</v>
      </c>
      <c r="I53" s="7">
        <v>0.437</v>
      </c>
      <c r="J53" s="7">
        <v>0.32700000000000001</v>
      </c>
      <c r="K53" s="7">
        <v>0.70899999999999996</v>
      </c>
      <c r="L53" s="3">
        <v>9.6388888888888893</v>
      </c>
      <c r="M53" s="3">
        <v>35.055555555555557</v>
      </c>
      <c r="N53" s="3">
        <v>13.805555555555555</v>
      </c>
      <c r="O53" s="3">
        <v>6.9722222222222223</v>
      </c>
      <c r="P53" s="3">
        <v>3.1944444444444446</v>
      </c>
      <c r="Q53" s="3">
        <v>13.083333333333334</v>
      </c>
      <c r="R53" s="3">
        <v>21.305555555555557</v>
      </c>
      <c r="S53" s="7">
        <v>0.44500000000000001</v>
      </c>
      <c r="T53" s="7">
        <v>0.34399999999999997</v>
      </c>
      <c r="U53" s="7">
        <v>0.69199999999999995</v>
      </c>
      <c r="V53" s="3">
        <v>9.5277777777777786</v>
      </c>
      <c r="W53" s="3">
        <v>36.25</v>
      </c>
      <c r="X53" s="3">
        <v>13.055555555555555</v>
      </c>
      <c r="Y53" s="3">
        <v>6.8611111111111107</v>
      </c>
      <c r="Z53" s="3">
        <v>2.75</v>
      </c>
      <c r="AA53" s="3">
        <v>14.638888888888889</v>
      </c>
      <c r="AB53" s="3">
        <v>19.888888888888889</v>
      </c>
      <c r="AC53" s="3">
        <v>73.8</v>
      </c>
      <c r="AD53" s="3">
        <v>103.2</v>
      </c>
      <c r="AE53" s="7">
        <v>0.378</v>
      </c>
      <c r="AF53" s="7">
        <v>0.39900000000000002</v>
      </c>
      <c r="AG53" s="7">
        <v>0.54</v>
      </c>
      <c r="AH53" s="7">
        <v>0.503</v>
      </c>
      <c r="AI53" s="8">
        <v>15.4</v>
      </c>
      <c r="AJ53" s="7">
        <v>0.26800000000000002</v>
      </c>
      <c r="AK53" s="3">
        <v>101.2</v>
      </c>
      <c r="AL53" s="7">
        <v>0.43099999999999999</v>
      </c>
      <c r="AM53" s="7">
        <v>0.35699999999999998</v>
      </c>
      <c r="AN53" s="7">
        <v>0.54400000000000004</v>
      </c>
      <c r="AO53" s="7">
        <v>0.50600000000000001</v>
      </c>
      <c r="AP53" s="9">
        <v>17.3</v>
      </c>
      <c r="AQ53" s="7">
        <v>0.29799999999999999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26</v>
      </c>
      <c r="BG53" s="14">
        <v>1</v>
      </c>
      <c r="BH53" s="14">
        <v>0</v>
      </c>
      <c r="BI53" s="14">
        <v>0</v>
      </c>
    </row>
    <row r="54" spans="1:61" x14ac:dyDescent="0.2">
      <c r="A54" s="6" t="s">
        <v>55</v>
      </c>
      <c r="B54" s="1">
        <v>33</v>
      </c>
      <c r="C54" s="1">
        <v>22</v>
      </c>
      <c r="D54" s="1">
        <v>11</v>
      </c>
      <c r="E54" s="7">
        <v>0.66700000000000004</v>
      </c>
      <c r="F54" s="4">
        <v>72.454545454545453</v>
      </c>
      <c r="G54" s="3">
        <v>67.393939393939391</v>
      </c>
      <c r="H54" s="3">
        <v>8</v>
      </c>
      <c r="I54" s="7">
        <v>0.45500000000000002</v>
      </c>
      <c r="J54" s="7">
        <v>0.34499999999999997</v>
      </c>
      <c r="K54" s="7">
        <v>0.745</v>
      </c>
      <c r="L54" s="3">
        <v>9.3939393939393945</v>
      </c>
      <c r="M54" s="3">
        <v>35.272727272727273</v>
      </c>
      <c r="N54" s="3">
        <v>13.484848484848484</v>
      </c>
      <c r="O54" s="3">
        <v>6.8787878787878789</v>
      </c>
      <c r="P54" s="3">
        <v>5.0606060606060606</v>
      </c>
      <c r="Q54" s="3">
        <v>12.424242424242424</v>
      </c>
      <c r="R54" s="3">
        <v>17.212121212121211</v>
      </c>
      <c r="S54" s="7">
        <v>0.39300000000000002</v>
      </c>
      <c r="T54" s="7">
        <v>0.33400000000000002</v>
      </c>
      <c r="U54" s="7">
        <v>0.71399999999999997</v>
      </c>
      <c r="V54" s="3">
        <v>12.575757575757576</v>
      </c>
      <c r="W54" s="3">
        <v>35.787878787878789</v>
      </c>
      <c r="X54" s="3">
        <v>13.121212121212121</v>
      </c>
      <c r="Y54" s="3">
        <v>6.7878787878787881</v>
      </c>
      <c r="Z54" s="3">
        <v>2.9696969696969697</v>
      </c>
      <c r="AA54" s="3">
        <v>12.303030303030303</v>
      </c>
      <c r="AB54" s="3">
        <v>17.454545454545453</v>
      </c>
      <c r="AC54" s="3">
        <v>68.3</v>
      </c>
      <c r="AD54" s="3">
        <v>105.6</v>
      </c>
      <c r="AE54" s="7">
        <v>0.33200000000000002</v>
      </c>
      <c r="AF54" s="7">
        <v>0.33</v>
      </c>
      <c r="AG54" s="7">
        <v>0.55000000000000004</v>
      </c>
      <c r="AH54" s="7">
        <v>0.51200000000000001</v>
      </c>
      <c r="AI54" s="8">
        <v>15.9</v>
      </c>
      <c r="AJ54" s="7">
        <v>0.248</v>
      </c>
      <c r="AK54" s="3">
        <v>98.3</v>
      </c>
      <c r="AL54" s="7">
        <v>0.30199999999999999</v>
      </c>
      <c r="AM54" s="7">
        <v>0.371</v>
      </c>
      <c r="AN54" s="7">
        <v>0.49199999999999999</v>
      </c>
      <c r="AO54" s="7">
        <v>0.45400000000000001</v>
      </c>
      <c r="AP54" s="9">
        <v>15.2</v>
      </c>
      <c r="AQ54" s="7">
        <v>0.216</v>
      </c>
      <c r="AR54" s="11">
        <v>1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26</v>
      </c>
      <c r="BG54" s="14">
        <v>0</v>
      </c>
      <c r="BH54" s="14">
        <v>0</v>
      </c>
      <c r="BI54" s="14">
        <v>66.239999999999995</v>
      </c>
    </row>
    <row r="55" spans="1:61" x14ac:dyDescent="0.2">
      <c r="A55" s="6" t="s">
        <v>56</v>
      </c>
      <c r="B55" s="1">
        <v>35</v>
      </c>
      <c r="C55" s="1">
        <v>22</v>
      </c>
      <c r="D55" s="1">
        <v>13</v>
      </c>
      <c r="E55" s="7">
        <v>0.629</v>
      </c>
      <c r="F55" s="4">
        <v>75.257142857142853</v>
      </c>
      <c r="G55" s="3">
        <v>68.428571428571431</v>
      </c>
      <c r="H55" s="3">
        <v>8.7799999999999994</v>
      </c>
      <c r="I55" s="7">
        <v>0.45300000000000001</v>
      </c>
      <c r="J55" s="7">
        <v>0.31</v>
      </c>
      <c r="K55" s="7">
        <v>0.69899999999999995</v>
      </c>
      <c r="L55" s="3">
        <v>11.485714285714286</v>
      </c>
      <c r="M55" s="3">
        <v>35.828571428571429</v>
      </c>
      <c r="N55" s="3">
        <v>16.142857142857142</v>
      </c>
      <c r="O55" s="3">
        <v>8.0285714285714285</v>
      </c>
      <c r="P55" s="3">
        <v>4.7428571428571429</v>
      </c>
      <c r="Q55" s="3">
        <v>11.885714285714286</v>
      </c>
      <c r="R55" s="3">
        <v>16.514285714285716</v>
      </c>
      <c r="S55" s="7">
        <v>0.42699999999999999</v>
      </c>
      <c r="T55" s="7">
        <v>0.308</v>
      </c>
      <c r="U55" s="7">
        <v>0.70599999999999996</v>
      </c>
      <c r="V55" s="3">
        <v>10.685714285714285</v>
      </c>
      <c r="W55" s="3">
        <v>34.885714285714286</v>
      </c>
      <c r="X55" s="3">
        <v>13.714285714285714</v>
      </c>
      <c r="Y55" s="3">
        <v>6.3428571428571425</v>
      </c>
      <c r="Z55" s="3">
        <v>4.4000000000000004</v>
      </c>
      <c r="AA55" s="3">
        <v>15.4</v>
      </c>
      <c r="AB55" s="3">
        <v>16.685714285714287</v>
      </c>
      <c r="AC55" s="3">
        <v>70.900000000000006</v>
      </c>
      <c r="AD55" s="3">
        <v>105.8</v>
      </c>
      <c r="AE55" s="7">
        <v>0.34100000000000003</v>
      </c>
      <c r="AF55" s="7">
        <v>0.29899999999999999</v>
      </c>
      <c r="AG55" s="7">
        <v>0.53300000000000003</v>
      </c>
      <c r="AH55" s="7">
        <v>0.5</v>
      </c>
      <c r="AI55" s="8">
        <v>14.4</v>
      </c>
      <c r="AJ55" s="7">
        <v>0.23799999999999999</v>
      </c>
      <c r="AK55" s="3">
        <v>96.2</v>
      </c>
      <c r="AL55" s="7">
        <v>0.30099999999999999</v>
      </c>
      <c r="AM55" s="7">
        <v>0.35</v>
      </c>
      <c r="AN55" s="7">
        <v>0.51400000000000001</v>
      </c>
      <c r="AO55" s="7">
        <v>0.48099999999999998</v>
      </c>
      <c r="AP55" s="9">
        <v>18.8</v>
      </c>
      <c r="AQ55" s="7">
        <v>0.21199999999999999</v>
      </c>
      <c r="AR55" s="11">
        <v>1</v>
      </c>
      <c r="AS55" s="11">
        <v>1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23</v>
      </c>
      <c r="BG55" s="14">
        <v>0</v>
      </c>
      <c r="BH55" s="14">
        <v>0</v>
      </c>
      <c r="BI55" s="14">
        <v>20.399999999999999</v>
      </c>
    </row>
    <row r="56" spans="1:61" x14ac:dyDescent="0.2">
      <c r="A56" s="6" t="s">
        <v>57</v>
      </c>
      <c r="B56" s="1">
        <v>36</v>
      </c>
      <c r="C56" s="1">
        <v>25</v>
      </c>
      <c r="D56" s="1">
        <v>11</v>
      </c>
      <c r="E56" s="7">
        <v>0.69399999999999995</v>
      </c>
      <c r="F56" s="4">
        <v>70.75</v>
      </c>
      <c r="G56" s="3">
        <v>57.888888888888886</v>
      </c>
      <c r="H56" s="3">
        <v>7.98</v>
      </c>
      <c r="I56" s="7">
        <v>0.433</v>
      </c>
      <c r="J56" s="7">
        <v>0.32900000000000001</v>
      </c>
      <c r="K56" s="7">
        <v>0.70799999999999996</v>
      </c>
      <c r="L56" s="3">
        <v>12.888888888888889</v>
      </c>
      <c r="M56" s="3">
        <v>38.388888888888886</v>
      </c>
      <c r="N56" s="3">
        <v>16.694444444444443</v>
      </c>
      <c r="O56" s="3">
        <v>8.25</v>
      </c>
      <c r="P56" s="3">
        <v>3.6111111111111112</v>
      </c>
      <c r="Q56" s="3">
        <v>11.972222222222221</v>
      </c>
      <c r="R56" s="3">
        <v>16.555555555555557</v>
      </c>
      <c r="S56" s="7">
        <v>0.373</v>
      </c>
      <c r="T56" s="7">
        <v>0.26500000000000001</v>
      </c>
      <c r="U56" s="7">
        <v>0.71899999999999997</v>
      </c>
      <c r="V56" s="3">
        <v>9.3611111111111107</v>
      </c>
      <c r="W56" s="3">
        <v>31.861111111111111</v>
      </c>
      <c r="X56" s="3">
        <v>9.8888888888888893</v>
      </c>
      <c r="Y56" s="3">
        <v>6.5555555555555554</v>
      </c>
      <c r="Z56" s="3">
        <v>2.8888888888888888</v>
      </c>
      <c r="AA56" s="3">
        <v>14.666666666666666</v>
      </c>
      <c r="AB56" s="3">
        <v>17.75</v>
      </c>
      <c r="AC56" s="3">
        <v>65.900000000000006</v>
      </c>
      <c r="AD56" s="3">
        <v>107</v>
      </c>
      <c r="AE56" s="7">
        <v>0.307</v>
      </c>
      <c r="AF56" s="7">
        <v>0.40100000000000002</v>
      </c>
      <c r="AG56" s="7">
        <v>0.53</v>
      </c>
      <c r="AH56" s="7">
        <v>0.499</v>
      </c>
      <c r="AI56" s="8">
        <v>15.2</v>
      </c>
      <c r="AJ56" s="7">
        <v>0.217</v>
      </c>
      <c r="AK56" s="3">
        <v>87.6</v>
      </c>
      <c r="AL56" s="7">
        <v>0.33800000000000002</v>
      </c>
      <c r="AM56" s="7">
        <v>0.41799999999999998</v>
      </c>
      <c r="AN56" s="7">
        <v>0.47399999999999998</v>
      </c>
      <c r="AO56" s="7">
        <v>0.42799999999999999</v>
      </c>
      <c r="AP56" s="9">
        <v>19.399999999999999</v>
      </c>
      <c r="AQ56" s="7">
        <v>0.24299999999999999</v>
      </c>
      <c r="AR56" s="11">
        <v>1</v>
      </c>
      <c r="AS56" s="11">
        <v>1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4">
        <v>0</v>
      </c>
      <c r="AZ56" s="14">
        <v>0</v>
      </c>
      <c r="BA56" s="14">
        <v>0</v>
      </c>
      <c r="BB56" s="14">
        <v>3</v>
      </c>
      <c r="BC56" s="14">
        <v>0</v>
      </c>
      <c r="BD56" s="14">
        <v>0</v>
      </c>
      <c r="BE56" s="14">
        <v>88.1</v>
      </c>
      <c r="BF56" s="14">
        <v>21</v>
      </c>
      <c r="BG56" s="14">
        <v>0</v>
      </c>
      <c r="BH56" s="14">
        <v>0</v>
      </c>
      <c r="BI56" s="14">
        <v>66.150000000000006</v>
      </c>
    </row>
    <row r="57" spans="1:61" x14ac:dyDescent="0.2">
      <c r="A57" s="6" t="s">
        <v>58</v>
      </c>
      <c r="B57" s="1">
        <v>38</v>
      </c>
      <c r="C57" s="1">
        <v>29</v>
      </c>
      <c r="D57" s="1">
        <v>9</v>
      </c>
      <c r="E57" s="7">
        <v>0.76300000000000001</v>
      </c>
      <c r="F57" s="4">
        <v>77.973684210526315</v>
      </c>
      <c r="G57" s="3">
        <v>67.84210526315789</v>
      </c>
      <c r="H57" s="3">
        <v>10.43</v>
      </c>
      <c r="I57" s="7">
        <v>0.47299999999999998</v>
      </c>
      <c r="J57" s="7">
        <v>0.34699999999999998</v>
      </c>
      <c r="K57" s="7">
        <v>0.748</v>
      </c>
      <c r="L57" s="3">
        <v>9.6315789473684212</v>
      </c>
      <c r="M57" s="3">
        <v>34.10526315789474</v>
      </c>
      <c r="N57" s="3">
        <v>16.157894736842106</v>
      </c>
      <c r="O57" s="3">
        <v>7.8684210526315788</v>
      </c>
      <c r="P57" s="3">
        <v>3.5789473684210527</v>
      </c>
      <c r="Q57" s="3">
        <v>11.552631578947368</v>
      </c>
      <c r="R57" s="3">
        <v>17.44736842105263</v>
      </c>
      <c r="S57" s="7">
        <v>0.42499999999999999</v>
      </c>
      <c r="T57" s="7">
        <v>0.32400000000000001</v>
      </c>
      <c r="U57" s="7">
        <v>0.73199999999999998</v>
      </c>
      <c r="V57" s="3">
        <v>10</v>
      </c>
      <c r="W57" s="3">
        <v>34.39473684210526</v>
      </c>
      <c r="X57" s="3">
        <v>11.078947368421053</v>
      </c>
      <c r="Y57" s="3">
        <v>5.7894736842105265</v>
      </c>
      <c r="Z57" s="3">
        <v>3.1578947368421053</v>
      </c>
      <c r="AA57" s="3">
        <v>15.657894736842104</v>
      </c>
      <c r="AB57" s="3">
        <v>17.44736842105263</v>
      </c>
      <c r="AC57" s="3">
        <v>70.099999999999994</v>
      </c>
      <c r="AD57" s="3">
        <v>110.1</v>
      </c>
      <c r="AE57" s="7">
        <v>0.30499999999999999</v>
      </c>
      <c r="AF57" s="7">
        <v>0.34499999999999997</v>
      </c>
      <c r="AG57" s="7">
        <v>0.56499999999999995</v>
      </c>
      <c r="AH57" s="7">
        <v>0.53300000000000003</v>
      </c>
      <c r="AI57" s="8">
        <v>14.3</v>
      </c>
      <c r="AJ57" s="7">
        <v>0.22800000000000001</v>
      </c>
      <c r="AK57" s="3">
        <v>95.8</v>
      </c>
      <c r="AL57" s="7">
        <v>0.33700000000000002</v>
      </c>
      <c r="AM57" s="7">
        <v>0.34799999999999998</v>
      </c>
      <c r="AN57" s="7">
        <v>0.52100000000000002</v>
      </c>
      <c r="AO57" s="7">
        <v>0.48099999999999998</v>
      </c>
      <c r="AP57" s="9">
        <v>19.399999999999999</v>
      </c>
      <c r="AQ57" s="7">
        <v>0.247</v>
      </c>
      <c r="AR57" s="11">
        <v>1</v>
      </c>
      <c r="AS57" s="11">
        <v>1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7</v>
      </c>
      <c r="BG57" s="14">
        <v>1</v>
      </c>
      <c r="BH57" s="14">
        <v>0</v>
      </c>
      <c r="BI57" s="14">
        <v>66.75</v>
      </c>
    </row>
    <row r="58" spans="1:61" x14ac:dyDescent="0.2">
      <c r="A58" s="6" t="s">
        <v>59</v>
      </c>
      <c r="B58" s="1">
        <v>35</v>
      </c>
      <c r="C58" s="1">
        <v>25</v>
      </c>
      <c r="D58" s="1">
        <v>10</v>
      </c>
      <c r="E58" s="7">
        <v>0.71399999999999997</v>
      </c>
      <c r="F58" s="4">
        <v>72.828571428571422</v>
      </c>
      <c r="G58" s="3">
        <v>66.48571428571428</v>
      </c>
      <c r="H58" s="3">
        <v>7.42</v>
      </c>
      <c r="I58" s="7">
        <v>0.432</v>
      </c>
      <c r="J58" s="7">
        <v>0.32600000000000001</v>
      </c>
      <c r="K58" s="7">
        <v>0.75900000000000001</v>
      </c>
      <c r="L58" s="3">
        <v>12.428571428571429</v>
      </c>
      <c r="M58" s="3">
        <v>36.799999999999997</v>
      </c>
      <c r="N58" s="3">
        <v>12.542857142857143</v>
      </c>
      <c r="O58" s="3">
        <v>6.7142857142857144</v>
      </c>
      <c r="P58" s="3">
        <v>2.342857142857143</v>
      </c>
      <c r="Q58" s="3">
        <v>12.285714285714286</v>
      </c>
      <c r="R58" s="3">
        <v>18.2</v>
      </c>
      <c r="S58" s="7">
        <v>0.40699999999999997</v>
      </c>
      <c r="T58" s="7">
        <v>0.33</v>
      </c>
      <c r="U58" s="7">
        <v>0.70599999999999996</v>
      </c>
      <c r="V58" s="3">
        <v>10.657142857142857</v>
      </c>
      <c r="W58" s="3">
        <v>32.057142857142857</v>
      </c>
      <c r="X58" s="3">
        <v>13.2</v>
      </c>
      <c r="Y58" s="3">
        <v>7.1714285714285717</v>
      </c>
      <c r="Z58" s="3">
        <v>4</v>
      </c>
      <c r="AA58" s="3">
        <v>14</v>
      </c>
      <c r="AB58" s="3">
        <v>19.971428571428572</v>
      </c>
      <c r="AC58" s="3">
        <v>67.099999999999994</v>
      </c>
      <c r="AD58" s="3">
        <v>108.5</v>
      </c>
      <c r="AE58" s="7">
        <v>0.45100000000000001</v>
      </c>
      <c r="AF58" s="7">
        <v>0.34499999999999997</v>
      </c>
      <c r="AG58" s="7">
        <v>0.54300000000000004</v>
      </c>
      <c r="AH58" s="7">
        <v>0.48799999999999999</v>
      </c>
      <c r="AI58" s="8">
        <v>15.5</v>
      </c>
      <c r="AJ58" s="7">
        <v>0.34300000000000003</v>
      </c>
      <c r="AK58" s="3">
        <v>99</v>
      </c>
      <c r="AL58" s="7">
        <v>0.34699999999999998</v>
      </c>
      <c r="AM58" s="7">
        <v>0.45700000000000002</v>
      </c>
      <c r="AN58" s="7">
        <v>0.51900000000000002</v>
      </c>
      <c r="AO58" s="7">
        <v>0.48199999999999998</v>
      </c>
      <c r="AP58" s="9">
        <v>17.899999999999999</v>
      </c>
      <c r="AQ58" s="7">
        <v>0.245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17</v>
      </c>
      <c r="BG58" s="14">
        <v>0</v>
      </c>
      <c r="BH58" s="14">
        <v>0</v>
      </c>
      <c r="BI58" s="14">
        <v>36.42</v>
      </c>
    </row>
    <row r="59" spans="1:61" x14ac:dyDescent="0.2">
      <c r="A59" s="6" t="s">
        <v>60</v>
      </c>
      <c r="B59" s="1">
        <v>35</v>
      </c>
      <c r="C59" s="1">
        <v>24</v>
      </c>
      <c r="D59" s="1">
        <v>11</v>
      </c>
      <c r="E59" s="7">
        <v>0.68600000000000005</v>
      </c>
      <c r="F59" s="4">
        <v>80.085714285714289</v>
      </c>
      <c r="G59" s="3">
        <v>73.171428571428578</v>
      </c>
      <c r="H59" s="3">
        <v>-7.02</v>
      </c>
      <c r="I59" s="7">
        <v>0.45100000000000001</v>
      </c>
      <c r="J59" s="7">
        <v>0.36399999999999999</v>
      </c>
      <c r="K59" s="7">
        <v>0.79200000000000004</v>
      </c>
      <c r="L59" s="3">
        <v>12.142857142857142</v>
      </c>
      <c r="M59" s="3">
        <v>37.314285714285717</v>
      </c>
      <c r="N59" s="3">
        <v>15.314285714285715</v>
      </c>
      <c r="O59" s="3">
        <v>8.4571428571428573</v>
      </c>
      <c r="P59" s="3">
        <v>1.7142857142857142</v>
      </c>
      <c r="Q59" s="3">
        <v>12.8</v>
      </c>
      <c r="R59" s="3">
        <v>19</v>
      </c>
      <c r="S59" s="7">
        <v>0.44800000000000001</v>
      </c>
      <c r="T59" s="7">
        <v>0.33500000000000002</v>
      </c>
      <c r="U59" s="7">
        <v>0.68</v>
      </c>
      <c r="V59" s="3">
        <v>9.6857142857142851</v>
      </c>
      <c r="W59" s="3">
        <v>33.571428571428569</v>
      </c>
      <c r="X59" s="3">
        <v>14.714285714285714</v>
      </c>
      <c r="Y59" s="3">
        <v>6.4571428571428573</v>
      </c>
      <c r="Z59" s="3">
        <v>3.4</v>
      </c>
      <c r="AA59" s="3">
        <v>15.114285714285714</v>
      </c>
      <c r="AB59" s="3">
        <v>19.085714285714285</v>
      </c>
      <c r="AC59" s="3">
        <v>71.7</v>
      </c>
      <c r="AD59" s="3">
        <v>110.9</v>
      </c>
      <c r="AE59" s="7">
        <v>0.34799999999999998</v>
      </c>
      <c r="AF59" s="7">
        <v>0.34200000000000003</v>
      </c>
      <c r="AG59" s="7">
        <v>0.55900000000000005</v>
      </c>
      <c r="AH59" s="7">
        <v>0.51300000000000001</v>
      </c>
      <c r="AI59" s="8">
        <v>15.2</v>
      </c>
      <c r="AJ59" s="7">
        <v>0.27600000000000002</v>
      </c>
      <c r="AK59" s="3">
        <v>101.3</v>
      </c>
      <c r="AL59" s="7">
        <v>0.35899999999999999</v>
      </c>
      <c r="AM59" s="7">
        <v>0.43099999999999999</v>
      </c>
      <c r="AN59" s="7">
        <v>0.54800000000000004</v>
      </c>
      <c r="AO59" s="7">
        <v>0.52</v>
      </c>
      <c r="AP59" s="9">
        <v>18.5</v>
      </c>
      <c r="AQ59" s="7">
        <v>0.24399999999999999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26</v>
      </c>
      <c r="BG59" s="14">
        <v>1</v>
      </c>
      <c r="BH59" s="14">
        <v>0</v>
      </c>
      <c r="BI59" s="14">
        <v>0</v>
      </c>
    </row>
    <row r="60" spans="1:61" x14ac:dyDescent="0.2">
      <c r="A60" s="6" t="s">
        <v>61</v>
      </c>
      <c r="B60" s="1">
        <v>35</v>
      </c>
      <c r="C60" s="1">
        <v>14</v>
      </c>
      <c r="D60" s="1">
        <v>21</v>
      </c>
      <c r="E60" s="7">
        <v>0.4</v>
      </c>
      <c r="F60" s="4">
        <v>69.2</v>
      </c>
      <c r="G60" s="3">
        <v>71.942857142857136</v>
      </c>
      <c r="H60" s="3">
        <v>-5.05</v>
      </c>
      <c r="I60" s="7">
        <v>0.42699999999999999</v>
      </c>
      <c r="J60" s="7">
        <v>0.27700000000000002</v>
      </c>
      <c r="K60" s="7">
        <v>0.66400000000000003</v>
      </c>
      <c r="L60" s="3">
        <v>11.571428571428571</v>
      </c>
      <c r="M60" s="3">
        <v>37.514285714285712</v>
      </c>
      <c r="N60" s="3">
        <v>11.771428571428572</v>
      </c>
      <c r="O60" s="3">
        <v>6.7142857142857144</v>
      </c>
      <c r="P60" s="3">
        <v>3.3142857142857145</v>
      </c>
      <c r="Q60" s="3">
        <v>14.6</v>
      </c>
      <c r="R60" s="3">
        <v>18.771428571428572</v>
      </c>
      <c r="S60" s="7">
        <v>0.42799999999999999</v>
      </c>
      <c r="T60" s="7">
        <v>0.33100000000000002</v>
      </c>
      <c r="U60" s="7">
        <v>0.71399999999999997</v>
      </c>
      <c r="V60" s="3">
        <v>9.742857142857142</v>
      </c>
      <c r="W60" s="3">
        <v>35.485714285714288</v>
      </c>
      <c r="X60" s="3">
        <v>11.685714285714285</v>
      </c>
      <c r="Y60" s="3">
        <v>7.7142857142857144</v>
      </c>
      <c r="Z60" s="3">
        <v>3.342857142857143</v>
      </c>
      <c r="AA60" s="3">
        <v>13.742857142857142</v>
      </c>
      <c r="AB60" s="3">
        <v>18.62857142857143</v>
      </c>
      <c r="AC60" s="3">
        <v>70.900000000000006</v>
      </c>
      <c r="AD60" s="3">
        <v>95.6</v>
      </c>
      <c r="AE60" s="7">
        <v>0.33800000000000002</v>
      </c>
      <c r="AF60" s="7">
        <v>0.28100000000000003</v>
      </c>
      <c r="AG60" s="7">
        <v>0.498</v>
      </c>
      <c r="AH60" s="7">
        <v>0.46600000000000003</v>
      </c>
      <c r="AI60" s="8">
        <v>17.399999999999999</v>
      </c>
      <c r="AJ60" s="7">
        <v>0.22500000000000001</v>
      </c>
      <c r="AK60" s="3">
        <v>99.4</v>
      </c>
      <c r="AL60" s="7">
        <v>0.374</v>
      </c>
      <c r="AM60" s="7">
        <v>0.35699999999999998</v>
      </c>
      <c r="AN60" s="7">
        <v>0.52700000000000002</v>
      </c>
      <c r="AO60" s="7">
        <v>0.48699999999999999</v>
      </c>
      <c r="AP60" s="9">
        <v>16.8</v>
      </c>
      <c r="AQ60" s="7">
        <v>0.26700000000000002</v>
      </c>
      <c r="AR60" s="11">
        <v>1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26</v>
      </c>
      <c r="BG60" s="14">
        <v>1</v>
      </c>
      <c r="BH60" s="14">
        <v>0</v>
      </c>
      <c r="BI60" s="14">
        <v>0</v>
      </c>
    </row>
    <row r="61" spans="1:61" x14ac:dyDescent="0.2">
      <c r="A61" s="6" t="s">
        <v>62</v>
      </c>
      <c r="B61" s="1">
        <v>35</v>
      </c>
      <c r="C61" s="1">
        <v>27</v>
      </c>
      <c r="D61" s="1">
        <v>8</v>
      </c>
      <c r="E61" s="7">
        <v>0.77100000000000002</v>
      </c>
      <c r="F61" s="4">
        <v>71.714285714285708</v>
      </c>
      <c r="G61" s="3">
        <v>65.857142857142861</v>
      </c>
      <c r="H61" s="3">
        <v>-2.0299999999999998</v>
      </c>
      <c r="I61" s="7">
        <v>0.49299999999999999</v>
      </c>
      <c r="J61" s="7">
        <v>0.35</v>
      </c>
      <c r="K61" s="7">
        <v>0.72699999999999998</v>
      </c>
      <c r="L61" s="3">
        <v>7.9714285714285715</v>
      </c>
      <c r="M61" s="3">
        <v>31.8</v>
      </c>
      <c r="N61" s="3">
        <v>14.142857142857142</v>
      </c>
      <c r="O61" s="3">
        <v>6.3428571428571425</v>
      </c>
      <c r="P61" s="3">
        <v>2.4857142857142858</v>
      </c>
      <c r="Q61" s="3">
        <v>11.342857142857143</v>
      </c>
      <c r="R61" s="3">
        <v>16.057142857142857</v>
      </c>
      <c r="S61" s="7">
        <v>0.44400000000000001</v>
      </c>
      <c r="T61" s="7">
        <v>0.34399999999999997</v>
      </c>
      <c r="U61" s="7">
        <v>0.749</v>
      </c>
      <c r="V61" s="3">
        <v>8.2857142857142865</v>
      </c>
      <c r="W61" s="3">
        <v>30.2</v>
      </c>
      <c r="X61" s="3">
        <v>11.657142857142857</v>
      </c>
      <c r="Y61" s="3">
        <v>4.9428571428571431</v>
      </c>
      <c r="Z61" s="3">
        <v>2.2571428571428571</v>
      </c>
      <c r="AA61" s="3">
        <v>12.285714285714286</v>
      </c>
      <c r="AB61" s="3">
        <v>17.685714285714287</v>
      </c>
      <c r="AC61" s="3">
        <v>65.5</v>
      </c>
      <c r="AD61" s="3">
        <v>109.1</v>
      </c>
      <c r="AE61" s="7">
        <v>0.34300000000000003</v>
      </c>
      <c r="AF61" s="7">
        <v>0.29599999999999999</v>
      </c>
      <c r="AG61" s="7">
        <v>0.57499999999999996</v>
      </c>
      <c r="AH61" s="7">
        <v>0.54500000000000004</v>
      </c>
      <c r="AI61" s="8">
        <v>15.4</v>
      </c>
      <c r="AJ61" s="7">
        <v>0.25</v>
      </c>
      <c r="AK61" s="3">
        <v>100.2</v>
      </c>
      <c r="AL61" s="7">
        <v>0.28699999999999998</v>
      </c>
      <c r="AM61" s="7">
        <v>0.315</v>
      </c>
      <c r="AN61" s="7">
        <v>0.53300000000000003</v>
      </c>
      <c r="AO61" s="7">
        <v>0.498</v>
      </c>
      <c r="AP61" s="9">
        <v>16.600000000000001</v>
      </c>
      <c r="AQ61" s="7">
        <v>0.215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26</v>
      </c>
      <c r="BG61" s="14">
        <v>1</v>
      </c>
      <c r="BH61" s="14">
        <v>0</v>
      </c>
      <c r="BI61" s="14">
        <v>19.190000000000001</v>
      </c>
    </row>
    <row r="62" spans="1:61" x14ac:dyDescent="0.2">
      <c r="A62" s="6" t="s">
        <v>63</v>
      </c>
      <c r="B62" s="1">
        <v>37</v>
      </c>
      <c r="C62" s="1">
        <v>31</v>
      </c>
      <c r="D62" s="1">
        <v>6</v>
      </c>
      <c r="E62" s="7">
        <v>0.83799999999999997</v>
      </c>
      <c r="F62" s="4">
        <v>74.13513513513513</v>
      </c>
      <c r="G62" s="3">
        <v>60.675675675675677</v>
      </c>
      <c r="H62" s="3">
        <v>8.66</v>
      </c>
      <c r="I62" s="7">
        <v>0.46</v>
      </c>
      <c r="J62" s="7">
        <v>0.34899999999999998</v>
      </c>
      <c r="K62" s="7">
        <v>0.73099999999999998</v>
      </c>
      <c r="L62" s="3">
        <v>11.297297297297296</v>
      </c>
      <c r="M62" s="3">
        <v>35.324324324324323</v>
      </c>
      <c r="N62" s="3">
        <v>14.54054054054054</v>
      </c>
      <c r="O62" s="3">
        <v>8.378378378378379</v>
      </c>
      <c r="P62" s="3">
        <v>3.8378378378378377</v>
      </c>
      <c r="Q62" s="3">
        <v>10.027027027027026</v>
      </c>
      <c r="R62" s="3">
        <v>15.486486486486486</v>
      </c>
      <c r="S62" s="7">
        <v>0.40799999999999997</v>
      </c>
      <c r="T62" s="7">
        <v>0.311</v>
      </c>
      <c r="U62" s="7">
        <v>0.69699999999999995</v>
      </c>
      <c r="V62" s="3">
        <v>9.4594594594594597</v>
      </c>
      <c r="W62" s="3">
        <v>32.378378378378379</v>
      </c>
      <c r="X62" s="3">
        <v>11.216216216216216</v>
      </c>
      <c r="Y62" s="3">
        <v>4.6216216216216219</v>
      </c>
      <c r="Z62" s="3">
        <v>2.6756756756756759</v>
      </c>
      <c r="AA62" s="3">
        <v>15.675675675675675</v>
      </c>
      <c r="AB62" s="3">
        <v>16.432432432432432</v>
      </c>
      <c r="AC62" s="3">
        <v>67.2</v>
      </c>
      <c r="AD62" s="3">
        <v>110.3</v>
      </c>
      <c r="AE62" s="7">
        <v>0.27400000000000002</v>
      </c>
      <c r="AF62" s="7">
        <v>0.28999999999999998</v>
      </c>
      <c r="AG62" s="7">
        <v>0.54</v>
      </c>
      <c r="AH62" s="7">
        <v>0.51100000000000001</v>
      </c>
      <c r="AI62" s="8">
        <v>12.8</v>
      </c>
      <c r="AJ62" s="7">
        <v>0.2</v>
      </c>
      <c r="AK62" s="3">
        <v>90.3</v>
      </c>
      <c r="AL62" s="7">
        <v>0.27500000000000002</v>
      </c>
      <c r="AM62" s="7">
        <v>0.38800000000000001</v>
      </c>
      <c r="AN62" s="7">
        <v>0.498</v>
      </c>
      <c r="AO62" s="7">
        <v>0.46800000000000003</v>
      </c>
      <c r="AP62" s="9">
        <v>20.5</v>
      </c>
      <c r="AQ62" s="7">
        <v>0.191</v>
      </c>
      <c r="AR62" s="11">
        <v>1</v>
      </c>
      <c r="AS62" s="11">
        <v>1</v>
      </c>
      <c r="AT62" s="11">
        <v>1</v>
      </c>
      <c r="AU62" s="11">
        <v>0</v>
      </c>
      <c r="AV62" s="11">
        <v>0</v>
      </c>
      <c r="AW62" s="11">
        <v>0</v>
      </c>
      <c r="AX62" s="11">
        <v>0</v>
      </c>
      <c r="AY62" s="14">
        <v>0</v>
      </c>
      <c r="AZ62" s="14">
        <v>7</v>
      </c>
      <c r="BA62" s="14">
        <v>0</v>
      </c>
      <c r="BB62" s="14">
        <v>3.3</v>
      </c>
      <c r="BC62" s="14">
        <f>11.9+10.7</f>
        <v>22.6</v>
      </c>
      <c r="BD62" s="14">
        <v>0</v>
      </c>
      <c r="BE62" s="14">
        <v>85.9</v>
      </c>
      <c r="BF62" s="14">
        <v>6</v>
      </c>
      <c r="BG62" s="14">
        <v>0</v>
      </c>
      <c r="BH62" s="14">
        <v>1</v>
      </c>
      <c r="BI62" s="14">
        <v>64.8</v>
      </c>
    </row>
    <row r="63" spans="1:61" x14ac:dyDescent="0.2">
      <c r="A63" s="6" t="s">
        <v>64</v>
      </c>
      <c r="B63" s="1">
        <v>35</v>
      </c>
      <c r="C63" s="1">
        <v>27</v>
      </c>
      <c r="D63" s="1">
        <v>8</v>
      </c>
      <c r="E63" s="7">
        <v>0.77100000000000002</v>
      </c>
      <c r="F63" s="4">
        <v>74.400000000000006</v>
      </c>
      <c r="G63" s="3">
        <v>69.085714285714289</v>
      </c>
      <c r="H63" s="3">
        <v>-4.3499999999999996</v>
      </c>
      <c r="I63" s="7">
        <v>0.47499999999999998</v>
      </c>
      <c r="J63" s="7">
        <v>0.38800000000000001</v>
      </c>
      <c r="K63" s="7">
        <v>0.69399999999999995</v>
      </c>
      <c r="L63" s="3">
        <v>8.4285714285714288</v>
      </c>
      <c r="M63" s="3">
        <v>34.828571428571429</v>
      </c>
      <c r="N63" s="3">
        <v>12.742857142857142</v>
      </c>
      <c r="O63" s="3">
        <v>6.3142857142857141</v>
      </c>
      <c r="P63" s="3">
        <v>4</v>
      </c>
      <c r="Q63" s="3">
        <v>14.171428571428571</v>
      </c>
      <c r="R63" s="3">
        <v>15.485714285714286</v>
      </c>
      <c r="S63" s="7">
        <v>0.42399999999999999</v>
      </c>
      <c r="T63" s="7">
        <v>0.29699999999999999</v>
      </c>
      <c r="U63" s="7">
        <v>0.71899999999999997</v>
      </c>
      <c r="V63" s="3">
        <v>10.542857142857143</v>
      </c>
      <c r="W63" s="3">
        <v>34.171428571428571</v>
      </c>
      <c r="X63" s="3">
        <v>11.942857142857143</v>
      </c>
      <c r="Y63" s="3">
        <v>7.0571428571428569</v>
      </c>
      <c r="Z63" s="3">
        <v>3.6</v>
      </c>
      <c r="AA63" s="3">
        <v>12.742857142857142</v>
      </c>
      <c r="AB63" s="3">
        <v>20.028571428571428</v>
      </c>
      <c r="AC63" s="3">
        <v>69.3</v>
      </c>
      <c r="AD63" s="3">
        <v>105.8</v>
      </c>
      <c r="AE63" s="7">
        <v>0.40799999999999997</v>
      </c>
      <c r="AF63" s="7">
        <v>0.374</v>
      </c>
      <c r="AG63" s="7">
        <v>0.57699999999999996</v>
      </c>
      <c r="AH63" s="7">
        <v>0.54700000000000004</v>
      </c>
      <c r="AI63" s="8">
        <v>18</v>
      </c>
      <c r="AJ63" s="7">
        <v>0.28399999999999997</v>
      </c>
      <c r="AK63" s="3">
        <v>98.2</v>
      </c>
      <c r="AL63" s="7">
        <v>0.26100000000000001</v>
      </c>
      <c r="AM63" s="7">
        <v>0.34399999999999997</v>
      </c>
      <c r="AN63" s="7">
        <v>0.50600000000000001</v>
      </c>
      <c r="AO63" s="7">
        <v>0.47499999999999998</v>
      </c>
      <c r="AP63" s="9">
        <v>15.7</v>
      </c>
      <c r="AQ63" s="7">
        <v>0.188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4">
        <v>0</v>
      </c>
      <c r="AZ63" s="14">
        <v>7.1</v>
      </c>
      <c r="BA63" s="14">
        <v>0</v>
      </c>
      <c r="BB63" s="14">
        <v>2.8</v>
      </c>
      <c r="BC63" s="14">
        <v>0</v>
      </c>
      <c r="BD63" s="14">
        <v>0</v>
      </c>
      <c r="BE63" s="14">
        <v>0</v>
      </c>
      <c r="BF63" s="14">
        <v>26</v>
      </c>
      <c r="BG63" s="14">
        <v>1</v>
      </c>
      <c r="BH63" s="14">
        <v>0</v>
      </c>
      <c r="BI63" s="14">
        <v>0</v>
      </c>
    </row>
    <row r="64" spans="1:61" x14ac:dyDescent="0.2">
      <c r="A64" s="6" t="s">
        <v>65</v>
      </c>
      <c r="B64" s="1">
        <v>35</v>
      </c>
      <c r="C64" s="1">
        <v>26</v>
      </c>
      <c r="D64" s="1">
        <v>9</v>
      </c>
      <c r="E64" s="7">
        <v>0.74299999999999999</v>
      </c>
      <c r="F64" s="4">
        <v>78.171428571428578</v>
      </c>
      <c r="G64" s="3">
        <v>69.885714285714286</v>
      </c>
      <c r="H64" s="3">
        <v>6.81</v>
      </c>
      <c r="I64" s="7">
        <v>0.47899999999999998</v>
      </c>
      <c r="J64" s="7">
        <v>0.38700000000000001</v>
      </c>
      <c r="K64" s="7">
        <v>0.76300000000000001</v>
      </c>
      <c r="L64" s="3">
        <v>8.5714285714285712</v>
      </c>
      <c r="M64" s="3">
        <v>35.514285714285712</v>
      </c>
      <c r="N64" s="3">
        <v>16.714285714285715</v>
      </c>
      <c r="O64" s="3">
        <v>5</v>
      </c>
      <c r="P64" s="3">
        <v>3.342857142857143</v>
      </c>
      <c r="Q64" s="3">
        <v>12.171428571428571</v>
      </c>
      <c r="R64" s="3">
        <v>16.828571428571429</v>
      </c>
      <c r="S64" s="7">
        <v>0.42299999999999999</v>
      </c>
      <c r="T64" s="7">
        <v>0.34699999999999998</v>
      </c>
      <c r="U64" s="7">
        <v>0.745</v>
      </c>
      <c r="V64" s="3">
        <v>8.6571428571428566</v>
      </c>
      <c r="W64" s="3">
        <v>31.514285714285716</v>
      </c>
      <c r="X64" s="3">
        <v>11.8</v>
      </c>
      <c r="Y64" s="3">
        <v>5.628571428571429</v>
      </c>
      <c r="Z64" s="3">
        <v>2.5142857142857142</v>
      </c>
      <c r="AA64" s="3">
        <v>11.085714285714285</v>
      </c>
      <c r="AB64" s="3">
        <v>18.8</v>
      </c>
      <c r="AC64" s="3">
        <v>69.2</v>
      </c>
      <c r="AD64" s="3">
        <v>112.6</v>
      </c>
      <c r="AE64" s="7">
        <v>0.34300000000000003</v>
      </c>
      <c r="AF64" s="7">
        <v>0.42499999999999999</v>
      </c>
      <c r="AG64" s="7">
        <v>0.59599999999999997</v>
      </c>
      <c r="AH64" s="7">
        <v>0.56200000000000006</v>
      </c>
      <c r="AI64" s="8">
        <v>15.6</v>
      </c>
      <c r="AJ64" s="7">
        <v>0.26200000000000001</v>
      </c>
      <c r="AK64" s="3">
        <v>100.7</v>
      </c>
      <c r="AL64" s="7">
        <v>0.30399999999999999</v>
      </c>
      <c r="AM64" s="7">
        <v>0.33800000000000002</v>
      </c>
      <c r="AN64" s="7">
        <v>0.52</v>
      </c>
      <c r="AO64" s="7">
        <v>0.48199999999999998</v>
      </c>
      <c r="AP64" s="9">
        <v>14.2</v>
      </c>
      <c r="AQ64" s="7">
        <v>0.22600000000000001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131.5</v>
      </c>
      <c r="BE64" s="14">
        <v>0</v>
      </c>
      <c r="BF64" s="14">
        <v>26</v>
      </c>
      <c r="BG64" s="14">
        <v>0</v>
      </c>
      <c r="BH64" s="14">
        <v>0</v>
      </c>
      <c r="BI64" s="14">
        <v>0</v>
      </c>
    </row>
    <row r="65" spans="1:61" x14ac:dyDescent="0.2">
      <c r="A65" s="6" t="s">
        <v>66</v>
      </c>
      <c r="B65" s="1">
        <v>34</v>
      </c>
      <c r="C65" s="1">
        <v>23</v>
      </c>
      <c r="D65" s="1">
        <v>11</v>
      </c>
      <c r="E65" s="7">
        <v>0.67600000000000005</v>
      </c>
      <c r="F65" s="4">
        <v>72.67647058823529</v>
      </c>
      <c r="G65" s="3">
        <v>66.941176470588232</v>
      </c>
      <c r="H65" s="3">
        <v>-3.13</v>
      </c>
      <c r="I65" s="7">
        <v>0.47399999999999998</v>
      </c>
      <c r="J65" s="7">
        <v>0.35799999999999998</v>
      </c>
      <c r="K65" s="7">
        <v>0.69699999999999995</v>
      </c>
      <c r="L65" s="3">
        <v>6.4705882352941178</v>
      </c>
      <c r="M65" s="3">
        <v>31.323529411764707</v>
      </c>
      <c r="N65" s="3">
        <v>13.676470588235293</v>
      </c>
      <c r="O65" s="3">
        <v>5.882352941176471</v>
      </c>
      <c r="P65" s="3">
        <v>2.8823529411764706</v>
      </c>
      <c r="Q65" s="3">
        <v>9.3529411764705888</v>
      </c>
      <c r="R65" s="3">
        <v>14.823529411764707</v>
      </c>
      <c r="S65" s="7">
        <v>0.44700000000000001</v>
      </c>
      <c r="T65" s="7">
        <v>0.35799999999999998</v>
      </c>
      <c r="U65" s="7">
        <v>0.72399999999999998</v>
      </c>
      <c r="V65" s="3">
        <v>7.0882352941176467</v>
      </c>
      <c r="W65" s="3">
        <v>32.441176470588232</v>
      </c>
      <c r="X65" s="3">
        <v>11.176470588235293</v>
      </c>
      <c r="Y65" s="3">
        <v>5.0294117647058822</v>
      </c>
      <c r="Z65" s="3">
        <v>2.6470588235294117</v>
      </c>
      <c r="AA65" s="3">
        <v>11.441176470588236</v>
      </c>
      <c r="AB65" s="3">
        <v>15.5</v>
      </c>
      <c r="AC65" s="3">
        <v>65.5</v>
      </c>
      <c r="AD65" s="3">
        <v>109.7</v>
      </c>
      <c r="AE65" s="7">
        <v>0.28499999999999998</v>
      </c>
      <c r="AF65" s="7">
        <v>0.42899999999999999</v>
      </c>
      <c r="AG65" s="7">
        <v>0.57299999999999995</v>
      </c>
      <c r="AH65" s="7">
        <v>0.55100000000000005</v>
      </c>
      <c r="AI65" s="8">
        <v>12.8</v>
      </c>
      <c r="AJ65" s="7">
        <v>0.19800000000000001</v>
      </c>
      <c r="AK65" s="3">
        <v>101</v>
      </c>
      <c r="AL65" s="7">
        <v>0.26600000000000001</v>
      </c>
      <c r="AM65" s="7">
        <v>0.36799999999999999</v>
      </c>
      <c r="AN65" s="7">
        <v>0.54100000000000004</v>
      </c>
      <c r="AO65" s="7">
        <v>0.51300000000000001</v>
      </c>
      <c r="AP65" s="9">
        <v>15.6</v>
      </c>
      <c r="AQ65" s="7">
        <v>0.193</v>
      </c>
      <c r="AR65" s="10">
        <v>1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26</v>
      </c>
      <c r="BG65" s="14">
        <v>1</v>
      </c>
      <c r="BH65" s="14">
        <v>0</v>
      </c>
      <c r="BI65" s="14">
        <v>15.63</v>
      </c>
    </row>
    <row r="66" spans="1:61" x14ac:dyDescent="0.2">
      <c r="A66" s="6" t="s">
        <v>67</v>
      </c>
      <c r="B66" s="1">
        <v>33</v>
      </c>
      <c r="C66" s="1">
        <v>25</v>
      </c>
      <c r="D66" s="1">
        <v>8</v>
      </c>
      <c r="E66" s="7">
        <v>0.75800000000000001</v>
      </c>
      <c r="F66" s="4">
        <v>67.787878787878782</v>
      </c>
      <c r="G66" s="3">
        <v>60.484848484848484</v>
      </c>
      <c r="H66" s="3">
        <v>5.98</v>
      </c>
      <c r="I66" s="7">
        <v>0.44900000000000001</v>
      </c>
      <c r="J66" s="7">
        <v>0.35</v>
      </c>
      <c r="K66" s="7">
        <v>0.70299999999999996</v>
      </c>
      <c r="L66" s="3">
        <v>8.2727272727272734</v>
      </c>
      <c r="M66" s="3">
        <v>32.242424242424242</v>
      </c>
      <c r="N66" s="3">
        <v>15.727272727272727</v>
      </c>
      <c r="O66" s="3">
        <v>6.8181818181818183</v>
      </c>
      <c r="P66" s="3">
        <v>4.3030303030303028</v>
      </c>
      <c r="Q66" s="3">
        <v>8.545454545454545</v>
      </c>
      <c r="R66" s="3">
        <v>14.272727272727273</v>
      </c>
      <c r="S66" s="7">
        <v>0.41499999999999998</v>
      </c>
      <c r="T66" s="7">
        <v>0.34100000000000003</v>
      </c>
      <c r="U66" s="7">
        <v>0.748</v>
      </c>
      <c r="V66" s="3">
        <v>7.9393939393939394</v>
      </c>
      <c r="W66" s="3">
        <v>31.969696969696969</v>
      </c>
      <c r="X66" s="3">
        <v>11.424242424242424</v>
      </c>
      <c r="Y66" s="3">
        <v>4.8181818181818183</v>
      </c>
      <c r="Z66" s="3">
        <v>3.7272727272727271</v>
      </c>
      <c r="AA66" s="3">
        <v>12.212121212121213</v>
      </c>
      <c r="AB66" s="3">
        <v>16.242424242424242</v>
      </c>
      <c r="AC66" s="3">
        <v>62.5</v>
      </c>
      <c r="AD66" s="3">
        <v>108.1</v>
      </c>
      <c r="AE66" s="7">
        <v>0.34699999999999998</v>
      </c>
      <c r="AF66" s="7">
        <v>0.35599999999999998</v>
      </c>
      <c r="AG66" s="7">
        <v>0.54400000000000004</v>
      </c>
      <c r="AH66" s="7">
        <v>0.51200000000000001</v>
      </c>
      <c r="AI66" s="8">
        <v>12.1</v>
      </c>
      <c r="AJ66" s="7">
        <v>0.24399999999999999</v>
      </c>
      <c r="AK66" s="3">
        <v>96.5</v>
      </c>
      <c r="AL66" s="7">
        <v>0.26300000000000001</v>
      </c>
      <c r="AM66" s="7">
        <v>0.4</v>
      </c>
      <c r="AN66" s="7">
        <v>0.51700000000000002</v>
      </c>
      <c r="AO66" s="7">
        <v>0.48299999999999998</v>
      </c>
      <c r="AP66" s="9">
        <v>17.3</v>
      </c>
      <c r="AQ66" s="7">
        <v>0.19700000000000001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10</v>
      </c>
      <c r="BG66" s="14">
        <v>0</v>
      </c>
      <c r="BH66" s="14">
        <v>0</v>
      </c>
      <c r="BI66" s="14">
        <v>64.180000000000007</v>
      </c>
    </row>
    <row r="67" spans="1:61" x14ac:dyDescent="0.2">
      <c r="A67" s="6" t="s">
        <v>68</v>
      </c>
      <c r="B67" s="1">
        <v>35</v>
      </c>
      <c r="C67" s="1">
        <v>27</v>
      </c>
      <c r="D67" s="1">
        <v>8</v>
      </c>
      <c r="E67" s="7">
        <v>0.77100000000000002</v>
      </c>
      <c r="F67" s="4">
        <v>70.857142857142861</v>
      </c>
      <c r="G67" s="3">
        <v>62.914285714285711</v>
      </c>
      <c r="H67" s="3">
        <v>1.95</v>
      </c>
      <c r="I67" s="7">
        <v>0.46300000000000002</v>
      </c>
      <c r="J67" s="7">
        <v>0.34799999999999998</v>
      </c>
      <c r="K67" s="7">
        <v>0.69599999999999995</v>
      </c>
      <c r="L67" s="3">
        <v>9.257142857142858</v>
      </c>
      <c r="M67" s="3">
        <v>33.171428571428571</v>
      </c>
      <c r="N67" s="3">
        <v>13.028571428571428</v>
      </c>
      <c r="O67" s="3">
        <v>8.8857142857142861</v>
      </c>
      <c r="P67" s="3">
        <v>4.5714285714285712</v>
      </c>
      <c r="Q67" s="3">
        <v>13.371428571428572</v>
      </c>
      <c r="R67" s="3">
        <v>16.428571428571427</v>
      </c>
      <c r="S67" s="7">
        <v>0.41499999999999998</v>
      </c>
      <c r="T67" s="7">
        <v>0.31900000000000001</v>
      </c>
      <c r="U67" s="7">
        <v>0.70399999999999996</v>
      </c>
      <c r="V67" s="3">
        <v>10.228571428571428</v>
      </c>
      <c r="W67" s="3">
        <v>33.057142857142857</v>
      </c>
      <c r="X67" s="3">
        <v>11.571428571428571</v>
      </c>
      <c r="Y67" s="3">
        <v>6.5428571428571427</v>
      </c>
      <c r="Z67" s="3">
        <v>3.5428571428571427</v>
      </c>
      <c r="AA67" s="3">
        <v>16.342857142857142</v>
      </c>
      <c r="AB67" s="3">
        <v>19.685714285714287</v>
      </c>
      <c r="AC67" s="3">
        <v>68.3</v>
      </c>
      <c r="AD67" s="3">
        <v>103.8</v>
      </c>
      <c r="AE67" s="7">
        <v>0.41599999999999998</v>
      </c>
      <c r="AF67" s="7">
        <v>0.32700000000000001</v>
      </c>
      <c r="AG67" s="7">
        <v>0.55500000000000005</v>
      </c>
      <c r="AH67" s="7">
        <v>0.52</v>
      </c>
      <c r="AI67" s="8">
        <v>17.3</v>
      </c>
      <c r="AJ67" s="7">
        <v>0.28899999999999998</v>
      </c>
      <c r="AK67" s="3">
        <v>92.2</v>
      </c>
      <c r="AL67" s="7">
        <v>0.311</v>
      </c>
      <c r="AM67" s="7">
        <v>0.34100000000000003</v>
      </c>
      <c r="AN67" s="7">
        <v>0.504</v>
      </c>
      <c r="AO67" s="7">
        <v>0.46899999999999997</v>
      </c>
      <c r="AP67" s="9">
        <v>20.8</v>
      </c>
      <c r="AQ67" s="7">
        <v>0.219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26</v>
      </c>
      <c r="BG67" s="14">
        <v>1</v>
      </c>
      <c r="BH67" s="14">
        <v>0</v>
      </c>
      <c r="BI67" s="14">
        <v>45.08</v>
      </c>
    </row>
    <row r="68" spans="1:61" x14ac:dyDescent="0.2">
      <c r="A68" s="6" t="s">
        <v>69</v>
      </c>
      <c r="B68" s="1">
        <v>34</v>
      </c>
      <c r="C68" s="1">
        <v>19</v>
      </c>
      <c r="D68" s="1">
        <v>15</v>
      </c>
      <c r="E68" s="7">
        <v>0.55900000000000005</v>
      </c>
      <c r="F68" s="4">
        <v>75.970588235294116</v>
      </c>
      <c r="G68" s="3">
        <v>70.911764705882348</v>
      </c>
      <c r="H68" s="3">
        <v>10.89</v>
      </c>
      <c r="I68" s="7">
        <v>0.45200000000000001</v>
      </c>
      <c r="J68" s="7">
        <v>0.35</v>
      </c>
      <c r="K68" s="7">
        <v>0.74299999999999999</v>
      </c>
      <c r="L68" s="3">
        <v>11.264705882352942</v>
      </c>
      <c r="M68" s="3">
        <v>33.882352941176471</v>
      </c>
      <c r="N68" s="3">
        <v>13</v>
      </c>
      <c r="O68" s="3">
        <v>6.6764705882352944</v>
      </c>
      <c r="P68" s="3">
        <v>3.0588235294117645</v>
      </c>
      <c r="Q68" s="3">
        <v>12.941176470588236</v>
      </c>
      <c r="R68" s="3">
        <v>18.588235294117649</v>
      </c>
      <c r="S68" s="7">
        <v>0.44900000000000001</v>
      </c>
      <c r="T68" s="7">
        <v>0.34</v>
      </c>
      <c r="U68" s="7">
        <v>0.72599999999999998</v>
      </c>
      <c r="V68" s="3">
        <v>9.382352941176471</v>
      </c>
      <c r="W68" s="3">
        <v>31.235294117647058</v>
      </c>
      <c r="X68" s="3">
        <v>12.352941176470589</v>
      </c>
      <c r="Y68" s="3">
        <v>6.6764705882352944</v>
      </c>
      <c r="Z68" s="3">
        <v>2.4117647058823528</v>
      </c>
      <c r="AA68" s="3">
        <v>14.588235294117647</v>
      </c>
      <c r="AB68" s="3">
        <v>21.411764705882351</v>
      </c>
      <c r="AC68" s="3">
        <v>69.599999999999994</v>
      </c>
      <c r="AD68" s="3">
        <v>108.8</v>
      </c>
      <c r="AE68" s="7">
        <v>0.39400000000000002</v>
      </c>
      <c r="AF68" s="7">
        <v>0.36299999999999999</v>
      </c>
      <c r="AG68" s="7">
        <v>0.55700000000000005</v>
      </c>
      <c r="AH68" s="7">
        <v>0.51500000000000001</v>
      </c>
      <c r="AI68" s="8">
        <v>16</v>
      </c>
      <c r="AJ68" s="7">
        <v>0.29199999999999998</v>
      </c>
      <c r="AK68" s="3">
        <v>101.5</v>
      </c>
      <c r="AL68" s="7">
        <v>0.38700000000000001</v>
      </c>
      <c r="AM68" s="7">
        <v>0.35099999999999998</v>
      </c>
      <c r="AN68" s="7">
        <v>0.54800000000000004</v>
      </c>
      <c r="AO68" s="7">
        <v>0.50900000000000001</v>
      </c>
      <c r="AP68" s="9">
        <v>18.399999999999999</v>
      </c>
      <c r="AQ68" s="7">
        <v>0.28100000000000003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26</v>
      </c>
      <c r="BG68" s="14">
        <v>0</v>
      </c>
      <c r="BH68" s="14">
        <v>0</v>
      </c>
      <c r="BI68" s="14">
        <v>42.88</v>
      </c>
    </row>
    <row r="69" spans="1:61" x14ac:dyDescent="0.2">
      <c r="A69" s="6" t="s">
        <v>70</v>
      </c>
      <c r="B69" s="1">
        <v>37</v>
      </c>
      <c r="C69" s="1">
        <v>27</v>
      </c>
      <c r="D69" s="1">
        <v>10</v>
      </c>
      <c r="E69" s="7">
        <v>0.73</v>
      </c>
      <c r="F69" s="4">
        <v>80.945945945945951</v>
      </c>
      <c r="G69" s="3">
        <v>74.081081081081081</v>
      </c>
      <c r="H69" s="3">
        <v>9.16</v>
      </c>
      <c r="I69" s="7">
        <v>0.49199999999999999</v>
      </c>
      <c r="J69" s="7">
        <v>0.39</v>
      </c>
      <c r="K69" s="7">
        <v>0.71</v>
      </c>
      <c r="L69" s="3">
        <v>10.27027027027027</v>
      </c>
      <c r="M69" s="3">
        <v>37.729729729729726</v>
      </c>
      <c r="N69" s="3">
        <v>19.054054054054053</v>
      </c>
      <c r="O69" s="3">
        <v>6.3783783783783781</v>
      </c>
      <c r="P69" s="3">
        <v>3.2432432432432434</v>
      </c>
      <c r="Q69" s="3">
        <v>12.405405405405405</v>
      </c>
      <c r="R69" s="3">
        <v>16.027027027027028</v>
      </c>
      <c r="S69" s="7">
        <v>0.443</v>
      </c>
      <c r="T69" s="7">
        <v>0.35799999999999998</v>
      </c>
      <c r="U69" s="7">
        <v>0.71699999999999997</v>
      </c>
      <c r="V69" s="3">
        <v>9.1621621621621614</v>
      </c>
      <c r="W69" s="3">
        <v>32.297297297297298</v>
      </c>
      <c r="X69" s="3">
        <v>14.648648648648649</v>
      </c>
      <c r="Y69" s="3">
        <v>6.9729729729729728</v>
      </c>
      <c r="Z69" s="3">
        <v>3.8648648648648649</v>
      </c>
      <c r="AA69" s="3">
        <v>11.72972972972973</v>
      </c>
      <c r="AB69" s="3">
        <v>17.675675675675677</v>
      </c>
      <c r="AC69" s="3">
        <v>72</v>
      </c>
      <c r="AD69" s="3">
        <v>112.1</v>
      </c>
      <c r="AE69" s="7">
        <v>0.314</v>
      </c>
      <c r="AF69" s="7">
        <v>0.312</v>
      </c>
      <c r="AG69" s="7">
        <v>0.57799999999999996</v>
      </c>
      <c r="AH69" s="7">
        <v>0.55200000000000005</v>
      </c>
      <c r="AI69" s="8">
        <v>15</v>
      </c>
      <c r="AJ69" s="7">
        <v>0.223</v>
      </c>
      <c r="AK69" s="3">
        <v>102.6</v>
      </c>
      <c r="AL69" s="7">
        <v>0.27</v>
      </c>
      <c r="AM69" s="7">
        <v>0.33500000000000002</v>
      </c>
      <c r="AN69" s="7">
        <v>0.53200000000000003</v>
      </c>
      <c r="AO69" s="7">
        <v>0.503</v>
      </c>
      <c r="AP69" s="9">
        <v>14.4</v>
      </c>
      <c r="AQ69" s="7">
        <v>0.19400000000000001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14</v>
      </c>
      <c r="BG69" s="14">
        <v>0</v>
      </c>
      <c r="BH69" s="14">
        <v>0</v>
      </c>
      <c r="BI69" s="14">
        <v>49.13</v>
      </c>
    </row>
    <row r="70" spans="1:61" x14ac:dyDescent="0.2">
      <c r="F70" s="1"/>
      <c r="G70" s="1"/>
    </row>
    <row r="71" spans="1:61" x14ac:dyDescent="0.2">
      <c r="F71" s="1"/>
      <c r="G71" s="1"/>
    </row>
    <row r="72" spans="1:61" x14ac:dyDescent="0.2">
      <c r="F72" s="1"/>
      <c r="G72" s="1"/>
    </row>
    <row r="73" spans="1:61" x14ac:dyDescent="0.2">
      <c r="F73" s="1"/>
      <c r="G73" s="1"/>
    </row>
    <row r="74" spans="1:61" x14ac:dyDescent="0.2">
      <c r="F74" s="1"/>
      <c r="G74" s="1"/>
    </row>
    <row r="75" spans="1:61" x14ac:dyDescent="0.2">
      <c r="F75" s="1"/>
      <c r="G75" s="1"/>
    </row>
    <row r="76" spans="1:61" x14ac:dyDescent="0.2">
      <c r="F76" s="1"/>
      <c r="G76" s="1"/>
    </row>
    <row r="77" spans="1:61" x14ac:dyDescent="0.2">
      <c r="F77" s="1"/>
      <c r="G77" s="1"/>
    </row>
    <row r="78" spans="1:61" x14ac:dyDescent="0.2">
      <c r="F78" s="1"/>
      <c r="G78" s="1"/>
    </row>
    <row r="79" spans="1:61" x14ac:dyDescent="0.2">
      <c r="F79" s="1"/>
      <c r="G79" s="1"/>
    </row>
    <row r="80" spans="1:61" x14ac:dyDescent="0.2">
      <c r="F80" s="1"/>
      <c r="G80" s="1"/>
    </row>
    <row r="81" spans="6:7" x14ac:dyDescent="0.2">
      <c r="F81" s="1"/>
      <c r="G81" s="1"/>
    </row>
    <row r="82" spans="6:7" x14ac:dyDescent="0.2">
      <c r="F82" s="1"/>
      <c r="G82" s="1"/>
    </row>
    <row r="83" spans="6:7" x14ac:dyDescent="0.2">
      <c r="F83" s="1"/>
      <c r="G83" s="1"/>
    </row>
    <row r="84" spans="6:7" x14ac:dyDescent="0.2">
      <c r="F84" s="1"/>
      <c r="G84" s="1"/>
    </row>
    <row r="85" spans="6:7" x14ac:dyDescent="0.2">
      <c r="F85" s="1"/>
      <c r="G85" s="1"/>
    </row>
    <row r="86" spans="6:7" x14ac:dyDescent="0.2">
      <c r="F86" s="1"/>
      <c r="G86" s="1"/>
    </row>
    <row r="87" spans="6:7" x14ac:dyDescent="0.2">
      <c r="F87" s="1"/>
      <c r="G87" s="1"/>
    </row>
    <row r="88" spans="6:7" x14ac:dyDescent="0.2">
      <c r="F88" s="1"/>
      <c r="G88" s="1"/>
    </row>
    <row r="89" spans="6:7" x14ac:dyDescent="0.2">
      <c r="F89" s="1"/>
      <c r="G89" s="1"/>
    </row>
    <row r="90" spans="6:7" x14ac:dyDescent="0.2">
      <c r="F90" s="1"/>
      <c r="G90" s="1"/>
    </row>
    <row r="91" spans="6:7" x14ac:dyDescent="0.2">
      <c r="F91" s="1"/>
      <c r="G91" s="1"/>
    </row>
    <row r="92" spans="6:7" x14ac:dyDescent="0.2">
      <c r="F92" s="1"/>
      <c r="G92" s="1"/>
    </row>
    <row r="93" spans="6:7" x14ac:dyDescent="0.2">
      <c r="F93" s="1"/>
      <c r="G93" s="1"/>
    </row>
    <row r="94" spans="6:7" x14ac:dyDescent="0.2">
      <c r="F94" s="1"/>
      <c r="G94" s="1"/>
    </row>
    <row r="95" spans="6:7" x14ac:dyDescent="0.2">
      <c r="F95" s="1"/>
      <c r="G95" s="1"/>
    </row>
    <row r="96" spans="6:7" x14ac:dyDescent="0.2">
      <c r="F96" s="1"/>
      <c r="G96" s="1"/>
    </row>
    <row r="97" spans="6:7" x14ac:dyDescent="0.2">
      <c r="F97" s="1"/>
      <c r="G97" s="1"/>
    </row>
    <row r="98" spans="6:7" x14ac:dyDescent="0.2">
      <c r="F98" s="1"/>
      <c r="G98" s="1"/>
    </row>
    <row r="99" spans="6:7" x14ac:dyDescent="0.2">
      <c r="F99" s="1"/>
      <c r="G99" s="1"/>
    </row>
    <row r="100" spans="6:7" x14ac:dyDescent="0.2">
      <c r="F100" s="1"/>
      <c r="G100" s="1"/>
    </row>
    <row r="101" spans="6:7" x14ac:dyDescent="0.2">
      <c r="F101" s="1"/>
      <c r="G101" s="1"/>
    </row>
    <row r="102" spans="6:7" x14ac:dyDescent="0.2">
      <c r="F102" s="1"/>
      <c r="G102" s="1"/>
    </row>
    <row r="103" spans="6:7" x14ac:dyDescent="0.2">
      <c r="F103" s="1"/>
      <c r="G103" s="1"/>
    </row>
    <row r="104" spans="6:7" x14ac:dyDescent="0.2">
      <c r="F104" s="1"/>
      <c r="G104" s="1"/>
    </row>
    <row r="105" spans="6:7" x14ac:dyDescent="0.2">
      <c r="F105" s="1"/>
      <c r="G105" s="1"/>
    </row>
    <row r="106" spans="6:7" x14ac:dyDescent="0.2">
      <c r="F106" s="1"/>
      <c r="G106" s="1"/>
    </row>
    <row r="107" spans="6:7" x14ac:dyDescent="0.2">
      <c r="F107" s="1"/>
      <c r="G107" s="1"/>
    </row>
    <row r="108" spans="6:7" x14ac:dyDescent="0.2">
      <c r="F108" s="1"/>
      <c r="G108" s="1"/>
    </row>
    <row r="109" spans="6:7" x14ac:dyDescent="0.2">
      <c r="F109" s="1"/>
      <c r="G109" s="1"/>
    </row>
    <row r="110" spans="6:7" x14ac:dyDescent="0.2">
      <c r="F110" s="1"/>
      <c r="G110" s="1"/>
    </row>
    <row r="111" spans="6:7" x14ac:dyDescent="0.2">
      <c r="F111" s="1"/>
      <c r="G111" s="1"/>
    </row>
    <row r="112" spans="6:7" x14ac:dyDescent="0.2">
      <c r="F112" s="1"/>
      <c r="G112" s="1"/>
    </row>
    <row r="113" spans="6:7" x14ac:dyDescent="0.2">
      <c r="F113" s="1"/>
      <c r="G113" s="1"/>
    </row>
    <row r="114" spans="6:7" x14ac:dyDescent="0.2">
      <c r="F114" s="1"/>
      <c r="G114" s="1"/>
    </row>
    <row r="115" spans="6:7" x14ac:dyDescent="0.2">
      <c r="F115" s="1"/>
      <c r="G115" s="1"/>
    </row>
    <row r="116" spans="6:7" x14ac:dyDescent="0.2">
      <c r="F116" s="1"/>
      <c r="G116" s="1"/>
    </row>
    <row r="117" spans="6:7" x14ac:dyDescent="0.2">
      <c r="F117" s="1"/>
      <c r="G117" s="1"/>
    </row>
    <row r="118" spans="6:7" x14ac:dyDescent="0.2">
      <c r="F118" s="1"/>
      <c r="G118" s="1"/>
    </row>
    <row r="119" spans="6:7" x14ac:dyDescent="0.2">
      <c r="F119" s="1"/>
      <c r="G119" s="1"/>
    </row>
    <row r="120" spans="6:7" x14ac:dyDescent="0.2">
      <c r="F120" s="1"/>
      <c r="G120" s="1"/>
    </row>
    <row r="121" spans="6:7" x14ac:dyDescent="0.2">
      <c r="F121" s="1"/>
      <c r="G121" s="1"/>
    </row>
    <row r="122" spans="6:7" x14ac:dyDescent="0.2">
      <c r="F122" s="1"/>
      <c r="G122" s="1"/>
    </row>
    <row r="123" spans="6:7" x14ac:dyDescent="0.2">
      <c r="F123" s="1"/>
      <c r="G123" s="1"/>
    </row>
    <row r="124" spans="6:7" x14ac:dyDescent="0.2">
      <c r="F124" s="1"/>
      <c r="G124" s="1"/>
    </row>
    <row r="125" spans="6:7" x14ac:dyDescent="0.2">
      <c r="F125" s="1"/>
      <c r="G125" s="1"/>
    </row>
    <row r="126" spans="6:7" x14ac:dyDescent="0.2">
      <c r="F126" s="1"/>
      <c r="G126" s="1"/>
    </row>
    <row r="127" spans="6:7" x14ac:dyDescent="0.2">
      <c r="F127" s="1"/>
      <c r="G127" s="1"/>
    </row>
    <row r="128" spans="6:7" x14ac:dyDescent="0.2">
      <c r="F128" s="1"/>
      <c r="G128" s="1"/>
    </row>
    <row r="129" spans="6:7" x14ac:dyDescent="0.2">
      <c r="F129" s="1"/>
      <c r="G129" s="1"/>
    </row>
    <row r="130" spans="6:7" x14ac:dyDescent="0.2">
      <c r="F130" s="1"/>
      <c r="G130" s="1"/>
    </row>
    <row r="131" spans="6:7" x14ac:dyDescent="0.2">
      <c r="F131" s="1"/>
      <c r="G131" s="1"/>
    </row>
    <row r="132" spans="6:7" x14ac:dyDescent="0.2">
      <c r="F132" s="1"/>
      <c r="G132" s="1"/>
    </row>
    <row r="133" spans="6:7" x14ac:dyDescent="0.2">
      <c r="F133" s="1"/>
      <c r="G133" s="1"/>
    </row>
    <row r="134" spans="6:7" x14ac:dyDescent="0.2">
      <c r="F134" s="1"/>
      <c r="G134" s="1"/>
    </row>
    <row r="135" spans="6:7" x14ac:dyDescent="0.2">
      <c r="F135" s="1"/>
      <c r="G135" s="1"/>
    </row>
    <row r="136" spans="6:7" x14ac:dyDescent="0.2">
      <c r="F136" s="1"/>
      <c r="G136" s="1"/>
    </row>
    <row r="137" spans="6:7" x14ac:dyDescent="0.2">
      <c r="F137" s="1"/>
      <c r="G137" s="1"/>
    </row>
    <row r="138" spans="6:7" x14ac:dyDescent="0.2">
      <c r="F138" s="1"/>
      <c r="G138" s="1"/>
    </row>
    <row r="139" spans="6:7" x14ac:dyDescent="0.2">
      <c r="F139" s="1"/>
      <c r="G139" s="1"/>
    </row>
    <row r="140" spans="6:7" x14ac:dyDescent="0.2">
      <c r="F140" s="1"/>
      <c r="G140" s="1"/>
    </row>
    <row r="141" spans="6:7" x14ac:dyDescent="0.2">
      <c r="F141" s="1"/>
      <c r="G141" s="1"/>
    </row>
    <row r="142" spans="6:7" x14ac:dyDescent="0.2">
      <c r="F142" s="1"/>
      <c r="G142" s="1"/>
    </row>
    <row r="143" spans="6:7" x14ac:dyDescent="0.2">
      <c r="F143" s="1"/>
      <c r="G143" s="1"/>
    </row>
    <row r="144" spans="6:7" x14ac:dyDescent="0.2">
      <c r="F144" s="1"/>
      <c r="G144" s="1"/>
    </row>
    <row r="145" spans="6:7" x14ac:dyDescent="0.2">
      <c r="F145" s="1"/>
      <c r="G145" s="1"/>
    </row>
    <row r="146" spans="6:7" x14ac:dyDescent="0.2">
      <c r="F146" s="1"/>
      <c r="G146" s="1"/>
    </row>
    <row r="147" spans="6:7" x14ac:dyDescent="0.2">
      <c r="F147" s="1"/>
      <c r="G147" s="1"/>
    </row>
    <row r="148" spans="6:7" x14ac:dyDescent="0.2">
      <c r="F148" s="1"/>
      <c r="G148" s="1"/>
    </row>
    <row r="149" spans="6:7" x14ac:dyDescent="0.2">
      <c r="F149" s="1"/>
      <c r="G149" s="1"/>
    </row>
    <row r="150" spans="6:7" x14ac:dyDescent="0.2">
      <c r="F150" s="1"/>
      <c r="G150" s="1"/>
    </row>
    <row r="151" spans="6:7" x14ac:dyDescent="0.2">
      <c r="F151" s="1"/>
      <c r="G151" s="1"/>
    </row>
    <row r="152" spans="6:7" x14ac:dyDescent="0.2">
      <c r="F152" s="1"/>
      <c r="G152" s="1"/>
    </row>
    <row r="153" spans="6:7" x14ac:dyDescent="0.2">
      <c r="F153" s="1"/>
      <c r="G153" s="1"/>
    </row>
    <row r="154" spans="6:7" x14ac:dyDescent="0.2">
      <c r="F154" s="1"/>
      <c r="G154" s="1"/>
    </row>
    <row r="155" spans="6:7" x14ac:dyDescent="0.2">
      <c r="F155" s="1"/>
      <c r="G155" s="1"/>
    </row>
    <row r="156" spans="6:7" x14ac:dyDescent="0.2">
      <c r="F156" s="1"/>
      <c r="G156" s="1"/>
    </row>
    <row r="157" spans="6:7" x14ac:dyDescent="0.2">
      <c r="F157" s="1"/>
      <c r="G157" s="1"/>
    </row>
    <row r="158" spans="6:7" x14ac:dyDescent="0.2">
      <c r="F158" s="1"/>
      <c r="G158" s="1"/>
    </row>
    <row r="159" spans="6:7" x14ac:dyDescent="0.2">
      <c r="F159" s="1"/>
      <c r="G159" s="1"/>
    </row>
    <row r="160" spans="6:7" x14ac:dyDescent="0.2">
      <c r="F160" s="1"/>
      <c r="G160" s="1"/>
    </row>
    <row r="161" spans="6:7" x14ac:dyDescent="0.2">
      <c r="F161" s="1"/>
      <c r="G161" s="1"/>
    </row>
    <row r="162" spans="6:7" x14ac:dyDescent="0.2">
      <c r="F162" s="1"/>
      <c r="G162" s="1"/>
    </row>
    <row r="163" spans="6:7" x14ac:dyDescent="0.2">
      <c r="F163" s="1"/>
      <c r="G163" s="1"/>
    </row>
    <row r="164" spans="6:7" x14ac:dyDescent="0.2">
      <c r="F164" s="1"/>
      <c r="G164" s="1"/>
    </row>
    <row r="165" spans="6:7" x14ac:dyDescent="0.2">
      <c r="F165" s="1"/>
      <c r="G165" s="1"/>
    </row>
    <row r="166" spans="6:7" x14ac:dyDescent="0.2">
      <c r="F166" s="1"/>
      <c r="G166" s="1"/>
    </row>
    <row r="167" spans="6:7" x14ac:dyDescent="0.2">
      <c r="F167" s="1"/>
      <c r="G167" s="1"/>
    </row>
    <row r="168" spans="6:7" x14ac:dyDescent="0.2">
      <c r="F168" s="1"/>
      <c r="G168" s="1"/>
    </row>
    <row r="169" spans="6:7" x14ac:dyDescent="0.2">
      <c r="F169" s="1"/>
      <c r="G169" s="1"/>
    </row>
    <row r="170" spans="6:7" x14ac:dyDescent="0.2">
      <c r="F170" s="1"/>
      <c r="G170" s="1"/>
    </row>
    <row r="171" spans="6:7" x14ac:dyDescent="0.2">
      <c r="F171" s="1"/>
      <c r="G171" s="1"/>
    </row>
    <row r="172" spans="6:7" x14ac:dyDescent="0.2">
      <c r="F172" s="1"/>
      <c r="G172" s="1"/>
    </row>
    <row r="173" spans="6:7" x14ac:dyDescent="0.2">
      <c r="F173" s="1"/>
      <c r="G173" s="1"/>
    </row>
    <row r="174" spans="6:7" x14ac:dyDescent="0.2">
      <c r="F174" s="1"/>
      <c r="G174" s="1"/>
    </row>
    <row r="175" spans="6:7" x14ac:dyDescent="0.2">
      <c r="F175" s="1"/>
      <c r="G175" s="1"/>
    </row>
    <row r="176" spans="6:7" x14ac:dyDescent="0.2">
      <c r="F176" s="1"/>
      <c r="G176" s="1"/>
    </row>
    <row r="177" spans="6:7" x14ac:dyDescent="0.2">
      <c r="F177" s="1"/>
      <c r="G177" s="1"/>
    </row>
    <row r="178" spans="6:7" x14ac:dyDescent="0.2">
      <c r="F178" s="1"/>
      <c r="G178" s="1"/>
    </row>
    <row r="179" spans="6:7" x14ac:dyDescent="0.2">
      <c r="F179" s="1"/>
      <c r="G179" s="1"/>
    </row>
    <row r="180" spans="6:7" x14ac:dyDescent="0.2">
      <c r="F180" s="1"/>
      <c r="G180" s="1"/>
    </row>
    <row r="181" spans="6:7" x14ac:dyDescent="0.2">
      <c r="F181" s="1"/>
      <c r="G181" s="1"/>
    </row>
    <row r="182" spans="6:7" x14ac:dyDescent="0.2">
      <c r="F182" s="1"/>
      <c r="G182" s="1"/>
    </row>
    <row r="183" spans="6:7" x14ac:dyDescent="0.2">
      <c r="F183" s="1"/>
      <c r="G183" s="1"/>
    </row>
    <row r="184" spans="6:7" x14ac:dyDescent="0.2">
      <c r="F184" s="1"/>
      <c r="G184" s="1"/>
    </row>
    <row r="185" spans="6:7" x14ac:dyDescent="0.2">
      <c r="F185" s="1"/>
      <c r="G185" s="1"/>
    </row>
    <row r="186" spans="6:7" x14ac:dyDescent="0.2">
      <c r="F186" s="1"/>
      <c r="G186" s="1"/>
    </row>
    <row r="187" spans="6:7" x14ac:dyDescent="0.2">
      <c r="F187" s="1"/>
      <c r="G187" s="1"/>
    </row>
    <row r="188" spans="6:7" x14ac:dyDescent="0.2">
      <c r="F188" s="1"/>
      <c r="G188" s="1"/>
    </row>
    <row r="189" spans="6:7" x14ac:dyDescent="0.2">
      <c r="F189" s="1"/>
      <c r="G189" s="1"/>
    </row>
    <row r="190" spans="6:7" x14ac:dyDescent="0.2">
      <c r="F190" s="1"/>
      <c r="G190" s="1"/>
    </row>
    <row r="191" spans="6:7" x14ac:dyDescent="0.2">
      <c r="F191" s="1"/>
      <c r="G191" s="1"/>
    </row>
    <row r="192" spans="6:7" x14ac:dyDescent="0.2">
      <c r="F192" s="1"/>
      <c r="G192" s="1"/>
    </row>
    <row r="193" spans="6:7" x14ac:dyDescent="0.2">
      <c r="F193" s="1"/>
      <c r="G193" s="1"/>
    </row>
    <row r="194" spans="6:7" x14ac:dyDescent="0.2">
      <c r="F194" s="1"/>
      <c r="G194" s="1"/>
    </row>
    <row r="195" spans="6:7" x14ac:dyDescent="0.2">
      <c r="F195" s="1"/>
      <c r="G195" s="1"/>
    </row>
    <row r="196" spans="6:7" x14ac:dyDescent="0.2">
      <c r="F196" s="1"/>
      <c r="G196" s="1"/>
    </row>
    <row r="197" spans="6:7" x14ac:dyDescent="0.2">
      <c r="F197" s="1"/>
      <c r="G197" s="1"/>
    </row>
    <row r="198" spans="6:7" x14ac:dyDescent="0.2">
      <c r="F198" s="1"/>
      <c r="G198" s="1"/>
    </row>
    <row r="199" spans="6:7" x14ac:dyDescent="0.2">
      <c r="F199" s="1"/>
      <c r="G199" s="1"/>
    </row>
    <row r="200" spans="6:7" x14ac:dyDescent="0.2">
      <c r="F200" s="1"/>
      <c r="G200" s="1"/>
    </row>
    <row r="201" spans="6:7" x14ac:dyDescent="0.2">
      <c r="F201" s="1"/>
      <c r="G201" s="1"/>
    </row>
    <row r="202" spans="6:7" x14ac:dyDescent="0.2">
      <c r="F202" s="1"/>
      <c r="G202" s="1"/>
    </row>
    <row r="203" spans="6:7" x14ac:dyDescent="0.2">
      <c r="F203" s="1"/>
      <c r="G203" s="1"/>
    </row>
    <row r="204" spans="6:7" x14ac:dyDescent="0.2">
      <c r="F204" s="1"/>
      <c r="G204" s="1"/>
    </row>
    <row r="205" spans="6:7" x14ac:dyDescent="0.2">
      <c r="F205" s="1"/>
      <c r="G205" s="1"/>
    </row>
    <row r="206" spans="6:7" x14ac:dyDescent="0.2">
      <c r="F206" s="1"/>
      <c r="G206" s="1"/>
    </row>
    <row r="207" spans="6:7" x14ac:dyDescent="0.2">
      <c r="F207" s="1"/>
      <c r="G207" s="1"/>
    </row>
    <row r="208" spans="6:7" x14ac:dyDescent="0.2">
      <c r="F208" s="1"/>
      <c r="G208" s="1"/>
    </row>
    <row r="209" spans="6:7" x14ac:dyDescent="0.2">
      <c r="F209" s="1"/>
      <c r="G209" s="1"/>
    </row>
    <row r="210" spans="6:7" x14ac:dyDescent="0.2">
      <c r="F210" s="1"/>
      <c r="G210" s="1"/>
    </row>
    <row r="211" spans="6:7" x14ac:dyDescent="0.2">
      <c r="F211" s="1"/>
      <c r="G211" s="1"/>
    </row>
    <row r="212" spans="6:7" x14ac:dyDescent="0.2">
      <c r="F212" s="1"/>
      <c r="G212" s="1"/>
    </row>
    <row r="213" spans="6:7" x14ac:dyDescent="0.2">
      <c r="F213" s="1"/>
      <c r="G213" s="1"/>
    </row>
    <row r="214" spans="6:7" x14ac:dyDescent="0.2">
      <c r="F214" s="1"/>
      <c r="G214" s="1"/>
    </row>
    <row r="215" spans="6:7" x14ac:dyDescent="0.2">
      <c r="F215" s="1"/>
      <c r="G215" s="1"/>
    </row>
    <row r="216" spans="6:7" x14ac:dyDescent="0.2">
      <c r="F216" s="1"/>
      <c r="G216" s="1"/>
    </row>
    <row r="217" spans="6:7" x14ac:dyDescent="0.2">
      <c r="F217" s="1"/>
      <c r="G217" s="1"/>
    </row>
    <row r="218" spans="6:7" x14ac:dyDescent="0.2">
      <c r="F218" s="1"/>
      <c r="G218" s="1"/>
    </row>
    <row r="219" spans="6:7" x14ac:dyDescent="0.2">
      <c r="F219" s="1"/>
      <c r="G219" s="1"/>
    </row>
    <row r="220" spans="6:7" x14ac:dyDescent="0.2">
      <c r="F220" s="1"/>
      <c r="G220" s="1"/>
    </row>
    <row r="221" spans="6:7" x14ac:dyDescent="0.2">
      <c r="F221" s="1"/>
      <c r="G221" s="1"/>
    </row>
    <row r="222" spans="6:7" x14ac:dyDescent="0.2">
      <c r="F222" s="1"/>
      <c r="G222" s="1"/>
    </row>
    <row r="223" spans="6:7" x14ac:dyDescent="0.2">
      <c r="F223" s="1"/>
      <c r="G223" s="1"/>
    </row>
    <row r="224" spans="6:7" x14ac:dyDescent="0.2">
      <c r="F224" s="1"/>
      <c r="G224" s="1"/>
    </row>
    <row r="225" spans="6:7" x14ac:dyDescent="0.2">
      <c r="F225" s="1"/>
      <c r="G225" s="1"/>
    </row>
    <row r="226" spans="6:7" x14ac:dyDescent="0.2">
      <c r="F226" s="1"/>
      <c r="G226" s="1"/>
    </row>
    <row r="227" spans="6:7" x14ac:dyDescent="0.2">
      <c r="F227" s="1"/>
      <c r="G227" s="1"/>
    </row>
    <row r="228" spans="6:7" x14ac:dyDescent="0.2">
      <c r="F228" s="1"/>
      <c r="G228" s="1"/>
    </row>
    <row r="229" spans="6:7" x14ac:dyDescent="0.2">
      <c r="F229" s="1"/>
      <c r="G229" s="1"/>
    </row>
    <row r="230" spans="6:7" x14ac:dyDescent="0.2">
      <c r="F230" s="1"/>
      <c r="G230" s="1"/>
    </row>
    <row r="231" spans="6:7" x14ac:dyDescent="0.2">
      <c r="F231" s="1"/>
      <c r="G231" s="1"/>
    </row>
    <row r="232" spans="6:7" x14ac:dyDescent="0.2">
      <c r="F232" s="1"/>
      <c r="G232" s="1"/>
    </row>
    <row r="233" spans="6:7" x14ac:dyDescent="0.2">
      <c r="F233" s="1"/>
      <c r="G233" s="1"/>
    </row>
    <row r="234" spans="6:7" x14ac:dyDescent="0.2">
      <c r="F234" s="1"/>
      <c r="G234" s="1"/>
    </row>
    <row r="235" spans="6:7" x14ac:dyDescent="0.2">
      <c r="F235" s="1"/>
      <c r="G235" s="1"/>
    </row>
    <row r="236" spans="6:7" x14ac:dyDescent="0.2">
      <c r="F236" s="1"/>
      <c r="G236" s="1"/>
    </row>
    <row r="237" spans="6:7" x14ac:dyDescent="0.2">
      <c r="F237" s="1"/>
      <c r="G237" s="1"/>
    </row>
    <row r="238" spans="6:7" x14ac:dyDescent="0.2">
      <c r="F238" s="1"/>
      <c r="G238" s="1"/>
    </row>
    <row r="239" spans="6:7" x14ac:dyDescent="0.2">
      <c r="F239" s="1"/>
      <c r="G239" s="1"/>
    </row>
    <row r="240" spans="6:7" x14ac:dyDescent="0.2">
      <c r="F240" s="1"/>
      <c r="G240" s="1"/>
    </row>
    <row r="241" spans="6:7" x14ac:dyDescent="0.2">
      <c r="F241" s="1"/>
      <c r="G241" s="1"/>
    </row>
    <row r="242" spans="6:7" x14ac:dyDescent="0.2">
      <c r="F242" s="1"/>
      <c r="G242" s="1"/>
    </row>
    <row r="243" spans="6:7" x14ac:dyDescent="0.2">
      <c r="F243" s="1"/>
      <c r="G243" s="1"/>
    </row>
    <row r="244" spans="6:7" x14ac:dyDescent="0.2">
      <c r="F244" s="1"/>
      <c r="G244" s="1"/>
    </row>
    <row r="245" spans="6:7" x14ac:dyDescent="0.2">
      <c r="F245" s="1"/>
      <c r="G245" s="1"/>
    </row>
    <row r="246" spans="6:7" x14ac:dyDescent="0.2">
      <c r="F246" s="1"/>
      <c r="G246" s="1"/>
    </row>
    <row r="247" spans="6:7" x14ac:dyDescent="0.2">
      <c r="F247" s="1"/>
      <c r="G247" s="1"/>
    </row>
    <row r="248" spans="6:7" x14ac:dyDescent="0.2">
      <c r="F248" s="1"/>
      <c r="G248" s="1"/>
    </row>
    <row r="249" spans="6:7" x14ac:dyDescent="0.2">
      <c r="F249" s="1"/>
      <c r="G249" s="1"/>
    </row>
    <row r="250" spans="6:7" x14ac:dyDescent="0.2">
      <c r="F250" s="1"/>
      <c r="G250" s="1"/>
    </row>
    <row r="251" spans="6:7" x14ac:dyDescent="0.2">
      <c r="F251" s="1"/>
      <c r="G251" s="1"/>
    </row>
    <row r="252" spans="6:7" x14ac:dyDescent="0.2">
      <c r="F252" s="1"/>
      <c r="G252" s="1"/>
    </row>
    <row r="253" spans="6:7" x14ac:dyDescent="0.2">
      <c r="F253" s="1"/>
      <c r="G253" s="1"/>
    </row>
    <row r="254" spans="6:7" x14ac:dyDescent="0.2">
      <c r="F254" s="1"/>
      <c r="G254" s="1"/>
    </row>
    <row r="255" spans="6:7" x14ac:dyDescent="0.2">
      <c r="F255" s="1"/>
      <c r="G255" s="1"/>
    </row>
    <row r="256" spans="6:7" x14ac:dyDescent="0.2">
      <c r="F256" s="1"/>
      <c r="G256" s="1"/>
    </row>
    <row r="257" spans="6:7" x14ac:dyDescent="0.2">
      <c r="F257" s="1"/>
      <c r="G257" s="1"/>
    </row>
    <row r="258" spans="6:7" x14ac:dyDescent="0.2">
      <c r="F258" s="1"/>
      <c r="G258" s="1"/>
    </row>
    <row r="259" spans="6:7" x14ac:dyDescent="0.2">
      <c r="F259" s="1"/>
      <c r="G259" s="1"/>
    </row>
    <row r="260" spans="6:7" x14ac:dyDescent="0.2">
      <c r="F260" s="1"/>
      <c r="G260" s="1"/>
    </row>
    <row r="261" spans="6:7" x14ac:dyDescent="0.2">
      <c r="F261" s="1"/>
      <c r="G261" s="1"/>
    </row>
    <row r="262" spans="6:7" x14ac:dyDescent="0.2">
      <c r="F262" s="1"/>
      <c r="G262" s="1"/>
    </row>
    <row r="263" spans="6:7" x14ac:dyDescent="0.2">
      <c r="F263" s="1"/>
      <c r="G263" s="1"/>
    </row>
    <row r="264" spans="6:7" x14ac:dyDescent="0.2">
      <c r="F264" s="1"/>
      <c r="G264" s="1"/>
    </row>
    <row r="265" spans="6:7" x14ac:dyDescent="0.2">
      <c r="F265" s="1"/>
      <c r="G265" s="1"/>
    </row>
    <row r="266" spans="6:7" x14ac:dyDescent="0.2">
      <c r="F266" s="1"/>
      <c r="G266" s="1"/>
    </row>
    <row r="267" spans="6:7" x14ac:dyDescent="0.2">
      <c r="F267" s="1"/>
      <c r="G267" s="1"/>
    </row>
    <row r="268" spans="6:7" x14ac:dyDescent="0.2">
      <c r="F268" s="1"/>
      <c r="G268" s="1"/>
    </row>
    <row r="269" spans="6:7" x14ac:dyDescent="0.2">
      <c r="F269" s="1"/>
      <c r="G269" s="1"/>
    </row>
    <row r="270" spans="6:7" x14ac:dyDescent="0.2">
      <c r="F270" s="1"/>
      <c r="G270" s="1"/>
    </row>
    <row r="271" spans="6:7" x14ac:dyDescent="0.2">
      <c r="F271" s="1"/>
      <c r="G271" s="1"/>
    </row>
    <row r="272" spans="6:7" x14ac:dyDescent="0.2">
      <c r="F272" s="1"/>
      <c r="G272" s="1"/>
    </row>
    <row r="273" spans="6:7" x14ac:dyDescent="0.2">
      <c r="F273" s="1"/>
      <c r="G273" s="1"/>
    </row>
    <row r="274" spans="6:7" x14ac:dyDescent="0.2">
      <c r="F274" s="1"/>
      <c r="G274" s="1"/>
    </row>
    <row r="275" spans="6:7" x14ac:dyDescent="0.2">
      <c r="F275" s="1"/>
      <c r="G275" s="1"/>
    </row>
    <row r="276" spans="6:7" x14ac:dyDescent="0.2">
      <c r="F276" s="1"/>
      <c r="G276" s="1"/>
    </row>
    <row r="277" spans="6:7" x14ac:dyDescent="0.2">
      <c r="F277" s="1"/>
      <c r="G277" s="1"/>
    </row>
    <row r="278" spans="6:7" x14ac:dyDescent="0.2">
      <c r="F278" s="1"/>
      <c r="G278" s="1"/>
    </row>
    <row r="279" spans="6:7" x14ac:dyDescent="0.2">
      <c r="F279" s="1"/>
      <c r="G279" s="1"/>
    </row>
    <row r="280" spans="6:7" x14ac:dyDescent="0.2">
      <c r="F280" s="1"/>
      <c r="G280" s="1"/>
    </row>
    <row r="281" spans="6:7" x14ac:dyDescent="0.2">
      <c r="F281" s="1"/>
      <c r="G281" s="1"/>
    </row>
    <row r="282" spans="6:7" x14ac:dyDescent="0.2">
      <c r="F282" s="1"/>
      <c r="G282" s="1"/>
    </row>
    <row r="283" spans="6:7" x14ac:dyDescent="0.2">
      <c r="F283" s="1"/>
      <c r="G283" s="1"/>
    </row>
    <row r="284" spans="6:7" x14ac:dyDescent="0.2">
      <c r="F284" s="1"/>
      <c r="G284" s="1"/>
    </row>
    <row r="285" spans="6:7" x14ac:dyDescent="0.2">
      <c r="F285" s="1"/>
      <c r="G285" s="1"/>
    </row>
    <row r="286" spans="6:7" x14ac:dyDescent="0.2">
      <c r="F286" s="1"/>
      <c r="G286" s="1"/>
    </row>
    <row r="287" spans="6:7" x14ac:dyDescent="0.2">
      <c r="F287" s="1"/>
      <c r="G287" s="1"/>
    </row>
    <row r="288" spans="6:7" x14ac:dyDescent="0.2">
      <c r="F288" s="1"/>
      <c r="G288" s="1"/>
    </row>
    <row r="289" spans="6:7" x14ac:dyDescent="0.2">
      <c r="F289" s="1"/>
      <c r="G289" s="1"/>
    </row>
    <row r="290" spans="6:7" x14ac:dyDescent="0.2">
      <c r="F290" s="1"/>
      <c r="G290" s="1"/>
    </row>
    <row r="291" spans="6:7" x14ac:dyDescent="0.2">
      <c r="F291" s="1"/>
      <c r="G291" s="1"/>
    </row>
    <row r="292" spans="6:7" x14ac:dyDescent="0.2">
      <c r="F292" s="1"/>
      <c r="G292" s="1"/>
    </row>
    <row r="293" spans="6:7" x14ac:dyDescent="0.2">
      <c r="F293" s="1"/>
      <c r="G293" s="1"/>
    </row>
    <row r="294" spans="6:7" x14ac:dyDescent="0.2">
      <c r="F294" s="1"/>
      <c r="G294" s="1"/>
    </row>
    <row r="295" spans="6:7" x14ac:dyDescent="0.2">
      <c r="F295" s="1"/>
      <c r="G295" s="1"/>
    </row>
    <row r="296" spans="6:7" x14ac:dyDescent="0.2">
      <c r="F296" s="1"/>
      <c r="G296" s="1"/>
    </row>
    <row r="297" spans="6:7" x14ac:dyDescent="0.2">
      <c r="F297" s="1"/>
      <c r="G297" s="1"/>
    </row>
    <row r="298" spans="6:7" x14ac:dyDescent="0.2">
      <c r="F298" s="1"/>
      <c r="G298" s="1"/>
    </row>
    <row r="299" spans="6:7" x14ac:dyDescent="0.2">
      <c r="F299" s="1"/>
      <c r="G299" s="1"/>
    </row>
    <row r="300" spans="6:7" x14ac:dyDescent="0.2">
      <c r="F300" s="1"/>
      <c r="G300" s="1"/>
    </row>
    <row r="301" spans="6:7" x14ac:dyDescent="0.2">
      <c r="F301" s="1"/>
      <c r="G301" s="1"/>
    </row>
    <row r="302" spans="6:7" x14ac:dyDescent="0.2">
      <c r="F302" s="1"/>
      <c r="G302" s="1"/>
    </row>
    <row r="303" spans="6:7" x14ac:dyDescent="0.2">
      <c r="F303" s="1"/>
      <c r="G303" s="1"/>
    </row>
    <row r="304" spans="6:7" x14ac:dyDescent="0.2">
      <c r="F304" s="1"/>
      <c r="G304" s="1"/>
    </row>
    <row r="305" spans="6:7" x14ac:dyDescent="0.2">
      <c r="F305" s="1"/>
      <c r="G305" s="1"/>
    </row>
    <row r="306" spans="6:7" x14ac:dyDescent="0.2">
      <c r="F306" s="1"/>
      <c r="G306" s="1"/>
    </row>
    <row r="307" spans="6:7" x14ac:dyDescent="0.2">
      <c r="F307" s="1"/>
      <c r="G307" s="1"/>
    </row>
    <row r="308" spans="6:7" x14ac:dyDescent="0.2">
      <c r="F308" s="1"/>
      <c r="G308" s="1"/>
    </row>
    <row r="309" spans="6:7" x14ac:dyDescent="0.2">
      <c r="F309" s="1"/>
      <c r="G309" s="1"/>
    </row>
    <row r="310" spans="6:7" x14ac:dyDescent="0.2">
      <c r="F310" s="1"/>
      <c r="G310" s="1"/>
    </row>
    <row r="311" spans="6:7" x14ac:dyDescent="0.2">
      <c r="F311" s="1"/>
      <c r="G311" s="1"/>
    </row>
    <row r="312" spans="6:7" x14ac:dyDescent="0.2">
      <c r="F312" s="1"/>
      <c r="G312" s="1"/>
    </row>
    <row r="313" spans="6:7" x14ac:dyDescent="0.2">
      <c r="F313" s="1"/>
      <c r="G313" s="1"/>
    </row>
    <row r="314" spans="6:7" x14ac:dyDescent="0.2">
      <c r="F314" s="1"/>
      <c r="G314" s="1"/>
    </row>
    <row r="315" spans="6:7" x14ac:dyDescent="0.2">
      <c r="F315" s="1"/>
      <c r="G315" s="1"/>
    </row>
    <row r="316" spans="6:7" x14ac:dyDescent="0.2">
      <c r="F316" s="1"/>
      <c r="G316" s="1"/>
    </row>
    <row r="317" spans="6:7" x14ac:dyDescent="0.2">
      <c r="F317" s="1"/>
      <c r="G317" s="1"/>
    </row>
    <row r="318" spans="6:7" x14ac:dyDescent="0.2">
      <c r="F318" s="1"/>
      <c r="G318" s="1"/>
    </row>
    <row r="319" spans="6:7" x14ac:dyDescent="0.2">
      <c r="F319" s="1"/>
      <c r="G319" s="1"/>
    </row>
    <row r="320" spans="6:7" x14ac:dyDescent="0.2">
      <c r="F320" s="1"/>
      <c r="G320" s="1"/>
    </row>
    <row r="321" spans="6:7" x14ac:dyDescent="0.2">
      <c r="F321" s="1"/>
      <c r="G321" s="1"/>
    </row>
    <row r="322" spans="6:7" x14ac:dyDescent="0.2">
      <c r="F322" s="1"/>
      <c r="G322" s="1"/>
    </row>
    <row r="323" spans="6:7" x14ac:dyDescent="0.2">
      <c r="F323" s="1"/>
      <c r="G323" s="1"/>
    </row>
    <row r="324" spans="6:7" x14ac:dyDescent="0.2">
      <c r="F324" s="1"/>
      <c r="G324" s="1"/>
    </row>
    <row r="325" spans="6:7" x14ac:dyDescent="0.2">
      <c r="F325" s="1"/>
      <c r="G325" s="1"/>
    </row>
    <row r="326" spans="6:7" x14ac:dyDescent="0.2">
      <c r="F326" s="1"/>
      <c r="G326" s="1"/>
    </row>
    <row r="327" spans="6:7" x14ac:dyDescent="0.2">
      <c r="F327" s="1"/>
      <c r="G327" s="1"/>
    </row>
    <row r="328" spans="6:7" x14ac:dyDescent="0.2">
      <c r="F328" s="1"/>
      <c r="G328" s="1"/>
    </row>
    <row r="329" spans="6:7" x14ac:dyDescent="0.2">
      <c r="F329" s="1"/>
      <c r="G329" s="1"/>
    </row>
    <row r="330" spans="6:7" x14ac:dyDescent="0.2">
      <c r="F330" s="1"/>
      <c r="G330" s="1"/>
    </row>
    <row r="331" spans="6:7" x14ac:dyDescent="0.2">
      <c r="F331" s="1"/>
      <c r="G331" s="1"/>
    </row>
    <row r="332" spans="6:7" x14ac:dyDescent="0.2">
      <c r="F332" s="1"/>
      <c r="G332" s="1"/>
    </row>
    <row r="333" spans="6:7" x14ac:dyDescent="0.2">
      <c r="F333" s="1"/>
      <c r="G333" s="1"/>
    </row>
    <row r="334" spans="6:7" x14ac:dyDescent="0.2">
      <c r="F334" s="1"/>
      <c r="G334" s="1"/>
    </row>
    <row r="335" spans="6:7" x14ac:dyDescent="0.2">
      <c r="F335" s="1"/>
      <c r="G335" s="1"/>
    </row>
    <row r="336" spans="6:7" x14ac:dyDescent="0.2">
      <c r="F336" s="1"/>
      <c r="G336" s="1"/>
    </row>
    <row r="337" spans="6:7" x14ac:dyDescent="0.2">
      <c r="F337" s="1"/>
      <c r="G337" s="1"/>
    </row>
    <row r="338" spans="6:7" x14ac:dyDescent="0.2">
      <c r="F338" s="1"/>
      <c r="G338" s="1"/>
    </row>
    <row r="339" spans="6:7" x14ac:dyDescent="0.2">
      <c r="F339" s="1"/>
      <c r="G339" s="1"/>
    </row>
    <row r="340" spans="6:7" x14ac:dyDescent="0.2">
      <c r="F340" s="1"/>
      <c r="G340" s="1"/>
    </row>
    <row r="341" spans="6:7" x14ac:dyDescent="0.2">
      <c r="F341" s="1"/>
      <c r="G341" s="1"/>
    </row>
    <row r="342" spans="6:7" x14ac:dyDescent="0.2">
      <c r="F342" s="1"/>
      <c r="G342" s="1"/>
    </row>
    <row r="343" spans="6:7" x14ac:dyDescent="0.2">
      <c r="F343" s="1"/>
      <c r="G343" s="1"/>
    </row>
    <row r="344" spans="6:7" x14ac:dyDescent="0.2">
      <c r="F344" s="1"/>
      <c r="G344" s="1"/>
    </row>
    <row r="345" spans="6:7" x14ac:dyDescent="0.2">
      <c r="F345" s="1"/>
      <c r="G345" s="1"/>
    </row>
    <row r="346" spans="6:7" x14ac:dyDescent="0.2">
      <c r="F346" s="1"/>
      <c r="G346" s="1"/>
    </row>
    <row r="347" spans="6:7" x14ac:dyDescent="0.2">
      <c r="F347" s="1"/>
      <c r="G347" s="1"/>
    </row>
    <row r="348" spans="6:7" x14ac:dyDescent="0.2">
      <c r="F348" s="1"/>
      <c r="G348" s="1"/>
    </row>
    <row r="349" spans="6:7" x14ac:dyDescent="0.2">
      <c r="F349" s="1"/>
      <c r="G349" s="1"/>
    </row>
    <row r="350" spans="6:7" x14ac:dyDescent="0.2">
      <c r="F350" s="1"/>
      <c r="G350" s="1"/>
    </row>
    <row r="351" spans="6:7" x14ac:dyDescent="0.2">
      <c r="F351" s="1"/>
      <c r="G351" s="1"/>
    </row>
    <row r="352" spans="6:7" x14ac:dyDescent="0.2">
      <c r="F352" s="1"/>
      <c r="G352" s="1"/>
    </row>
    <row r="353" spans="6:7" x14ac:dyDescent="0.2">
      <c r="F353" s="1"/>
      <c r="G353" s="1"/>
    </row>
    <row r="354" spans="6:7" x14ac:dyDescent="0.2">
      <c r="F354" s="1"/>
      <c r="G354" s="1"/>
    </row>
    <row r="355" spans="6:7" x14ac:dyDescent="0.2">
      <c r="F355" s="1"/>
      <c r="G355" s="1"/>
    </row>
    <row r="356" spans="6:7" x14ac:dyDescent="0.2">
      <c r="F356" s="1"/>
      <c r="G356" s="1"/>
    </row>
    <row r="357" spans="6:7" x14ac:dyDescent="0.2">
      <c r="F357" s="1"/>
      <c r="G357" s="1"/>
    </row>
    <row r="358" spans="6:7" x14ac:dyDescent="0.2">
      <c r="F358" s="1"/>
      <c r="G358" s="1"/>
    </row>
    <row r="359" spans="6:7" x14ac:dyDescent="0.2">
      <c r="F359" s="1"/>
      <c r="G359" s="1"/>
    </row>
    <row r="360" spans="6:7" x14ac:dyDescent="0.2">
      <c r="F360" s="1"/>
      <c r="G360" s="1"/>
    </row>
    <row r="361" spans="6:7" x14ac:dyDescent="0.2">
      <c r="F361" s="1"/>
      <c r="G361" s="1"/>
    </row>
    <row r="362" spans="6:7" x14ac:dyDescent="0.2">
      <c r="F362" s="1"/>
      <c r="G362" s="1"/>
    </row>
    <row r="363" spans="6:7" x14ac:dyDescent="0.2">
      <c r="F363" s="1"/>
      <c r="G363" s="1"/>
    </row>
    <row r="364" spans="6:7" x14ac:dyDescent="0.2">
      <c r="F364" s="1"/>
      <c r="G364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146"/>
  <sheetViews>
    <sheetView workbookViewId="0">
      <pane xSplit="5" ySplit="2" topLeftCell="DG93" activePane="bottomRight" state="frozen"/>
      <selection pane="topRight" activeCell="F1" sqref="F1"/>
      <selection pane="bottomLeft" activeCell="A3" sqref="A3"/>
      <selection pane="bottomRight" activeCell="F2" sqref="F2:DU128"/>
    </sheetView>
  </sheetViews>
  <sheetFormatPr baseColWidth="10" defaultRowHeight="16" x14ac:dyDescent="0.2"/>
  <cols>
    <col min="1" max="1" width="10.83203125" style="5"/>
    <col min="2" max="2" width="12.33203125" style="5" bestFit="1" customWidth="1"/>
    <col min="3" max="3" width="13.5" style="5" bestFit="1" customWidth="1"/>
    <col min="4" max="4" width="13.5" style="5" customWidth="1"/>
    <col min="5" max="5" width="23.6640625" style="5" bestFit="1" customWidth="1"/>
    <col min="6" max="6" width="4.5" style="5" bestFit="1" customWidth="1"/>
    <col min="7" max="7" width="5.1640625" style="5" bestFit="1" customWidth="1"/>
    <col min="8" max="8" width="9.1640625" style="5" bestFit="1" customWidth="1"/>
    <col min="9" max="9" width="23.6640625" style="5" bestFit="1" customWidth="1"/>
    <col min="10" max="16384" width="10.83203125" style="5"/>
  </cols>
  <sheetData>
    <row r="1" spans="1:125" x14ac:dyDescent="0.2">
      <c r="E1" s="5">
        <v>1</v>
      </c>
      <c r="I1" s="5">
        <v>2</v>
      </c>
      <c r="J1" s="5">
        <v>3</v>
      </c>
      <c r="K1" s="5">
        <v>4</v>
      </c>
      <c r="L1" s="5">
        <v>5</v>
      </c>
      <c r="M1" s="5">
        <v>6</v>
      </c>
      <c r="N1" s="5">
        <v>7</v>
      </c>
      <c r="O1" s="5">
        <v>8</v>
      </c>
      <c r="P1" s="5">
        <v>9</v>
      </c>
      <c r="Q1" s="5">
        <v>10</v>
      </c>
      <c r="R1" s="5">
        <v>11</v>
      </c>
      <c r="S1" s="5">
        <v>12</v>
      </c>
      <c r="T1" s="5">
        <v>13</v>
      </c>
      <c r="U1" s="5">
        <v>14</v>
      </c>
      <c r="V1" s="5">
        <v>15</v>
      </c>
      <c r="W1" s="5">
        <v>16</v>
      </c>
      <c r="X1" s="5">
        <v>17</v>
      </c>
      <c r="Y1" s="5">
        <v>18</v>
      </c>
      <c r="Z1" s="5">
        <v>19</v>
      </c>
      <c r="AA1" s="5">
        <v>20</v>
      </c>
      <c r="AB1" s="5">
        <v>21</v>
      </c>
      <c r="AC1" s="5">
        <v>22</v>
      </c>
      <c r="AD1" s="5">
        <v>23</v>
      </c>
      <c r="AE1" s="5">
        <v>24</v>
      </c>
      <c r="AF1" s="5">
        <v>25</v>
      </c>
      <c r="AG1" s="5">
        <v>26</v>
      </c>
      <c r="AH1" s="5">
        <v>27</v>
      </c>
      <c r="AI1" s="5">
        <v>28</v>
      </c>
      <c r="AJ1" s="5">
        <v>29</v>
      </c>
      <c r="AK1" s="5">
        <v>30</v>
      </c>
      <c r="AL1" s="5">
        <v>31</v>
      </c>
      <c r="AM1" s="5">
        <v>32</v>
      </c>
      <c r="AN1" s="5">
        <v>33</v>
      </c>
      <c r="AO1" s="5">
        <v>34</v>
      </c>
      <c r="AP1" s="5">
        <v>35</v>
      </c>
      <c r="AQ1" s="5">
        <v>36</v>
      </c>
      <c r="AR1" s="5">
        <v>37</v>
      </c>
      <c r="AS1" s="5">
        <v>38</v>
      </c>
      <c r="AT1" s="5">
        <v>39</v>
      </c>
      <c r="AU1" s="5">
        <v>40</v>
      </c>
      <c r="AV1" s="5">
        <v>41</v>
      </c>
      <c r="AW1" s="5">
        <v>42</v>
      </c>
      <c r="AX1" s="5">
        <v>43</v>
      </c>
      <c r="AY1" s="5">
        <v>44</v>
      </c>
      <c r="AZ1" s="5">
        <v>45</v>
      </c>
      <c r="BA1" s="5">
        <v>46</v>
      </c>
      <c r="BB1" s="5">
        <v>47</v>
      </c>
      <c r="BC1" s="5">
        <v>48</v>
      </c>
      <c r="BD1" s="5">
        <v>49</v>
      </c>
      <c r="BE1" s="5">
        <v>50</v>
      </c>
      <c r="BF1" s="5">
        <v>51</v>
      </c>
      <c r="BG1" s="5">
        <v>52</v>
      </c>
      <c r="BH1" s="5">
        <v>53</v>
      </c>
      <c r="BI1" s="5">
        <v>54</v>
      </c>
      <c r="BJ1" s="5">
        <v>55</v>
      </c>
      <c r="BK1" s="5">
        <v>56</v>
      </c>
      <c r="BL1" s="5">
        <v>57</v>
      </c>
      <c r="BM1" s="5">
        <v>58</v>
      </c>
      <c r="BN1" s="5">
        <v>59</v>
      </c>
      <c r="BO1" s="5">
        <v>60</v>
      </c>
      <c r="BP1" s="5">
        <v>61</v>
      </c>
      <c r="BQ1" s="5">
        <v>6</v>
      </c>
      <c r="BR1" s="5">
        <v>7</v>
      </c>
      <c r="BS1" s="5">
        <v>8</v>
      </c>
      <c r="BT1" s="5">
        <v>9</v>
      </c>
      <c r="BU1" s="5">
        <v>10</v>
      </c>
      <c r="BV1" s="5">
        <v>11</v>
      </c>
      <c r="BW1" s="5">
        <v>12</v>
      </c>
      <c r="BX1" s="5">
        <v>13</v>
      </c>
      <c r="BY1" s="5">
        <v>14</v>
      </c>
      <c r="BZ1" s="5">
        <v>15</v>
      </c>
      <c r="CA1" s="5">
        <v>16</v>
      </c>
      <c r="CB1" s="5">
        <v>17</v>
      </c>
      <c r="CC1" s="5">
        <v>18</v>
      </c>
      <c r="CD1" s="5">
        <v>19</v>
      </c>
      <c r="CE1" s="5">
        <v>20</v>
      </c>
      <c r="CF1" s="5">
        <v>21</v>
      </c>
      <c r="CG1" s="5">
        <v>22</v>
      </c>
      <c r="CH1" s="5">
        <v>23</v>
      </c>
      <c r="CI1" s="5">
        <v>24</v>
      </c>
      <c r="CJ1" s="5">
        <v>25</v>
      </c>
      <c r="CK1" s="5">
        <v>26</v>
      </c>
      <c r="CL1" s="5">
        <v>27</v>
      </c>
      <c r="CM1" s="5">
        <v>28</v>
      </c>
      <c r="CN1" s="5">
        <v>29</v>
      </c>
      <c r="CO1" s="5">
        <v>30</v>
      </c>
      <c r="CP1" s="5">
        <v>31</v>
      </c>
      <c r="CQ1" s="5">
        <v>32</v>
      </c>
      <c r="CR1" s="5">
        <v>33</v>
      </c>
      <c r="CS1" s="5">
        <v>34</v>
      </c>
      <c r="CT1" s="5">
        <v>35</v>
      </c>
      <c r="CU1" s="5">
        <v>36</v>
      </c>
      <c r="CV1" s="5">
        <v>37</v>
      </c>
      <c r="CW1" s="5">
        <v>38</v>
      </c>
      <c r="CX1" s="5">
        <v>39</v>
      </c>
      <c r="CY1" s="5">
        <v>40</v>
      </c>
      <c r="CZ1" s="5">
        <v>41</v>
      </c>
      <c r="DA1" s="5">
        <v>42</v>
      </c>
      <c r="DB1" s="5">
        <v>43</v>
      </c>
      <c r="DC1" s="5">
        <v>51</v>
      </c>
      <c r="DD1" s="5">
        <v>52</v>
      </c>
      <c r="DE1" s="5">
        <v>53</v>
      </c>
      <c r="DF1" s="5">
        <v>54</v>
      </c>
      <c r="DG1" s="5">
        <v>55</v>
      </c>
      <c r="DH1" s="5">
        <v>56</v>
      </c>
      <c r="DI1" s="5">
        <v>57</v>
      </c>
      <c r="DJ1" s="5">
        <v>58</v>
      </c>
    </row>
    <row r="2" spans="1:125" ht="30" x14ac:dyDescent="0.2">
      <c r="A2" s="5" t="s">
        <v>116</v>
      </c>
      <c r="B2" s="5" t="s">
        <v>119</v>
      </c>
      <c r="C2" s="5" t="s">
        <v>117</v>
      </c>
      <c r="D2" s="5" t="s">
        <v>121</v>
      </c>
      <c r="E2" s="5" t="s">
        <v>6</v>
      </c>
      <c r="F2" s="5" t="s">
        <v>122</v>
      </c>
      <c r="G2" s="5" t="s">
        <v>126</v>
      </c>
      <c r="H2" s="5" t="s">
        <v>127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71</v>
      </c>
      <c r="N2" s="2" t="s">
        <v>72</v>
      </c>
      <c r="O2" s="2" t="s">
        <v>73</v>
      </c>
      <c r="P2" s="2" t="s">
        <v>74</v>
      </c>
      <c r="Q2" s="2" t="s">
        <v>75</v>
      </c>
      <c r="R2" s="2" t="s">
        <v>76</v>
      </c>
      <c r="S2" s="2" t="s">
        <v>77</v>
      </c>
      <c r="T2" s="2" t="s">
        <v>78</v>
      </c>
      <c r="U2" s="2" t="s">
        <v>79</v>
      </c>
      <c r="V2" s="2" t="s">
        <v>80</v>
      </c>
      <c r="W2" s="2" t="s">
        <v>81</v>
      </c>
      <c r="X2" s="2" t="s">
        <v>82</v>
      </c>
      <c r="Y2" s="2" t="s">
        <v>83</v>
      </c>
      <c r="Z2" s="2" t="s">
        <v>84</v>
      </c>
      <c r="AA2" s="2" t="s">
        <v>85</v>
      </c>
      <c r="AB2" s="2" t="s">
        <v>86</v>
      </c>
      <c r="AC2" s="2" t="s">
        <v>87</v>
      </c>
      <c r="AD2" s="2" t="s">
        <v>88</v>
      </c>
      <c r="AE2" s="2" t="s">
        <v>89</v>
      </c>
      <c r="AF2" s="2" t="s">
        <v>90</v>
      </c>
      <c r="AG2" s="2" t="s">
        <v>91</v>
      </c>
      <c r="AH2" s="2" t="s">
        <v>92</v>
      </c>
      <c r="AI2" s="2" t="s">
        <v>93</v>
      </c>
      <c r="AJ2" s="2" t="s">
        <v>5</v>
      </c>
      <c r="AK2" s="2" t="s">
        <v>94</v>
      </c>
      <c r="AL2" s="2" t="s">
        <v>95</v>
      </c>
      <c r="AM2" s="2" t="s">
        <v>96</v>
      </c>
      <c r="AN2" s="2" t="s">
        <v>97</v>
      </c>
      <c r="AO2" s="2" t="s">
        <v>98</v>
      </c>
      <c r="AP2" s="2" t="s">
        <v>99</v>
      </c>
      <c r="AQ2" s="2" t="s">
        <v>100</v>
      </c>
      <c r="AR2" s="2" t="s">
        <v>101</v>
      </c>
      <c r="AS2" s="2" t="s">
        <v>102</v>
      </c>
      <c r="AT2" s="2" t="s">
        <v>103</v>
      </c>
      <c r="AU2" s="2" t="s">
        <v>104</v>
      </c>
      <c r="AV2" s="2" t="s">
        <v>105</v>
      </c>
      <c r="AW2" s="2" t="s">
        <v>106</v>
      </c>
      <c r="AX2" s="2" t="s">
        <v>107</v>
      </c>
      <c r="AY2" s="2" t="s">
        <v>108</v>
      </c>
      <c r="AZ2" s="2" t="s">
        <v>109</v>
      </c>
      <c r="BA2" s="2" t="s">
        <v>110</v>
      </c>
      <c r="BB2" s="2" t="s">
        <v>111</v>
      </c>
      <c r="BC2" s="2" t="s">
        <v>112</v>
      </c>
      <c r="BD2" s="2" t="s">
        <v>113</v>
      </c>
      <c r="BE2" s="2" t="s">
        <v>114</v>
      </c>
      <c r="BF2" s="5" t="s">
        <v>148</v>
      </c>
      <c r="BG2" s="5" t="s">
        <v>149</v>
      </c>
      <c r="BH2" s="2" t="s">
        <v>154</v>
      </c>
      <c r="BI2" s="5" t="s">
        <v>153</v>
      </c>
      <c r="BJ2" s="5" t="s">
        <v>150</v>
      </c>
      <c r="BK2" s="5" t="s">
        <v>152</v>
      </c>
      <c r="BL2" s="5" t="s">
        <v>151</v>
      </c>
      <c r="BM2" s="5" t="s">
        <v>155</v>
      </c>
      <c r="BN2" s="5" t="s">
        <v>156</v>
      </c>
      <c r="BO2" s="5" t="s">
        <v>157</v>
      </c>
      <c r="BP2" s="5" t="s">
        <v>158</v>
      </c>
      <c r="BQ2" s="2" t="s">
        <v>71</v>
      </c>
      <c r="BR2" s="2" t="s">
        <v>72</v>
      </c>
      <c r="BS2" s="2" t="s">
        <v>73</v>
      </c>
      <c r="BT2" s="2" t="s">
        <v>74</v>
      </c>
      <c r="BU2" s="2" t="s">
        <v>75</v>
      </c>
      <c r="BV2" s="2" t="s">
        <v>76</v>
      </c>
      <c r="BW2" s="2" t="s">
        <v>77</v>
      </c>
      <c r="BX2" s="2" t="s">
        <v>78</v>
      </c>
      <c r="BY2" s="2" t="s">
        <v>79</v>
      </c>
      <c r="BZ2" s="2" t="s">
        <v>80</v>
      </c>
      <c r="CA2" s="2" t="s">
        <v>81</v>
      </c>
      <c r="CB2" s="2" t="s">
        <v>82</v>
      </c>
      <c r="CC2" s="2" t="s">
        <v>83</v>
      </c>
      <c r="CD2" s="2" t="s">
        <v>84</v>
      </c>
      <c r="CE2" s="2" t="s">
        <v>85</v>
      </c>
      <c r="CF2" s="2" t="s">
        <v>86</v>
      </c>
      <c r="CG2" s="2" t="s">
        <v>87</v>
      </c>
      <c r="CH2" s="2" t="s">
        <v>88</v>
      </c>
      <c r="CI2" s="2" t="s">
        <v>89</v>
      </c>
      <c r="CJ2" s="2" t="s">
        <v>90</v>
      </c>
      <c r="CK2" s="2" t="s">
        <v>91</v>
      </c>
      <c r="CL2" s="2" t="s">
        <v>92</v>
      </c>
      <c r="CM2" s="2" t="s">
        <v>93</v>
      </c>
      <c r="CN2" s="2" t="s">
        <v>5</v>
      </c>
      <c r="CO2" s="2" t="s">
        <v>94</v>
      </c>
      <c r="CP2" s="2" t="s">
        <v>95</v>
      </c>
      <c r="CQ2" s="2" t="s">
        <v>96</v>
      </c>
      <c r="CR2" s="2" t="s">
        <v>97</v>
      </c>
      <c r="CS2" s="2" t="s">
        <v>98</v>
      </c>
      <c r="CT2" s="2" t="s">
        <v>99</v>
      </c>
      <c r="CU2" s="2" t="s">
        <v>100</v>
      </c>
      <c r="CV2" s="2" t="s">
        <v>101</v>
      </c>
      <c r="CW2" s="2" t="s">
        <v>102</v>
      </c>
      <c r="CX2" s="2" t="s">
        <v>103</v>
      </c>
      <c r="CY2" s="2" t="s">
        <v>104</v>
      </c>
      <c r="CZ2" s="2" t="s">
        <v>105</v>
      </c>
      <c r="DA2" s="2" t="s">
        <v>106</v>
      </c>
      <c r="DB2" s="2" t="s">
        <v>107</v>
      </c>
      <c r="DC2" s="5" t="s">
        <v>148</v>
      </c>
      <c r="DD2" s="5" t="s">
        <v>149</v>
      </c>
      <c r="DE2" s="2" t="s">
        <v>154</v>
      </c>
      <c r="DF2" s="5" t="s">
        <v>153</v>
      </c>
      <c r="DG2" s="5" t="s">
        <v>150</v>
      </c>
      <c r="DH2" s="5" t="s">
        <v>152</v>
      </c>
      <c r="DI2" s="5" t="s">
        <v>151</v>
      </c>
      <c r="DJ2" s="5" t="s">
        <v>155</v>
      </c>
      <c r="DK2" s="5" t="s">
        <v>268</v>
      </c>
      <c r="DL2" s="5" t="s">
        <v>269</v>
      </c>
      <c r="DM2" s="5" t="s">
        <v>270</v>
      </c>
      <c r="DN2" s="5" t="s">
        <v>271</v>
      </c>
      <c r="DO2" s="5" t="s">
        <v>272</v>
      </c>
      <c r="DP2" s="5" t="s">
        <v>273</v>
      </c>
      <c r="DQ2" s="5" t="s">
        <v>274</v>
      </c>
      <c r="DR2" s="5" t="s">
        <v>275</v>
      </c>
      <c r="DS2" s="5" t="s">
        <v>276</v>
      </c>
      <c r="DT2" s="5" t="s">
        <v>277</v>
      </c>
      <c r="DU2" s="5" t="s">
        <v>278</v>
      </c>
    </row>
    <row r="3" spans="1:125" x14ac:dyDescent="0.2">
      <c r="A3" s="5" t="s">
        <v>118</v>
      </c>
      <c r="B3" s="5" t="s">
        <v>120</v>
      </c>
      <c r="C3" s="5" t="s">
        <v>115</v>
      </c>
      <c r="D3" s="5">
        <v>1</v>
      </c>
      <c r="E3" s="5" t="s">
        <v>7</v>
      </c>
      <c r="F3" s="5">
        <v>1</v>
      </c>
      <c r="G3" s="5">
        <v>1</v>
      </c>
      <c r="H3" s="5">
        <f>G4-G3</f>
        <v>15</v>
      </c>
      <c r="I3" s="5">
        <f>VLOOKUP($E3,Worksheet!$A$2:$AX$69,I$1,0)</f>
        <v>37</v>
      </c>
      <c r="J3" s="5">
        <f>VLOOKUP($E3,Worksheet!$A$2:$AX$69,J$1,0)</f>
        <v>31</v>
      </c>
      <c r="K3" s="5">
        <f>VLOOKUP($E3,Worksheet!$A$2:$AX$69,K$1,0)</f>
        <v>6</v>
      </c>
      <c r="L3" s="5">
        <f>VLOOKUP($E3,Worksheet!$A$2:$AX$69,L$1,0)</f>
        <v>0.83799999999999997</v>
      </c>
      <c r="M3" s="12">
        <f>VLOOKUP($E3,Worksheet!$A$2:$AX$69,M$1,0)-VLOOKUP($E4,Worksheet!$A$2:$AX$69,M$1,0)</f>
        <v>1.725096525096518</v>
      </c>
      <c r="N3" s="12">
        <f>VLOOKUP($E3,Worksheet!$A$2:$AX$69,N$1,0)-VLOOKUP($E4,Worksheet!$A$2:$AX$69,N$1,0)</f>
        <v>-4.9011583011583042</v>
      </c>
      <c r="O3" s="12">
        <f>VLOOKUP($E3,Worksheet!$A$2:$AX$69,O$1,0)-VLOOKUP($E4,Worksheet!$A$2:$AX$69,O$1,0)</f>
        <v>16.670000000000002</v>
      </c>
      <c r="P3" s="12">
        <f>VLOOKUP($E3,Worksheet!$A$2:$AX$69,P$1,0)-VLOOKUP($E4,Worksheet!$A$2:$AX$69,P$1,0)</f>
        <v>-9.000000000000008E-3</v>
      </c>
      <c r="Q3" s="12">
        <f>VLOOKUP($E3,Worksheet!$A$2:$AX$69,Q$1,0)-VLOOKUP($E4,Worksheet!$A$2:$AX$69,Q$1,0)</f>
        <v>-2.899999999999997E-2</v>
      </c>
      <c r="R3" s="12">
        <f>VLOOKUP($E3,Worksheet!$A$2:$AX$69,R$1,0)-VLOOKUP($E4,Worksheet!$A$2:$AX$69,R$1,0)</f>
        <v>-6.700000000000006E-2</v>
      </c>
      <c r="S3" s="12">
        <f>VLOOKUP($E3,Worksheet!$A$2:$AX$69,S$1,0)-VLOOKUP($E4,Worksheet!$A$2:$AX$69,S$1,0)</f>
        <v>0.93822393822393835</v>
      </c>
      <c r="T3" s="12">
        <f>VLOOKUP($E3,Worksheet!$A$2:$AX$69,T$1,0)-VLOOKUP($E4,Worksheet!$A$2:$AX$69,T$1,0)</f>
        <v>7.3343629343629289</v>
      </c>
      <c r="U3" s="12">
        <f>VLOOKUP($E3,Worksheet!$A$2:$AX$69,U$1,0)-VLOOKUP($E4,Worksheet!$A$2:$AX$69,U$1,0)</f>
        <v>-0.31428571428571495</v>
      </c>
      <c r="V3" s="12">
        <f>VLOOKUP($E3,Worksheet!$A$2:$AX$69,V$1,0)-VLOOKUP($E4,Worksheet!$A$2:$AX$69,V$1,0)</f>
        <v>-2.4030888030888029</v>
      </c>
      <c r="W3" s="12">
        <f>VLOOKUP($E3,Worksheet!$A$2:$AX$69,W$1,0)-VLOOKUP($E4,Worksheet!$A$2:$AX$69,W$1,0)</f>
        <v>3.3938223938223935</v>
      </c>
      <c r="X3" s="12">
        <f>VLOOKUP($E3,Worksheet!$A$2:$AX$69,X$1,0)-VLOOKUP($E4,Worksheet!$A$2:$AX$69,X$1,0)</f>
        <v>1.0378378378378379</v>
      </c>
      <c r="Y3" s="12">
        <f>VLOOKUP($E3,Worksheet!$A$2:$AX$69,Y$1,0)-VLOOKUP($E4,Worksheet!$A$2:$AX$69,Y$1,0)</f>
        <v>-0.32432432432432279</v>
      </c>
      <c r="Z3" s="12">
        <f>VLOOKUP($E3,Worksheet!$A$2:$AX$69,Z$1,0)-VLOOKUP($E4,Worksheet!$A$2:$AX$69,Z$1,0)</f>
        <v>-7.7000000000000013E-2</v>
      </c>
      <c r="AA3" s="12">
        <f>VLOOKUP($E3,Worksheet!$A$2:$AX$69,AA$1,0)-VLOOKUP($E4,Worksheet!$A$2:$AX$69,AA$1,0)</f>
        <v>-5.2000000000000046E-2</v>
      </c>
      <c r="AB3" s="12">
        <f>VLOOKUP($E3,Worksheet!$A$2:$AX$69,AB$1,0)-VLOOKUP($E4,Worksheet!$A$2:$AX$69,AB$1,0)</f>
        <v>3.0999999999999917E-2</v>
      </c>
      <c r="AC3" s="12">
        <f>VLOOKUP($E3,Worksheet!$A$2:$AX$69,AC$1,0)-VLOOKUP($E4,Worksheet!$A$2:$AX$69,AC$1,0)</f>
        <v>2.5305019305019307</v>
      </c>
      <c r="AD3" s="12">
        <f>VLOOKUP($E3,Worksheet!$A$2:$AX$69,AD$1,0)-VLOOKUP($E4,Worksheet!$A$2:$AX$69,AD$1,0)</f>
        <v>3.8069498069498096</v>
      </c>
      <c r="AE3" s="12">
        <f>VLOOKUP($E3,Worksheet!$A$2:$AX$69,AE$1,0)-VLOOKUP($E4,Worksheet!$A$2:$AX$69,AE$1,0)</f>
        <v>-4.8764478764478749</v>
      </c>
      <c r="AF3" s="12">
        <f>VLOOKUP($E3,Worksheet!$A$2:$AX$69,AF$1,0)-VLOOKUP($E4,Worksheet!$A$2:$AX$69,AF$1,0)</f>
        <v>0.78610038610038568</v>
      </c>
      <c r="AG3" s="12">
        <f>VLOOKUP($E3,Worksheet!$A$2:$AX$69,AG$1,0)-VLOOKUP($E4,Worksheet!$A$2:$AX$69,AG$1,0)</f>
        <v>0.43783783783783781</v>
      </c>
      <c r="AH3" s="12">
        <f>VLOOKUP($E3,Worksheet!$A$2:$AX$69,AH$1,0)-VLOOKUP($E4,Worksheet!$A$2:$AX$69,AH$1,0)</f>
        <v>-3.3845559845559841</v>
      </c>
      <c r="AI3" s="12">
        <f>VLOOKUP($E3,Worksheet!$A$2:$AX$69,AI$1,0)-VLOOKUP($E4,Worksheet!$A$2:$AX$69,AI$1,0)</f>
        <v>0.83320463320463389</v>
      </c>
      <c r="AJ3" s="12">
        <f>VLOOKUP($E3,Worksheet!$A$2:$AX$69,AJ$1,0)-VLOOKUP($E4,Worksheet!$A$2:$AX$69,AJ$1,0)</f>
        <v>0.89999999999999147</v>
      </c>
      <c r="AK3" s="12">
        <f>VLOOKUP($E3,Worksheet!$A$2:$AX$69,AK$1,0)-VLOOKUP($E4,Worksheet!$A$2:$AX$69,AK$1,0)</f>
        <v>-0.5</v>
      </c>
      <c r="AL3" s="12">
        <f>VLOOKUP($E3,Worksheet!$A$2:$AX$69,AL$1,0)-VLOOKUP($E4,Worksheet!$A$2:$AX$69,AL$1,0)</f>
        <v>1.8000000000000016E-2</v>
      </c>
      <c r="AM3" s="12">
        <f>VLOOKUP($E3,Worksheet!$A$2:$AX$69,AM$1,0)-VLOOKUP($E4,Worksheet!$A$2:$AX$69,AM$1,0)</f>
        <v>0.12999999999999995</v>
      </c>
      <c r="AN3" s="12">
        <f>VLOOKUP($E3,Worksheet!$A$2:$AX$69,AN$1,0)-VLOOKUP($E4,Worksheet!$A$2:$AX$69,AN$1,0)</f>
        <v>-2.0000000000000018E-3</v>
      </c>
      <c r="AO3" s="12">
        <f>VLOOKUP($E3,Worksheet!$A$2:$AX$69,AO$1,0)-VLOOKUP($E4,Worksheet!$A$2:$AX$69,AO$1,0)</f>
        <v>8.0000000000000071E-3</v>
      </c>
      <c r="AP3" s="12">
        <f>VLOOKUP($E3,Worksheet!$A$2:$AX$69,AP$1,0)-VLOOKUP($E4,Worksheet!$A$2:$AX$69,AP$1,0)</f>
        <v>0.70000000000000107</v>
      </c>
      <c r="AQ3" s="12">
        <f>VLOOKUP($E3,Worksheet!$A$2:$AX$69,AQ$1,0)-VLOOKUP($E4,Worksheet!$A$2:$AX$69,AQ$1,0)</f>
        <v>-1.0000000000000009E-2</v>
      </c>
      <c r="AR3" s="12">
        <f>VLOOKUP($E3,Worksheet!$A$2:$AX$69,AR$1,0)-VLOOKUP($E4,Worksheet!$A$2:$AX$69,AR$1,0)</f>
        <v>-9.2000000000000028</v>
      </c>
      <c r="AS3" s="12">
        <f>VLOOKUP($E3,Worksheet!$A$2:$AX$69,AS$1,0)-VLOOKUP($E4,Worksheet!$A$2:$AX$69,AS$1,0)</f>
        <v>-3.2999999999999974E-2</v>
      </c>
      <c r="AT3" s="12">
        <f>VLOOKUP($E3,Worksheet!$A$2:$AX$69,AT$1,0)-VLOOKUP($E4,Worksheet!$A$2:$AX$69,AT$1,0)</f>
        <v>-0.13100000000000001</v>
      </c>
      <c r="AU3" s="12">
        <f>VLOOKUP($E3,Worksheet!$A$2:$AX$69,AU$1,0)-VLOOKUP($E4,Worksheet!$A$2:$AX$69,AU$1,0)</f>
        <v>-9.0000000000000024E-2</v>
      </c>
      <c r="AV3" s="12">
        <f>VLOOKUP($E3,Worksheet!$A$2:$AX$69,AV$1,0)-VLOOKUP($E4,Worksheet!$A$2:$AX$69,AV$1,0)</f>
        <v>-0.10700000000000004</v>
      </c>
      <c r="AW3" s="12">
        <f>VLOOKUP($E3,Worksheet!$A$2:$AX$69,AW$1,0)-VLOOKUP($E4,Worksheet!$A$2:$AX$69,AW$1,0)</f>
        <v>-4.9000000000000004</v>
      </c>
      <c r="AX3" s="12">
        <f>VLOOKUP($E3,Worksheet!$A$2:$AX$69,AX$1,0)-VLOOKUP($E4,Worksheet!$A$2:$AX$69,AX$1,0)</f>
        <v>-1.1999999999999983E-2</v>
      </c>
      <c r="AY3" s="5">
        <f>VLOOKUP($E4,Worksheet!$A$2:$AX$69,AY$1,0)</f>
        <v>0</v>
      </c>
      <c r="AZ3" s="5">
        <f>VLOOKUP($E4,Worksheet!$A$2:$AX$69,AZ$1,0)</f>
        <v>0</v>
      </c>
      <c r="BA3" s="5">
        <f>VLOOKUP($E4,Worksheet!$A$2:$AX$69,BA$1,0)</f>
        <v>0</v>
      </c>
      <c r="BB3" s="5">
        <f>VLOOKUP($E4,Worksheet!$A$2:$AX$69,BB$1,0)</f>
        <v>0</v>
      </c>
      <c r="BC3" s="5">
        <f>VLOOKUP($E4,Worksheet!$A$2:$AX$69,BC$1,0)</f>
        <v>0</v>
      </c>
      <c r="BD3" s="5">
        <f>VLOOKUP($E4,Worksheet!$A$2:$AX$69,BD$1,0)</f>
        <v>0</v>
      </c>
      <c r="BE3" s="5">
        <f>VLOOKUP($E4,Worksheet!$A$2:$AX$69,BE$1,0)</f>
        <v>0</v>
      </c>
      <c r="BF3" s="12">
        <f>VLOOKUP($E3,Worksheet!$A$2:$BI$69,BF$1,0)-VLOOKUP($E4,Worksheet!$A$2:$BI$69,BF$1,0)</f>
        <v>0</v>
      </c>
      <c r="BG3" s="12">
        <f>VLOOKUP($E3,Worksheet!$A$2:$BI$69,BG$1,0)-VLOOKUP($E4,Worksheet!$A$2:$BI$69,BG$1,0)</f>
        <v>0</v>
      </c>
      <c r="BH3" s="12">
        <f>VLOOKUP($E3,Worksheet!$A$2:$BI$69,BH$1,0)-VLOOKUP($E4,Worksheet!$A$2:$BI$69,BH$1,0)</f>
        <v>0</v>
      </c>
      <c r="BI3" s="12">
        <f>VLOOKUP($E3,Worksheet!$A$2:$BI$69,BI$1,0)-VLOOKUP($E4,Worksheet!$A$2:$BI$69,BI$1,0)</f>
        <v>2.9</v>
      </c>
      <c r="BJ3" s="12">
        <f>VLOOKUP($E3,Worksheet!$A$2:$BI$69,BJ$1,0)-VLOOKUP($E4,Worksheet!$A$2:$BI$69,BJ$1,0)</f>
        <v>12</v>
      </c>
      <c r="BK3" s="12">
        <f>VLOOKUP($E3,Worksheet!$A$2:$BI$69,BK$1,0)-VLOOKUP($E4,Worksheet!$A$2:$BI$69,BK$1,0)</f>
        <v>0</v>
      </c>
      <c r="BL3" s="12">
        <f>VLOOKUP($E3,Worksheet!$A$2:$BI$69,BL$1,0)-VLOOKUP($E4,Worksheet!$A$2:$BI$69,BL$1,0)</f>
        <v>0</v>
      </c>
      <c r="BM3" s="12">
        <f>VLOOKUP($E3,Worksheet!$A$2:$BI$69,BM$1,0)-VLOOKUP($E4,Worksheet!$A$2:$BI$69,BM$1,0)</f>
        <v>-24</v>
      </c>
      <c r="BN3" s="5">
        <f>VLOOKUP($E3,Worksheet!$A$2:$BI$69,BN$1,0)</f>
        <v>1</v>
      </c>
      <c r="BO3" s="5">
        <f>VLOOKUP($E3,Worksheet!$A$2:$BI$69,BO$1,0)</f>
        <v>1</v>
      </c>
      <c r="BP3" s="12">
        <f>VLOOKUP($E3,Worksheet!$A$2:$BI$69,BP$1,0)-VLOOKUP($E4,Worksheet!$A$2:$BI$69,BP$1,0)</f>
        <v>68.77</v>
      </c>
      <c r="BQ3" s="5">
        <f>VLOOKUP($E3,Worksheet!$A$2:$BI$69,'MM2023'!BQ$1,0)</f>
        <v>81.810810810810807</v>
      </c>
      <c r="BR3" s="5">
        <f>VLOOKUP($E3,Worksheet!$A$2:$BI$69,'MM2023'!BR$1,0)</f>
        <v>68.270270270270274</v>
      </c>
      <c r="BS3" s="5">
        <f>VLOOKUP($E3,Worksheet!$A$2:$BI$69,'MM2023'!BS$1,0)</f>
        <v>9.65</v>
      </c>
      <c r="BT3" s="5">
        <f>VLOOKUP($E3,Worksheet!$A$2:$BI$69,'MM2023'!BT$1,0)</f>
        <v>0.442</v>
      </c>
      <c r="BU3" s="5">
        <f>VLOOKUP($E3,Worksheet!$A$2:$BI$69,'MM2023'!BU$1,0)</f>
        <v>0.33500000000000002</v>
      </c>
      <c r="BV3" s="5">
        <f>VLOOKUP($E3,Worksheet!$A$2:$BI$69,'MM2023'!BV$1,0)</f>
        <v>0.72499999999999998</v>
      </c>
      <c r="BW3" s="5">
        <f>VLOOKUP($E3,Worksheet!$A$2:$BI$69,'MM2023'!BW$1,0)</f>
        <v>13.081081081081081</v>
      </c>
      <c r="BX3" s="5">
        <f>VLOOKUP($E3,Worksheet!$A$2:$BI$69,'MM2023'!BX$1,0)</f>
        <v>44.648648648648646</v>
      </c>
      <c r="BY3" s="5">
        <f>VLOOKUP($E3,Worksheet!$A$2:$BI$69,'MM2023'!BY$1,0)</f>
        <v>15</v>
      </c>
      <c r="BZ3" s="5">
        <f>VLOOKUP($E3,Worksheet!$A$2:$BI$69,'MM2023'!BZ$1,0)</f>
        <v>6.0540540540540544</v>
      </c>
      <c r="CA3" s="5">
        <f>VLOOKUP($E3,Worksheet!$A$2:$BI$69,'MM2023'!CA$1,0)</f>
        <v>5.1081081081081079</v>
      </c>
      <c r="CB3" s="5">
        <f>VLOOKUP($E3,Worksheet!$A$2:$BI$69,'MM2023'!CB$1,0)</f>
        <v>13.837837837837839</v>
      </c>
      <c r="CC3" s="5">
        <f>VLOOKUP($E3,Worksheet!$A$2:$BI$69,'MM2023'!CC$1,0)</f>
        <v>18.675675675675677</v>
      </c>
      <c r="CD3" s="5">
        <f>VLOOKUP($E3,Worksheet!$A$2:$BI$69,'MM2023'!CD$1,0)</f>
        <v>0.371</v>
      </c>
      <c r="CE3" s="5">
        <f>VLOOKUP($E3,Worksheet!$A$2:$BI$69,'MM2023'!CE$1,0)</f>
        <v>0.28299999999999997</v>
      </c>
      <c r="CF3" s="5">
        <f>VLOOKUP($E3,Worksheet!$A$2:$BI$69,'MM2023'!CF$1,0)</f>
        <v>0.71099999999999997</v>
      </c>
      <c r="CG3" s="5">
        <f>VLOOKUP($E3,Worksheet!$A$2:$BI$69,'MM2023'!CG$1,0)</f>
        <v>12.216216216216216</v>
      </c>
      <c r="CH3" s="5">
        <f>VLOOKUP($E3,Worksheet!$A$2:$BI$69,'MM2023'!CH$1,0)</f>
        <v>37.378378378378379</v>
      </c>
      <c r="CI3" s="5">
        <f>VLOOKUP($E3,Worksheet!$A$2:$BI$69,'MM2023'!CI$1,0)</f>
        <v>9.8378378378378386</v>
      </c>
      <c r="CJ3" s="5">
        <f>VLOOKUP($E3,Worksheet!$A$2:$BI$69,'MM2023'!CJ$1,0)</f>
        <v>7.243243243243243</v>
      </c>
      <c r="CK3" s="5">
        <f>VLOOKUP($E3,Worksheet!$A$2:$BI$69,'MM2023'!CK$1,0)</f>
        <v>3.8378378378378377</v>
      </c>
      <c r="CL3" s="5">
        <f>VLOOKUP($E3,Worksheet!$A$2:$BI$69,'MM2023'!CL$1,0)</f>
        <v>11.72972972972973</v>
      </c>
      <c r="CM3" s="5">
        <f>VLOOKUP($E3,Worksheet!$A$2:$BI$69,'MM2023'!CM$1,0)</f>
        <v>19.918918918918919</v>
      </c>
      <c r="CN3" s="5">
        <f>VLOOKUP($E3,Worksheet!$A$2:$BI$69,'MM2023'!CN$1,0)</f>
        <v>72.599999999999994</v>
      </c>
      <c r="CO3" s="5">
        <f>VLOOKUP($E3,Worksheet!$A$2:$BI$69,'MM2023'!CO$1,0)</f>
        <v>110.4</v>
      </c>
      <c r="CP3" s="5">
        <f>VLOOKUP($E3,Worksheet!$A$2:$BI$69,'MM2023'!CP$1,0)</f>
        <v>0.36599999999999999</v>
      </c>
      <c r="CQ3" s="5">
        <f>VLOOKUP($E3,Worksheet!$A$2:$BI$69,'MM2023'!CQ$1,0)</f>
        <v>0.47199999999999998</v>
      </c>
      <c r="CR3" s="5">
        <f>VLOOKUP($E3,Worksheet!$A$2:$BI$69,'MM2023'!CR$1,0)</f>
        <v>0.55700000000000005</v>
      </c>
      <c r="CS3" s="5">
        <f>VLOOKUP($E3,Worksheet!$A$2:$BI$69,'MM2023'!CS$1,0)</f>
        <v>0.52100000000000002</v>
      </c>
      <c r="CT3" s="5">
        <f>VLOOKUP($E3,Worksheet!$A$2:$BI$69,'MM2023'!CT$1,0)</f>
        <v>15.9</v>
      </c>
      <c r="CU3" s="5">
        <f>VLOOKUP($E3,Worksheet!$A$2:$BI$69,'MM2023'!CU$1,0)</f>
        <v>0.26600000000000001</v>
      </c>
      <c r="CV3" s="5">
        <f>VLOOKUP($E3,Worksheet!$A$2:$BI$69,'MM2023'!CV$1,0)</f>
        <v>92.1</v>
      </c>
      <c r="CW3" s="5">
        <f>VLOOKUP($E3,Worksheet!$A$2:$BI$69,'MM2023'!CW$1,0)</f>
        <v>0.32600000000000001</v>
      </c>
      <c r="CX3" s="5">
        <f>VLOOKUP($E3,Worksheet!$A$2:$BI$69,'MM2023'!CX$1,0)</f>
        <v>0.3</v>
      </c>
      <c r="CY3" s="5">
        <f>VLOOKUP($E3,Worksheet!$A$2:$BI$69,'MM2023'!CY$1,0)</f>
        <v>0.45800000000000002</v>
      </c>
      <c r="CZ3" s="5">
        <f>VLOOKUP($E3,Worksheet!$A$2:$BI$69,'MM2023'!CZ$1,0)</f>
        <v>0.41299999999999998</v>
      </c>
      <c r="DA3" s="5">
        <f>VLOOKUP($E3,Worksheet!$A$2:$BI$69,'MM2023'!DA$1,0)</f>
        <v>13.6</v>
      </c>
      <c r="DB3" s="5">
        <f>VLOOKUP($E3,Worksheet!$A$2:$BI$69,'MM2023'!DB$1,0)</f>
        <v>0.23200000000000001</v>
      </c>
      <c r="DC3" s="5">
        <f>VLOOKUP($E3,Worksheet!$A$2:$BI$69,'MM2023'!DC$1,0)</f>
        <v>0</v>
      </c>
      <c r="DD3" s="5">
        <f>VLOOKUP($E3,Worksheet!$A$2:$BI$69,'MM2023'!DD$1,0)</f>
        <v>0</v>
      </c>
      <c r="DE3" s="5">
        <f>VLOOKUP($E3,Worksheet!$A$2:$BI$69,'MM2023'!DE$1,0)</f>
        <v>0</v>
      </c>
      <c r="DF3" s="5">
        <f>VLOOKUP($E3,Worksheet!$A$2:$BI$69,'MM2023'!DF$1,0)</f>
        <v>2.9</v>
      </c>
      <c r="DG3" s="5">
        <f>VLOOKUP($E3,Worksheet!$A$2:$BI$69,'MM2023'!DG$1,0)</f>
        <v>12</v>
      </c>
      <c r="DH3" s="5">
        <f>VLOOKUP($E3,Worksheet!$A$2:$BI$69,'MM2023'!DH$1,0)</f>
        <v>0</v>
      </c>
      <c r="DI3" s="5">
        <f>VLOOKUP($E3,Worksheet!$A$2:$BI$69,'MM2023'!DI$1,0)</f>
        <v>0</v>
      </c>
      <c r="DJ3" s="5">
        <f>VLOOKUP($E3,Worksheet!$A$2:$BI$69,'MM2023'!DJ$1,0)</f>
        <v>2</v>
      </c>
      <c r="DK3" s="5">
        <v>1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1</v>
      </c>
      <c r="DR3" s="5">
        <v>0</v>
      </c>
      <c r="DS3" s="5">
        <v>0</v>
      </c>
      <c r="DT3" s="5">
        <v>0</v>
      </c>
      <c r="DU3" s="5">
        <v>0</v>
      </c>
    </row>
    <row r="4" spans="1:125" x14ac:dyDescent="0.2">
      <c r="A4" s="5" t="s">
        <v>118</v>
      </c>
      <c r="B4" s="5" t="s">
        <v>120</v>
      </c>
      <c r="C4" s="5" t="s">
        <v>115</v>
      </c>
      <c r="D4" s="5">
        <v>1</v>
      </c>
      <c r="E4" s="6" t="s">
        <v>60</v>
      </c>
      <c r="F4" s="6">
        <v>0</v>
      </c>
      <c r="G4" s="6">
        <v>16</v>
      </c>
      <c r="H4" s="6">
        <f>G3-G4</f>
        <v>-15</v>
      </c>
      <c r="I4" s="5">
        <f>VLOOKUP($E4,Worksheet!$A$2:$AX$69,I$1,0)</f>
        <v>35</v>
      </c>
      <c r="J4" s="5">
        <f>VLOOKUP($E4,Worksheet!$A$2:$AX$69,J$1,0)</f>
        <v>24</v>
      </c>
      <c r="K4" s="5">
        <f>VLOOKUP($E4,Worksheet!$A$2:$AX$69,K$1,0)</f>
        <v>11</v>
      </c>
      <c r="L4" s="5">
        <f>VLOOKUP($E4,Worksheet!$A$2:$AX$69,L$1,0)</f>
        <v>0.68600000000000005</v>
      </c>
      <c r="M4" s="12">
        <f>VLOOKUP($E4,Worksheet!$A$2:$AX$69,M$1,0)-VLOOKUP($E3,Worksheet!$A$2:$AX$69,M$1,0)</f>
        <v>-1.725096525096518</v>
      </c>
      <c r="N4" s="12">
        <f>VLOOKUP($E4,Worksheet!$A$2:$AX$69,N$1,0)-VLOOKUP($E3,Worksheet!$A$2:$AX$69,N$1,0)</f>
        <v>4.9011583011583042</v>
      </c>
      <c r="O4" s="12">
        <f>VLOOKUP($E4,Worksheet!$A$2:$AX$69,O$1,0)-VLOOKUP($E3,Worksheet!$A$2:$AX$69,O$1,0)</f>
        <v>-16.670000000000002</v>
      </c>
      <c r="P4" s="12">
        <f>VLOOKUP($E4,Worksheet!$A$2:$AX$69,P$1,0)-VLOOKUP($E3,Worksheet!$A$2:$AX$69,P$1,0)</f>
        <v>9.000000000000008E-3</v>
      </c>
      <c r="Q4" s="12">
        <f>VLOOKUP($E4,Worksheet!$A$2:$AX$69,Q$1,0)-VLOOKUP($E3,Worksheet!$A$2:$AX$69,Q$1,0)</f>
        <v>2.899999999999997E-2</v>
      </c>
      <c r="R4" s="12">
        <f>VLOOKUP($E4,Worksheet!$A$2:$AX$69,R$1,0)-VLOOKUP($E3,Worksheet!$A$2:$AX$69,R$1,0)</f>
        <v>6.700000000000006E-2</v>
      </c>
      <c r="S4" s="12">
        <f>VLOOKUP($E4,Worksheet!$A$2:$AX$69,S$1,0)-VLOOKUP($E3,Worksheet!$A$2:$AX$69,S$1,0)</f>
        <v>-0.93822393822393835</v>
      </c>
      <c r="T4" s="12">
        <f>VLOOKUP($E4,Worksheet!$A$2:$AX$69,T$1,0)-VLOOKUP($E3,Worksheet!$A$2:$AX$69,T$1,0)</f>
        <v>-7.3343629343629289</v>
      </c>
      <c r="U4" s="12">
        <f>VLOOKUP($E4,Worksheet!$A$2:$AX$69,U$1,0)-VLOOKUP($E3,Worksheet!$A$2:$AX$69,U$1,0)</f>
        <v>0.31428571428571495</v>
      </c>
      <c r="V4" s="12">
        <f>VLOOKUP($E4,Worksheet!$A$2:$AX$69,V$1,0)-VLOOKUP($E3,Worksheet!$A$2:$AX$69,V$1,0)</f>
        <v>2.4030888030888029</v>
      </c>
      <c r="W4" s="12">
        <f>VLOOKUP($E4,Worksheet!$A$2:$AX$69,W$1,0)-VLOOKUP($E3,Worksheet!$A$2:$AX$69,W$1,0)</f>
        <v>-3.3938223938223935</v>
      </c>
      <c r="X4" s="12">
        <f>VLOOKUP($E4,Worksheet!$A$2:$AX$69,X$1,0)-VLOOKUP($E3,Worksheet!$A$2:$AX$69,X$1,0)</f>
        <v>-1.0378378378378379</v>
      </c>
      <c r="Y4" s="12">
        <f>VLOOKUP($E4,Worksheet!$A$2:$AX$69,Y$1,0)-VLOOKUP($E3,Worksheet!$A$2:$AX$69,Y$1,0)</f>
        <v>0.32432432432432279</v>
      </c>
      <c r="Z4" s="12">
        <f>VLOOKUP($E4,Worksheet!$A$2:$AX$69,Z$1,0)-VLOOKUP($E3,Worksheet!$A$2:$AX$69,Z$1,0)</f>
        <v>7.7000000000000013E-2</v>
      </c>
      <c r="AA4" s="12">
        <f>VLOOKUP($E4,Worksheet!$A$2:$AX$69,AA$1,0)-VLOOKUP($E3,Worksheet!$A$2:$AX$69,AA$1,0)</f>
        <v>5.2000000000000046E-2</v>
      </c>
      <c r="AB4" s="12">
        <f>VLOOKUP($E4,Worksheet!$A$2:$AX$69,AB$1,0)-VLOOKUP($E3,Worksheet!$A$2:$AX$69,AB$1,0)</f>
        <v>-3.0999999999999917E-2</v>
      </c>
      <c r="AC4" s="12">
        <f>VLOOKUP($E4,Worksheet!$A$2:$AX$69,AC$1,0)-VLOOKUP($E3,Worksheet!$A$2:$AX$69,AC$1,0)</f>
        <v>-2.5305019305019307</v>
      </c>
      <c r="AD4" s="12">
        <f>VLOOKUP($E4,Worksheet!$A$2:$AX$69,AD$1,0)-VLOOKUP($E3,Worksheet!$A$2:$AX$69,AD$1,0)</f>
        <v>-3.8069498069498096</v>
      </c>
      <c r="AE4" s="12">
        <f>VLOOKUP($E4,Worksheet!$A$2:$AX$69,AE$1,0)-VLOOKUP($E3,Worksheet!$A$2:$AX$69,AE$1,0)</f>
        <v>4.8764478764478749</v>
      </c>
      <c r="AF4" s="12">
        <f>VLOOKUP($E4,Worksheet!$A$2:$AX$69,AF$1,0)-VLOOKUP($E3,Worksheet!$A$2:$AX$69,AF$1,0)</f>
        <v>-0.78610038610038568</v>
      </c>
      <c r="AG4" s="12">
        <f>VLOOKUP($E4,Worksheet!$A$2:$AX$69,AG$1,0)-VLOOKUP($E3,Worksheet!$A$2:$AX$69,AG$1,0)</f>
        <v>-0.43783783783783781</v>
      </c>
      <c r="AH4" s="12">
        <f>VLOOKUP($E4,Worksheet!$A$2:$AX$69,AH$1,0)-VLOOKUP($E3,Worksheet!$A$2:$AX$69,AH$1,0)</f>
        <v>3.3845559845559841</v>
      </c>
      <c r="AI4" s="12">
        <f>VLOOKUP($E4,Worksheet!$A$2:$AX$69,AI$1,0)-VLOOKUP($E3,Worksheet!$A$2:$AX$69,AI$1,0)</f>
        <v>-0.83320463320463389</v>
      </c>
      <c r="AJ4" s="12">
        <f>VLOOKUP($E4,Worksheet!$A$2:$AX$69,AJ$1,0)-VLOOKUP($E3,Worksheet!$A$2:$AX$69,AJ$1,0)</f>
        <v>-0.89999999999999147</v>
      </c>
      <c r="AK4" s="12">
        <f>VLOOKUP($E4,Worksheet!$A$2:$AX$69,AK$1,0)-VLOOKUP($E3,Worksheet!$A$2:$AX$69,AK$1,0)</f>
        <v>0.5</v>
      </c>
      <c r="AL4" s="12">
        <f>VLOOKUP($E4,Worksheet!$A$2:$AX$69,AL$1,0)-VLOOKUP($E3,Worksheet!$A$2:$AX$69,AL$1,0)</f>
        <v>-1.8000000000000016E-2</v>
      </c>
      <c r="AM4" s="12">
        <f>VLOOKUP($E4,Worksheet!$A$2:$AX$69,AM$1,0)-VLOOKUP($E3,Worksheet!$A$2:$AX$69,AM$1,0)</f>
        <v>-0.12999999999999995</v>
      </c>
      <c r="AN4" s="12">
        <f>VLOOKUP($E4,Worksheet!$A$2:$AX$69,AN$1,0)-VLOOKUP($E3,Worksheet!$A$2:$AX$69,AN$1,0)</f>
        <v>2.0000000000000018E-3</v>
      </c>
      <c r="AO4" s="12">
        <f>VLOOKUP($E4,Worksheet!$A$2:$AX$69,AO$1,0)-VLOOKUP($E3,Worksheet!$A$2:$AX$69,AO$1,0)</f>
        <v>-8.0000000000000071E-3</v>
      </c>
      <c r="AP4" s="12">
        <f>VLOOKUP($E4,Worksheet!$A$2:$AX$69,AP$1,0)-VLOOKUP($E3,Worksheet!$A$2:$AX$69,AP$1,0)</f>
        <v>-0.70000000000000107</v>
      </c>
      <c r="AQ4" s="12">
        <f>VLOOKUP($E4,Worksheet!$A$2:$AX$69,AQ$1,0)-VLOOKUP($E3,Worksheet!$A$2:$AX$69,AQ$1,0)</f>
        <v>1.0000000000000009E-2</v>
      </c>
      <c r="AR4" s="12">
        <f>VLOOKUP($E4,Worksheet!$A$2:$AX$69,AR$1,0)-VLOOKUP($E3,Worksheet!$A$2:$AX$69,AR$1,0)</f>
        <v>9.2000000000000028</v>
      </c>
      <c r="AS4" s="12">
        <f>VLOOKUP($E4,Worksheet!$A$2:$AX$69,AS$1,0)-VLOOKUP($E3,Worksheet!$A$2:$AX$69,AS$1,0)</f>
        <v>3.2999999999999974E-2</v>
      </c>
      <c r="AT4" s="12">
        <f>VLOOKUP($E4,Worksheet!$A$2:$AX$69,AT$1,0)-VLOOKUP($E3,Worksheet!$A$2:$AX$69,AT$1,0)</f>
        <v>0.13100000000000001</v>
      </c>
      <c r="AU4" s="12">
        <f>VLOOKUP($E4,Worksheet!$A$2:$AX$69,AU$1,0)-VLOOKUP($E3,Worksheet!$A$2:$AX$69,AU$1,0)</f>
        <v>9.0000000000000024E-2</v>
      </c>
      <c r="AV4" s="12">
        <f>VLOOKUP($E4,Worksheet!$A$2:$AX$69,AV$1,0)-VLOOKUP($E3,Worksheet!$A$2:$AX$69,AV$1,0)</f>
        <v>0.10700000000000004</v>
      </c>
      <c r="AW4" s="12">
        <f>VLOOKUP($E4,Worksheet!$A$2:$AX$69,AW$1,0)-VLOOKUP($E3,Worksheet!$A$2:$AX$69,AW$1,0)</f>
        <v>4.9000000000000004</v>
      </c>
      <c r="AX4" s="12">
        <f>VLOOKUP($E4,Worksheet!$A$2:$AX$69,AX$1,0)-VLOOKUP($E3,Worksheet!$A$2:$AX$69,AX$1,0)</f>
        <v>1.1999999999999983E-2</v>
      </c>
      <c r="AY4" s="5">
        <f>VLOOKUP($E3,Worksheet!$A$2:$AX$69,AY$1,0)</f>
        <v>1</v>
      </c>
      <c r="AZ4" s="5">
        <f>VLOOKUP($E3,Worksheet!$A$2:$AX$69,AZ$1,0)</f>
        <v>0</v>
      </c>
      <c r="BA4" s="5">
        <f>VLOOKUP($E3,Worksheet!$A$2:$AX$69,BA$1,0)</f>
        <v>0</v>
      </c>
      <c r="BB4" s="5">
        <f>VLOOKUP($E3,Worksheet!$A$2:$AX$69,BB$1,0)</f>
        <v>0</v>
      </c>
      <c r="BC4" s="5">
        <f>VLOOKUP($E3,Worksheet!$A$2:$AX$69,BC$1,0)</f>
        <v>0</v>
      </c>
      <c r="BD4" s="5">
        <f>VLOOKUP($E3,Worksheet!$A$2:$AX$69,BD$1,0)</f>
        <v>0</v>
      </c>
      <c r="BE4" s="5">
        <f>VLOOKUP($E3,Worksheet!$A$2:$AX$69,BE$1,0)</f>
        <v>0</v>
      </c>
      <c r="BF4" s="12">
        <f>VLOOKUP($E4,Worksheet!$A$2:$BI$69,BF$1,0)-VLOOKUP($E3,Worksheet!$A$2:$BI$69,BF$1,0)</f>
        <v>0</v>
      </c>
      <c r="BG4" s="12">
        <f>VLOOKUP($E4,Worksheet!$A$2:$BI$69,BG$1,0)-VLOOKUP($E3,Worksheet!$A$2:$BI$69,BG$1,0)</f>
        <v>0</v>
      </c>
      <c r="BH4" s="12">
        <f>VLOOKUP($E4,Worksheet!$A$2:$BI$69,BH$1,0)-VLOOKUP($E3,Worksheet!$A$2:$BI$69,BH$1,0)</f>
        <v>0</v>
      </c>
      <c r="BI4" s="12">
        <f>VLOOKUP($E4,Worksheet!$A$2:$BI$69,BI$1,0)-VLOOKUP($E3,Worksheet!$A$2:$BI$69,BI$1,0)</f>
        <v>-2.9</v>
      </c>
      <c r="BJ4" s="12">
        <f>VLOOKUP($E4,Worksheet!$A$2:$BI$69,BJ$1,0)-VLOOKUP($E3,Worksheet!$A$2:$BI$69,BJ$1,0)</f>
        <v>-12</v>
      </c>
      <c r="BK4" s="12">
        <f>VLOOKUP($E4,Worksheet!$A$2:$BI$69,BK$1,0)-VLOOKUP($E3,Worksheet!$A$2:$BI$69,BK$1,0)</f>
        <v>0</v>
      </c>
      <c r="BL4" s="12">
        <f>VLOOKUP($E4,Worksheet!$A$2:$BI$69,BL$1,0)-VLOOKUP($E3,Worksheet!$A$2:$BI$69,BL$1,0)</f>
        <v>0</v>
      </c>
      <c r="BM4" s="12">
        <f>VLOOKUP($E4,Worksheet!$A$2:$BI$69,BM$1,0)-VLOOKUP($E3,Worksheet!$A$2:$BI$69,BM$1,0)</f>
        <v>24</v>
      </c>
      <c r="BN4" s="5">
        <f>VLOOKUP($E4,Worksheet!$A$2:$BI$69,BN$1,0)</f>
        <v>1</v>
      </c>
      <c r="BO4" s="5">
        <f>VLOOKUP($E4,Worksheet!$A$2:$BI$69,BO$1,0)</f>
        <v>0</v>
      </c>
      <c r="BP4" s="12">
        <f>VLOOKUP($E4,Worksheet!$A$2:$BI$69,BP$1,0)-VLOOKUP($E3,Worksheet!$A$2:$BI$69,BP$1,0)</f>
        <v>-68.77</v>
      </c>
      <c r="BQ4" s="5">
        <f>VLOOKUP($E4,Worksheet!$A$2:$BI$69,'MM2023'!BQ$1,0)</f>
        <v>80.085714285714289</v>
      </c>
      <c r="BR4" s="5">
        <f>VLOOKUP($E4,Worksheet!$A$2:$BI$69,'MM2023'!BR$1,0)</f>
        <v>73.171428571428578</v>
      </c>
      <c r="BS4" s="5">
        <f>VLOOKUP($E4,Worksheet!$A$2:$BI$69,'MM2023'!BS$1,0)</f>
        <v>-7.02</v>
      </c>
      <c r="BT4" s="5">
        <f>VLOOKUP($E4,Worksheet!$A$2:$BI$69,'MM2023'!BT$1,0)</f>
        <v>0.45100000000000001</v>
      </c>
      <c r="BU4" s="5">
        <f>VLOOKUP($E4,Worksheet!$A$2:$BI$69,'MM2023'!BU$1,0)</f>
        <v>0.36399999999999999</v>
      </c>
      <c r="BV4" s="5">
        <f>VLOOKUP($E4,Worksheet!$A$2:$BI$69,'MM2023'!BV$1,0)</f>
        <v>0.79200000000000004</v>
      </c>
      <c r="BW4" s="5">
        <f>VLOOKUP($E4,Worksheet!$A$2:$BI$69,'MM2023'!BW$1,0)</f>
        <v>12.142857142857142</v>
      </c>
      <c r="BX4" s="5">
        <f>VLOOKUP($E4,Worksheet!$A$2:$BI$69,'MM2023'!BX$1,0)</f>
        <v>37.314285714285717</v>
      </c>
      <c r="BY4" s="5">
        <f>VLOOKUP($E4,Worksheet!$A$2:$BI$69,'MM2023'!BY$1,0)</f>
        <v>15.314285714285715</v>
      </c>
      <c r="BZ4" s="5">
        <f>VLOOKUP($E4,Worksheet!$A$2:$BI$69,'MM2023'!BZ$1,0)</f>
        <v>8.4571428571428573</v>
      </c>
      <c r="CA4" s="5">
        <f>VLOOKUP($E4,Worksheet!$A$2:$BI$69,'MM2023'!CA$1,0)</f>
        <v>1.7142857142857142</v>
      </c>
      <c r="CB4" s="5">
        <f>VLOOKUP($E4,Worksheet!$A$2:$BI$69,'MM2023'!CB$1,0)</f>
        <v>12.8</v>
      </c>
      <c r="CC4" s="5">
        <f>VLOOKUP($E4,Worksheet!$A$2:$BI$69,'MM2023'!CC$1,0)</f>
        <v>19</v>
      </c>
      <c r="CD4" s="5">
        <f>VLOOKUP($E4,Worksheet!$A$2:$BI$69,'MM2023'!CD$1,0)</f>
        <v>0.44800000000000001</v>
      </c>
      <c r="CE4" s="5">
        <f>VLOOKUP($E4,Worksheet!$A$2:$BI$69,'MM2023'!CE$1,0)</f>
        <v>0.33500000000000002</v>
      </c>
      <c r="CF4" s="5">
        <f>VLOOKUP($E4,Worksheet!$A$2:$BI$69,'MM2023'!CF$1,0)</f>
        <v>0.68</v>
      </c>
      <c r="CG4" s="5">
        <f>VLOOKUP($E4,Worksheet!$A$2:$BI$69,'MM2023'!CG$1,0)</f>
        <v>9.6857142857142851</v>
      </c>
      <c r="CH4" s="5">
        <f>VLOOKUP($E4,Worksheet!$A$2:$BI$69,'MM2023'!CH$1,0)</f>
        <v>33.571428571428569</v>
      </c>
      <c r="CI4" s="5">
        <f>VLOOKUP($E4,Worksheet!$A$2:$BI$69,'MM2023'!CI$1,0)</f>
        <v>14.714285714285714</v>
      </c>
      <c r="CJ4" s="5">
        <f>VLOOKUP($E4,Worksheet!$A$2:$BI$69,'MM2023'!CJ$1,0)</f>
        <v>6.4571428571428573</v>
      </c>
      <c r="CK4" s="5">
        <f>VLOOKUP($E4,Worksheet!$A$2:$BI$69,'MM2023'!CK$1,0)</f>
        <v>3.4</v>
      </c>
      <c r="CL4" s="5">
        <f>VLOOKUP($E4,Worksheet!$A$2:$BI$69,'MM2023'!CL$1,0)</f>
        <v>15.114285714285714</v>
      </c>
      <c r="CM4" s="5">
        <f>VLOOKUP($E4,Worksheet!$A$2:$BI$69,'MM2023'!CM$1,0)</f>
        <v>19.085714285714285</v>
      </c>
      <c r="CN4" s="5">
        <f>VLOOKUP($E4,Worksheet!$A$2:$BI$69,'MM2023'!CN$1,0)</f>
        <v>71.7</v>
      </c>
      <c r="CO4" s="5">
        <f>VLOOKUP($E4,Worksheet!$A$2:$BI$69,'MM2023'!CO$1,0)</f>
        <v>110.9</v>
      </c>
      <c r="CP4" s="5">
        <f>VLOOKUP($E4,Worksheet!$A$2:$BI$69,'MM2023'!CP$1,0)</f>
        <v>0.34799999999999998</v>
      </c>
      <c r="CQ4" s="5">
        <f>VLOOKUP($E4,Worksheet!$A$2:$BI$69,'MM2023'!CQ$1,0)</f>
        <v>0.34200000000000003</v>
      </c>
      <c r="CR4" s="5">
        <f>VLOOKUP($E4,Worksheet!$A$2:$BI$69,'MM2023'!CR$1,0)</f>
        <v>0.55900000000000005</v>
      </c>
      <c r="CS4" s="5">
        <f>VLOOKUP($E4,Worksheet!$A$2:$BI$69,'MM2023'!CS$1,0)</f>
        <v>0.51300000000000001</v>
      </c>
      <c r="CT4" s="5">
        <f>VLOOKUP($E4,Worksheet!$A$2:$BI$69,'MM2023'!CT$1,0)</f>
        <v>15.2</v>
      </c>
      <c r="CU4" s="5">
        <f>VLOOKUP($E4,Worksheet!$A$2:$BI$69,'MM2023'!CU$1,0)</f>
        <v>0.27600000000000002</v>
      </c>
      <c r="CV4" s="5">
        <f>VLOOKUP($E4,Worksheet!$A$2:$BI$69,'MM2023'!CV$1,0)</f>
        <v>101.3</v>
      </c>
      <c r="CW4" s="5">
        <f>VLOOKUP($E4,Worksheet!$A$2:$BI$69,'MM2023'!CW$1,0)</f>
        <v>0.35899999999999999</v>
      </c>
      <c r="CX4" s="5">
        <f>VLOOKUP($E4,Worksheet!$A$2:$BI$69,'MM2023'!CX$1,0)</f>
        <v>0.43099999999999999</v>
      </c>
      <c r="CY4" s="5">
        <f>VLOOKUP($E4,Worksheet!$A$2:$BI$69,'MM2023'!CY$1,0)</f>
        <v>0.54800000000000004</v>
      </c>
      <c r="CZ4" s="5">
        <f>VLOOKUP($E4,Worksheet!$A$2:$BI$69,'MM2023'!CZ$1,0)</f>
        <v>0.52</v>
      </c>
      <c r="DA4" s="5">
        <f>VLOOKUP($E4,Worksheet!$A$2:$BI$69,'MM2023'!DA$1,0)</f>
        <v>18.5</v>
      </c>
      <c r="DB4" s="5">
        <f>VLOOKUP($E4,Worksheet!$A$2:$BI$69,'MM2023'!DB$1,0)</f>
        <v>0.24399999999999999</v>
      </c>
      <c r="DC4" s="5">
        <f>VLOOKUP($E4,Worksheet!$A$2:$BI$69,'MM2023'!DC$1,0)</f>
        <v>0</v>
      </c>
      <c r="DD4" s="5">
        <f>VLOOKUP($E4,Worksheet!$A$2:$BI$69,'MM2023'!DD$1,0)</f>
        <v>0</v>
      </c>
      <c r="DE4" s="5">
        <f>VLOOKUP($E4,Worksheet!$A$2:$BI$69,'MM2023'!DE$1,0)</f>
        <v>0</v>
      </c>
      <c r="DF4" s="5">
        <f>VLOOKUP($E4,Worksheet!$A$2:$BI$69,'MM2023'!DF$1,0)</f>
        <v>0</v>
      </c>
      <c r="DG4" s="5">
        <f>VLOOKUP($E4,Worksheet!$A$2:$BI$69,'MM2023'!DG$1,0)</f>
        <v>0</v>
      </c>
      <c r="DH4" s="5">
        <f>VLOOKUP($E4,Worksheet!$A$2:$BI$69,'MM2023'!DH$1,0)</f>
        <v>0</v>
      </c>
      <c r="DI4" s="5">
        <f>VLOOKUP($E4,Worksheet!$A$2:$BI$69,'MM2023'!DI$1,0)</f>
        <v>0</v>
      </c>
      <c r="DJ4" s="5">
        <f>VLOOKUP($E4,Worksheet!$A$2:$BI$69,'MM2023'!DJ$1,0)</f>
        <v>26</v>
      </c>
      <c r="DK4" s="5">
        <v>1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1</v>
      </c>
      <c r="DR4" s="5">
        <v>0</v>
      </c>
      <c r="DS4" s="5">
        <v>0</v>
      </c>
      <c r="DT4" s="5">
        <v>0</v>
      </c>
      <c r="DU4" s="5">
        <v>0</v>
      </c>
    </row>
    <row r="5" spans="1:125" x14ac:dyDescent="0.2">
      <c r="A5" s="5" t="s">
        <v>118</v>
      </c>
      <c r="B5" s="5" t="s">
        <v>120</v>
      </c>
      <c r="C5" s="5" t="s">
        <v>115</v>
      </c>
      <c r="D5" s="5">
        <f>D3+1</f>
        <v>2</v>
      </c>
      <c r="E5" s="5" t="s">
        <v>36</v>
      </c>
      <c r="F5" s="5">
        <v>1</v>
      </c>
      <c r="G5" s="5">
        <v>8</v>
      </c>
      <c r="H5" s="5">
        <f>G6-G5</f>
        <v>1</v>
      </c>
      <c r="I5" s="5">
        <f>VLOOKUP($E5,Worksheet!$A$2:$AX$69,I$1,0)</f>
        <v>35</v>
      </c>
      <c r="J5" s="5">
        <f>VLOOKUP($E5,Worksheet!$A$2:$AX$69,J$1,0)</f>
        <v>22</v>
      </c>
      <c r="K5" s="5">
        <f>VLOOKUP($E5,Worksheet!$A$2:$AX$69,K$1,0)</f>
        <v>13</v>
      </c>
      <c r="L5" s="5">
        <f>VLOOKUP($E5,Worksheet!$A$2:$AX$69,L$1,0)</f>
        <v>0.629</v>
      </c>
      <c r="M5" s="12">
        <f>VLOOKUP($E5,Worksheet!$A$2:$AX$69,M$1,0)-VLOOKUP($E6,Worksheet!$A$2:$AX$69,M$1,0)</f>
        <v>-6.2563025210084078</v>
      </c>
      <c r="N5" s="12">
        <f>VLOOKUP($E5,Worksheet!$A$2:$AX$69,N$1,0)-VLOOKUP($E6,Worksheet!$A$2:$AX$69,N$1,0)</f>
        <v>-7.4260504201680604</v>
      </c>
      <c r="O5" s="12">
        <f>VLOOKUP($E5,Worksheet!$A$2:$AX$69,O$1,0)-VLOOKUP($E6,Worksheet!$A$2:$AX$69,O$1,0)</f>
        <v>-2.5400000000000009</v>
      </c>
      <c r="P5" s="12">
        <f>VLOOKUP($E5,Worksheet!$A$2:$AX$69,P$1,0)-VLOOKUP($E6,Worksheet!$A$2:$AX$69,P$1,0)</f>
        <v>-4.0000000000000036E-3</v>
      </c>
      <c r="Q5" s="12">
        <f>VLOOKUP($E5,Worksheet!$A$2:$AX$69,Q$1,0)-VLOOKUP($E6,Worksheet!$A$2:$AX$69,Q$1,0)</f>
        <v>-2.1999999999999964E-2</v>
      </c>
      <c r="R5" s="12">
        <f>VLOOKUP($E5,Worksheet!$A$2:$AX$69,R$1,0)-VLOOKUP($E6,Worksheet!$A$2:$AX$69,R$1,0)</f>
        <v>-1.100000000000001E-2</v>
      </c>
      <c r="S5" s="12">
        <f>VLOOKUP($E5,Worksheet!$A$2:$AX$69,S$1,0)-VLOOKUP($E6,Worksheet!$A$2:$AX$69,S$1,0)</f>
        <v>-1.4932773109243698</v>
      </c>
      <c r="T5" s="12">
        <f>VLOOKUP($E5,Worksheet!$A$2:$AX$69,T$1,0)-VLOOKUP($E6,Worksheet!$A$2:$AX$69,T$1,0)</f>
        <v>-0.31092436974790161</v>
      </c>
      <c r="U5" s="12">
        <f>VLOOKUP($E5,Worksheet!$A$2:$AX$69,U$1,0)-VLOOKUP($E6,Worksheet!$A$2:$AX$69,U$1,0)</f>
        <v>-1.6285714285714281</v>
      </c>
      <c r="V5" s="12">
        <f>VLOOKUP($E5,Worksheet!$A$2:$AX$69,V$1,0)-VLOOKUP($E6,Worksheet!$A$2:$AX$69,V$1,0)</f>
        <v>-1.2193277310924371</v>
      </c>
      <c r="W5" s="12">
        <f>VLOOKUP($E5,Worksheet!$A$2:$AX$69,W$1,0)-VLOOKUP($E6,Worksheet!$A$2:$AX$69,W$1,0)</f>
        <v>0.68403361344537839</v>
      </c>
      <c r="X5" s="12">
        <f>VLOOKUP($E5,Worksheet!$A$2:$AX$69,X$1,0)-VLOOKUP($E6,Worksheet!$A$2:$AX$69,X$1,0)</f>
        <v>-2.2840336134453789</v>
      </c>
      <c r="Y5" s="12">
        <f>VLOOKUP($E5,Worksheet!$A$2:$AX$69,Y$1,0)-VLOOKUP($E6,Worksheet!$A$2:$AX$69,Y$1,0)</f>
        <v>-2.5882352941176485</v>
      </c>
      <c r="Z5" s="12">
        <f>VLOOKUP($E5,Worksheet!$A$2:$AX$69,Z$1,0)-VLOOKUP($E6,Worksheet!$A$2:$AX$69,Z$1,0)</f>
        <v>-2.300000000000002E-2</v>
      </c>
      <c r="AA5" s="12">
        <f>VLOOKUP($E5,Worksheet!$A$2:$AX$69,AA$1,0)-VLOOKUP($E6,Worksheet!$A$2:$AX$69,AA$1,0)</f>
        <v>-1.7000000000000015E-2</v>
      </c>
      <c r="AB5" s="12">
        <f>VLOOKUP($E5,Worksheet!$A$2:$AX$69,AB$1,0)-VLOOKUP($E6,Worksheet!$A$2:$AX$69,AB$1,0)</f>
        <v>5.0000000000000044E-3</v>
      </c>
      <c r="AC5" s="12">
        <f>VLOOKUP($E5,Worksheet!$A$2:$AX$69,AC$1,0)-VLOOKUP($E6,Worksheet!$A$2:$AX$69,AC$1,0)</f>
        <v>-6.8067226890756061E-2</v>
      </c>
      <c r="AD5" s="12">
        <f>VLOOKUP($E5,Worksheet!$A$2:$AX$69,AD$1,0)-VLOOKUP($E6,Worksheet!$A$2:$AX$69,AD$1,0)</f>
        <v>0.87899159663865589</v>
      </c>
      <c r="AE5" s="12">
        <f>VLOOKUP($E5,Worksheet!$A$2:$AX$69,AE$1,0)-VLOOKUP($E6,Worksheet!$A$2:$AX$69,AE$1,0)</f>
        <v>-1.3815126050420172</v>
      </c>
      <c r="AF5" s="12">
        <f>VLOOKUP($E5,Worksheet!$A$2:$AX$69,AF$1,0)-VLOOKUP($E6,Worksheet!$A$2:$AX$69,AF$1,0)</f>
        <v>-1.905042016806723</v>
      </c>
      <c r="AG5" s="12">
        <f>VLOOKUP($E5,Worksheet!$A$2:$AX$69,AG$1,0)-VLOOKUP($E6,Worksheet!$A$2:$AX$69,AG$1,0)</f>
        <v>0.9882352941176471</v>
      </c>
      <c r="AH5" s="12">
        <f>VLOOKUP($E5,Worksheet!$A$2:$AX$69,AH$1,0)-VLOOKUP($E6,Worksheet!$A$2:$AX$69,AH$1,0)</f>
        <v>-2.6739495798319322</v>
      </c>
      <c r="AI5" s="12">
        <f>VLOOKUP($E5,Worksheet!$A$2:$AX$69,AI$1,0)-VLOOKUP($E6,Worksheet!$A$2:$AX$69,AI$1,0)</f>
        <v>-3.0689075630252098</v>
      </c>
      <c r="AJ5" s="12">
        <f>VLOOKUP($E5,Worksheet!$A$2:$AX$69,AJ$1,0)-VLOOKUP($E6,Worksheet!$A$2:$AX$69,AJ$1,0)</f>
        <v>-5.0999999999999943</v>
      </c>
      <c r="AK5" s="12">
        <f>VLOOKUP($E5,Worksheet!$A$2:$AX$69,AK$1,0)-VLOOKUP($E6,Worksheet!$A$2:$AX$69,AK$1,0)</f>
        <v>-1.0999999999999943</v>
      </c>
      <c r="AL5" s="12">
        <f>VLOOKUP($E5,Worksheet!$A$2:$AX$69,AL$1,0)-VLOOKUP($E6,Worksheet!$A$2:$AX$69,AL$1,0)</f>
        <v>-5.099999999999999E-2</v>
      </c>
      <c r="AM5" s="12">
        <f>VLOOKUP($E5,Worksheet!$A$2:$AX$69,AM$1,0)-VLOOKUP($E6,Worksheet!$A$2:$AX$69,AM$1,0)</f>
        <v>6.0000000000000053E-3</v>
      </c>
      <c r="AN5" s="12">
        <f>VLOOKUP($E5,Worksheet!$A$2:$AX$69,AN$1,0)-VLOOKUP($E6,Worksheet!$A$2:$AX$69,AN$1,0)</f>
        <v>-1.2000000000000011E-2</v>
      </c>
      <c r="AO5" s="12">
        <f>VLOOKUP($E5,Worksheet!$A$2:$AX$69,AO$1,0)-VLOOKUP($E6,Worksheet!$A$2:$AX$69,AO$1,0)</f>
        <v>-7.0000000000000062E-3</v>
      </c>
      <c r="AP5" s="12">
        <f>VLOOKUP($E5,Worksheet!$A$2:$AX$69,AP$1,0)-VLOOKUP($E6,Worksheet!$A$2:$AX$69,AP$1,0)</f>
        <v>-1.6999999999999993</v>
      </c>
      <c r="AQ5" s="12">
        <f>VLOOKUP($E5,Worksheet!$A$2:$AX$69,AQ$1,0)-VLOOKUP($E6,Worksheet!$A$2:$AX$69,AQ$1,0)</f>
        <v>-4.0999999999999981E-2</v>
      </c>
      <c r="AR5" s="12">
        <f>VLOOKUP($E5,Worksheet!$A$2:$AX$69,AR$1,0)-VLOOKUP($E6,Worksheet!$A$2:$AX$69,AR$1,0)</f>
        <v>-3.4000000000000057</v>
      </c>
      <c r="AS5" s="12">
        <f>VLOOKUP($E5,Worksheet!$A$2:$AX$69,AS$1,0)-VLOOKUP($E6,Worksheet!$A$2:$AX$69,AS$1,0)</f>
        <v>-0.10300000000000004</v>
      </c>
      <c r="AT5" s="12">
        <f>VLOOKUP($E5,Worksheet!$A$2:$AX$69,AT$1,0)-VLOOKUP($E6,Worksheet!$A$2:$AX$69,AT$1,0)</f>
        <v>-3.1999999999999973E-2</v>
      </c>
      <c r="AU5" s="12">
        <f>VLOOKUP($E5,Worksheet!$A$2:$AX$69,AU$1,0)-VLOOKUP($E6,Worksheet!$A$2:$AX$69,AU$1,0)</f>
        <v>-3.6000000000000032E-2</v>
      </c>
      <c r="AV5" s="12">
        <f>VLOOKUP($E5,Worksheet!$A$2:$AX$69,AV$1,0)-VLOOKUP($E6,Worksheet!$A$2:$AX$69,AV$1,0)</f>
        <v>-3.2000000000000028E-2</v>
      </c>
      <c r="AW5" s="12">
        <f>VLOOKUP($E5,Worksheet!$A$2:$AX$69,AW$1,0)-VLOOKUP($E6,Worksheet!$A$2:$AX$69,AW$1,0)</f>
        <v>-2.2999999999999972</v>
      </c>
      <c r="AX5" s="12">
        <f>VLOOKUP($E5,Worksheet!$A$2:$AX$69,AX$1,0)-VLOOKUP($E6,Worksheet!$A$2:$AX$69,AX$1,0)</f>
        <v>-7.3000000000000037E-2</v>
      </c>
      <c r="AY5" s="5">
        <f>VLOOKUP($E6,Worksheet!$A$2:$AX$69,AY$1,0)</f>
        <v>0</v>
      </c>
      <c r="AZ5" s="5">
        <f>VLOOKUP($E6,Worksheet!$A$2:$AX$69,AZ$1,0)</f>
        <v>0</v>
      </c>
      <c r="BA5" s="5">
        <f>VLOOKUP($E6,Worksheet!$A$2:$AX$69,BA$1,0)</f>
        <v>0</v>
      </c>
      <c r="BB5" s="5">
        <f>VLOOKUP($E6,Worksheet!$A$2:$AX$69,BB$1,0)</f>
        <v>0</v>
      </c>
      <c r="BC5" s="5">
        <f>VLOOKUP($E6,Worksheet!$A$2:$AX$69,BC$1,0)</f>
        <v>0</v>
      </c>
      <c r="BD5" s="5">
        <f>VLOOKUP($E6,Worksheet!$A$2:$AX$69,BD$1,0)</f>
        <v>0</v>
      </c>
      <c r="BE5" s="5">
        <f>VLOOKUP($E6,Worksheet!$A$2:$AX$69,BE$1,0)</f>
        <v>0</v>
      </c>
      <c r="BF5" s="12">
        <f>VLOOKUP($E5,Worksheet!$A$2:$BI$69,BF$1,0)-VLOOKUP($E6,Worksheet!$A$2:$BI$69,BF$1,0)</f>
        <v>0</v>
      </c>
      <c r="BG5" s="12">
        <f>VLOOKUP($E5,Worksheet!$A$2:$BI$69,BG$1,0)-VLOOKUP($E6,Worksheet!$A$2:$BI$69,BG$1,0)</f>
        <v>0</v>
      </c>
      <c r="BH5" s="12">
        <f>VLOOKUP($E5,Worksheet!$A$2:$BI$69,BH$1,0)-VLOOKUP($E6,Worksheet!$A$2:$BI$69,BH$1,0)</f>
        <v>0</v>
      </c>
      <c r="BI5" s="12">
        <f>VLOOKUP($E5,Worksheet!$A$2:$BI$69,BI$1,0)-VLOOKUP($E6,Worksheet!$A$2:$BI$69,BI$1,0)</f>
        <v>0</v>
      </c>
      <c r="BJ5" s="12">
        <f>VLOOKUP($E5,Worksheet!$A$2:$BI$69,BJ$1,0)-VLOOKUP($E6,Worksheet!$A$2:$BI$69,BJ$1,0)</f>
        <v>0</v>
      </c>
      <c r="BK5" s="12">
        <f>VLOOKUP($E5,Worksheet!$A$2:$BI$69,BK$1,0)-VLOOKUP($E6,Worksheet!$A$2:$BI$69,BK$1,0)</f>
        <v>0</v>
      </c>
      <c r="BL5" s="12">
        <f>VLOOKUP($E5,Worksheet!$A$2:$BI$69,BL$1,0)-VLOOKUP($E6,Worksheet!$A$2:$BI$69,BL$1,0)</f>
        <v>0</v>
      </c>
      <c r="BM5" s="12">
        <f>VLOOKUP($E5,Worksheet!$A$2:$BI$69,BM$1,0)-VLOOKUP($E6,Worksheet!$A$2:$BI$69,BM$1,0)</f>
        <v>0</v>
      </c>
      <c r="BN5" s="5">
        <f>VLOOKUP($E5,Worksheet!$A$2:$BI$69,BN$1,0)</f>
        <v>0</v>
      </c>
      <c r="BO5" s="5">
        <f>VLOOKUP($E5,Worksheet!$A$2:$BI$69,BO$1,0)</f>
        <v>0</v>
      </c>
      <c r="BP5" s="12">
        <f>VLOOKUP($E5,Worksheet!$A$2:$BI$69,BP$1,0)-VLOOKUP($E6,Worksheet!$A$2:$BI$69,BP$1,0)</f>
        <v>-23.930000000000003</v>
      </c>
      <c r="BQ5" s="5">
        <f>VLOOKUP($E5,Worksheet!$A$2:$BI$69,'MM2023'!BQ$1,0)</f>
        <v>69.714285714285708</v>
      </c>
      <c r="BR5" s="5">
        <f>VLOOKUP($E5,Worksheet!$A$2:$BI$69,'MM2023'!BR$1,0)</f>
        <v>63.485714285714288</v>
      </c>
      <c r="BS5" s="5">
        <f>VLOOKUP($E5,Worksheet!$A$2:$BI$69,'MM2023'!BS$1,0)</f>
        <v>8.35</v>
      </c>
      <c r="BT5" s="5">
        <f>VLOOKUP($E5,Worksheet!$A$2:$BI$69,'MM2023'!BT$1,0)</f>
        <v>0.44800000000000001</v>
      </c>
      <c r="BU5" s="5">
        <f>VLOOKUP($E5,Worksheet!$A$2:$BI$69,'MM2023'!BU$1,0)</f>
        <v>0.32800000000000001</v>
      </c>
      <c r="BV5" s="5">
        <f>VLOOKUP($E5,Worksheet!$A$2:$BI$69,'MM2023'!BV$1,0)</f>
        <v>0.73199999999999998</v>
      </c>
      <c r="BW5" s="5">
        <f>VLOOKUP($E5,Worksheet!$A$2:$BI$69,'MM2023'!BW$1,0)</f>
        <v>9.7714285714285722</v>
      </c>
      <c r="BX5" s="5">
        <f>VLOOKUP($E5,Worksheet!$A$2:$BI$69,'MM2023'!BX$1,0)</f>
        <v>33.571428571428569</v>
      </c>
      <c r="BY5" s="5">
        <f>VLOOKUP($E5,Worksheet!$A$2:$BI$69,'MM2023'!BY$1,0)</f>
        <v>11.371428571428572</v>
      </c>
      <c r="BZ5" s="5">
        <f>VLOOKUP($E5,Worksheet!$A$2:$BI$69,'MM2023'!BZ$1,0)</f>
        <v>5.4571428571428573</v>
      </c>
      <c r="CA5" s="5">
        <f>VLOOKUP($E5,Worksheet!$A$2:$BI$69,'MM2023'!CA$1,0)</f>
        <v>3.7428571428571429</v>
      </c>
      <c r="CB5" s="5">
        <f>VLOOKUP($E5,Worksheet!$A$2:$BI$69,'MM2023'!CB$1,0)</f>
        <v>10.657142857142857</v>
      </c>
      <c r="CC5" s="5">
        <f>VLOOKUP($E5,Worksheet!$A$2:$BI$69,'MM2023'!CC$1,0)</f>
        <v>16</v>
      </c>
      <c r="CD5" s="5">
        <f>VLOOKUP($E5,Worksheet!$A$2:$BI$69,'MM2023'!CD$1,0)</f>
        <v>0.42599999999999999</v>
      </c>
      <c r="CE5" s="5">
        <f>VLOOKUP($E5,Worksheet!$A$2:$BI$69,'MM2023'!CE$1,0)</f>
        <v>0.32300000000000001</v>
      </c>
      <c r="CF5" s="5">
        <f>VLOOKUP($E5,Worksheet!$A$2:$BI$69,'MM2023'!CF$1,0)</f>
        <v>0.73099999999999998</v>
      </c>
      <c r="CG5" s="5">
        <f>VLOOKUP($E5,Worksheet!$A$2:$BI$69,'MM2023'!CG$1,0)</f>
        <v>9.3142857142857149</v>
      </c>
      <c r="CH5" s="5">
        <f>VLOOKUP($E5,Worksheet!$A$2:$BI$69,'MM2023'!CH$1,0)</f>
        <v>32.114285714285714</v>
      </c>
      <c r="CI5" s="5">
        <f>VLOOKUP($E5,Worksheet!$A$2:$BI$69,'MM2023'!CI$1,0)</f>
        <v>10.971428571428572</v>
      </c>
      <c r="CJ5" s="5">
        <f>VLOOKUP($E5,Worksheet!$A$2:$BI$69,'MM2023'!CJ$1,0)</f>
        <v>4.7714285714285714</v>
      </c>
      <c r="CK5" s="5">
        <f>VLOOKUP($E5,Worksheet!$A$2:$BI$69,'MM2023'!CK$1,0)</f>
        <v>3.4</v>
      </c>
      <c r="CL5" s="5">
        <f>VLOOKUP($E5,Worksheet!$A$2:$BI$69,'MM2023'!CL$1,0)</f>
        <v>11.914285714285715</v>
      </c>
      <c r="CM5" s="5">
        <f>VLOOKUP($E5,Worksheet!$A$2:$BI$69,'MM2023'!CM$1,0)</f>
        <v>18.342857142857142</v>
      </c>
      <c r="CN5" s="5">
        <f>VLOOKUP($E5,Worksheet!$A$2:$BI$69,'MM2023'!CN$1,0)</f>
        <v>64.5</v>
      </c>
      <c r="CO5" s="5">
        <f>VLOOKUP($E5,Worksheet!$A$2:$BI$69,'MM2023'!CO$1,0)</f>
        <v>107.7</v>
      </c>
      <c r="CP5" s="5">
        <f>VLOOKUP($E5,Worksheet!$A$2:$BI$69,'MM2023'!CP$1,0)</f>
        <v>0.34300000000000003</v>
      </c>
      <c r="CQ5" s="5">
        <f>VLOOKUP($E5,Worksheet!$A$2:$BI$69,'MM2023'!CQ$1,0)</f>
        <v>0.36899999999999999</v>
      </c>
      <c r="CR5" s="5">
        <f>VLOOKUP($E5,Worksheet!$A$2:$BI$69,'MM2023'!CR$1,0)</f>
        <v>0.54500000000000004</v>
      </c>
      <c r="CS5" s="5">
        <f>VLOOKUP($E5,Worksheet!$A$2:$BI$69,'MM2023'!CS$1,0)</f>
        <v>0.50800000000000001</v>
      </c>
      <c r="CT5" s="5">
        <f>VLOOKUP($E5,Worksheet!$A$2:$BI$69,'MM2023'!CT$1,0)</f>
        <v>14.3</v>
      </c>
      <c r="CU5" s="5">
        <f>VLOOKUP($E5,Worksheet!$A$2:$BI$69,'MM2023'!CU$1,0)</f>
        <v>0.251</v>
      </c>
      <c r="CV5" s="5">
        <f>VLOOKUP($E5,Worksheet!$A$2:$BI$69,'MM2023'!CV$1,0)</f>
        <v>98.1</v>
      </c>
      <c r="CW5" s="5">
        <f>VLOOKUP($E5,Worksheet!$A$2:$BI$69,'MM2023'!CW$1,0)</f>
        <v>0.28399999999999997</v>
      </c>
      <c r="CX5" s="5">
        <f>VLOOKUP($E5,Worksheet!$A$2:$BI$69,'MM2023'!CX$1,0)</f>
        <v>0.31900000000000001</v>
      </c>
      <c r="CY5" s="5">
        <f>VLOOKUP($E5,Worksheet!$A$2:$BI$69,'MM2023'!CY$1,0)</f>
        <v>0.51200000000000001</v>
      </c>
      <c r="CZ5" s="5">
        <f>VLOOKUP($E5,Worksheet!$A$2:$BI$69,'MM2023'!CZ$1,0)</f>
        <v>0.47699999999999998</v>
      </c>
      <c r="DA5" s="5">
        <f>VLOOKUP($E5,Worksheet!$A$2:$BI$69,'MM2023'!DA$1,0)</f>
        <v>16.100000000000001</v>
      </c>
      <c r="DB5" s="5">
        <f>VLOOKUP($E5,Worksheet!$A$2:$BI$69,'MM2023'!DB$1,0)</f>
        <v>0.20799999999999999</v>
      </c>
      <c r="DC5" s="5">
        <f>VLOOKUP($E5,Worksheet!$A$2:$BI$69,'MM2023'!DC$1,0)</f>
        <v>0</v>
      </c>
      <c r="DD5" s="5">
        <f>VLOOKUP($E5,Worksheet!$A$2:$BI$69,'MM2023'!DD$1,0)</f>
        <v>0</v>
      </c>
      <c r="DE5" s="5">
        <f>VLOOKUP($E5,Worksheet!$A$2:$BI$69,'MM2023'!DE$1,0)</f>
        <v>0</v>
      </c>
      <c r="DF5" s="5">
        <f>VLOOKUP($E5,Worksheet!$A$2:$BI$69,'MM2023'!DF$1,0)</f>
        <v>0</v>
      </c>
      <c r="DG5" s="5">
        <f>VLOOKUP($E5,Worksheet!$A$2:$BI$69,'MM2023'!DG$1,0)</f>
        <v>0</v>
      </c>
      <c r="DH5" s="5">
        <f>VLOOKUP($E5,Worksheet!$A$2:$BI$69,'MM2023'!DH$1,0)</f>
        <v>0</v>
      </c>
      <c r="DI5" s="5">
        <f>VLOOKUP($E5,Worksheet!$A$2:$BI$69,'MM2023'!DI$1,0)</f>
        <v>0</v>
      </c>
      <c r="DJ5" s="5">
        <f>VLOOKUP($E5,Worksheet!$A$2:$BI$69,'MM2023'!DJ$1,0)</f>
        <v>26</v>
      </c>
      <c r="DK5" s="5">
        <v>1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1</v>
      </c>
      <c r="DR5" s="5">
        <v>0</v>
      </c>
      <c r="DS5" s="5">
        <v>0</v>
      </c>
      <c r="DT5" s="5">
        <v>0</v>
      </c>
      <c r="DU5" s="5">
        <v>0</v>
      </c>
    </row>
    <row r="6" spans="1:125" x14ac:dyDescent="0.2">
      <c r="A6" s="5" t="s">
        <v>118</v>
      </c>
      <c r="B6" s="5" t="s">
        <v>120</v>
      </c>
      <c r="C6" s="5" t="s">
        <v>115</v>
      </c>
      <c r="D6" s="5">
        <f>D4+1</f>
        <v>2</v>
      </c>
      <c r="E6" s="5" t="s">
        <v>69</v>
      </c>
      <c r="F6" s="5">
        <v>0</v>
      </c>
      <c r="G6" s="5">
        <v>9</v>
      </c>
      <c r="H6" s="6">
        <f>G5-G6</f>
        <v>-1</v>
      </c>
      <c r="I6" s="5">
        <f>VLOOKUP($E6,Worksheet!$A$2:$AX$69,I$1,0)</f>
        <v>34</v>
      </c>
      <c r="J6" s="5">
        <f>VLOOKUP($E6,Worksheet!$A$2:$AX$69,J$1,0)</f>
        <v>19</v>
      </c>
      <c r="K6" s="5">
        <f>VLOOKUP($E6,Worksheet!$A$2:$AX$69,K$1,0)</f>
        <v>15</v>
      </c>
      <c r="L6" s="5">
        <f>VLOOKUP($E6,Worksheet!$A$2:$AX$69,L$1,0)</f>
        <v>0.55900000000000005</v>
      </c>
      <c r="M6" s="12">
        <f>VLOOKUP($E6,Worksheet!$A$2:$AX$69,M$1,0)-VLOOKUP($E5,Worksheet!$A$2:$AX$69,M$1,0)</f>
        <v>6.2563025210084078</v>
      </c>
      <c r="N6" s="12">
        <f>VLOOKUP($E6,Worksheet!$A$2:$AX$69,N$1,0)-VLOOKUP($E5,Worksheet!$A$2:$AX$69,N$1,0)</f>
        <v>7.4260504201680604</v>
      </c>
      <c r="O6" s="12">
        <f>VLOOKUP($E6,Worksheet!$A$2:$AX$69,O$1,0)-VLOOKUP($E5,Worksheet!$A$2:$AX$69,O$1,0)</f>
        <v>2.5400000000000009</v>
      </c>
      <c r="P6" s="12">
        <f>VLOOKUP($E6,Worksheet!$A$2:$AX$69,P$1,0)-VLOOKUP($E5,Worksheet!$A$2:$AX$69,P$1,0)</f>
        <v>4.0000000000000036E-3</v>
      </c>
      <c r="Q6" s="12">
        <f>VLOOKUP($E6,Worksheet!$A$2:$AX$69,Q$1,0)-VLOOKUP($E5,Worksheet!$A$2:$AX$69,Q$1,0)</f>
        <v>2.1999999999999964E-2</v>
      </c>
      <c r="R6" s="12">
        <f>VLOOKUP($E6,Worksheet!$A$2:$AX$69,R$1,0)-VLOOKUP($E5,Worksheet!$A$2:$AX$69,R$1,0)</f>
        <v>1.100000000000001E-2</v>
      </c>
      <c r="S6" s="12">
        <f>VLOOKUP($E6,Worksheet!$A$2:$AX$69,S$1,0)-VLOOKUP($E5,Worksheet!$A$2:$AX$69,S$1,0)</f>
        <v>1.4932773109243698</v>
      </c>
      <c r="T6" s="12">
        <f>VLOOKUP($E6,Worksheet!$A$2:$AX$69,T$1,0)-VLOOKUP($E5,Worksheet!$A$2:$AX$69,T$1,0)</f>
        <v>0.31092436974790161</v>
      </c>
      <c r="U6" s="12">
        <f>VLOOKUP($E6,Worksheet!$A$2:$AX$69,U$1,0)-VLOOKUP($E5,Worksheet!$A$2:$AX$69,U$1,0)</f>
        <v>1.6285714285714281</v>
      </c>
      <c r="V6" s="12">
        <f>VLOOKUP($E6,Worksheet!$A$2:$AX$69,V$1,0)-VLOOKUP($E5,Worksheet!$A$2:$AX$69,V$1,0)</f>
        <v>1.2193277310924371</v>
      </c>
      <c r="W6" s="12">
        <f>VLOOKUP($E6,Worksheet!$A$2:$AX$69,W$1,0)-VLOOKUP($E5,Worksheet!$A$2:$AX$69,W$1,0)</f>
        <v>-0.68403361344537839</v>
      </c>
      <c r="X6" s="12">
        <f>VLOOKUP($E6,Worksheet!$A$2:$AX$69,X$1,0)-VLOOKUP($E5,Worksheet!$A$2:$AX$69,X$1,0)</f>
        <v>2.2840336134453789</v>
      </c>
      <c r="Y6" s="12">
        <f>VLOOKUP($E6,Worksheet!$A$2:$AX$69,Y$1,0)-VLOOKUP($E5,Worksheet!$A$2:$AX$69,Y$1,0)</f>
        <v>2.5882352941176485</v>
      </c>
      <c r="Z6" s="12">
        <f>VLOOKUP($E6,Worksheet!$A$2:$AX$69,Z$1,0)-VLOOKUP($E5,Worksheet!$A$2:$AX$69,Z$1,0)</f>
        <v>2.300000000000002E-2</v>
      </c>
      <c r="AA6" s="12">
        <f>VLOOKUP($E6,Worksheet!$A$2:$AX$69,AA$1,0)-VLOOKUP($E5,Worksheet!$A$2:$AX$69,AA$1,0)</f>
        <v>1.7000000000000015E-2</v>
      </c>
      <c r="AB6" s="12">
        <f>VLOOKUP($E6,Worksheet!$A$2:$AX$69,AB$1,0)-VLOOKUP($E5,Worksheet!$A$2:$AX$69,AB$1,0)</f>
        <v>-5.0000000000000044E-3</v>
      </c>
      <c r="AC6" s="12">
        <f>VLOOKUP($E6,Worksheet!$A$2:$AX$69,AC$1,0)-VLOOKUP($E5,Worksheet!$A$2:$AX$69,AC$1,0)</f>
        <v>6.8067226890756061E-2</v>
      </c>
      <c r="AD6" s="12">
        <f>VLOOKUP($E6,Worksheet!$A$2:$AX$69,AD$1,0)-VLOOKUP($E5,Worksheet!$A$2:$AX$69,AD$1,0)</f>
        <v>-0.87899159663865589</v>
      </c>
      <c r="AE6" s="12">
        <f>VLOOKUP($E6,Worksheet!$A$2:$AX$69,AE$1,0)-VLOOKUP($E5,Worksheet!$A$2:$AX$69,AE$1,0)</f>
        <v>1.3815126050420172</v>
      </c>
      <c r="AF6" s="12">
        <f>VLOOKUP($E6,Worksheet!$A$2:$AX$69,AF$1,0)-VLOOKUP($E5,Worksheet!$A$2:$AX$69,AF$1,0)</f>
        <v>1.905042016806723</v>
      </c>
      <c r="AG6" s="12">
        <f>VLOOKUP($E6,Worksheet!$A$2:$AX$69,AG$1,0)-VLOOKUP($E5,Worksheet!$A$2:$AX$69,AG$1,0)</f>
        <v>-0.9882352941176471</v>
      </c>
      <c r="AH6" s="12">
        <f>VLOOKUP($E6,Worksheet!$A$2:$AX$69,AH$1,0)-VLOOKUP($E5,Worksheet!$A$2:$AX$69,AH$1,0)</f>
        <v>2.6739495798319322</v>
      </c>
      <c r="AI6" s="12">
        <f>VLOOKUP($E6,Worksheet!$A$2:$AX$69,AI$1,0)-VLOOKUP($E5,Worksheet!$A$2:$AX$69,AI$1,0)</f>
        <v>3.0689075630252098</v>
      </c>
      <c r="AJ6" s="12">
        <f>VLOOKUP($E6,Worksheet!$A$2:$AX$69,AJ$1,0)-VLOOKUP($E5,Worksheet!$A$2:$AX$69,AJ$1,0)</f>
        <v>5.0999999999999943</v>
      </c>
      <c r="AK6" s="12">
        <f>VLOOKUP($E6,Worksheet!$A$2:$AX$69,AK$1,0)-VLOOKUP($E5,Worksheet!$A$2:$AX$69,AK$1,0)</f>
        <v>1.0999999999999943</v>
      </c>
      <c r="AL6" s="12">
        <f>VLOOKUP($E6,Worksheet!$A$2:$AX$69,AL$1,0)-VLOOKUP($E5,Worksheet!$A$2:$AX$69,AL$1,0)</f>
        <v>5.099999999999999E-2</v>
      </c>
      <c r="AM6" s="12">
        <f>VLOOKUP($E6,Worksheet!$A$2:$AX$69,AM$1,0)-VLOOKUP($E5,Worksheet!$A$2:$AX$69,AM$1,0)</f>
        <v>-6.0000000000000053E-3</v>
      </c>
      <c r="AN6" s="12">
        <f>VLOOKUP($E6,Worksheet!$A$2:$AX$69,AN$1,0)-VLOOKUP($E5,Worksheet!$A$2:$AX$69,AN$1,0)</f>
        <v>1.2000000000000011E-2</v>
      </c>
      <c r="AO6" s="12">
        <f>VLOOKUP($E6,Worksheet!$A$2:$AX$69,AO$1,0)-VLOOKUP($E5,Worksheet!$A$2:$AX$69,AO$1,0)</f>
        <v>7.0000000000000062E-3</v>
      </c>
      <c r="AP6" s="12">
        <f>VLOOKUP($E6,Worksheet!$A$2:$AX$69,AP$1,0)-VLOOKUP($E5,Worksheet!$A$2:$AX$69,AP$1,0)</f>
        <v>1.6999999999999993</v>
      </c>
      <c r="AQ6" s="12">
        <f>VLOOKUP($E6,Worksheet!$A$2:$AX$69,AQ$1,0)-VLOOKUP($E5,Worksheet!$A$2:$AX$69,AQ$1,0)</f>
        <v>4.0999999999999981E-2</v>
      </c>
      <c r="AR6" s="12">
        <f>VLOOKUP($E6,Worksheet!$A$2:$AX$69,AR$1,0)-VLOOKUP($E5,Worksheet!$A$2:$AX$69,AR$1,0)</f>
        <v>3.4000000000000057</v>
      </c>
      <c r="AS6" s="12">
        <f>VLOOKUP($E6,Worksheet!$A$2:$AX$69,AS$1,0)-VLOOKUP($E5,Worksheet!$A$2:$AX$69,AS$1,0)</f>
        <v>0.10300000000000004</v>
      </c>
      <c r="AT6" s="12">
        <f>VLOOKUP($E6,Worksheet!$A$2:$AX$69,AT$1,0)-VLOOKUP($E5,Worksheet!$A$2:$AX$69,AT$1,0)</f>
        <v>3.1999999999999973E-2</v>
      </c>
      <c r="AU6" s="12">
        <f>VLOOKUP($E6,Worksheet!$A$2:$AX$69,AU$1,0)-VLOOKUP($E5,Worksheet!$A$2:$AX$69,AU$1,0)</f>
        <v>3.6000000000000032E-2</v>
      </c>
      <c r="AV6" s="12">
        <f>VLOOKUP($E6,Worksheet!$A$2:$AX$69,AV$1,0)-VLOOKUP($E5,Worksheet!$A$2:$AX$69,AV$1,0)</f>
        <v>3.2000000000000028E-2</v>
      </c>
      <c r="AW6" s="12">
        <f>VLOOKUP($E6,Worksheet!$A$2:$AX$69,AW$1,0)-VLOOKUP($E5,Worksheet!$A$2:$AX$69,AW$1,0)</f>
        <v>2.2999999999999972</v>
      </c>
      <c r="AX6" s="12">
        <f>VLOOKUP($E6,Worksheet!$A$2:$AX$69,AX$1,0)-VLOOKUP($E5,Worksheet!$A$2:$AX$69,AX$1,0)</f>
        <v>7.3000000000000037E-2</v>
      </c>
      <c r="AY6" s="5">
        <f>VLOOKUP($E5,Worksheet!$A$2:$AX$69,AY$1,0)</f>
        <v>0</v>
      </c>
      <c r="AZ6" s="5">
        <f>VLOOKUP($E5,Worksheet!$A$2:$AX$69,AZ$1,0)</f>
        <v>0</v>
      </c>
      <c r="BA6" s="5">
        <f>VLOOKUP($E5,Worksheet!$A$2:$AX$69,BA$1,0)</f>
        <v>0</v>
      </c>
      <c r="BB6" s="5">
        <f>VLOOKUP($E5,Worksheet!$A$2:$AX$69,BB$1,0)</f>
        <v>0</v>
      </c>
      <c r="BC6" s="5">
        <f>VLOOKUP($E5,Worksheet!$A$2:$AX$69,BC$1,0)</f>
        <v>0</v>
      </c>
      <c r="BD6" s="5">
        <f>VLOOKUP($E5,Worksheet!$A$2:$AX$69,BD$1,0)</f>
        <v>0</v>
      </c>
      <c r="BE6" s="5">
        <f>VLOOKUP($E5,Worksheet!$A$2:$AX$69,BE$1,0)</f>
        <v>0</v>
      </c>
      <c r="BF6" s="12">
        <f>VLOOKUP($E6,Worksheet!$A$2:$BI$69,BF$1,0)-VLOOKUP($E5,Worksheet!$A$2:$BI$69,BF$1,0)</f>
        <v>0</v>
      </c>
      <c r="BG6" s="12">
        <f>VLOOKUP($E6,Worksheet!$A$2:$BI$69,BG$1,0)-VLOOKUP($E5,Worksheet!$A$2:$BI$69,BG$1,0)</f>
        <v>0</v>
      </c>
      <c r="BH6" s="12">
        <f>VLOOKUP($E6,Worksheet!$A$2:$BI$69,BH$1,0)-VLOOKUP($E5,Worksheet!$A$2:$BI$69,BH$1,0)</f>
        <v>0</v>
      </c>
      <c r="BI6" s="12">
        <f>VLOOKUP($E6,Worksheet!$A$2:$BI$69,BI$1,0)-VLOOKUP($E5,Worksheet!$A$2:$BI$69,BI$1,0)</f>
        <v>0</v>
      </c>
      <c r="BJ6" s="12">
        <f>VLOOKUP($E6,Worksheet!$A$2:$BI$69,BJ$1,0)-VLOOKUP($E5,Worksheet!$A$2:$BI$69,BJ$1,0)</f>
        <v>0</v>
      </c>
      <c r="BK6" s="12">
        <f>VLOOKUP($E6,Worksheet!$A$2:$BI$69,BK$1,0)-VLOOKUP($E5,Worksheet!$A$2:$BI$69,BK$1,0)</f>
        <v>0</v>
      </c>
      <c r="BL6" s="12">
        <f>VLOOKUP($E6,Worksheet!$A$2:$BI$69,BL$1,0)-VLOOKUP($E5,Worksheet!$A$2:$BI$69,BL$1,0)</f>
        <v>0</v>
      </c>
      <c r="BM6" s="12">
        <f>VLOOKUP($E6,Worksheet!$A$2:$BI$69,BM$1,0)-VLOOKUP($E5,Worksheet!$A$2:$BI$69,BM$1,0)</f>
        <v>0</v>
      </c>
      <c r="BN6" s="5">
        <f>VLOOKUP($E6,Worksheet!$A$2:$BI$69,BN$1,0)</f>
        <v>0</v>
      </c>
      <c r="BO6" s="5">
        <f>VLOOKUP($E6,Worksheet!$A$2:$BI$69,BO$1,0)</f>
        <v>0</v>
      </c>
      <c r="BP6" s="12">
        <f>VLOOKUP($E6,Worksheet!$A$2:$BI$69,BP$1,0)-VLOOKUP($E5,Worksheet!$A$2:$BI$69,BP$1,0)</f>
        <v>23.930000000000003</v>
      </c>
      <c r="BQ6" s="5">
        <f>VLOOKUP($E6,Worksheet!$A$2:$BI$69,'MM2023'!BQ$1,0)</f>
        <v>75.970588235294116</v>
      </c>
      <c r="BR6" s="5">
        <f>VLOOKUP($E6,Worksheet!$A$2:$BI$69,'MM2023'!BR$1,0)</f>
        <v>70.911764705882348</v>
      </c>
      <c r="BS6" s="5">
        <f>VLOOKUP($E6,Worksheet!$A$2:$BI$69,'MM2023'!BS$1,0)</f>
        <v>10.89</v>
      </c>
      <c r="BT6" s="5">
        <f>VLOOKUP($E6,Worksheet!$A$2:$BI$69,'MM2023'!BT$1,0)</f>
        <v>0.45200000000000001</v>
      </c>
      <c r="BU6" s="5">
        <f>VLOOKUP($E6,Worksheet!$A$2:$BI$69,'MM2023'!BU$1,0)</f>
        <v>0.35</v>
      </c>
      <c r="BV6" s="5">
        <f>VLOOKUP($E6,Worksheet!$A$2:$BI$69,'MM2023'!BV$1,0)</f>
        <v>0.74299999999999999</v>
      </c>
      <c r="BW6" s="5">
        <f>VLOOKUP($E6,Worksheet!$A$2:$BI$69,'MM2023'!BW$1,0)</f>
        <v>11.264705882352942</v>
      </c>
      <c r="BX6" s="5">
        <f>VLOOKUP($E6,Worksheet!$A$2:$BI$69,'MM2023'!BX$1,0)</f>
        <v>33.882352941176471</v>
      </c>
      <c r="BY6" s="5">
        <f>VLOOKUP($E6,Worksheet!$A$2:$BI$69,'MM2023'!BY$1,0)</f>
        <v>13</v>
      </c>
      <c r="BZ6" s="5">
        <f>VLOOKUP($E6,Worksheet!$A$2:$BI$69,'MM2023'!BZ$1,0)</f>
        <v>6.6764705882352944</v>
      </c>
      <c r="CA6" s="5">
        <f>VLOOKUP($E6,Worksheet!$A$2:$BI$69,'MM2023'!CA$1,0)</f>
        <v>3.0588235294117645</v>
      </c>
      <c r="CB6" s="5">
        <f>VLOOKUP($E6,Worksheet!$A$2:$BI$69,'MM2023'!CB$1,0)</f>
        <v>12.941176470588236</v>
      </c>
      <c r="CC6" s="5">
        <f>VLOOKUP($E6,Worksheet!$A$2:$BI$69,'MM2023'!CC$1,0)</f>
        <v>18.588235294117649</v>
      </c>
      <c r="CD6" s="5">
        <f>VLOOKUP($E6,Worksheet!$A$2:$BI$69,'MM2023'!CD$1,0)</f>
        <v>0.44900000000000001</v>
      </c>
      <c r="CE6" s="5">
        <f>VLOOKUP($E6,Worksheet!$A$2:$BI$69,'MM2023'!CE$1,0)</f>
        <v>0.34</v>
      </c>
      <c r="CF6" s="5">
        <f>VLOOKUP($E6,Worksheet!$A$2:$BI$69,'MM2023'!CF$1,0)</f>
        <v>0.72599999999999998</v>
      </c>
      <c r="CG6" s="5">
        <f>VLOOKUP($E6,Worksheet!$A$2:$BI$69,'MM2023'!CG$1,0)</f>
        <v>9.382352941176471</v>
      </c>
      <c r="CH6" s="5">
        <f>VLOOKUP($E6,Worksheet!$A$2:$BI$69,'MM2023'!CH$1,0)</f>
        <v>31.235294117647058</v>
      </c>
      <c r="CI6" s="5">
        <f>VLOOKUP($E6,Worksheet!$A$2:$BI$69,'MM2023'!CI$1,0)</f>
        <v>12.352941176470589</v>
      </c>
      <c r="CJ6" s="5">
        <f>VLOOKUP($E6,Worksheet!$A$2:$BI$69,'MM2023'!CJ$1,0)</f>
        <v>6.6764705882352944</v>
      </c>
      <c r="CK6" s="5">
        <f>VLOOKUP($E6,Worksheet!$A$2:$BI$69,'MM2023'!CK$1,0)</f>
        <v>2.4117647058823528</v>
      </c>
      <c r="CL6" s="5">
        <f>VLOOKUP($E6,Worksheet!$A$2:$BI$69,'MM2023'!CL$1,0)</f>
        <v>14.588235294117647</v>
      </c>
      <c r="CM6" s="5">
        <f>VLOOKUP($E6,Worksheet!$A$2:$BI$69,'MM2023'!CM$1,0)</f>
        <v>21.411764705882351</v>
      </c>
      <c r="CN6" s="5">
        <f>VLOOKUP($E6,Worksheet!$A$2:$BI$69,'MM2023'!CN$1,0)</f>
        <v>69.599999999999994</v>
      </c>
      <c r="CO6" s="5">
        <f>VLOOKUP($E6,Worksheet!$A$2:$BI$69,'MM2023'!CO$1,0)</f>
        <v>108.8</v>
      </c>
      <c r="CP6" s="5">
        <f>VLOOKUP($E6,Worksheet!$A$2:$BI$69,'MM2023'!CP$1,0)</f>
        <v>0.39400000000000002</v>
      </c>
      <c r="CQ6" s="5">
        <f>VLOOKUP($E6,Worksheet!$A$2:$BI$69,'MM2023'!CQ$1,0)</f>
        <v>0.36299999999999999</v>
      </c>
      <c r="CR6" s="5">
        <f>VLOOKUP($E6,Worksheet!$A$2:$BI$69,'MM2023'!CR$1,0)</f>
        <v>0.55700000000000005</v>
      </c>
      <c r="CS6" s="5">
        <f>VLOOKUP($E6,Worksheet!$A$2:$BI$69,'MM2023'!CS$1,0)</f>
        <v>0.51500000000000001</v>
      </c>
      <c r="CT6" s="5">
        <f>VLOOKUP($E6,Worksheet!$A$2:$BI$69,'MM2023'!CT$1,0)</f>
        <v>16</v>
      </c>
      <c r="CU6" s="5">
        <f>VLOOKUP($E6,Worksheet!$A$2:$BI$69,'MM2023'!CU$1,0)</f>
        <v>0.29199999999999998</v>
      </c>
      <c r="CV6" s="5">
        <f>VLOOKUP($E6,Worksheet!$A$2:$BI$69,'MM2023'!CV$1,0)</f>
        <v>101.5</v>
      </c>
      <c r="CW6" s="5">
        <f>VLOOKUP($E6,Worksheet!$A$2:$BI$69,'MM2023'!CW$1,0)</f>
        <v>0.38700000000000001</v>
      </c>
      <c r="CX6" s="5">
        <f>VLOOKUP($E6,Worksheet!$A$2:$BI$69,'MM2023'!CX$1,0)</f>
        <v>0.35099999999999998</v>
      </c>
      <c r="CY6" s="5">
        <f>VLOOKUP($E6,Worksheet!$A$2:$BI$69,'MM2023'!CY$1,0)</f>
        <v>0.54800000000000004</v>
      </c>
      <c r="CZ6" s="5">
        <f>VLOOKUP($E6,Worksheet!$A$2:$BI$69,'MM2023'!CZ$1,0)</f>
        <v>0.50900000000000001</v>
      </c>
      <c r="DA6" s="5">
        <f>VLOOKUP($E6,Worksheet!$A$2:$BI$69,'MM2023'!DA$1,0)</f>
        <v>18.399999999999999</v>
      </c>
      <c r="DB6" s="5">
        <f>VLOOKUP($E6,Worksheet!$A$2:$BI$69,'MM2023'!DB$1,0)</f>
        <v>0.28100000000000003</v>
      </c>
      <c r="DC6" s="5">
        <f>VLOOKUP($E6,Worksheet!$A$2:$BI$69,'MM2023'!DC$1,0)</f>
        <v>0</v>
      </c>
      <c r="DD6" s="5">
        <f>VLOOKUP($E6,Worksheet!$A$2:$BI$69,'MM2023'!DD$1,0)</f>
        <v>0</v>
      </c>
      <c r="DE6" s="5">
        <f>VLOOKUP($E6,Worksheet!$A$2:$BI$69,'MM2023'!DE$1,0)</f>
        <v>0</v>
      </c>
      <c r="DF6" s="5">
        <f>VLOOKUP($E6,Worksheet!$A$2:$BI$69,'MM2023'!DF$1,0)</f>
        <v>0</v>
      </c>
      <c r="DG6" s="5">
        <f>VLOOKUP($E6,Worksheet!$A$2:$BI$69,'MM2023'!DG$1,0)</f>
        <v>0</v>
      </c>
      <c r="DH6" s="5">
        <f>VLOOKUP($E6,Worksheet!$A$2:$BI$69,'MM2023'!DH$1,0)</f>
        <v>0</v>
      </c>
      <c r="DI6" s="5">
        <f>VLOOKUP($E6,Worksheet!$A$2:$BI$69,'MM2023'!DI$1,0)</f>
        <v>0</v>
      </c>
      <c r="DJ6" s="5">
        <f>VLOOKUP($E6,Worksheet!$A$2:$BI$69,'MM2023'!DJ$1,0)</f>
        <v>26</v>
      </c>
      <c r="DK6" s="5">
        <v>1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1</v>
      </c>
      <c r="DR6" s="5">
        <v>0</v>
      </c>
      <c r="DS6" s="5">
        <v>0</v>
      </c>
      <c r="DT6" s="5">
        <v>0</v>
      </c>
      <c r="DU6" s="5">
        <v>0</v>
      </c>
    </row>
    <row r="7" spans="1:125" x14ac:dyDescent="0.2">
      <c r="A7" s="5" t="s">
        <v>118</v>
      </c>
      <c r="B7" s="5" t="s">
        <v>120</v>
      </c>
      <c r="C7" s="5" t="s">
        <v>115</v>
      </c>
      <c r="D7" s="5">
        <f t="shared" ref="D7:D18" si="0">D5+1</f>
        <v>3</v>
      </c>
      <c r="E7" s="5" t="s">
        <v>53</v>
      </c>
      <c r="F7" s="5">
        <v>1</v>
      </c>
      <c r="G7" s="5">
        <v>5</v>
      </c>
      <c r="H7" s="5">
        <f>G8-G7</f>
        <v>7</v>
      </c>
      <c r="I7" s="5">
        <f>VLOOKUP($E7,Worksheet!$A$2:$AX$69,I$1,0)</f>
        <v>39</v>
      </c>
      <c r="J7" s="5">
        <f>VLOOKUP($E7,Worksheet!$A$2:$AX$69,J$1,0)</f>
        <v>32</v>
      </c>
      <c r="K7" s="5">
        <f>VLOOKUP($E7,Worksheet!$A$2:$AX$69,K$1,0)</f>
        <v>7</v>
      </c>
      <c r="L7" s="5">
        <f>VLOOKUP($E7,Worksheet!$A$2:$AX$69,L$1,0)</f>
        <v>0.82099999999999995</v>
      </c>
      <c r="M7" s="12">
        <f>VLOOKUP($E7,Worksheet!$A$2:$AX$69,M$1,0)-VLOOKUP($E8,Worksheet!$A$2:$AX$69,M$1,0)</f>
        <v>-8.9604395604395535</v>
      </c>
      <c r="N7" s="12">
        <f>VLOOKUP($E7,Worksheet!$A$2:$AX$69,N$1,0)-VLOOKUP($E8,Worksheet!$A$2:$AX$69,N$1,0)</f>
        <v>-3.7670329670329679</v>
      </c>
      <c r="O7" s="12">
        <f>VLOOKUP($E7,Worksheet!$A$2:$AX$69,O$1,0)-VLOOKUP($E8,Worksheet!$A$2:$AX$69,O$1,0)</f>
        <v>12.94</v>
      </c>
      <c r="P7" s="12">
        <f>VLOOKUP($E7,Worksheet!$A$2:$AX$69,P$1,0)-VLOOKUP($E8,Worksheet!$A$2:$AX$69,P$1,0)</f>
        <v>2.0000000000000018E-3</v>
      </c>
      <c r="Q7" s="12">
        <f>VLOOKUP($E7,Worksheet!$A$2:$AX$69,Q$1,0)-VLOOKUP($E8,Worksheet!$A$2:$AX$69,Q$1,0)</f>
        <v>1.699999999999996E-2</v>
      </c>
      <c r="R7" s="12">
        <f>VLOOKUP($E7,Worksheet!$A$2:$AX$69,R$1,0)-VLOOKUP($E8,Worksheet!$A$2:$AX$69,R$1,0)</f>
        <v>-2.200000000000002E-2</v>
      </c>
      <c r="S7" s="12">
        <f>VLOOKUP($E7,Worksheet!$A$2:$AX$69,S$1,0)-VLOOKUP($E8,Worksheet!$A$2:$AX$69,S$1,0)</f>
        <v>-2.5626373626373624</v>
      </c>
      <c r="T7" s="12">
        <f>VLOOKUP($E7,Worksheet!$A$2:$AX$69,T$1,0)-VLOOKUP($E8,Worksheet!$A$2:$AX$69,T$1,0)</f>
        <v>-4.0065934065934101</v>
      </c>
      <c r="U7" s="12">
        <f>VLOOKUP($E7,Worksheet!$A$2:$AX$69,U$1,0)-VLOOKUP($E8,Worksheet!$A$2:$AX$69,U$1,0)</f>
        <v>-0.73406593406593323</v>
      </c>
      <c r="V7" s="12">
        <f>VLOOKUP($E7,Worksheet!$A$2:$AX$69,V$1,0)-VLOOKUP($E8,Worksheet!$A$2:$AX$69,V$1,0)</f>
        <v>-0.68205128205128229</v>
      </c>
      <c r="W7" s="12">
        <f>VLOOKUP($E7,Worksheet!$A$2:$AX$69,W$1,0)-VLOOKUP($E8,Worksheet!$A$2:$AX$69,W$1,0)</f>
        <v>0.75750915750915748</v>
      </c>
      <c r="X7" s="12">
        <f>VLOOKUP($E7,Worksheet!$A$2:$AX$69,X$1,0)-VLOOKUP($E8,Worksheet!$A$2:$AX$69,X$1,0)</f>
        <v>-0.35311355311355364</v>
      </c>
      <c r="Y7" s="12">
        <f>VLOOKUP($E7,Worksheet!$A$2:$AX$69,Y$1,0)-VLOOKUP($E8,Worksheet!$A$2:$AX$69,Y$1,0)</f>
        <v>-0.60073260073260215</v>
      </c>
      <c r="Z7" s="12">
        <f>VLOOKUP($E7,Worksheet!$A$2:$AX$69,Z$1,0)-VLOOKUP($E8,Worksheet!$A$2:$AX$69,Z$1,0)</f>
        <v>-2.200000000000002E-2</v>
      </c>
      <c r="AA7" s="12">
        <f>VLOOKUP($E7,Worksheet!$A$2:$AX$69,AA$1,0)-VLOOKUP($E8,Worksheet!$A$2:$AX$69,AA$1,0)</f>
        <v>-2.200000000000002E-2</v>
      </c>
      <c r="AB7" s="12">
        <f>VLOOKUP($E7,Worksheet!$A$2:$AX$69,AB$1,0)-VLOOKUP($E8,Worksheet!$A$2:$AX$69,AB$1,0)</f>
        <v>7.4999999999999956E-2</v>
      </c>
      <c r="AC7" s="12">
        <f>VLOOKUP($E7,Worksheet!$A$2:$AX$69,AC$1,0)-VLOOKUP($E8,Worksheet!$A$2:$AX$69,AC$1,0)</f>
        <v>-0.26813186813186718</v>
      </c>
      <c r="AD7" s="12">
        <f>VLOOKUP($E7,Worksheet!$A$2:$AX$69,AD$1,0)-VLOOKUP($E8,Worksheet!$A$2:$AX$69,AD$1,0)</f>
        <v>-1.7919413919413856</v>
      </c>
      <c r="AE7" s="12">
        <f>VLOOKUP($E7,Worksheet!$A$2:$AX$69,AE$1,0)-VLOOKUP($E8,Worksheet!$A$2:$AX$69,AE$1,0)</f>
        <v>-1.1531135531135526</v>
      </c>
      <c r="AF7" s="12">
        <f>VLOOKUP($E7,Worksheet!$A$2:$AX$69,AF$1,0)-VLOOKUP($E8,Worksheet!$A$2:$AX$69,AF$1,0)</f>
        <v>0.60219780219780183</v>
      </c>
      <c r="AG7" s="12">
        <f>VLOOKUP($E7,Worksheet!$A$2:$AX$69,AG$1,0)-VLOOKUP($E8,Worksheet!$A$2:$AX$69,AG$1,0)</f>
        <v>-0.71135531135531105</v>
      </c>
      <c r="AH7" s="12">
        <f>VLOOKUP($E7,Worksheet!$A$2:$AX$69,AH$1,0)-VLOOKUP($E8,Worksheet!$A$2:$AX$69,AH$1,0)</f>
        <v>-0.87399267399267444</v>
      </c>
      <c r="AI7" s="12">
        <f>VLOOKUP($E7,Worksheet!$A$2:$AX$69,AI$1,0)-VLOOKUP($E8,Worksheet!$A$2:$AX$69,AI$1,0)</f>
        <v>-0.41391941391941245</v>
      </c>
      <c r="AJ7" s="12">
        <f>VLOOKUP($E7,Worksheet!$A$2:$AX$69,AJ$1,0)-VLOOKUP($E8,Worksheet!$A$2:$AX$69,AJ$1,0)</f>
        <v>-4.1000000000000085</v>
      </c>
      <c r="AK7" s="12">
        <f>VLOOKUP($E7,Worksheet!$A$2:$AX$69,AK$1,0)-VLOOKUP($E8,Worksheet!$A$2:$AX$69,AK$1,0)</f>
        <v>-6.4000000000000057</v>
      </c>
      <c r="AL7" s="12">
        <f>VLOOKUP($E7,Worksheet!$A$2:$AX$69,AL$1,0)-VLOOKUP($E8,Worksheet!$A$2:$AX$69,AL$1,0)</f>
        <v>-1.0000000000000009E-3</v>
      </c>
      <c r="AM7" s="12">
        <f>VLOOKUP($E7,Worksheet!$A$2:$AX$69,AM$1,0)-VLOOKUP($E8,Worksheet!$A$2:$AX$69,AM$1,0)</f>
        <v>-0.13100000000000001</v>
      </c>
      <c r="AN7" s="12">
        <f>VLOOKUP($E7,Worksheet!$A$2:$AX$69,AN$1,0)-VLOOKUP($E8,Worksheet!$A$2:$AX$69,AN$1,0)</f>
        <v>-1.8000000000000016E-2</v>
      </c>
      <c r="AO7" s="12">
        <f>VLOOKUP($E7,Worksheet!$A$2:$AX$69,AO$1,0)-VLOOKUP($E8,Worksheet!$A$2:$AX$69,AO$1,0)</f>
        <v>-1.7000000000000015E-2</v>
      </c>
      <c r="AP7" s="12">
        <f>VLOOKUP($E7,Worksheet!$A$2:$AX$69,AP$1,0)-VLOOKUP($E8,Worksheet!$A$2:$AX$69,AP$1,0)</f>
        <v>0.70000000000000107</v>
      </c>
      <c r="AQ7" s="12">
        <f>VLOOKUP($E7,Worksheet!$A$2:$AX$69,AQ$1,0)-VLOOKUP($E8,Worksheet!$A$2:$AX$69,AQ$1,0)</f>
        <v>-8.0000000000000071E-3</v>
      </c>
      <c r="AR7" s="12">
        <f>VLOOKUP($E7,Worksheet!$A$2:$AX$69,AR$1,0)-VLOOKUP($E8,Worksheet!$A$2:$AX$69,AR$1,0)</f>
        <v>0.19999999999998863</v>
      </c>
      <c r="AS7" s="12">
        <f>VLOOKUP($E7,Worksheet!$A$2:$AX$69,AS$1,0)-VLOOKUP($E8,Worksheet!$A$2:$AX$69,AS$1,0)</f>
        <v>4.6999999999999986E-2</v>
      </c>
      <c r="AT7" s="12">
        <f>VLOOKUP($E7,Worksheet!$A$2:$AX$69,AT$1,0)-VLOOKUP($E8,Worksheet!$A$2:$AX$69,AT$1,0)</f>
        <v>7.7000000000000013E-2</v>
      </c>
      <c r="AU7" s="12">
        <f>VLOOKUP($E7,Worksheet!$A$2:$AX$69,AU$1,0)-VLOOKUP($E8,Worksheet!$A$2:$AX$69,AU$1,0)</f>
        <v>1.0000000000000009E-3</v>
      </c>
      <c r="AV7" s="12">
        <f>VLOOKUP($E7,Worksheet!$A$2:$AX$69,AV$1,0)-VLOOKUP($E8,Worksheet!$A$2:$AX$69,AV$1,0)</f>
        <v>-1.3999999999999957E-2</v>
      </c>
      <c r="AW7" s="12">
        <f>VLOOKUP($E7,Worksheet!$A$2:$AX$69,AW$1,0)-VLOOKUP($E8,Worksheet!$A$2:$AX$69,AW$1,0)</f>
        <v>0</v>
      </c>
      <c r="AX7" s="12">
        <f>VLOOKUP($E7,Worksheet!$A$2:$AX$69,AX$1,0)-VLOOKUP($E8,Worksheet!$A$2:$AX$69,AX$1,0)</f>
        <v>5.3999999999999992E-2</v>
      </c>
      <c r="AY7" s="5">
        <f>VLOOKUP($E8,Worksheet!$A$2:$AX$69,AY$1,0)</f>
        <v>0</v>
      </c>
      <c r="AZ7" s="5">
        <f>VLOOKUP($E8,Worksheet!$A$2:$AX$69,AZ$1,0)</f>
        <v>0</v>
      </c>
      <c r="BA7" s="5">
        <f>VLOOKUP($E8,Worksheet!$A$2:$AX$69,BA$1,0)</f>
        <v>0</v>
      </c>
      <c r="BB7" s="5">
        <f>VLOOKUP($E8,Worksheet!$A$2:$AX$69,BB$1,0)</f>
        <v>0</v>
      </c>
      <c r="BC7" s="5">
        <f>VLOOKUP($E8,Worksheet!$A$2:$AX$69,BC$1,0)</f>
        <v>0</v>
      </c>
      <c r="BD7" s="5">
        <f>VLOOKUP($E8,Worksheet!$A$2:$AX$69,BD$1,0)</f>
        <v>0</v>
      </c>
      <c r="BE7" s="5">
        <f>VLOOKUP($E8,Worksheet!$A$2:$AX$69,BE$1,0)</f>
        <v>0</v>
      </c>
      <c r="BF7" s="12">
        <f>VLOOKUP($E7,Worksheet!$A$2:$BI$69,BF$1,0)-VLOOKUP($E8,Worksheet!$A$2:$BI$69,BF$1,0)</f>
        <v>0</v>
      </c>
      <c r="BG7" s="12">
        <f>VLOOKUP($E7,Worksheet!$A$2:$BI$69,BG$1,0)-VLOOKUP($E8,Worksheet!$A$2:$BI$69,BG$1,0)</f>
        <v>0</v>
      </c>
      <c r="BH7" s="12">
        <f>VLOOKUP($E7,Worksheet!$A$2:$BI$69,BH$1,0)-VLOOKUP($E8,Worksheet!$A$2:$BI$69,BH$1,0)</f>
        <v>0</v>
      </c>
      <c r="BI7" s="12">
        <f>VLOOKUP($E7,Worksheet!$A$2:$BI$69,BI$1,0)-VLOOKUP($E8,Worksheet!$A$2:$BI$69,BI$1,0)</f>
        <v>0</v>
      </c>
      <c r="BJ7" s="12">
        <f>VLOOKUP($E7,Worksheet!$A$2:$BI$69,BJ$1,0)-VLOOKUP($E8,Worksheet!$A$2:$BI$69,BJ$1,0)</f>
        <v>0</v>
      </c>
      <c r="BK7" s="12">
        <f>VLOOKUP($E7,Worksheet!$A$2:$BI$69,BK$1,0)-VLOOKUP($E8,Worksheet!$A$2:$BI$69,BK$1,0)</f>
        <v>0</v>
      </c>
      <c r="BL7" s="12">
        <f>VLOOKUP($E7,Worksheet!$A$2:$BI$69,BL$1,0)-VLOOKUP($E8,Worksheet!$A$2:$BI$69,BL$1,0)</f>
        <v>0</v>
      </c>
      <c r="BM7" s="12">
        <f>VLOOKUP($E7,Worksheet!$A$2:$BI$69,BM$1,0)-VLOOKUP($E8,Worksheet!$A$2:$BI$69,BM$1,0)</f>
        <v>-8</v>
      </c>
      <c r="BN7" s="5">
        <f>VLOOKUP($E7,Worksheet!$A$2:$BI$69,BN$1,0)</f>
        <v>1</v>
      </c>
      <c r="BO7" s="5">
        <f>VLOOKUP($E7,Worksheet!$A$2:$BI$69,BO$1,0)</f>
        <v>0</v>
      </c>
      <c r="BP7" s="12">
        <f>VLOOKUP($E7,Worksheet!$A$2:$BI$69,BP$1,0)-VLOOKUP($E8,Worksheet!$A$2:$BI$69,BP$1,0)</f>
        <v>37.29</v>
      </c>
      <c r="BQ7" s="5">
        <f>VLOOKUP($E7,Worksheet!$A$2:$BI$69,'MM2023'!BQ$1,0)</f>
        <v>71.15384615384616</v>
      </c>
      <c r="BR7" s="5">
        <f>VLOOKUP($E7,Worksheet!$A$2:$BI$69,'MM2023'!BR$1,0)</f>
        <v>63.46153846153846</v>
      </c>
      <c r="BS7" s="5">
        <f>VLOOKUP($E7,Worksheet!$A$2:$BI$69,'MM2023'!BS$1,0)</f>
        <v>8.92</v>
      </c>
      <c r="BT7" s="5">
        <f>VLOOKUP($E7,Worksheet!$A$2:$BI$69,'MM2023'!BT$1,0)</f>
        <v>0.438</v>
      </c>
      <c r="BU7" s="5">
        <f>VLOOKUP($E7,Worksheet!$A$2:$BI$69,'MM2023'!BU$1,0)</f>
        <v>0.34799999999999998</v>
      </c>
      <c r="BV7" s="5">
        <f>VLOOKUP($E7,Worksheet!$A$2:$BI$69,'MM2023'!BV$1,0)</f>
        <v>0.72199999999999998</v>
      </c>
      <c r="BW7" s="5">
        <f>VLOOKUP($E7,Worksheet!$A$2:$BI$69,'MM2023'!BW$1,0)</f>
        <v>10.923076923076923</v>
      </c>
      <c r="BX7" s="5">
        <f>VLOOKUP($E7,Worksheet!$A$2:$BI$69,'MM2023'!BX$1,0)</f>
        <v>36.307692307692307</v>
      </c>
      <c r="BY7" s="5">
        <f>VLOOKUP($E7,Worksheet!$A$2:$BI$69,'MM2023'!BY$1,0)</f>
        <v>12.923076923076923</v>
      </c>
      <c r="BZ7" s="5">
        <f>VLOOKUP($E7,Worksheet!$A$2:$BI$69,'MM2023'!BZ$1,0)</f>
        <v>6.7179487179487181</v>
      </c>
      <c r="CA7" s="5">
        <f>VLOOKUP($E7,Worksheet!$A$2:$BI$69,'MM2023'!CA$1,0)</f>
        <v>3.8717948717948718</v>
      </c>
      <c r="CB7" s="5">
        <f>VLOOKUP($E7,Worksheet!$A$2:$BI$69,'MM2023'!CB$1,0)</f>
        <v>11.589743589743589</v>
      </c>
      <c r="CC7" s="5">
        <f>VLOOKUP($E7,Worksheet!$A$2:$BI$69,'MM2023'!CC$1,0)</f>
        <v>16.256410256410255</v>
      </c>
      <c r="CD7" s="5">
        <f>VLOOKUP($E7,Worksheet!$A$2:$BI$69,'MM2023'!CD$1,0)</f>
        <v>0.40899999999999997</v>
      </c>
      <c r="CE7" s="5">
        <f>VLOOKUP($E7,Worksheet!$A$2:$BI$69,'MM2023'!CE$1,0)</f>
        <v>0.28399999999999997</v>
      </c>
      <c r="CF7" s="5">
        <f>VLOOKUP($E7,Worksheet!$A$2:$BI$69,'MM2023'!CF$1,0)</f>
        <v>0.752</v>
      </c>
      <c r="CG7" s="5">
        <f>VLOOKUP($E7,Worksheet!$A$2:$BI$69,'MM2023'!CG$1,0)</f>
        <v>8.8461538461538467</v>
      </c>
      <c r="CH7" s="5">
        <f>VLOOKUP($E7,Worksheet!$A$2:$BI$69,'MM2023'!CH$1,0)</f>
        <v>32.179487179487182</v>
      </c>
      <c r="CI7" s="5">
        <f>VLOOKUP($E7,Worksheet!$A$2:$BI$69,'MM2023'!CI$1,0)</f>
        <v>10.589743589743589</v>
      </c>
      <c r="CJ7" s="5">
        <f>VLOOKUP($E7,Worksheet!$A$2:$BI$69,'MM2023'!CJ$1,0)</f>
        <v>6.2307692307692308</v>
      </c>
      <c r="CK7" s="5">
        <f>VLOOKUP($E7,Worksheet!$A$2:$BI$69,'MM2023'!CK$1,0)</f>
        <v>2.9743589743589745</v>
      </c>
      <c r="CL7" s="5">
        <f>VLOOKUP($E7,Worksheet!$A$2:$BI$69,'MM2023'!CL$1,0)</f>
        <v>12.897435897435898</v>
      </c>
      <c r="CM7" s="5">
        <f>VLOOKUP($E7,Worksheet!$A$2:$BI$69,'MM2023'!CM$1,0)</f>
        <v>17.871794871794872</v>
      </c>
      <c r="CN7" s="5">
        <f>VLOOKUP($E7,Worksheet!$A$2:$BI$69,'MM2023'!CN$1,0)</f>
        <v>66.599999999999994</v>
      </c>
      <c r="CO7" s="5">
        <f>VLOOKUP($E7,Worksheet!$A$2:$BI$69,'MM2023'!CO$1,0)</f>
        <v>106.1</v>
      </c>
      <c r="CP7" s="5">
        <f>VLOOKUP($E7,Worksheet!$A$2:$BI$69,'MM2023'!CP$1,0)</f>
        <v>0.32700000000000001</v>
      </c>
      <c r="CQ7" s="5">
        <f>VLOOKUP($E7,Worksheet!$A$2:$BI$69,'MM2023'!CQ$1,0)</f>
        <v>0.34599999999999997</v>
      </c>
      <c r="CR7" s="5">
        <f>VLOOKUP($E7,Worksheet!$A$2:$BI$69,'MM2023'!CR$1,0)</f>
        <v>0.53300000000000003</v>
      </c>
      <c r="CS7" s="5">
        <f>VLOOKUP($E7,Worksheet!$A$2:$BI$69,'MM2023'!CS$1,0)</f>
        <v>0.498</v>
      </c>
      <c r="CT7" s="5">
        <f>VLOOKUP($E7,Worksheet!$A$2:$BI$69,'MM2023'!CT$1,0)</f>
        <v>14.8</v>
      </c>
      <c r="CU7" s="5">
        <f>VLOOKUP($E7,Worksheet!$A$2:$BI$69,'MM2023'!CU$1,0)</f>
        <v>0.23599999999999999</v>
      </c>
      <c r="CV7" s="5">
        <f>VLOOKUP($E7,Worksheet!$A$2:$BI$69,'MM2023'!CV$1,0)</f>
        <v>94.6</v>
      </c>
      <c r="CW7" s="5">
        <f>VLOOKUP($E7,Worksheet!$A$2:$BI$69,'MM2023'!CW$1,0)</f>
        <v>0.29499999999999998</v>
      </c>
      <c r="CX7" s="5">
        <f>VLOOKUP($E7,Worksheet!$A$2:$BI$69,'MM2023'!CX$1,0)</f>
        <v>0.39900000000000002</v>
      </c>
      <c r="CY7" s="5">
        <f>VLOOKUP($E7,Worksheet!$A$2:$BI$69,'MM2023'!CY$1,0)</f>
        <v>0.50600000000000001</v>
      </c>
      <c r="CZ7" s="5">
        <f>VLOOKUP($E7,Worksheet!$A$2:$BI$69,'MM2023'!CZ$1,0)</f>
        <v>0.46600000000000003</v>
      </c>
      <c r="DA7" s="5">
        <f>VLOOKUP($E7,Worksheet!$A$2:$BI$69,'MM2023'!DA$1,0)</f>
        <v>17.100000000000001</v>
      </c>
      <c r="DB7" s="5">
        <f>VLOOKUP($E7,Worksheet!$A$2:$BI$69,'MM2023'!DB$1,0)</f>
        <v>0.222</v>
      </c>
      <c r="DC7" s="5">
        <f>VLOOKUP($E7,Worksheet!$A$2:$BI$69,'MM2023'!DC$1,0)</f>
        <v>0</v>
      </c>
      <c r="DD7" s="5">
        <f>VLOOKUP($E7,Worksheet!$A$2:$BI$69,'MM2023'!DD$1,0)</f>
        <v>0</v>
      </c>
      <c r="DE7" s="5">
        <f>VLOOKUP($E7,Worksheet!$A$2:$BI$69,'MM2023'!DE$1,0)</f>
        <v>0</v>
      </c>
      <c r="DF7" s="5">
        <f>VLOOKUP($E7,Worksheet!$A$2:$BI$69,'MM2023'!DF$1,0)</f>
        <v>0</v>
      </c>
      <c r="DG7" s="5">
        <f>VLOOKUP($E7,Worksheet!$A$2:$BI$69,'MM2023'!DG$1,0)</f>
        <v>0</v>
      </c>
      <c r="DH7" s="5">
        <f>VLOOKUP($E7,Worksheet!$A$2:$BI$69,'MM2023'!DH$1,0)</f>
        <v>0</v>
      </c>
      <c r="DI7" s="5">
        <f>VLOOKUP($E7,Worksheet!$A$2:$BI$69,'MM2023'!DI$1,0)</f>
        <v>0</v>
      </c>
      <c r="DJ7" s="5">
        <f>VLOOKUP($E7,Worksheet!$A$2:$BI$69,'MM2023'!DJ$1,0)</f>
        <v>18</v>
      </c>
      <c r="DK7" s="5">
        <v>1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1</v>
      </c>
      <c r="DR7" s="5">
        <v>0</v>
      </c>
      <c r="DS7" s="5">
        <v>0</v>
      </c>
      <c r="DT7" s="5">
        <v>0</v>
      </c>
      <c r="DU7" s="5">
        <v>0</v>
      </c>
    </row>
    <row r="8" spans="1:125" x14ac:dyDescent="0.2">
      <c r="A8" s="5" t="s">
        <v>118</v>
      </c>
      <c r="B8" s="5" t="s">
        <v>120</v>
      </c>
      <c r="C8" s="5" t="s">
        <v>115</v>
      </c>
      <c r="D8" s="5">
        <f t="shared" si="0"/>
        <v>3</v>
      </c>
      <c r="E8" s="6" t="s">
        <v>123</v>
      </c>
      <c r="F8" s="5">
        <v>0</v>
      </c>
      <c r="G8" s="5">
        <v>12</v>
      </c>
      <c r="H8" s="6">
        <f>G7-G8</f>
        <v>-7</v>
      </c>
      <c r="I8" s="5">
        <f>VLOOKUP($E8,Worksheet!$A$2:$AX$69,I$1,0)</f>
        <v>35</v>
      </c>
      <c r="J8" s="5">
        <f>VLOOKUP($E8,Worksheet!$A$2:$AX$69,J$1,0)</f>
        <v>31</v>
      </c>
      <c r="K8" s="5">
        <f>VLOOKUP($E8,Worksheet!$A$2:$AX$69,K$1,0)</f>
        <v>4</v>
      </c>
      <c r="L8" s="5">
        <f>VLOOKUP($E8,Worksheet!$A$2:$AX$69,L$1,0)</f>
        <v>0.88600000000000001</v>
      </c>
      <c r="M8" s="12">
        <f>VLOOKUP($E8,Worksheet!$A$2:$AX$69,M$1,0)-VLOOKUP($E7,Worksheet!$A$2:$AX$69,M$1,0)</f>
        <v>8.9604395604395535</v>
      </c>
      <c r="N8" s="12">
        <f>VLOOKUP($E8,Worksheet!$A$2:$AX$69,N$1,0)-VLOOKUP($E7,Worksheet!$A$2:$AX$69,N$1,0)</f>
        <v>3.7670329670329679</v>
      </c>
      <c r="O8" s="12">
        <f>VLOOKUP($E8,Worksheet!$A$2:$AX$69,O$1,0)-VLOOKUP($E7,Worksheet!$A$2:$AX$69,O$1,0)</f>
        <v>-12.94</v>
      </c>
      <c r="P8" s="12">
        <f>VLOOKUP($E8,Worksheet!$A$2:$AX$69,P$1,0)-VLOOKUP($E7,Worksheet!$A$2:$AX$69,P$1,0)</f>
        <v>-2.0000000000000018E-3</v>
      </c>
      <c r="Q8" s="12">
        <f>VLOOKUP($E8,Worksheet!$A$2:$AX$69,Q$1,0)-VLOOKUP($E7,Worksheet!$A$2:$AX$69,Q$1,0)</f>
        <v>-1.699999999999996E-2</v>
      </c>
      <c r="R8" s="12">
        <f>VLOOKUP($E8,Worksheet!$A$2:$AX$69,R$1,0)-VLOOKUP($E7,Worksheet!$A$2:$AX$69,R$1,0)</f>
        <v>2.200000000000002E-2</v>
      </c>
      <c r="S8" s="12">
        <f>VLOOKUP($E8,Worksheet!$A$2:$AX$69,S$1,0)-VLOOKUP($E7,Worksheet!$A$2:$AX$69,S$1,0)</f>
        <v>2.5626373626373624</v>
      </c>
      <c r="T8" s="12">
        <f>VLOOKUP($E8,Worksheet!$A$2:$AX$69,T$1,0)-VLOOKUP($E7,Worksheet!$A$2:$AX$69,T$1,0)</f>
        <v>4.0065934065934101</v>
      </c>
      <c r="U8" s="12">
        <f>VLOOKUP($E8,Worksheet!$A$2:$AX$69,U$1,0)-VLOOKUP($E7,Worksheet!$A$2:$AX$69,U$1,0)</f>
        <v>0.73406593406593323</v>
      </c>
      <c r="V8" s="12">
        <f>VLOOKUP($E8,Worksheet!$A$2:$AX$69,V$1,0)-VLOOKUP($E7,Worksheet!$A$2:$AX$69,V$1,0)</f>
        <v>0.68205128205128229</v>
      </c>
      <c r="W8" s="12">
        <f>VLOOKUP($E8,Worksheet!$A$2:$AX$69,W$1,0)-VLOOKUP($E7,Worksheet!$A$2:$AX$69,W$1,0)</f>
        <v>-0.75750915750915748</v>
      </c>
      <c r="X8" s="12">
        <f>VLOOKUP($E8,Worksheet!$A$2:$AX$69,X$1,0)-VLOOKUP($E7,Worksheet!$A$2:$AX$69,X$1,0)</f>
        <v>0.35311355311355364</v>
      </c>
      <c r="Y8" s="12">
        <f>VLOOKUP($E8,Worksheet!$A$2:$AX$69,Y$1,0)-VLOOKUP($E7,Worksheet!$A$2:$AX$69,Y$1,0)</f>
        <v>0.60073260073260215</v>
      </c>
      <c r="Z8" s="12">
        <f>VLOOKUP($E8,Worksheet!$A$2:$AX$69,Z$1,0)-VLOOKUP($E7,Worksheet!$A$2:$AX$69,Z$1,0)</f>
        <v>2.200000000000002E-2</v>
      </c>
      <c r="AA8" s="12">
        <f>VLOOKUP($E8,Worksheet!$A$2:$AX$69,AA$1,0)-VLOOKUP($E7,Worksheet!$A$2:$AX$69,AA$1,0)</f>
        <v>2.200000000000002E-2</v>
      </c>
      <c r="AB8" s="12">
        <f>VLOOKUP($E8,Worksheet!$A$2:$AX$69,AB$1,0)-VLOOKUP($E7,Worksheet!$A$2:$AX$69,AB$1,0)</f>
        <v>-7.4999999999999956E-2</v>
      </c>
      <c r="AC8" s="12">
        <f>VLOOKUP($E8,Worksheet!$A$2:$AX$69,AC$1,0)-VLOOKUP($E7,Worksheet!$A$2:$AX$69,AC$1,0)</f>
        <v>0.26813186813186718</v>
      </c>
      <c r="AD8" s="12">
        <f>VLOOKUP($E8,Worksheet!$A$2:$AX$69,AD$1,0)-VLOOKUP($E7,Worksheet!$A$2:$AX$69,AD$1,0)</f>
        <v>1.7919413919413856</v>
      </c>
      <c r="AE8" s="12">
        <f>VLOOKUP($E8,Worksheet!$A$2:$AX$69,AE$1,0)-VLOOKUP($E7,Worksheet!$A$2:$AX$69,AE$1,0)</f>
        <v>1.1531135531135526</v>
      </c>
      <c r="AF8" s="12">
        <f>VLOOKUP($E8,Worksheet!$A$2:$AX$69,AF$1,0)-VLOOKUP($E7,Worksheet!$A$2:$AX$69,AF$1,0)</f>
        <v>-0.60219780219780183</v>
      </c>
      <c r="AG8" s="12">
        <f>VLOOKUP($E8,Worksheet!$A$2:$AX$69,AG$1,0)-VLOOKUP($E7,Worksheet!$A$2:$AX$69,AG$1,0)</f>
        <v>0.71135531135531105</v>
      </c>
      <c r="AH8" s="12">
        <f>VLOOKUP($E8,Worksheet!$A$2:$AX$69,AH$1,0)-VLOOKUP($E7,Worksheet!$A$2:$AX$69,AH$1,0)</f>
        <v>0.87399267399267444</v>
      </c>
      <c r="AI8" s="12">
        <f>VLOOKUP($E8,Worksheet!$A$2:$AX$69,AI$1,0)-VLOOKUP($E7,Worksheet!$A$2:$AX$69,AI$1,0)</f>
        <v>0.41391941391941245</v>
      </c>
      <c r="AJ8" s="12">
        <f>VLOOKUP($E8,Worksheet!$A$2:$AX$69,AJ$1,0)-VLOOKUP($E7,Worksheet!$A$2:$AX$69,AJ$1,0)</f>
        <v>4.1000000000000085</v>
      </c>
      <c r="AK8" s="12">
        <f>VLOOKUP($E8,Worksheet!$A$2:$AX$69,AK$1,0)-VLOOKUP($E7,Worksheet!$A$2:$AX$69,AK$1,0)</f>
        <v>6.4000000000000057</v>
      </c>
      <c r="AL8" s="12">
        <f>VLOOKUP($E8,Worksheet!$A$2:$AX$69,AL$1,0)-VLOOKUP($E7,Worksheet!$A$2:$AX$69,AL$1,0)</f>
        <v>1.0000000000000009E-3</v>
      </c>
      <c r="AM8" s="12">
        <f>VLOOKUP($E8,Worksheet!$A$2:$AX$69,AM$1,0)-VLOOKUP($E7,Worksheet!$A$2:$AX$69,AM$1,0)</f>
        <v>0.13100000000000001</v>
      </c>
      <c r="AN8" s="12">
        <f>VLOOKUP($E8,Worksheet!$A$2:$AX$69,AN$1,0)-VLOOKUP($E7,Worksheet!$A$2:$AX$69,AN$1,0)</f>
        <v>1.8000000000000016E-2</v>
      </c>
      <c r="AO8" s="12">
        <f>VLOOKUP($E8,Worksheet!$A$2:$AX$69,AO$1,0)-VLOOKUP($E7,Worksheet!$A$2:$AX$69,AO$1,0)</f>
        <v>1.7000000000000015E-2</v>
      </c>
      <c r="AP8" s="12">
        <f>VLOOKUP($E8,Worksheet!$A$2:$AX$69,AP$1,0)-VLOOKUP($E7,Worksheet!$A$2:$AX$69,AP$1,0)</f>
        <v>-0.70000000000000107</v>
      </c>
      <c r="AQ8" s="12">
        <f>VLOOKUP($E8,Worksheet!$A$2:$AX$69,AQ$1,0)-VLOOKUP($E7,Worksheet!$A$2:$AX$69,AQ$1,0)</f>
        <v>8.0000000000000071E-3</v>
      </c>
      <c r="AR8" s="12">
        <f>VLOOKUP($E8,Worksheet!$A$2:$AX$69,AR$1,0)-VLOOKUP($E7,Worksheet!$A$2:$AX$69,AR$1,0)</f>
        <v>-0.19999999999998863</v>
      </c>
      <c r="AS8" s="12">
        <f>VLOOKUP($E8,Worksheet!$A$2:$AX$69,AS$1,0)-VLOOKUP($E7,Worksheet!$A$2:$AX$69,AS$1,0)</f>
        <v>-4.6999999999999986E-2</v>
      </c>
      <c r="AT8" s="12">
        <f>VLOOKUP($E8,Worksheet!$A$2:$AX$69,AT$1,0)-VLOOKUP($E7,Worksheet!$A$2:$AX$69,AT$1,0)</f>
        <v>-7.7000000000000013E-2</v>
      </c>
      <c r="AU8" s="12">
        <f>VLOOKUP($E8,Worksheet!$A$2:$AX$69,AU$1,0)-VLOOKUP($E7,Worksheet!$A$2:$AX$69,AU$1,0)</f>
        <v>-1.0000000000000009E-3</v>
      </c>
      <c r="AV8" s="12">
        <f>VLOOKUP($E8,Worksheet!$A$2:$AX$69,AV$1,0)-VLOOKUP($E7,Worksheet!$A$2:$AX$69,AV$1,0)</f>
        <v>1.3999999999999957E-2</v>
      </c>
      <c r="AW8" s="12">
        <f>VLOOKUP($E8,Worksheet!$A$2:$AX$69,AW$1,0)-VLOOKUP($E7,Worksheet!$A$2:$AX$69,AW$1,0)</f>
        <v>0</v>
      </c>
      <c r="AX8" s="12">
        <f>VLOOKUP($E8,Worksheet!$A$2:$AX$69,AX$1,0)-VLOOKUP($E7,Worksheet!$A$2:$AX$69,AX$1,0)</f>
        <v>-5.3999999999999992E-2</v>
      </c>
      <c r="AY8" s="5">
        <f>VLOOKUP($E7,Worksheet!$A$2:$AX$69,AY$1,0)</f>
        <v>1</v>
      </c>
      <c r="AZ8" s="5">
        <f>VLOOKUP($E7,Worksheet!$A$2:$AX$69,AZ$1,0)</f>
        <v>0</v>
      </c>
      <c r="BA8" s="5">
        <f>VLOOKUP($E7,Worksheet!$A$2:$AX$69,BA$1,0)</f>
        <v>0</v>
      </c>
      <c r="BB8" s="5">
        <f>VLOOKUP($E7,Worksheet!$A$2:$AX$69,BB$1,0)</f>
        <v>0</v>
      </c>
      <c r="BC8" s="5">
        <f>VLOOKUP($E7,Worksheet!$A$2:$AX$69,BC$1,0)</f>
        <v>0</v>
      </c>
      <c r="BD8" s="5">
        <f>VLOOKUP($E7,Worksheet!$A$2:$AX$69,BD$1,0)</f>
        <v>0</v>
      </c>
      <c r="BE8" s="5">
        <f>VLOOKUP($E7,Worksheet!$A$2:$AX$69,BE$1,0)</f>
        <v>0</v>
      </c>
      <c r="BF8" s="12">
        <f>VLOOKUP($E8,Worksheet!$A$2:$BI$69,BF$1,0)-VLOOKUP($E7,Worksheet!$A$2:$BI$69,BF$1,0)</f>
        <v>0</v>
      </c>
      <c r="BG8" s="12">
        <f>VLOOKUP($E8,Worksheet!$A$2:$BI$69,BG$1,0)-VLOOKUP($E7,Worksheet!$A$2:$BI$69,BG$1,0)</f>
        <v>0</v>
      </c>
      <c r="BH8" s="12">
        <f>VLOOKUP($E8,Worksheet!$A$2:$BI$69,BH$1,0)-VLOOKUP($E7,Worksheet!$A$2:$BI$69,BH$1,0)</f>
        <v>0</v>
      </c>
      <c r="BI8" s="12">
        <f>VLOOKUP($E8,Worksheet!$A$2:$BI$69,BI$1,0)-VLOOKUP($E7,Worksheet!$A$2:$BI$69,BI$1,0)</f>
        <v>0</v>
      </c>
      <c r="BJ8" s="12">
        <f>VLOOKUP($E8,Worksheet!$A$2:$BI$69,BJ$1,0)-VLOOKUP($E7,Worksheet!$A$2:$BI$69,BJ$1,0)</f>
        <v>0</v>
      </c>
      <c r="BK8" s="12">
        <f>VLOOKUP($E8,Worksheet!$A$2:$BI$69,BK$1,0)-VLOOKUP($E7,Worksheet!$A$2:$BI$69,BK$1,0)</f>
        <v>0</v>
      </c>
      <c r="BL8" s="12">
        <f>VLOOKUP($E8,Worksheet!$A$2:$BI$69,BL$1,0)-VLOOKUP($E7,Worksheet!$A$2:$BI$69,BL$1,0)</f>
        <v>0</v>
      </c>
      <c r="BM8" s="12">
        <f>VLOOKUP($E8,Worksheet!$A$2:$BI$69,BM$1,0)-VLOOKUP($E7,Worksheet!$A$2:$BI$69,BM$1,0)</f>
        <v>8</v>
      </c>
      <c r="BN8" s="5">
        <f>VLOOKUP($E8,Worksheet!$A$2:$BI$69,BN$1,0)</f>
        <v>0</v>
      </c>
      <c r="BO8" s="5">
        <f>VLOOKUP($E8,Worksheet!$A$2:$BI$69,BO$1,0)</f>
        <v>0</v>
      </c>
      <c r="BP8" s="12">
        <f>VLOOKUP($E8,Worksheet!$A$2:$BI$69,BP$1,0)-VLOOKUP($E7,Worksheet!$A$2:$BI$69,BP$1,0)</f>
        <v>-37.29</v>
      </c>
      <c r="BQ8" s="5">
        <f>VLOOKUP($E8,Worksheet!$A$2:$BI$69,'MM2023'!BQ$1,0)</f>
        <v>80.114285714285714</v>
      </c>
      <c r="BR8" s="5">
        <f>VLOOKUP($E8,Worksheet!$A$2:$BI$69,'MM2023'!BR$1,0)</f>
        <v>67.228571428571428</v>
      </c>
      <c r="BS8" s="5">
        <f>VLOOKUP($E8,Worksheet!$A$2:$BI$69,'MM2023'!BS$1,0)</f>
        <v>-4.0199999999999996</v>
      </c>
      <c r="BT8" s="5">
        <f>VLOOKUP($E8,Worksheet!$A$2:$BI$69,'MM2023'!BT$1,0)</f>
        <v>0.436</v>
      </c>
      <c r="BU8" s="5">
        <f>VLOOKUP($E8,Worksheet!$A$2:$BI$69,'MM2023'!BU$1,0)</f>
        <v>0.33100000000000002</v>
      </c>
      <c r="BV8" s="5">
        <f>VLOOKUP($E8,Worksheet!$A$2:$BI$69,'MM2023'!BV$1,0)</f>
        <v>0.74399999999999999</v>
      </c>
      <c r="BW8" s="5">
        <f>VLOOKUP($E8,Worksheet!$A$2:$BI$69,'MM2023'!BW$1,0)</f>
        <v>13.485714285714286</v>
      </c>
      <c r="BX8" s="5">
        <f>VLOOKUP($E8,Worksheet!$A$2:$BI$69,'MM2023'!BX$1,0)</f>
        <v>40.314285714285717</v>
      </c>
      <c r="BY8" s="5">
        <f>VLOOKUP($E8,Worksheet!$A$2:$BI$69,'MM2023'!BY$1,0)</f>
        <v>13.657142857142857</v>
      </c>
      <c r="BZ8" s="5">
        <f>VLOOKUP($E8,Worksheet!$A$2:$BI$69,'MM2023'!BZ$1,0)</f>
        <v>7.4</v>
      </c>
      <c r="CA8" s="5">
        <f>VLOOKUP($E8,Worksheet!$A$2:$BI$69,'MM2023'!CA$1,0)</f>
        <v>3.1142857142857143</v>
      </c>
      <c r="CB8" s="5">
        <f>VLOOKUP($E8,Worksheet!$A$2:$BI$69,'MM2023'!CB$1,0)</f>
        <v>11.942857142857143</v>
      </c>
      <c r="CC8" s="5">
        <f>VLOOKUP($E8,Worksheet!$A$2:$BI$69,'MM2023'!CC$1,0)</f>
        <v>16.857142857142858</v>
      </c>
      <c r="CD8" s="5">
        <f>VLOOKUP($E8,Worksheet!$A$2:$BI$69,'MM2023'!CD$1,0)</f>
        <v>0.43099999999999999</v>
      </c>
      <c r="CE8" s="5">
        <f>VLOOKUP($E8,Worksheet!$A$2:$BI$69,'MM2023'!CE$1,0)</f>
        <v>0.30599999999999999</v>
      </c>
      <c r="CF8" s="5">
        <f>VLOOKUP($E8,Worksheet!$A$2:$BI$69,'MM2023'!CF$1,0)</f>
        <v>0.67700000000000005</v>
      </c>
      <c r="CG8" s="5">
        <f>VLOOKUP($E8,Worksheet!$A$2:$BI$69,'MM2023'!CG$1,0)</f>
        <v>9.1142857142857139</v>
      </c>
      <c r="CH8" s="5">
        <f>VLOOKUP($E8,Worksheet!$A$2:$BI$69,'MM2023'!CH$1,0)</f>
        <v>33.971428571428568</v>
      </c>
      <c r="CI8" s="5">
        <f>VLOOKUP($E8,Worksheet!$A$2:$BI$69,'MM2023'!CI$1,0)</f>
        <v>11.742857142857142</v>
      </c>
      <c r="CJ8" s="5">
        <f>VLOOKUP($E8,Worksheet!$A$2:$BI$69,'MM2023'!CJ$1,0)</f>
        <v>5.628571428571429</v>
      </c>
      <c r="CK8" s="5">
        <f>VLOOKUP($E8,Worksheet!$A$2:$BI$69,'MM2023'!CK$1,0)</f>
        <v>3.6857142857142855</v>
      </c>
      <c r="CL8" s="5">
        <f>VLOOKUP($E8,Worksheet!$A$2:$BI$69,'MM2023'!CL$1,0)</f>
        <v>13.771428571428572</v>
      </c>
      <c r="CM8" s="5">
        <f>VLOOKUP($E8,Worksheet!$A$2:$BI$69,'MM2023'!CM$1,0)</f>
        <v>18.285714285714285</v>
      </c>
      <c r="CN8" s="5">
        <f>VLOOKUP($E8,Worksheet!$A$2:$BI$69,'MM2023'!CN$1,0)</f>
        <v>70.7</v>
      </c>
      <c r="CO8" s="5">
        <f>VLOOKUP($E8,Worksheet!$A$2:$BI$69,'MM2023'!CO$1,0)</f>
        <v>112.5</v>
      </c>
      <c r="CP8" s="5">
        <f>VLOOKUP($E8,Worksheet!$A$2:$BI$69,'MM2023'!CP$1,0)</f>
        <v>0.32800000000000001</v>
      </c>
      <c r="CQ8" s="5">
        <f>VLOOKUP($E8,Worksheet!$A$2:$BI$69,'MM2023'!CQ$1,0)</f>
        <v>0.47699999999999998</v>
      </c>
      <c r="CR8" s="5">
        <f>VLOOKUP($E8,Worksheet!$A$2:$BI$69,'MM2023'!CR$1,0)</f>
        <v>0.55100000000000005</v>
      </c>
      <c r="CS8" s="5">
        <f>VLOOKUP($E8,Worksheet!$A$2:$BI$69,'MM2023'!CS$1,0)</f>
        <v>0.51500000000000001</v>
      </c>
      <c r="CT8" s="5">
        <f>VLOOKUP($E8,Worksheet!$A$2:$BI$69,'MM2023'!CT$1,0)</f>
        <v>14.1</v>
      </c>
      <c r="CU8" s="5">
        <f>VLOOKUP($E8,Worksheet!$A$2:$BI$69,'MM2023'!CU$1,0)</f>
        <v>0.24399999999999999</v>
      </c>
      <c r="CV8" s="5">
        <f>VLOOKUP($E8,Worksheet!$A$2:$BI$69,'MM2023'!CV$1,0)</f>
        <v>94.4</v>
      </c>
      <c r="CW8" s="5">
        <f>VLOOKUP($E8,Worksheet!$A$2:$BI$69,'MM2023'!CW$1,0)</f>
        <v>0.248</v>
      </c>
      <c r="CX8" s="5">
        <f>VLOOKUP($E8,Worksheet!$A$2:$BI$69,'MM2023'!CX$1,0)</f>
        <v>0.32200000000000001</v>
      </c>
      <c r="CY8" s="5">
        <f>VLOOKUP($E8,Worksheet!$A$2:$BI$69,'MM2023'!CY$1,0)</f>
        <v>0.505</v>
      </c>
      <c r="CZ8" s="5">
        <f>VLOOKUP($E8,Worksheet!$A$2:$BI$69,'MM2023'!CZ$1,0)</f>
        <v>0.48</v>
      </c>
      <c r="DA8" s="5">
        <f>VLOOKUP($E8,Worksheet!$A$2:$BI$69,'MM2023'!DA$1,0)</f>
        <v>17.100000000000001</v>
      </c>
      <c r="DB8" s="5">
        <f>VLOOKUP($E8,Worksheet!$A$2:$BI$69,'MM2023'!DB$1,0)</f>
        <v>0.16800000000000001</v>
      </c>
      <c r="DC8" s="5">
        <f>VLOOKUP($E8,Worksheet!$A$2:$BI$69,'MM2023'!DC$1,0)</f>
        <v>0</v>
      </c>
      <c r="DD8" s="5">
        <f>VLOOKUP($E8,Worksheet!$A$2:$BI$69,'MM2023'!DD$1,0)</f>
        <v>0</v>
      </c>
      <c r="DE8" s="5">
        <f>VLOOKUP($E8,Worksheet!$A$2:$BI$69,'MM2023'!DE$1,0)</f>
        <v>0</v>
      </c>
      <c r="DF8" s="5">
        <f>VLOOKUP($E8,Worksheet!$A$2:$BI$69,'MM2023'!DF$1,0)</f>
        <v>0</v>
      </c>
      <c r="DG8" s="5">
        <f>VLOOKUP($E8,Worksheet!$A$2:$BI$69,'MM2023'!DG$1,0)</f>
        <v>0</v>
      </c>
      <c r="DH8" s="5">
        <f>VLOOKUP($E8,Worksheet!$A$2:$BI$69,'MM2023'!DH$1,0)</f>
        <v>0</v>
      </c>
      <c r="DI8" s="5">
        <f>VLOOKUP($E8,Worksheet!$A$2:$BI$69,'MM2023'!DI$1,0)</f>
        <v>0</v>
      </c>
      <c r="DJ8" s="5">
        <f>VLOOKUP($E8,Worksheet!$A$2:$BI$69,'MM2023'!DJ$1,0)</f>
        <v>26</v>
      </c>
      <c r="DK8" s="5">
        <v>1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1</v>
      </c>
      <c r="DR8" s="5">
        <v>0</v>
      </c>
      <c r="DS8" s="5">
        <v>0</v>
      </c>
      <c r="DT8" s="5">
        <v>0</v>
      </c>
      <c r="DU8" s="5">
        <v>0</v>
      </c>
    </row>
    <row r="9" spans="1:125" x14ac:dyDescent="0.2">
      <c r="A9" s="5" t="s">
        <v>118</v>
      </c>
      <c r="B9" s="5" t="s">
        <v>120</v>
      </c>
      <c r="C9" s="5" t="s">
        <v>115</v>
      </c>
      <c r="D9" s="5">
        <f t="shared" si="0"/>
        <v>4</v>
      </c>
      <c r="E9" s="5" t="s">
        <v>67</v>
      </c>
      <c r="F9" s="5">
        <v>0</v>
      </c>
      <c r="G9" s="5">
        <v>4</v>
      </c>
      <c r="H9" s="5">
        <f>G10-G9</f>
        <v>9</v>
      </c>
      <c r="I9" s="5">
        <f>VLOOKUP($E9,Worksheet!$A$2:$AX$69,I$1,0)</f>
        <v>33</v>
      </c>
      <c r="J9" s="5">
        <f>VLOOKUP($E9,Worksheet!$A$2:$AX$69,J$1,0)</f>
        <v>25</v>
      </c>
      <c r="K9" s="5">
        <f>VLOOKUP($E9,Worksheet!$A$2:$AX$69,K$1,0)</f>
        <v>8</v>
      </c>
      <c r="L9" s="5">
        <f>VLOOKUP($E9,Worksheet!$A$2:$AX$69,L$1,0)</f>
        <v>0.75800000000000001</v>
      </c>
      <c r="M9" s="12">
        <f>VLOOKUP($E9,Worksheet!$A$2:$AX$69,M$1,0)-VLOOKUP($E10,Worksheet!$A$2:$AX$69,M$1,0)</f>
        <v>-13.073232323232332</v>
      </c>
      <c r="N9" s="12">
        <f>VLOOKUP($E9,Worksheet!$A$2:$AX$69,N$1,0)-VLOOKUP($E10,Worksheet!$A$2:$AX$69,N$1,0)</f>
        <v>-10.709595959595958</v>
      </c>
      <c r="O9" s="12">
        <f>VLOOKUP($E9,Worksheet!$A$2:$AX$69,O$1,0)-VLOOKUP($E10,Worksheet!$A$2:$AX$69,O$1,0)</f>
        <v>8.8800000000000008</v>
      </c>
      <c r="P9" s="12">
        <f>VLOOKUP($E9,Worksheet!$A$2:$AX$69,P$1,0)-VLOOKUP($E10,Worksheet!$A$2:$AX$69,P$1,0)</f>
        <v>-2.7999999999999969E-2</v>
      </c>
      <c r="Q9" s="12">
        <f>VLOOKUP($E9,Worksheet!$A$2:$AX$69,Q$1,0)-VLOOKUP($E10,Worksheet!$A$2:$AX$69,Q$1,0)</f>
        <v>6.0000000000000053E-3</v>
      </c>
      <c r="R9" s="12">
        <f>VLOOKUP($E9,Worksheet!$A$2:$AX$69,R$1,0)-VLOOKUP($E10,Worksheet!$A$2:$AX$69,R$1,0)</f>
        <v>-3.8000000000000034E-2</v>
      </c>
      <c r="S9" s="12">
        <f>VLOOKUP($E9,Worksheet!$A$2:$AX$69,S$1,0)-VLOOKUP($E10,Worksheet!$A$2:$AX$69,S$1,0)</f>
        <v>-1.4772727272727266</v>
      </c>
      <c r="T9" s="12">
        <f>VLOOKUP($E9,Worksheet!$A$2:$AX$69,T$1,0)-VLOOKUP($E10,Worksheet!$A$2:$AX$69,T$1,0)</f>
        <v>-2.8131313131313149</v>
      </c>
      <c r="U9" s="12">
        <f>VLOOKUP($E9,Worksheet!$A$2:$AX$69,U$1,0)-VLOOKUP($E10,Worksheet!$A$2:$AX$69,U$1,0)</f>
        <v>-0.93939393939394122</v>
      </c>
      <c r="V9" s="12">
        <f>VLOOKUP($E9,Worksheet!$A$2:$AX$69,V$1,0)-VLOOKUP($E10,Worksheet!$A$2:$AX$69,V$1,0)</f>
        <v>0.20707070707070763</v>
      </c>
      <c r="W9" s="12">
        <f>VLOOKUP($E9,Worksheet!$A$2:$AX$69,W$1,0)-VLOOKUP($E10,Worksheet!$A$2:$AX$69,W$1,0)</f>
        <v>1.1085858585858581</v>
      </c>
      <c r="X9" s="12">
        <f>VLOOKUP($E9,Worksheet!$A$2:$AX$69,X$1,0)-VLOOKUP($E10,Worksheet!$A$2:$AX$69,X$1,0)</f>
        <v>-2.4823232323232336</v>
      </c>
      <c r="Y9" s="12">
        <f>VLOOKUP($E9,Worksheet!$A$2:$AX$69,Y$1,0)-VLOOKUP($E10,Worksheet!$A$2:$AX$69,Y$1,0)</f>
        <v>-2.5050505050505052</v>
      </c>
      <c r="Z9" s="12">
        <f>VLOOKUP($E9,Worksheet!$A$2:$AX$69,Z$1,0)-VLOOKUP($E10,Worksheet!$A$2:$AX$69,Z$1,0)</f>
        <v>-3.2000000000000028E-2</v>
      </c>
      <c r="AA9" s="12">
        <f>VLOOKUP($E9,Worksheet!$A$2:$AX$69,AA$1,0)-VLOOKUP($E10,Worksheet!$A$2:$AX$69,AA$1,0)</f>
        <v>1.100000000000001E-2</v>
      </c>
      <c r="AB9" s="12">
        <f>VLOOKUP($E9,Worksheet!$A$2:$AX$69,AB$1,0)-VLOOKUP($E10,Worksheet!$A$2:$AX$69,AB$1,0)</f>
        <v>3.8000000000000034E-2</v>
      </c>
      <c r="AC9" s="12">
        <f>VLOOKUP($E9,Worksheet!$A$2:$AX$69,AC$1,0)-VLOOKUP($E10,Worksheet!$A$2:$AX$69,AC$1,0)</f>
        <v>-1.4494949494949498</v>
      </c>
      <c r="AD9" s="12">
        <f>VLOOKUP($E9,Worksheet!$A$2:$AX$69,AD$1,0)-VLOOKUP($E10,Worksheet!$A$2:$AX$69,AD$1,0)</f>
        <v>-1.474747474747474</v>
      </c>
      <c r="AE9" s="12">
        <f>VLOOKUP($E9,Worksheet!$A$2:$AX$69,AE$1,0)-VLOOKUP($E10,Worksheet!$A$2:$AX$69,AE$1,0)</f>
        <v>-0.15909090909091006</v>
      </c>
      <c r="AF9" s="12">
        <f>VLOOKUP($E9,Worksheet!$A$2:$AX$69,AF$1,0)-VLOOKUP($E10,Worksheet!$A$2:$AX$69,AF$1,0)</f>
        <v>-0.84848484848484862</v>
      </c>
      <c r="AG9" s="12">
        <f>VLOOKUP($E9,Worksheet!$A$2:$AX$69,AG$1,0)-VLOOKUP($E10,Worksheet!$A$2:$AX$69,AG$1,0)</f>
        <v>0.89393939393939359</v>
      </c>
      <c r="AH9" s="12">
        <f>VLOOKUP($E9,Worksheet!$A$2:$AX$69,AH$1,0)-VLOOKUP($E10,Worksheet!$A$2:$AX$69,AH$1,0)</f>
        <v>-0.84343434343434254</v>
      </c>
      <c r="AI9" s="12">
        <f>VLOOKUP($E9,Worksheet!$A$2:$AX$69,AI$1,0)-VLOOKUP($E10,Worksheet!$A$2:$AX$69,AI$1,0)</f>
        <v>-0.89646464646464707</v>
      </c>
      <c r="AJ9" s="12">
        <f>VLOOKUP($E9,Worksheet!$A$2:$AX$69,AJ$1,0)-VLOOKUP($E10,Worksheet!$A$2:$AX$69,AJ$1,0)</f>
        <v>-6.9000000000000057</v>
      </c>
      <c r="AK9" s="12">
        <f>VLOOKUP($E9,Worksheet!$A$2:$AX$69,AK$1,0)-VLOOKUP($E10,Worksheet!$A$2:$AX$69,AK$1,0)</f>
        <v>-7.3000000000000114</v>
      </c>
      <c r="AL9" s="12">
        <f>VLOOKUP($E9,Worksheet!$A$2:$AX$69,AL$1,0)-VLOOKUP($E10,Worksheet!$A$2:$AX$69,AL$1,0)</f>
        <v>5.9999999999999498E-3</v>
      </c>
      <c r="AM9" s="12">
        <f>VLOOKUP($E9,Worksheet!$A$2:$AX$69,AM$1,0)-VLOOKUP($E10,Worksheet!$A$2:$AX$69,AM$1,0)</f>
        <v>-0.10800000000000004</v>
      </c>
      <c r="AN9" s="12">
        <f>VLOOKUP($E9,Worksheet!$A$2:$AX$69,AN$1,0)-VLOOKUP($E10,Worksheet!$A$2:$AX$69,AN$1,0)</f>
        <v>-4.3999999999999928E-2</v>
      </c>
      <c r="AO9" s="12">
        <f>VLOOKUP($E9,Worksheet!$A$2:$AX$69,AO$1,0)-VLOOKUP($E10,Worksheet!$A$2:$AX$69,AO$1,0)</f>
        <v>-4.500000000000004E-2</v>
      </c>
      <c r="AP9" s="12">
        <f>VLOOKUP($E9,Worksheet!$A$2:$AX$69,AP$1,0)-VLOOKUP($E10,Worksheet!$A$2:$AX$69,AP$1,0)</f>
        <v>-1.7000000000000011</v>
      </c>
      <c r="AQ9" s="12">
        <f>VLOOKUP($E9,Worksheet!$A$2:$AX$69,AQ$1,0)-VLOOKUP($E10,Worksheet!$A$2:$AX$69,AQ$1,0)</f>
        <v>-9.000000000000008E-3</v>
      </c>
      <c r="AR9" s="12">
        <f>VLOOKUP($E9,Worksheet!$A$2:$AX$69,AR$1,0)-VLOOKUP($E10,Worksheet!$A$2:$AX$69,AR$1,0)</f>
        <v>-5.0999999999999943</v>
      </c>
      <c r="AS9" s="12">
        <f>VLOOKUP($E9,Worksheet!$A$2:$AX$69,AS$1,0)-VLOOKUP($E10,Worksheet!$A$2:$AX$69,AS$1,0)</f>
        <v>-3.7999999999999978E-2</v>
      </c>
      <c r="AT9" s="12">
        <f>VLOOKUP($E9,Worksheet!$A$2:$AX$69,AT$1,0)-VLOOKUP($E10,Worksheet!$A$2:$AX$69,AT$1,0)</f>
        <v>5.0000000000000044E-2</v>
      </c>
      <c r="AU9" s="12">
        <f>VLOOKUP($E9,Worksheet!$A$2:$AX$69,AU$1,0)-VLOOKUP($E10,Worksheet!$A$2:$AX$69,AU$1,0)</f>
        <v>-1.8000000000000016E-2</v>
      </c>
      <c r="AV9" s="12">
        <f>VLOOKUP($E9,Worksheet!$A$2:$AX$69,AV$1,0)-VLOOKUP($E10,Worksheet!$A$2:$AX$69,AV$1,0)</f>
        <v>-2.200000000000002E-2</v>
      </c>
      <c r="AW9" s="12">
        <f>VLOOKUP($E9,Worksheet!$A$2:$AX$69,AW$1,0)-VLOOKUP($E10,Worksheet!$A$2:$AX$69,AW$1,0)</f>
        <v>0.90000000000000213</v>
      </c>
      <c r="AX9" s="12">
        <f>VLOOKUP($E9,Worksheet!$A$2:$AX$69,AX$1,0)-VLOOKUP($E10,Worksheet!$A$2:$AX$69,AX$1,0)</f>
        <v>-1.5999999999999986E-2</v>
      </c>
      <c r="AY9" s="5">
        <f>VLOOKUP($E10,Worksheet!$A$2:$AX$69,AY$1,0)</f>
        <v>0</v>
      </c>
      <c r="AZ9" s="5">
        <f>VLOOKUP($E10,Worksheet!$A$2:$AX$69,AZ$1,0)</f>
        <v>0</v>
      </c>
      <c r="BA9" s="5">
        <f>VLOOKUP($E10,Worksheet!$A$2:$AX$69,BA$1,0)</f>
        <v>0</v>
      </c>
      <c r="BB9" s="5">
        <f>VLOOKUP($E10,Worksheet!$A$2:$AX$69,BB$1,0)</f>
        <v>0</v>
      </c>
      <c r="BC9" s="5">
        <f>VLOOKUP($E10,Worksheet!$A$2:$AX$69,BC$1,0)</f>
        <v>0</v>
      </c>
      <c r="BD9" s="5">
        <f>VLOOKUP($E10,Worksheet!$A$2:$AX$69,BD$1,0)</f>
        <v>0</v>
      </c>
      <c r="BE9" s="5">
        <f>VLOOKUP($E10,Worksheet!$A$2:$AX$69,BE$1,0)</f>
        <v>0</v>
      </c>
      <c r="BF9" s="12">
        <f>VLOOKUP($E9,Worksheet!$A$2:$BI$69,BF$1,0)-VLOOKUP($E10,Worksheet!$A$2:$BI$69,BF$1,0)</f>
        <v>0</v>
      </c>
      <c r="BG9" s="12">
        <f>VLOOKUP($E9,Worksheet!$A$2:$BI$69,BG$1,0)-VLOOKUP($E10,Worksheet!$A$2:$BI$69,BG$1,0)</f>
        <v>0</v>
      </c>
      <c r="BH9" s="12">
        <f>VLOOKUP($E9,Worksheet!$A$2:$BI$69,BH$1,0)-VLOOKUP($E10,Worksheet!$A$2:$BI$69,BH$1,0)</f>
        <v>-4.9000000000000004</v>
      </c>
      <c r="BI9" s="12">
        <f>VLOOKUP($E9,Worksheet!$A$2:$BI$69,BI$1,0)-VLOOKUP($E10,Worksheet!$A$2:$BI$69,BI$1,0)</f>
        <v>0</v>
      </c>
      <c r="BJ9" s="12">
        <f>VLOOKUP($E9,Worksheet!$A$2:$BI$69,BJ$1,0)-VLOOKUP($E10,Worksheet!$A$2:$BI$69,BJ$1,0)</f>
        <v>0</v>
      </c>
      <c r="BK9" s="12">
        <f>VLOOKUP($E9,Worksheet!$A$2:$BI$69,BK$1,0)-VLOOKUP($E10,Worksheet!$A$2:$BI$69,BK$1,0)</f>
        <v>0</v>
      </c>
      <c r="BL9" s="12">
        <f>VLOOKUP($E9,Worksheet!$A$2:$BI$69,BL$1,0)-VLOOKUP($E10,Worksheet!$A$2:$BI$69,BL$1,0)</f>
        <v>0</v>
      </c>
      <c r="BM9" s="12">
        <f>VLOOKUP($E9,Worksheet!$A$2:$BI$69,BM$1,0)-VLOOKUP($E10,Worksheet!$A$2:$BI$69,BM$1,0)</f>
        <v>-16</v>
      </c>
      <c r="BN9" s="5">
        <f>VLOOKUP($E9,Worksheet!$A$2:$BI$69,BN$1,0)</f>
        <v>0</v>
      </c>
      <c r="BO9" s="5">
        <f>VLOOKUP($E9,Worksheet!$A$2:$BI$69,BO$1,0)</f>
        <v>0</v>
      </c>
      <c r="BP9" s="12">
        <f>VLOOKUP($E9,Worksheet!$A$2:$BI$69,BP$1,0)-VLOOKUP($E10,Worksheet!$A$2:$BI$69,BP$1,0)</f>
        <v>64.180000000000007</v>
      </c>
      <c r="BQ9" s="5">
        <f>VLOOKUP($E9,Worksheet!$A$2:$BI$69,'MM2023'!BQ$1,0)</f>
        <v>67.787878787878782</v>
      </c>
      <c r="BR9" s="5">
        <f>VLOOKUP($E9,Worksheet!$A$2:$BI$69,'MM2023'!BR$1,0)</f>
        <v>60.484848484848484</v>
      </c>
      <c r="BS9" s="5">
        <f>VLOOKUP($E9,Worksheet!$A$2:$BI$69,'MM2023'!BS$1,0)</f>
        <v>5.98</v>
      </c>
      <c r="BT9" s="5">
        <f>VLOOKUP($E9,Worksheet!$A$2:$BI$69,'MM2023'!BT$1,0)</f>
        <v>0.44900000000000001</v>
      </c>
      <c r="BU9" s="5">
        <f>VLOOKUP($E9,Worksheet!$A$2:$BI$69,'MM2023'!BU$1,0)</f>
        <v>0.35</v>
      </c>
      <c r="BV9" s="5">
        <f>VLOOKUP($E9,Worksheet!$A$2:$BI$69,'MM2023'!BV$1,0)</f>
        <v>0.70299999999999996</v>
      </c>
      <c r="BW9" s="5">
        <f>VLOOKUP($E9,Worksheet!$A$2:$BI$69,'MM2023'!BW$1,0)</f>
        <v>8.2727272727272734</v>
      </c>
      <c r="BX9" s="5">
        <f>VLOOKUP($E9,Worksheet!$A$2:$BI$69,'MM2023'!BX$1,0)</f>
        <v>32.242424242424242</v>
      </c>
      <c r="BY9" s="5">
        <f>VLOOKUP($E9,Worksheet!$A$2:$BI$69,'MM2023'!BY$1,0)</f>
        <v>15.727272727272727</v>
      </c>
      <c r="BZ9" s="5">
        <f>VLOOKUP($E9,Worksheet!$A$2:$BI$69,'MM2023'!BZ$1,0)</f>
        <v>6.8181818181818183</v>
      </c>
      <c r="CA9" s="5">
        <f>VLOOKUP($E9,Worksheet!$A$2:$BI$69,'MM2023'!CA$1,0)</f>
        <v>4.3030303030303028</v>
      </c>
      <c r="CB9" s="5">
        <f>VLOOKUP($E9,Worksheet!$A$2:$BI$69,'MM2023'!CB$1,0)</f>
        <v>8.545454545454545</v>
      </c>
      <c r="CC9" s="5">
        <f>VLOOKUP($E9,Worksheet!$A$2:$BI$69,'MM2023'!CC$1,0)</f>
        <v>14.272727272727273</v>
      </c>
      <c r="CD9" s="5">
        <f>VLOOKUP($E9,Worksheet!$A$2:$BI$69,'MM2023'!CD$1,0)</f>
        <v>0.41499999999999998</v>
      </c>
      <c r="CE9" s="5">
        <f>VLOOKUP($E9,Worksheet!$A$2:$BI$69,'MM2023'!CE$1,0)</f>
        <v>0.34100000000000003</v>
      </c>
      <c r="CF9" s="5">
        <f>VLOOKUP($E9,Worksheet!$A$2:$BI$69,'MM2023'!CF$1,0)</f>
        <v>0.748</v>
      </c>
      <c r="CG9" s="5">
        <f>VLOOKUP($E9,Worksheet!$A$2:$BI$69,'MM2023'!CG$1,0)</f>
        <v>7.9393939393939394</v>
      </c>
      <c r="CH9" s="5">
        <f>VLOOKUP($E9,Worksheet!$A$2:$BI$69,'MM2023'!CH$1,0)</f>
        <v>31.969696969696969</v>
      </c>
      <c r="CI9" s="5">
        <f>VLOOKUP($E9,Worksheet!$A$2:$BI$69,'MM2023'!CI$1,0)</f>
        <v>11.424242424242424</v>
      </c>
      <c r="CJ9" s="5">
        <f>VLOOKUP($E9,Worksheet!$A$2:$BI$69,'MM2023'!CJ$1,0)</f>
        <v>4.8181818181818183</v>
      </c>
      <c r="CK9" s="5">
        <f>VLOOKUP($E9,Worksheet!$A$2:$BI$69,'MM2023'!CK$1,0)</f>
        <v>3.7272727272727271</v>
      </c>
      <c r="CL9" s="5">
        <f>VLOOKUP($E9,Worksheet!$A$2:$BI$69,'MM2023'!CL$1,0)</f>
        <v>12.212121212121213</v>
      </c>
      <c r="CM9" s="5">
        <f>VLOOKUP($E9,Worksheet!$A$2:$BI$69,'MM2023'!CM$1,0)</f>
        <v>16.242424242424242</v>
      </c>
      <c r="CN9" s="5">
        <f>VLOOKUP($E9,Worksheet!$A$2:$BI$69,'MM2023'!CN$1,0)</f>
        <v>62.5</v>
      </c>
      <c r="CO9" s="5">
        <f>VLOOKUP($E9,Worksheet!$A$2:$BI$69,'MM2023'!CO$1,0)</f>
        <v>108.1</v>
      </c>
      <c r="CP9" s="5">
        <f>VLOOKUP($E9,Worksheet!$A$2:$BI$69,'MM2023'!CP$1,0)</f>
        <v>0.34699999999999998</v>
      </c>
      <c r="CQ9" s="5">
        <f>VLOOKUP($E9,Worksheet!$A$2:$BI$69,'MM2023'!CQ$1,0)</f>
        <v>0.35599999999999998</v>
      </c>
      <c r="CR9" s="5">
        <f>VLOOKUP($E9,Worksheet!$A$2:$BI$69,'MM2023'!CR$1,0)</f>
        <v>0.54400000000000004</v>
      </c>
      <c r="CS9" s="5">
        <f>VLOOKUP($E9,Worksheet!$A$2:$BI$69,'MM2023'!CS$1,0)</f>
        <v>0.51200000000000001</v>
      </c>
      <c r="CT9" s="5">
        <f>VLOOKUP($E9,Worksheet!$A$2:$BI$69,'MM2023'!CT$1,0)</f>
        <v>12.1</v>
      </c>
      <c r="CU9" s="5">
        <f>VLOOKUP($E9,Worksheet!$A$2:$BI$69,'MM2023'!CU$1,0)</f>
        <v>0.24399999999999999</v>
      </c>
      <c r="CV9" s="5">
        <f>VLOOKUP($E9,Worksheet!$A$2:$BI$69,'MM2023'!CV$1,0)</f>
        <v>96.5</v>
      </c>
      <c r="CW9" s="5">
        <f>VLOOKUP($E9,Worksheet!$A$2:$BI$69,'MM2023'!CW$1,0)</f>
        <v>0.26300000000000001</v>
      </c>
      <c r="CX9" s="5">
        <f>VLOOKUP($E9,Worksheet!$A$2:$BI$69,'MM2023'!CX$1,0)</f>
        <v>0.4</v>
      </c>
      <c r="CY9" s="5">
        <f>VLOOKUP($E9,Worksheet!$A$2:$BI$69,'MM2023'!CY$1,0)</f>
        <v>0.51700000000000002</v>
      </c>
      <c r="CZ9" s="5">
        <f>VLOOKUP($E9,Worksheet!$A$2:$BI$69,'MM2023'!CZ$1,0)</f>
        <v>0.48299999999999998</v>
      </c>
      <c r="DA9" s="5">
        <f>VLOOKUP($E9,Worksheet!$A$2:$BI$69,'MM2023'!DA$1,0)</f>
        <v>17.3</v>
      </c>
      <c r="DB9" s="5">
        <f>VLOOKUP($E9,Worksheet!$A$2:$BI$69,'MM2023'!DB$1,0)</f>
        <v>0.19700000000000001</v>
      </c>
      <c r="DC9" s="5">
        <f>VLOOKUP($E9,Worksheet!$A$2:$BI$69,'MM2023'!DC$1,0)</f>
        <v>0</v>
      </c>
      <c r="DD9" s="5">
        <f>VLOOKUP($E9,Worksheet!$A$2:$BI$69,'MM2023'!DD$1,0)</f>
        <v>0</v>
      </c>
      <c r="DE9" s="5">
        <f>VLOOKUP($E9,Worksheet!$A$2:$BI$69,'MM2023'!DE$1,0)</f>
        <v>0</v>
      </c>
      <c r="DF9" s="5">
        <f>VLOOKUP($E9,Worksheet!$A$2:$BI$69,'MM2023'!DF$1,0)</f>
        <v>0</v>
      </c>
      <c r="DG9" s="5">
        <f>VLOOKUP($E9,Worksheet!$A$2:$BI$69,'MM2023'!DG$1,0)</f>
        <v>0</v>
      </c>
      <c r="DH9" s="5">
        <f>VLOOKUP($E9,Worksheet!$A$2:$BI$69,'MM2023'!DH$1,0)</f>
        <v>0</v>
      </c>
      <c r="DI9" s="5">
        <f>VLOOKUP($E9,Worksheet!$A$2:$BI$69,'MM2023'!DI$1,0)</f>
        <v>0</v>
      </c>
      <c r="DJ9" s="5">
        <f>VLOOKUP($E9,Worksheet!$A$2:$BI$69,'MM2023'!DJ$1,0)</f>
        <v>10</v>
      </c>
      <c r="DK9" s="5">
        <v>1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1</v>
      </c>
      <c r="DR9" s="5">
        <v>0</v>
      </c>
      <c r="DS9" s="5">
        <v>0</v>
      </c>
      <c r="DT9" s="5">
        <v>0</v>
      </c>
      <c r="DU9" s="5">
        <v>0</v>
      </c>
    </row>
    <row r="10" spans="1:125" x14ac:dyDescent="0.2">
      <c r="A10" s="5" t="s">
        <v>118</v>
      </c>
      <c r="B10" s="5" t="s">
        <v>120</v>
      </c>
      <c r="C10" s="5" t="s">
        <v>115</v>
      </c>
      <c r="D10" s="5">
        <f t="shared" si="0"/>
        <v>4</v>
      </c>
      <c r="E10" s="5" t="s">
        <v>19</v>
      </c>
      <c r="F10" s="5">
        <v>1</v>
      </c>
      <c r="G10" s="5">
        <v>13</v>
      </c>
      <c r="H10" s="6">
        <f>G9-G10</f>
        <v>-9</v>
      </c>
      <c r="I10" s="5">
        <f>VLOOKUP($E10,Worksheet!$A$2:$AX$69,I$1,0)</f>
        <v>36</v>
      </c>
      <c r="J10" s="5">
        <f>VLOOKUP($E10,Worksheet!$A$2:$AX$69,J$1,0)</f>
        <v>28</v>
      </c>
      <c r="K10" s="5">
        <f>VLOOKUP($E10,Worksheet!$A$2:$AX$69,K$1,0)</f>
        <v>8</v>
      </c>
      <c r="L10" s="5">
        <f>VLOOKUP($E10,Worksheet!$A$2:$AX$69,L$1,0)</f>
        <v>0.77800000000000002</v>
      </c>
      <c r="M10" s="12">
        <f>VLOOKUP($E10,Worksheet!$A$2:$AX$69,M$1,0)-VLOOKUP($E9,Worksheet!$A$2:$AX$69,M$1,0)</f>
        <v>13.073232323232332</v>
      </c>
      <c r="N10" s="12">
        <f>VLOOKUP($E10,Worksheet!$A$2:$AX$69,N$1,0)-VLOOKUP($E9,Worksheet!$A$2:$AX$69,N$1,0)</f>
        <v>10.709595959595958</v>
      </c>
      <c r="O10" s="12">
        <f>VLOOKUP($E10,Worksheet!$A$2:$AX$69,O$1,0)-VLOOKUP($E9,Worksheet!$A$2:$AX$69,O$1,0)</f>
        <v>-8.8800000000000008</v>
      </c>
      <c r="P10" s="12">
        <f>VLOOKUP($E10,Worksheet!$A$2:$AX$69,P$1,0)-VLOOKUP($E9,Worksheet!$A$2:$AX$69,P$1,0)</f>
        <v>2.7999999999999969E-2</v>
      </c>
      <c r="Q10" s="12">
        <f>VLOOKUP($E10,Worksheet!$A$2:$AX$69,Q$1,0)-VLOOKUP($E9,Worksheet!$A$2:$AX$69,Q$1,0)</f>
        <v>-6.0000000000000053E-3</v>
      </c>
      <c r="R10" s="12">
        <f>VLOOKUP($E10,Worksheet!$A$2:$AX$69,R$1,0)-VLOOKUP($E9,Worksheet!$A$2:$AX$69,R$1,0)</f>
        <v>3.8000000000000034E-2</v>
      </c>
      <c r="S10" s="12">
        <f>VLOOKUP($E10,Worksheet!$A$2:$AX$69,S$1,0)-VLOOKUP($E9,Worksheet!$A$2:$AX$69,S$1,0)</f>
        <v>1.4772727272727266</v>
      </c>
      <c r="T10" s="12">
        <f>VLOOKUP($E10,Worksheet!$A$2:$AX$69,T$1,0)-VLOOKUP($E9,Worksheet!$A$2:$AX$69,T$1,0)</f>
        <v>2.8131313131313149</v>
      </c>
      <c r="U10" s="12">
        <f>VLOOKUP($E10,Worksheet!$A$2:$AX$69,U$1,0)-VLOOKUP($E9,Worksheet!$A$2:$AX$69,U$1,0)</f>
        <v>0.93939393939394122</v>
      </c>
      <c r="V10" s="12">
        <f>VLOOKUP($E10,Worksheet!$A$2:$AX$69,V$1,0)-VLOOKUP($E9,Worksheet!$A$2:$AX$69,V$1,0)</f>
        <v>-0.20707070707070763</v>
      </c>
      <c r="W10" s="12">
        <f>VLOOKUP($E10,Worksheet!$A$2:$AX$69,W$1,0)-VLOOKUP($E9,Worksheet!$A$2:$AX$69,W$1,0)</f>
        <v>-1.1085858585858581</v>
      </c>
      <c r="X10" s="12">
        <f>VLOOKUP($E10,Worksheet!$A$2:$AX$69,X$1,0)-VLOOKUP($E9,Worksheet!$A$2:$AX$69,X$1,0)</f>
        <v>2.4823232323232336</v>
      </c>
      <c r="Y10" s="12">
        <f>VLOOKUP($E10,Worksheet!$A$2:$AX$69,Y$1,0)-VLOOKUP($E9,Worksheet!$A$2:$AX$69,Y$1,0)</f>
        <v>2.5050505050505052</v>
      </c>
      <c r="Z10" s="12">
        <f>VLOOKUP($E10,Worksheet!$A$2:$AX$69,Z$1,0)-VLOOKUP($E9,Worksheet!$A$2:$AX$69,Z$1,0)</f>
        <v>3.2000000000000028E-2</v>
      </c>
      <c r="AA10" s="12">
        <f>VLOOKUP($E10,Worksheet!$A$2:$AX$69,AA$1,0)-VLOOKUP($E9,Worksheet!$A$2:$AX$69,AA$1,0)</f>
        <v>-1.100000000000001E-2</v>
      </c>
      <c r="AB10" s="12">
        <f>VLOOKUP($E10,Worksheet!$A$2:$AX$69,AB$1,0)-VLOOKUP($E9,Worksheet!$A$2:$AX$69,AB$1,0)</f>
        <v>-3.8000000000000034E-2</v>
      </c>
      <c r="AC10" s="12">
        <f>VLOOKUP($E10,Worksheet!$A$2:$AX$69,AC$1,0)-VLOOKUP($E9,Worksheet!$A$2:$AX$69,AC$1,0)</f>
        <v>1.4494949494949498</v>
      </c>
      <c r="AD10" s="12">
        <f>VLOOKUP($E10,Worksheet!$A$2:$AX$69,AD$1,0)-VLOOKUP($E9,Worksheet!$A$2:$AX$69,AD$1,0)</f>
        <v>1.474747474747474</v>
      </c>
      <c r="AE10" s="12">
        <f>VLOOKUP($E10,Worksheet!$A$2:$AX$69,AE$1,0)-VLOOKUP($E9,Worksheet!$A$2:$AX$69,AE$1,0)</f>
        <v>0.15909090909091006</v>
      </c>
      <c r="AF10" s="12">
        <f>VLOOKUP($E10,Worksheet!$A$2:$AX$69,AF$1,0)-VLOOKUP($E9,Worksheet!$A$2:$AX$69,AF$1,0)</f>
        <v>0.84848484848484862</v>
      </c>
      <c r="AG10" s="12">
        <f>VLOOKUP($E10,Worksheet!$A$2:$AX$69,AG$1,0)-VLOOKUP($E9,Worksheet!$A$2:$AX$69,AG$1,0)</f>
        <v>-0.89393939393939359</v>
      </c>
      <c r="AH10" s="12">
        <f>VLOOKUP($E10,Worksheet!$A$2:$AX$69,AH$1,0)-VLOOKUP($E9,Worksheet!$A$2:$AX$69,AH$1,0)</f>
        <v>0.84343434343434254</v>
      </c>
      <c r="AI10" s="12">
        <f>VLOOKUP($E10,Worksheet!$A$2:$AX$69,AI$1,0)-VLOOKUP($E9,Worksheet!$A$2:$AX$69,AI$1,0)</f>
        <v>0.89646464646464707</v>
      </c>
      <c r="AJ10" s="12">
        <f>VLOOKUP($E10,Worksheet!$A$2:$AX$69,AJ$1,0)-VLOOKUP($E9,Worksheet!$A$2:$AX$69,AJ$1,0)</f>
        <v>6.9000000000000057</v>
      </c>
      <c r="AK10" s="12">
        <f>VLOOKUP($E10,Worksheet!$A$2:$AX$69,AK$1,0)-VLOOKUP($E9,Worksheet!$A$2:$AX$69,AK$1,0)</f>
        <v>7.3000000000000114</v>
      </c>
      <c r="AL10" s="12">
        <f>VLOOKUP($E10,Worksheet!$A$2:$AX$69,AL$1,0)-VLOOKUP($E9,Worksheet!$A$2:$AX$69,AL$1,0)</f>
        <v>-5.9999999999999498E-3</v>
      </c>
      <c r="AM10" s="12">
        <f>VLOOKUP($E10,Worksheet!$A$2:$AX$69,AM$1,0)-VLOOKUP($E9,Worksheet!$A$2:$AX$69,AM$1,0)</f>
        <v>0.10800000000000004</v>
      </c>
      <c r="AN10" s="12">
        <f>VLOOKUP($E10,Worksheet!$A$2:$AX$69,AN$1,0)-VLOOKUP($E9,Worksheet!$A$2:$AX$69,AN$1,0)</f>
        <v>4.3999999999999928E-2</v>
      </c>
      <c r="AO10" s="12">
        <f>VLOOKUP($E10,Worksheet!$A$2:$AX$69,AO$1,0)-VLOOKUP($E9,Worksheet!$A$2:$AX$69,AO$1,0)</f>
        <v>4.500000000000004E-2</v>
      </c>
      <c r="AP10" s="12">
        <f>VLOOKUP($E10,Worksheet!$A$2:$AX$69,AP$1,0)-VLOOKUP($E9,Worksheet!$A$2:$AX$69,AP$1,0)</f>
        <v>1.7000000000000011</v>
      </c>
      <c r="AQ10" s="12">
        <f>VLOOKUP($E10,Worksheet!$A$2:$AX$69,AQ$1,0)-VLOOKUP($E9,Worksheet!$A$2:$AX$69,AQ$1,0)</f>
        <v>9.000000000000008E-3</v>
      </c>
      <c r="AR10" s="12">
        <f>VLOOKUP($E10,Worksheet!$A$2:$AX$69,AR$1,0)-VLOOKUP($E9,Worksheet!$A$2:$AX$69,AR$1,0)</f>
        <v>5.0999999999999943</v>
      </c>
      <c r="AS10" s="12">
        <f>VLOOKUP($E10,Worksheet!$A$2:$AX$69,AS$1,0)-VLOOKUP($E9,Worksheet!$A$2:$AX$69,AS$1,0)</f>
        <v>3.7999999999999978E-2</v>
      </c>
      <c r="AT10" s="12">
        <f>VLOOKUP($E10,Worksheet!$A$2:$AX$69,AT$1,0)-VLOOKUP($E9,Worksheet!$A$2:$AX$69,AT$1,0)</f>
        <v>-5.0000000000000044E-2</v>
      </c>
      <c r="AU10" s="12">
        <f>VLOOKUP($E10,Worksheet!$A$2:$AX$69,AU$1,0)-VLOOKUP($E9,Worksheet!$A$2:$AX$69,AU$1,0)</f>
        <v>1.8000000000000016E-2</v>
      </c>
      <c r="AV10" s="12">
        <f>VLOOKUP($E10,Worksheet!$A$2:$AX$69,AV$1,0)-VLOOKUP($E9,Worksheet!$A$2:$AX$69,AV$1,0)</f>
        <v>2.200000000000002E-2</v>
      </c>
      <c r="AW10" s="12">
        <f>VLOOKUP($E10,Worksheet!$A$2:$AX$69,AW$1,0)-VLOOKUP($E9,Worksheet!$A$2:$AX$69,AW$1,0)</f>
        <v>-0.90000000000000213</v>
      </c>
      <c r="AX10" s="12">
        <f>VLOOKUP($E10,Worksheet!$A$2:$AX$69,AX$1,0)-VLOOKUP($E9,Worksheet!$A$2:$AX$69,AX$1,0)</f>
        <v>1.5999999999999986E-2</v>
      </c>
      <c r="AY10" s="5">
        <f>VLOOKUP($E9,Worksheet!$A$2:$AX$69,AY$1,0)</f>
        <v>0</v>
      </c>
      <c r="AZ10" s="5">
        <f>VLOOKUP($E9,Worksheet!$A$2:$AX$69,AZ$1,0)</f>
        <v>0</v>
      </c>
      <c r="BA10" s="5">
        <f>VLOOKUP($E9,Worksheet!$A$2:$AX$69,BA$1,0)</f>
        <v>0</v>
      </c>
      <c r="BB10" s="5">
        <f>VLOOKUP($E9,Worksheet!$A$2:$AX$69,BB$1,0)</f>
        <v>0</v>
      </c>
      <c r="BC10" s="5">
        <f>VLOOKUP($E9,Worksheet!$A$2:$AX$69,BC$1,0)</f>
        <v>0</v>
      </c>
      <c r="BD10" s="5">
        <f>VLOOKUP($E9,Worksheet!$A$2:$AX$69,BD$1,0)</f>
        <v>0</v>
      </c>
      <c r="BE10" s="5">
        <f>VLOOKUP($E9,Worksheet!$A$2:$AX$69,BE$1,0)</f>
        <v>0</v>
      </c>
      <c r="BF10" s="12">
        <f>VLOOKUP($E10,Worksheet!$A$2:$BI$69,BF$1,0)-VLOOKUP($E9,Worksheet!$A$2:$BI$69,BF$1,0)</f>
        <v>0</v>
      </c>
      <c r="BG10" s="12">
        <f>VLOOKUP($E10,Worksheet!$A$2:$BI$69,BG$1,0)-VLOOKUP($E9,Worksheet!$A$2:$BI$69,BG$1,0)</f>
        <v>0</v>
      </c>
      <c r="BH10" s="12">
        <f>VLOOKUP($E10,Worksheet!$A$2:$BI$69,BH$1,0)-VLOOKUP($E9,Worksheet!$A$2:$BI$69,BH$1,0)</f>
        <v>4.9000000000000004</v>
      </c>
      <c r="BI10" s="12">
        <f>VLOOKUP($E10,Worksheet!$A$2:$BI$69,BI$1,0)-VLOOKUP($E9,Worksheet!$A$2:$BI$69,BI$1,0)</f>
        <v>0</v>
      </c>
      <c r="BJ10" s="12">
        <f>VLOOKUP($E10,Worksheet!$A$2:$BI$69,BJ$1,0)-VLOOKUP($E9,Worksheet!$A$2:$BI$69,BJ$1,0)</f>
        <v>0</v>
      </c>
      <c r="BK10" s="12">
        <f>VLOOKUP($E10,Worksheet!$A$2:$BI$69,BK$1,0)-VLOOKUP($E9,Worksheet!$A$2:$BI$69,BK$1,0)</f>
        <v>0</v>
      </c>
      <c r="BL10" s="12">
        <f>VLOOKUP($E10,Worksheet!$A$2:$BI$69,BL$1,0)-VLOOKUP($E9,Worksheet!$A$2:$BI$69,BL$1,0)</f>
        <v>0</v>
      </c>
      <c r="BM10" s="12">
        <f>VLOOKUP($E10,Worksheet!$A$2:$BI$69,BM$1,0)-VLOOKUP($E9,Worksheet!$A$2:$BI$69,BM$1,0)</f>
        <v>16</v>
      </c>
      <c r="BN10" s="5">
        <f>VLOOKUP($E10,Worksheet!$A$2:$BI$69,BN$1,0)</f>
        <v>1</v>
      </c>
      <c r="BO10" s="5">
        <f>VLOOKUP($E10,Worksheet!$A$2:$BI$69,BO$1,0)</f>
        <v>0</v>
      </c>
      <c r="BP10" s="12">
        <f>VLOOKUP($E10,Worksheet!$A$2:$BI$69,BP$1,0)-VLOOKUP($E9,Worksheet!$A$2:$BI$69,BP$1,0)</f>
        <v>-64.180000000000007</v>
      </c>
      <c r="BQ10" s="5">
        <f>VLOOKUP($E10,Worksheet!$A$2:$BI$69,'MM2023'!BQ$1,0)</f>
        <v>80.861111111111114</v>
      </c>
      <c r="BR10" s="5">
        <f>VLOOKUP($E10,Worksheet!$A$2:$BI$69,'MM2023'!BR$1,0)</f>
        <v>71.194444444444443</v>
      </c>
      <c r="BS10" s="5">
        <f>VLOOKUP($E10,Worksheet!$A$2:$BI$69,'MM2023'!BS$1,0)</f>
        <v>-2.9</v>
      </c>
      <c r="BT10" s="5">
        <f>VLOOKUP($E10,Worksheet!$A$2:$BI$69,'MM2023'!BT$1,0)</f>
        <v>0.47699999999999998</v>
      </c>
      <c r="BU10" s="5">
        <f>VLOOKUP($E10,Worksheet!$A$2:$BI$69,'MM2023'!BU$1,0)</f>
        <v>0.34399999999999997</v>
      </c>
      <c r="BV10" s="5">
        <f>VLOOKUP($E10,Worksheet!$A$2:$BI$69,'MM2023'!BV$1,0)</f>
        <v>0.74099999999999999</v>
      </c>
      <c r="BW10" s="5">
        <f>VLOOKUP($E10,Worksheet!$A$2:$BI$69,'MM2023'!BW$1,0)</f>
        <v>9.75</v>
      </c>
      <c r="BX10" s="5">
        <f>VLOOKUP($E10,Worksheet!$A$2:$BI$69,'MM2023'!BX$1,0)</f>
        <v>35.055555555555557</v>
      </c>
      <c r="BY10" s="5">
        <f>VLOOKUP($E10,Worksheet!$A$2:$BI$69,'MM2023'!BY$1,0)</f>
        <v>16.666666666666668</v>
      </c>
      <c r="BZ10" s="5">
        <f>VLOOKUP($E10,Worksheet!$A$2:$BI$69,'MM2023'!BZ$1,0)</f>
        <v>6.6111111111111107</v>
      </c>
      <c r="CA10" s="5">
        <f>VLOOKUP($E10,Worksheet!$A$2:$BI$69,'MM2023'!CA$1,0)</f>
        <v>3.1944444444444446</v>
      </c>
      <c r="CB10" s="5">
        <f>VLOOKUP($E10,Worksheet!$A$2:$BI$69,'MM2023'!CB$1,0)</f>
        <v>11.027777777777779</v>
      </c>
      <c r="CC10" s="5">
        <f>VLOOKUP($E10,Worksheet!$A$2:$BI$69,'MM2023'!CC$1,0)</f>
        <v>16.777777777777779</v>
      </c>
      <c r="CD10" s="5">
        <f>VLOOKUP($E10,Worksheet!$A$2:$BI$69,'MM2023'!CD$1,0)</f>
        <v>0.44700000000000001</v>
      </c>
      <c r="CE10" s="5">
        <f>VLOOKUP($E10,Worksheet!$A$2:$BI$69,'MM2023'!CE$1,0)</f>
        <v>0.33</v>
      </c>
      <c r="CF10" s="5">
        <f>VLOOKUP($E10,Worksheet!$A$2:$BI$69,'MM2023'!CF$1,0)</f>
        <v>0.71</v>
      </c>
      <c r="CG10" s="5">
        <f>VLOOKUP($E10,Worksheet!$A$2:$BI$69,'MM2023'!CG$1,0)</f>
        <v>9.3888888888888893</v>
      </c>
      <c r="CH10" s="5">
        <f>VLOOKUP($E10,Worksheet!$A$2:$BI$69,'MM2023'!CH$1,0)</f>
        <v>33.444444444444443</v>
      </c>
      <c r="CI10" s="5">
        <f>VLOOKUP($E10,Worksheet!$A$2:$BI$69,'MM2023'!CI$1,0)</f>
        <v>11.583333333333334</v>
      </c>
      <c r="CJ10" s="5">
        <f>VLOOKUP($E10,Worksheet!$A$2:$BI$69,'MM2023'!CJ$1,0)</f>
        <v>5.666666666666667</v>
      </c>
      <c r="CK10" s="5">
        <f>VLOOKUP($E10,Worksheet!$A$2:$BI$69,'MM2023'!CK$1,0)</f>
        <v>2.8333333333333335</v>
      </c>
      <c r="CL10" s="5">
        <f>VLOOKUP($E10,Worksheet!$A$2:$BI$69,'MM2023'!CL$1,0)</f>
        <v>13.055555555555555</v>
      </c>
      <c r="CM10" s="5">
        <f>VLOOKUP($E10,Worksheet!$A$2:$BI$69,'MM2023'!CM$1,0)</f>
        <v>17.138888888888889</v>
      </c>
      <c r="CN10" s="5">
        <f>VLOOKUP($E10,Worksheet!$A$2:$BI$69,'MM2023'!CN$1,0)</f>
        <v>69.400000000000006</v>
      </c>
      <c r="CO10" s="5">
        <f>VLOOKUP($E10,Worksheet!$A$2:$BI$69,'MM2023'!CO$1,0)</f>
        <v>115.4</v>
      </c>
      <c r="CP10" s="5">
        <f>VLOOKUP($E10,Worksheet!$A$2:$BI$69,'MM2023'!CP$1,0)</f>
        <v>0.34100000000000003</v>
      </c>
      <c r="CQ10" s="5">
        <f>VLOOKUP($E10,Worksheet!$A$2:$BI$69,'MM2023'!CQ$1,0)</f>
        <v>0.46400000000000002</v>
      </c>
      <c r="CR10" s="5">
        <f>VLOOKUP($E10,Worksheet!$A$2:$BI$69,'MM2023'!CR$1,0)</f>
        <v>0.58799999999999997</v>
      </c>
      <c r="CS10" s="5">
        <f>VLOOKUP($E10,Worksheet!$A$2:$BI$69,'MM2023'!CS$1,0)</f>
        <v>0.55700000000000005</v>
      </c>
      <c r="CT10" s="5">
        <f>VLOOKUP($E10,Worksheet!$A$2:$BI$69,'MM2023'!CT$1,0)</f>
        <v>13.8</v>
      </c>
      <c r="CU10" s="5">
        <f>VLOOKUP($E10,Worksheet!$A$2:$BI$69,'MM2023'!CU$1,0)</f>
        <v>0.253</v>
      </c>
      <c r="CV10" s="5">
        <f>VLOOKUP($E10,Worksheet!$A$2:$BI$69,'MM2023'!CV$1,0)</f>
        <v>101.6</v>
      </c>
      <c r="CW10" s="5">
        <f>VLOOKUP($E10,Worksheet!$A$2:$BI$69,'MM2023'!CW$1,0)</f>
        <v>0.30099999999999999</v>
      </c>
      <c r="CX10" s="5">
        <f>VLOOKUP($E10,Worksheet!$A$2:$BI$69,'MM2023'!CX$1,0)</f>
        <v>0.35</v>
      </c>
      <c r="CY10" s="5">
        <f>VLOOKUP($E10,Worksheet!$A$2:$BI$69,'MM2023'!CY$1,0)</f>
        <v>0.53500000000000003</v>
      </c>
      <c r="CZ10" s="5">
        <f>VLOOKUP($E10,Worksheet!$A$2:$BI$69,'MM2023'!CZ$1,0)</f>
        <v>0.505</v>
      </c>
      <c r="DA10" s="5">
        <f>VLOOKUP($E10,Worksheet!$A$2:$BI$69,'MM2023'!DA$1,0)</f>
        <v>16.399999999999999</v>
      </c>
      <c r="DB10" s="5">
        <f>VLOOKUP($E10,Worksheet!$A$2:$BI$69,'MM2023'!DB$1,0)</f>
        <v>0.21299999999999999</v>
      </c>
      <c r="DC10" s="5">
        <f>VLOOKUP($E10,Worksheet!$A$2:$BI$69,'MM2023'!DC$1,0)</f>
        <v>0</v>
      </c>
      <c r="DD10" s="5">
        <f>VLOOKUP($E10,Worksheet!$A$2:$BI$69,'MM2023'!DD$1,0)</f>
        <v>0</v>
      </c>
      <c r="DE10" s="5">
        <f>VLOOKUP($E10,Worksheet!$A$2:$BI$69,'MM2023'!DE$1,0)</f>
        <v>4.9000000000000004</v>
      </c>
      <c r="DF10" s="5">
        <f>VLOOKUP($E10,Worksheet!$A$2:$BI$69,'MM2023'!DF$1,0)</f>
        <v>0</v>
      </c>
      <c r="DG10" s="5">
        <f>VLOOKUP($E10,Worksheet!$A$2:$BI$69,'MM2023'!DG$1,0)</f>
        <v>0</v>
      </c>
      <c r="DH10" s="5">
        <f>VLOOKUP($E10,Worksheet!$A$2:$BI$69,'MM2023'!DH$1,0)</f>
        <v>0</v>
      </c>
      <c r="DI10" s="5">
        <f>VLOOKUP($E10,Worksheet!$A$2:$BI$69,'MM2023'!DI$1,0)</f>
        <v>0</v>
      </c>
      <c r="DJ10" s="5">
        <f>VLOOKUP($E10,Worksheet!$A$2:$BI$69,'MM2023'!DJ$1,0)</f>
        <v>26</v>
      </c>
      <c r="DK10" s="5">
        <v>1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1</v>
      </c>
      <c r="DR10" s="5">
        <v>0</v>
      </c>
      <c r="DS10" s="5">
        <v>0</v>
      </c>
      <c r="DT10" s="5">
        <v>0</v>
      </c>
      <c r="DU10" s="5">
        <v>0</v>
      </c>
    </row>
    <row r="11" spans="1:125" x14ac:dyDescent="0.2">
      <c r="A11" s="5" t="s">
        <v>118</v>
      </c>
      <c r="B11" s="5" t="s">
        <v>120</v>
      </c>
      <c r="C11" s="5" t="s">
        <v>115</v>
      </c>
      <c r="D11" s="5">
        <f t="shared" si="0"/>
        <v>5</v>
      </c>
      <c r="E11" s="5" t="s">
        <v>15</v>
      </c>
      <c r="F11" s="5">
        <v>1</v>
      </c>
      <c r="G11" s="5">
        <v>6</v>
      </c>
      <c r="H11" s="5">
        <f>G12-G11</f>
        <v>5</v>
      </c>
      <c r="I11" s="5">
        <f>VLOOKUP($E11,Worksheet!$A$2:$AX$69,I$1,0)</f>
        <v>37</v>
      </c>
      <c r="J11" s="5">
        <f>VLOOKUP($E11,Worksheet!$A$2:$AX$69,J$1,0)</f>
        <v>24</v>
      </c>
      <c r="K11" s="5">
        <f>VLOOKUP($E11,Worksheet!$A$2:$AX$69,K$1,0)</f>
        <v>13</v>
      </c>
      <c r="L11" s="5">
        <f>VLOOKUP($E11,Worksheet!$A$2:$AX$69,L$1,0)</f>
        <v>0.64900000000000002</v>
      </c>
      <c r="M11" s="12">
        <f>VLOOKUP($E11,Worksheet!$A$2:$AX$69,M$1,0)-VLOOKUP($E12,Worksheet!$A$2:$AX$69,M$1,0)</f>
        <v>-1.3028616852146229</v>
      </c>
      <c r="N11" s="12">
        <f>VLOOKUP($E11,Worksheet!$A$2:$AX$69,N$1,0)-VLOOKUP($E12,Worksheet!$A$2:$AX$69,N$1,0)</f>
        <v>-2.4181240063593066</v>
      </c>
      <c r="O11" s="12">
        <f>VLOOKUP($E11,Worksheet!$A$2:$AX$69,O$1,0)-VLOOKUP($E12,Worksheet!$A$2:$AX$69,O$1,0)</f>
        <v>4.2200000000000006</v>
      </c>
      <c r="P11" s="12">
        <f>VLOOKUP($E11,Worksheet!$A$2:$AX$69,P$1,0)-VLOOKUP($E12,Worksheet!$A$2:$AX$69,P$1,0)</f>
        <v>1.8999999999999961E-2</v>
      </c>
      <c r="Q11" s="12">
        <f>VLOOKUP($E11,Worksheet!$A$2:$AX$69,Q$1,0)-VLOOKUP($E12,Worksheet!$A$2:$AX$69,Q$1,0)</f>
        <v>7.0000000000000062E-3</v>
      </c>
      <c r="R11" s="12">
        <f>VLOOKUP($E11,Worksheet!$A$2:$AX$69,R$1,0)-VLOOKUP($E12,Worksheet!$A$2:$AX$69,R$1,0)</f>
        <v>6.1000000000000054E-2</v>
      </c>
      <c r="S11" s="12">
        <f>VLOOKUP($E11,Worksheet!$A$2:$AX$69,S$1,0)-VLOOKUP($E12,Worksheet!$A$2:$AX$69,S$1,0)</f>
        <v>-3.0532591414944363</v>
      </c>
      <c r="T11" s="12">
        <f>VLOOKUP($E11,Worksheet!$A$2:$AX$69,T$1,0)-VLOOKUP($E12,Worksheet!$A$2:$AX$69,T$1,0)</f>
        <v>0.41176470588235503</v>
      </c>
      <c r="U11" s="12">
        <f>VLOOKUP($E11,Worksheet!$A$2:$AX$69,U$1,0)-VLOOKUP($E12,Worksheet!$A$2:$AX$69,U$1,0)</f>
        <v>2.9379968203497615</v>
      </c>
      <c r="V11" s="12">
        <f>VLOOKUP($E11,Worksheet!$A$2:$AX$69,V$1,0)-VLOOKUP($E12,Worksheet!$A$2:$AX$69,V$1,0)</f>
        <v>-2.8235294117647056</v>
      </c>
      <c r="W11" s="12">
        <f>VLOOKUP($E11,Worksheet!$A$2:$AX$69,W$1,0)-VLOOKUP($E12,Worksheet!$A$2:$AX$69,W$1,0)</f>
        <v>-0.36248012718600986</v>
      </c>
      <c r="X11" s="12">
        <f>VLOOKUP($E11,Worksheet!$A$2:$AX$69,X$1,0)-VLOOKUP($E12,Worksheet!$A$2:$AX$69,X$1,0)</f>
        <v>2.1828298887122415</v>
      </c>
      <c r="Y11" s="12">
        <f>VLOOKUP($E11,Worksheet!$A$2:$AX$69,Y$1,0)-VLOOKUP($E12,Worksheet!$A$2:$AX$69,Y$1,0)</f>
        <v>-4.2766295707472164</v>
      </c>
      <c r="Z11" s="12">
        <f>VLOOKUP($E11,Worksheet!$A$2:$AX$69,Z$1,0)-VLOOKUP($E12,Worksheet!$A$2:$AX$69,Z$1,0)</f>
        <v>-2.300000000000002E-2</v>
      </c>
      <c r="AA11" s="12">
        <f>VLOOKUP($E11,Worksheet!$A$2:$AX$69,AA$1,0)-VLOOKUP($E12,Worksheet!$A$2:$AX$69,AA$1,0)</f>
        <v>2.0000000000000018E-2</v>
      </c>
      <c r="AB11" s="12">
        <f>VLOOKUP($E11,Worksheet!$A$2:$AX$69,AB$1,0)-VLOOKUP($E12,Worksheet!$A$2:$AX$69,AB$1,0)</f>
        <v>-1.2000000000000011E-2</v>
      </c>
      <c r="AC11" s="12">
        <f>VLOOKUP($E11,Worksheet!$A$2:$AX$69,AC$1,0)-VLOOKUP($E12,Worksheet!$A$2:$AX$69,AC$1,0)</f>
        <v>-0.13036565977742498</v>
      </c>
      <c r="AD11" s="12">
        <f>VLOOKUP($E11,Worksheet!$A$2:$AX$69,AD$1,0)-VLOOKUP($E12,Worksheet!$A$2:$AX$69,AD$1,0)</f>
        <v>-1.6096979332273449</v>
      </c>
      <c r="AE11" s="12">
        <f>VLOOKUP($E11,Worksheet!$A$2:$AX$69,AE$1,0)-VLOOKUP($E12,Worksheet!$A$2:$AX$69,AE$1,0)</f>
        <v>0.30604133545310042</v>
      </c>
      <c r="AF11" s="12">
        <f>VLOOKUP($E11,Worksheet!$A$2:$AX$69,AF$1,0)-VLOOKUP($E12,Worksheet!$A$2:$AX$69,AF$1,0)</f>
        <v>0.80604133545310042</v>
      </c>
      <c r="AG11" s="12">
        <f>VLOOKUP($E11,Worksheet!$A$2:$AX$69,AG$1,0)-VLOOKUP($E12,Worksheet!$A$2:$AX$69,AG$1,0)</f>
        <v>1.9077901430842648E-2</v>
      </c>
      <c r="AH11" s="12">
        <f>VLOOKUP($E11,Worksheet!$A$2:$AX$69,AH$1,0)-VLOOKUP($E12,Worksheet!$A$2:$AX$69,AH$1,0)</f>
        <v>-3.5302066772655003</v>
      </c>
      <c r="AI11" s="12">
        <f>VLOOKUP($E11,Worksheet!$A$2:$AX$69,AI$1,0)-VLOOKUP($E12,Worksheet!$A$2:$AX$69,AI$1,0)</f>
        <v>0.24006359300476987</v>
      </c>
      <c r="AJ11" s="12">
        <f>VLOOKUP($E11,Worksheet!$A$2:$AX$69,AJ$1,0)-VLOOKUP($E12,Worksheet!$A$2:$AX$69,AJ$1,0)</f>
        <v>-0.5</v>
      </c>
      <c r="AK11" s="12">
        <f>VLOOKUP($E11,Worksheet!$A$2:$AX$69,AK$1,0)-VLOOKUP($E12,Worksheet!$A$2:$AX$69,AK$1,0)</f>
        <v>-1.3000000000000114</v>
      </c>
      <c r="AL11" s="12">
        <f>VLOOKUP($E11,Worksheet!$A$2:$AX$69,AL$1,0)-VLOOKUP($E12,Worksheet!$A$2:$AX$69,AL$1,0)</f>
        <v>3.0999999999999972E-2</v>
      </c>
      <c r="AM11" s="12">
        <f>VLOOKUP($E11,Worksheet!$A$2:$AX$69,AM$1,0)-VLOOKUP($E12,Worksheet!$A$2:$AX$69,AM$1,0)</f>
        <v>4.5999999999999985E-2</v>
      </c>
      <c r="AN11" s="12">
        <f>VLOOKUP($E11,Worksheet!$A$2:$AX$69,AN$1,0)-VLOOKUP($E12,Worksheet!$A$2:$AX$69,AN$1,0)</f>
        <v>3.499999999999992E-2</v>
      </c>
      <c r="AO11" s="12">
        <f>VLOOKUP($E11,Worksheet!$A$2:$AX$69,AO$1,0)-VLOOKUP($E12,Worksheet!$A$2:$AX$69,AO$1,0)</f>
        <v>2.7000000000000024E-2</v>
      </c>
      <c r="AP11" s="12">
        <f>VLOOKUP($E11,Worksheet!$A$2:$AX$69,AP$1,0)-VLOOKUP($E12,Worksheet!$A$2:$AX$69,AP$1,0)</f>
        <v>3.3000000000000007</v>
      </c>
      <c r="AQ11" s="12">
        <f>VLOOKUP($E11,Worksheet!$A$2:$AX$69,AQ$1,0)-VLOOKUP($E12,Worksheet!$A$2:$AX$69,AQ$1,0)</f>
        <v>4.0000000000000008E-2</v>
      </c>
      <c r="AR11" s="12">
        <f>VLOOKUP($E11,Worksheet!$A$2:$AX$69,AR$1,0)-VLOOKUP($E12,Worksheet!$A$2:$AX$69,AR$1,0)</f>
        <v>-3</v>
      </c>
      <c r="AS11" s="12">
        <f>VLOOKUP($E11,Worksheet!$A$2:$AX$69,AS$1,0)-VLOOKUP($E12,Worksheet!$A$2:$AX$69,AS$1,0)</f>
        <v>-0.14300000000000002</v>
      </c>
      <c r="AT11" s="12">
        <f>VLOOKUP($E11,Worksheet!$A$2:$AX$69,AT$1,0)-VLOOKUP($E12,Worksheet!$A$2:$AX$69,AT$1,0)</f>
        <v>-4.1000000000000036E-2</v>
      </c>
      <c r="AU11" s="12">
        <f>VLOOKUP($E11,Worksheet!$A$2:$AX$69,AU$1,0)-VLOOKUP($E12,Worksheet!$A$2:$AX$69,AU$1,0)</f>
        <v>-4.1000000000000036E-2</v>
      </c>
      <c r="AV11" s="12">
        <f>VLOOKUP($E11,Worksheet!$A$2:$AX$69,AV$1,0)-VLOOKUP($E12,Worksheet!$A$2:$AX$69,AV$1,0)</f>
        <v>-2.7000000000000024E-2</v>
      </c>
      <c r="AW11" s="12">
        <f>VLOOKUP($E11,Worksheet!$A$2:$AX$69,AW$1,0)-VLOOKUP($E12,Worksheet!$A$2:$AX$69,AW$1,0)</f>
        <v>-4.3999999999999986</v>
      </c>
      <c r="AX11" s="12">
        <f>VLOOKUP($E11,Worksheet!$A$2:$AX$69,AX$1,0)-VLOOKUP($E12,Worksheet!$A$2:$AX$69,AX$1,0)</f>
        <v>-0.10800000000000001</v>
      </c>
      <c r="AY11" s="5">
        <f>VLOOKUP($E12,Worksheet!$A$2:$AX$69,AY$1,0)</f>
        <v>0</v>
      </c>
      <c r="AZ11" s="5">
        <f>VLOOKUP($E12,Worksheet!$A$2:$AX$69,AZ$1,0)</f>
        <v>0</v>
      </c>
      <c r="BA11" s="5">
        <f>VLOOKUP($E12,Worksheet!$A$2:$AX$69,BA$1,0)</f>
        <v>0</v>
      </c>
      <c r="BB11" s="5">
        <f>VLOOKUP($E12,Worksheet!$A$2:$AX$69,BB$1,0)</f>
        <v>0</v>
      </c>
      <c r="BC11" s="5">
        <f>VLOOKUP($E12,Worksheet!$A$2:$AX$69,BC$1,0)</f>
        <v>0</v>
      </c>
      <c r="BD11" s="5">
        <f>VLOOKUP($E12,Worksheet!$A$2:$AX$69,BD$1,0)</f>
        <v>0</v>
      </c>
      <c r="BE11" s="5">
        <f>VLOOKUP($E12,Worksheet!$A$2:$AX$69,BE$1,0)</f>
        <v>0</v>
      </c>
      <c r="BF11" s="12">
        <f>VLOOKUP($E11,Worksheet!$A$2:$BI$69,BF$1,0)-VLOOKUP($E12,Worksheet!$A$2:$BI$69,BF$1,0)</f>
        <v>0</v>
      </c>
      <c r="BG11" s="12">
        <f>VLOOKUP($E11,Worksheet!$A$2:$BI$69,BG$1,0)-VLOOKUP($E12,Worksheet!$A$2:$BI$69,BG$1,0)</f>
        <v>0</v>
      </c>
      <c r="BH11" s="12">
        <f>VLOOKUP($E11,Worksheet!$A$2:$BI$69,BH$1,0)-VLOOKUP($E12,Worksheet!$A$2:$BI$69,BH$1,0)</f>
        <v>0</v>
      </c>
      <c r="BI11" s="12">
        <f>VLOOKUP($E11,Worksheet!$A$2:$BI$69,BI$1,0)-VLOOKUP($E12,Worksheet!$A$2:$BI$69,BI$1,0)</f>
        <v>0</v>
      </c>
      <c r="BJ11" s="12">
        <f>VLOOKUP($E11,Worksheet!$A$2:$BI$69,BJ$1,0)-VLOOKUP($E12,Worksheet!$A$2:$BI$69,BJ$1,0)</f>
        <v>11</v>
      </c>
      <c r="BK11" s="12">
        <f>VLOOKUP($E11,Worksheet!$A$2:$BI$69,BK$1,0)-VLOOKUP($E12,Worksheet!$A$2:$BI$69,BK$1,0)</f>
        <v>136.9</v>
      </c>
      <c r="BL11" s="12">
        <f>VLOOKUP($E11,Worksheet!$A$2:$BI$69,BL$1,0)-VLOOKUP($E12,Worksheet!$A$2:$BI$69,BL$1,0)</f>
        <v>0</v>
      </c>
      <c r="BM11" s="12">
        <f>VLOOKUP($E11,Worksheet!$A$2:$BI$69,BM$1,0)-VLOOKUP($E12,Worksheet!$A$2:$BI$69,BM$1,0)</f>
        <v>-4</v>
      </c>
      <c r="BN11" s="5">
        <f>VLOOKUP($E11,Worksheet!$A$2:$BI$69,BN$1,0)</f>
        <v>0</v>
      </c>
      <c r="BO11" s="5">
        <f>VLOOKUP($E11,Worksheet!$A$2:$BI$69,BO$1,0)</f>
        <v>0</v>
      </c>
      <c r="BP11" s="12">
        <f>VLOOKUP($E11,Worksheet!$A$2:$BI$69,BP$1,0)-VLOOKUP($E12,Worksheet!$A$2:$BI$69,BP$1,0)</f>
        <v>-7.0399999999999991</v>
      </c>
      <c r="BQ11" s="5">
        <f>VLOOKUP($E11,Worksheet!$A$2:$BI$69,'MM2023'!BQ$1,0)</f>
        <v>76.432432432432435</v>
      </c>
      <c r="BR11" s="5">
        <f>VLOOKUP($E11,Worksheet!$A$2:$BI$69,'MM2023'!BR$1,0)</f>
        <v>68.405405405405403</v>
      </c>
      <c r="BS11" s="5">
        <f>VLOOKUP($E11,Worksheet!$A$2:$BI$69,'MM2023'!BS$1,0)</f>
        <v>9.8000000000000007</v>
      </c>
      <c r="BT11" s="5">
        <f>VLOOKUP($E11,Worksheet!$A$2:$BI$69,'MM2023'!BT$1,0)</f>
        <v>0.46899999999999997</v>
      </c>
      <c r="BU11" s="5">
        <f>VLOOKUP($E11,Worksheet!$A$2:$BI$69,'MM2023'!BU$1,0)</f>
        <v>0.35399999999999998</v>
      </c>
      <c r="BV11" s="5">
        <f>VLOOKUP($E11,Worksheet!$A$2:$BI$69,'MM2023'!BV$1,0)</f>
        <v>0.78300000000000003</v>
      </c>
      <c r="BW11" s="5">
        <f>VLOOKUP($E11,Worksheet!$A$2:$BI$69,'MM2023'!BW$1,0)</f>
        <v>8.2702702702702702</v>
      </c>
      <c r="BX11" s="5">
        <f>VLOOKUP($E11,Worksheet!$A$2:$BI$69,'MM2023'!BX$1,0)</f>
        <v>37</v>
      </c>
      <c r="BY11" s="5">
        <f>VLOOKUP($E11,Worksheet!$A$2:$BI$69,'MM2023'!BY$1,0)</f>
        <v>15.702702702702704</v>
      </c>
      <c r="BZ11" s="5">
        <f>VLOOKUP($E11,Worksheet!$A$2:$BI$69,'MM2023'!BZ$1,0)</f>
        <v>5</v>
      </c>
      <c r="CA11" s="5">
        <f>VLOOKUP($E11,Worksheet!$A$2:$BI$69,'MM2023'!CA$1,0)</f>
        <v>4.1081081081081079</v>
      </c>
      <c r="CB11" s="5">
        <f>VLOOKUP($E11,Worksheet!$A$2:$BI$69,'MM2023'!CB$1,0)</f>
        <v>11.594594594594595</v>
      </c>
      <c r="CC11" s="5">
        <f>VLOOKUP($E11,Worksheet!$A$2:$BI$69,'MM2023'!CC$1,0)</f>
        <v>13.135135135135135</v>
      </c>
      <c r="CD11" s="5">
        <f>VLOOKUP($E11,Worksheet!$A$2:$BI$69,'MM2023'!CD$1,0)</f>
        <v>0.42199999999999999</v>
      </c>
      <c r="CE11" s="5">
        <f>VLOOKUP($E11,Worksheet!$A$2:$BI$69,'MM2023'!CE$1,0)</f>
        <v>0.33600000000000002</v>
      </c>
      <c r="CF11" s="5">
        <f>VLOOKUP($E11,Worksheet!$A$2:$BI$69,'MM2023'!CF$1,0)</f>
        <v>0.72599999999999998</v>
      </c>
      <c r="CG11" s="5">
        <f>VLOOKUP($E11,Worksheet!$A$2:$BI$69,'MM2023'!CG$1,0)</f>
        <v>8.8108108108108105</v>
      </c>
      <c r="CH11" s="5">
        <f>VLOOKUP($E11,Worksheet!$A$2:$BI$69,'MM2023'!CH$1,0)</f>
        <v>33.243243243243242</v>
      </c>
      <c r="CI11" s="5">
        <f>VLOOKUP($E11,Worksheet!$A$2:$BI$69,'MM2023'!CI$1,0)</f>
        <v>11.864864864864865</v>
      </c>
      <c r="CJ11" s="5">
        <f>VLOOKUP($E11,Worksheet!$A$2:$BI$69,'MM2023'!CJ$1,0)</f>
        <v>5.8648648648648649</v>
      </c>
      <c r="CK11" s="5">
        <f>VLOOKUP($E11,Worksheet!$A$2:$BI$69,'MM2023'!CK$1,0)</f>
        <v>2.7837837837837838</v>
      </c>
      <c r="CL11" s="5">
        <f>VLOOKUP($E11,Worksheet!$A$2:$BI$69,'MM2023'!CL$1,0)</f>
        <v>9.6756756756756754</v>
      </c>
      <c r="CM11" s="5">
        <f>VLOOKUP($E11,Worksheet!$A$2:$BI$69,'MM2023'!CM$1,0)</f>
        <v>15.945945945945946</v>
      </c>
      <c r="CN11" s="5">
        <f>VLOOKUP($E11,Worksheet!$A$2:$BI$69,'MM2023'!CN$1,0)</f>
        <v>69.3</v>
      </c>
      <c r="CO11" s="5">
        <f>VLOOKUP($E11,Worksheet!$A$2:$BI$69,'MM2023'!CO$1,0)</f>
        <v>109.6</v>
      </c>
      <c r="CP11" s="5">
        <f>VLOOKUP($E11,Worksheet!$A$2:$BI$69,'MM2023'!CP$1,0)</f>
        <v>0.28399999999999997</v>
      </c>
      <c r="CQ11" s="5">
        <f>VLOOKUP($E11,Worksheet!$A$2:$BI$69,'MM2023'!CQ$1,0)</f>
        <v>0.41699999999999998</v>
      </c>
      <c r="CR11" s="5">
        <f>VLOOKUP($E11,Worksheet!$A$2:$BI$69,'MM2023'!CR$1,0)</f>
        <v>0.57599999999999996</v>
      </c>
      <c r="CS11" s="5">
        <f>VLOOKUP($E11,Worksheet!$A$2:$BI$69,'MM2023'!CS$1,0)</f>
        <v>0.54200000000000004</v>
      </c>
      <c r="CT11" s="5">
        <f>VLOOKUP($E11,Worksheet!$A$2:$BI$69,'MM2023'!CT$1,0)</f>
        <v>14.9</v>
      </c>
      <c r="CU11" s="5">
        <f>VLOOKUP($E11,Worksheet!$A$2:$BI$69,'MM2023'!CU$1,0)</f>
        <v>0.222</v>
      </c>
      <c r="CV11" s="5">
        <f>VLOOKUP($E11,Worksheet!$A$2:$BI$69,'MM2023'!CV$1,0)</f>
        <v>98.1</v>
      </c>
      <c r="CW11" s="5">
        <f>VLOOKUP($E11,Worksheet!$A$2:$BI$69,'MM2023'!CW$1,0)</f>
        <v>0.19700000000000001</v>
      </c>
      <c r="CX11" s="5">
        <f>VLOOKUP($E11,Worksheet!$A$2:$BI$69,'MM2023'!CX$1,0)</f>
        <v>0.29499999999999998</v>
      </c>
      <c r="CY11" s="5">
        <f>VLOOKUP($E11,Worksheet!$A$2:$BI$69,'MM2023'!CY$1,0)</f>
        <v>0.496</v>
      </c>
      <c r="CZ11" s="5">
        <f>VLOOKUP($E11,Worksheet!$A$2:$BI$69,'MM2023'!CZ$1,0)</f>
        <v>0.47099999999999997</v>
      </c>
      <c r="DA11" s="5">
        <f>VLOOKUP($E11,Worksheet!$A$2:$BI$69,'MM2023'!DA$1,0)</f>
        <v>12.3</v>
      </c>
      <c r="DB11" s="5">
        <f>VLOOKUP($E11,Worksheet!$A$2:$BI$69,'MM2023'!DB$1,0)</f>
        <v>0.14299999999999999</v>
      </c>
      <c r="DC11" s="5">
        <f>VLOOKUP($E11,Worksheet!$A$2:$BI$69,'MM2023'!DC$1,0)</f>
        <v>0</v>
      </c>
      <c r="DD11" s="5">
        <f>VLOOKUP($E11,Worksheet!$A$2:$BI$69,'MM2023'!DD$1,0)</f>
        <v>0</v>
      </c>
      <c r="DE11" s="5">
        <f>VLOOKUP($E11,Worksheet!$A$2:$BI$69,'MM2023'!DE$1,0)</f>
        <v>0</v>
      </c>
      <c r="DF11" s="5">
        <f>VLOOKUP($E11,Worksheet!$A$2:$BI$69,'MM2023'!DF$1,0)</f>
        <v>0</v>
      </c>
      <c r="DG11" s="5">
        <f>VLOOKUP($E11,Worksheet!$A$2:$BI$69,'MM2023'!DG$1,0)</f>
        <v>11</v>
      </c>
      <c r="DH11" s="5">
        <f>VLOOKUP($E11,Worksheet!$A$2:$BI$69,'MM2023'!DH$1,0)</f>
        <v>136.9</v>
      </c>
      <c r="DI11" s="5">
        <f>VLOOKUP($E11,Worksheet!$A$2:$BI$69,'MM2023'!DI$1,0)</f>
        <v>0</v>
      </c>
      <c r="DJ11" s="5">
        <f>VLOOKUP($E11,Worksheet!$A$2:$BI$69,'MM2023'!DJ$1,0)</f>
        <v>22</v>
      </c>
      <c r="DK11" s="5">
        <v>1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1</v>
      </c>
      <c r="DR11" s="5">
        <v>0</v>
      </c>
      <c r="DS11" s="5">
        <v>0</v>
      </c>
      <c r="DT11" s="5">
        <v>0</v>
      </c>
      <c r="DU11" s="5">
        <v>0</v>
      </c>
    </row>
    <row r="12" spans="1:125" x14ac:dyDescent="0.2">
      <c r="A12" s="5" t="s">
        <v>118</v>
      </c>
      <c r="B12" s="5" t="s">
        <v>120</v>
      </c>
      <c r="C12" s="5" t="s">
        <v>115</v>
      </c>
      <c r="D12" s="5">
        <f t="shared" si="0"/>
        <v>5</v>
      </c>
      <c r="E12" s="5" t="s">
        <v>43</v>
      </c>
      <c r="F12" s="5">
        <v>0</v>
      </c>
      <c r="G12" s="5">
        <v>11</v>
      </c>
      <c r="H12" s="6">
        <f>G11-G12</f>
        <v>-5</v>
      </c>
      <c r="I12" s="5">
        <f>VLOOKUP($E12,Worksheet!$A$2:$AX$69,I$1,0)</f>
        <v>34</v>
      </c>
      <c r="J12" s="5">
        <f>VLOOKUP($E12,Worksheet!$A$2:$AX$69,J$1,0)</f>
        <v>23</v>
      </c>
      <c r="K12" s="5">
        <f>VLOOKUP($E12,Worksheet!$A$2:$AX$69,K$1,0)</f>
        <v>11</v>
      </c>
      <c r="L12" s="5">
        <f>VLOOKUP($E12,Worksheet!$A$2:$AX$69,L$1,0)</f>
        <v>0.67600000000000005</v>
      </c>
      <c r="M12" s="12">
        <f>VLOOKUP($E12,Worksheet!$A$2:$AX$69,M$1,0)-VLOOKUP($E11,Worksheet!$A$2:$AX$69,M$1,0)</f>
        <v>1.3028616852146229</v>
      </c>
      <c r="N12" s="12">
        <f>VLOOKUP($E12,Worksheet!$A$2:$AX$69,N$1,0)-VLOOKUP($E11,Worksheet!$A$2:$AX$69,N$1,0)</f>
        <v>2.4181240063593066</v>
      </c>
      <c r="O12" s="12">
        <f>VLOOKUP($E12,Worksheet!$A$2:$AX$69,O$1,0)-VLOOKUP($E11,Worksheet!$A$2:$AX$69,O$1,0)</f>
        <v>-4.2200000000000006</v>
      </c>
      <c r="P12" s="12">
        <f>VLOOKUP($E12,Worksheet!$A$2:$AX$69,P$1,0)-VLOOKUP($E11,Worksheet!$A$2:$AX$69,P$1,0)</f>
        <v>-1.8999999999999961E-2</v>
      </c>
      <c r="Q12" s="12">
        <f>VLOOKUP($E12,Worksheet!$A$2:$AX$69,Q$1,0)-VLOOKUP($E11,Worksheet!$A$2:$AX$69,Q$1,0)</f>
        <v>-7.0000000000000062E-3</v>
      </c>
      <c r="R12" s="12">
        <f>VLOOKUP($E12,Worksheet!$A$2:$AX$69,R$1,0)-VLOOKUP($E11,Worksheet!$A$2:$AX$69,R$1,0)</f>
        <v>-6.1000000000000054E-2</v>
      </c>
      <c r="S12" s="12">
        <f>VLOOKUP($E12,Worksheet!$A$2:$AX$69,S$1,0)-VLOOKUP($E11,Worksheet!$A$2:$AX$69,S$1,0)</f>
        <v>3.0532591414944363</v>
      </c>
      <c r="T12" s="12">
        <f>VLOOKUP($E12,Worksheet!$A$2:$AX$69,T$1,0)-VLOOKUP($E11,Worksheet!$A$2:$AX$69,T$1,0)</f>
        <v>-0.41176470588235503</v>
      </c>
      <c r="U12" s="12">
        <f>VLOOKUP($E12,Worksheet!$A$2:$AX$69,U$1,0)-VLOOKUP($E11,Worksheet!$A$2:$AX$69,U$1,0)</f>
        <v>-2.9379968203497615</v>
      </c>
      <c r="V12" s="12">
        <f>VLOOKUP($E12,Worksheet!$A$2:$AX$69,V$1,0)-VLOOKUP($E11,Worksheet!$A$2:$AX$69,V$1,0)</f>
        <v>2.8235294117647056</v>
      </c>
      <c r="W12" s="12">
        <f>VLOOKUP($E12,Worksheet!$A$2:$AX$69,W$1,0)-VLOOKUP($E11,Worksheet!$A$2:$AX$69,W$1,0)</f>
        <v>0.36248012718600986</v>
      </c>
      <c r="X12" s="12">
        <f>VLOOKUP($E12,Worksheet!$A$2:$AX$69,X$1,0)-VLOOKUP($E11,Worksheet!$A$2:$AX$69,X$1,0)</f>
        <v>-2.1828298887122415</v>
      </c>
      <c r="Y12" s="12">
        <f>VLOOKUP($E12,Worksheet!$A$2:$AX$69,Y$1,0)-VLOOKUP($E11,Worksheet!$A$2:$AX$69,Y$1,0)</f>
        <v>4.2766295707472164</v>
      </c>
      <c r="Z12" s="12">
        <f>VLOOKUP($E12,Worksheet!$A$2:$AX$69,Z$1,0)-VLOOKUP($E11,Worksheet!$A$2:$AX$69,Z$1,0)</f>
        <v>2.300000000000002E-2</v>
      </c>
      <c r="AA12" s="12">
        <f>VLOOKUP($E12,Worksheet!$A$2:$AX$69,AA$1,0)-VLOOKUP($E11,Worksheet!$A$2:$AX$69,AA$1,0)</f>
        <v>-2.0000000000000018E-2</v>
      </c>
      <c r="AB12" s="12">
        <f>VLOOKUP($E12,Worksheet!$A$2:$AX$69,AB$1,0)-VLOOKUP($E11,Worksheet!$A$2:$AX$69,AB$1,0)</f>
        <v>1.2000000000000011E-2</v>
      </c>
      <c r="AC12" s="12">
        <f>VLOOKUP($E12,Worksheet!$A$2:$AX$69,AC$1,0)-VLOOKUP($E11,Worksheet!$A$2:$AX$69,AC$1,0)</f>
        <v>0.13036565977742498</v>
      </c>
      <c r="AD12" s="12">
        <f>VLOOKUP($E12,Worksheet!$A$2:$AX$69,AD$1,0)-VLOOKUP($E11,Worksheet!$A$2:$AX$69,AD$1,0)</f>
        <v>1.6096979332273449</v>
      </c>
      <c r="AE12" s="12">
        <f>VLOOKUP($E12,Worksheet!$A$2:$AX$69,AE$1,0)-VLOOKUP($E11,Worksheet!$A$2:$AX$69,AE$1,0)</f>
        <v>-0.30604133545310042</v>
      </c>
      <c r="AF12" s="12">
        <f>VLOOKUP($E12,Worksheet!$A$2:$AX$69,AF$1,0)-VLOOKUP($E11,Worksheet!$A$2:$AX$69,AF$1,0)</f>
        <v>-0.80604133545310042</v>
      </c>
      <c r="AG12" s="12">
        <f>VLOOKUP($E12,Worksheet!$A$2:$AX$69,AG$1,0)-VLOOKUP($E11,Worksheet!$A$2:$AX$69,AG$1,0)</f>
        <v>-1.9077901430842648E-2</v>
      </c>
      <c r="AH12" s="12">
        <f>VLOOKUP($E12,Worksheet!$A$2:$AX$69,AH$1,0)-VLOOKUP($E11,Worksheet!$A$2:$AX$69,AH$1,0)</f>
        <v>3.5302066772655003</v>
      </c>
      <c r="AI12" s="12">
        <f>VLOOKUP($E12,Worksheet!$A$2:$AX$69,AI$1,0)-VLOOKUP($E11,Worksheet!$A$2:$AX$69,AI$1,0)</f>
        <v>-0.24006359300476987</v>
      </c>
      <c r="AJ12" s="12">
        <f>VLOOKUP($E12,Worksheet!$A$2:$AX$69,AJ$1,0)-VLOOKUP($E11,Worksheet!$A$2:$AX$69,AJ$1,0)</f>
        <v>0.5</v>
      </c>
      <c r="AK12" s="12">
        <f>VLOOKUP($E12,Worksheet!$A$2:$AX$69,AK$1,0)-VLOOKUP($E11,Worksheet!$A$2:$AX$69,AK$1,0)</f>
        <v>1.3000000000000114</v>
      </c>
      <c r="AL12" s="12">
        <f>VLOOKUP($E12,Worksheet!$A$2:$AX$69,AL$1,0)-VLOOKUP($E11,Worksheet!$A$2:$AX$69,AL$1,0)</f>
        <v>-3.0999999999999972E-2</v>
      </c>
      <c r="AM12" s="12">
        <f>VLOOKUP($E12,Worksheet!$A$2:$AX$69,AM$1,0)-VLOOKUP($E11,Worksheet!$A$2:$AX$69,AM$1,0)</f>
        <v>-4.5999999999999985E-2</v>
      </c>
      <c r="AN12" s="12">
        <f>VLOOKUP($E12,Worksheet!$A$2:$AX$69,AN$1,0)-VLOOKUP($E11,Worksheet!$A$2:$AX$69,AN$1,0)</f>
        <v>-3.499999999999992E-2</v>
      </c>
      <c r="AO12" s="12">
        <f>VLOOKUP($E12,Worksheet!$A$2:$AX$69,AO$1,0)-VLOOKUP($E11,Worksheet!$A$2:$AX$69,AO$1,0)</f>
        <v>-2.7000000000000024E-2</v>
      </c>
      <c r="AP12" s="12">
        <f>VLOOKUP($E12,Worksheet!$A$2:$AX$69,AP$1,0)-VLOOKUP($E11,Worksheet!$A$2:$AX$69,AP$1,0)</f>
        <v>-3.3000000000000007</v>
      </c>
      <c r="AQ12" s="12">
        <f>VLOOKUP($E12,Worksheet!$A$2:$AX$69,AQ$1,0)-VLOOKUP($E11,Worksheet!$A$2:$AX$69,AQ$1,0)</f>
        <v>-4.0000000000000008E-2</v>
      </c>
      <c r="AR12" s="12">
        <f>VLOOKUP($E12,Worksheet!$A$2:$AX$69,AR$1,0)-VLOOKUP($E11,Worksheet!$A$2:$AX$69,AR$1,0)</f>
        <v>3</v>
      </c>
      <c r="AS12" s="12">
        <f>VLOOKUP($E12,Worksheet!$A$2:$AX$69,AS$1,0)-VLOOKUP($E11,Worksheet!$A$2:$AX$69,AS$1,0)</f>
        <v>0.14300000000000002</v>
      </c>
      <c r="AT12" s="12">
        <f>VLOOKUP($E12,Worksheet!$A$2:$AX$69,AT$1,0)-VLOOKUP($E11,Worksheet!$A$2:$AX$69,AT$1,0)</f>
        <v>4.1000000000000036E-2</v>
      </c>
      <c r="AU12" s="12">
        <f>VLOOKUP($E12,Worksheet!$A$2:$AX$69,AU$1,0)-VLOOKUP($E11,Worksheet!$A$2:$AX$69,AU$1,0)</f>
        <v>4.1000000000000036E-2</v>
      </c>
      <c r="AV12" s="12">
        <f>VLOOKUP($E12,Worksheet!$A$2:$AX$69,AV$1,0)-VLOOKUP($E11,Worksheet!$A$2:$AX$69,AV$1,0)</f>
        <v>2.7000000000000024E-2</v>
      </c>
      <c r="AW12" s="12">
        <f>VLOOKUP($E12,Worksheet!$A$2:$AX$69,AW$1,0)-VLOOKUP($E11,Worksheet!$A$2:$AX$69,AW$1,0)</f>
        <v>4.3999999999999986</v>
      </c>
      <c r="AX12" s="12">
        <f>VLOOKUP($E12,Worksheet!$A$2:$AX$69,AX$1,0)-VLOOKUP($E11,Worksheet!$A$2:$AX$69,AX$1,0)</f>
        <v>0.10800000000000001</v>
      </c>
      <c r="AY12" s="5">
        <f>VLOOKUP($E11,Worksheet!$A$2:$AX$69,AY$1,0)</f>
        <v>1</v>
      </c>
      <c r="AZ12" s="5">
        <f>VLOOKUP($E11,Worksheet!$A$2:$AX$69,AZ$1,0)</f>
        <v>1</v>
      </c>
      <c r="BA12" s="5">
        <f>VLOOKUP($E11,Worksheet!$A$2:$AX$69,BA$1,0)</f>
        <v>0</v>
      </c>
      <c r="BB12" s="5">
        <f>VLOOKUP($E11,Worksheet!$A$2:$AX$69,BB$1,0)</f>
        <v>0</v>
      </c>
      <c r="BC12" s="5">
        <f>VLOOKUP($E11,Worksheet!$A$2:$AX$69,BC$1,0)</f>
        <v>0</v>
      </c>
      <c r="BD12" s="5">
        <f>VLOOKUP($E11,Worksheet!$A$2:$AX$69,BD$1,0)</f>
        <v>0</v>
      </c>
      <c r="BE12" s="5">
        <f>VLOOKUP($E11,Worksheet!$A$2:$AX$69,BE$1,0)</f>
        <v>0</v>
      </c>
      <c r="BF12" s="12">
        <f>VLOOKUP($E12,Worksheet!$A$2:$BI$69,BF$1,0)-VLOOKUP($E11,Worksheet!$A$2:$BI$69,BF$1,0)</f>
        <v>0</v>
      </c>
      <c r="BG12" s="12">
        <f>VLOOKUP($E12,Worksheet!$A$2:$BI$69,BG$1,0)-VLOOKUP($E11,Worksheet!$A$2:$BI$69,BG$1,0)</f>
        <v>0</v>
      </c>
      <c r="BH12" s="12">
        <f>VLOOKUP($E12,Worksheet!$A$2:$BI$69,BH$1,0)-VLOOKUP($E11,Worksheet!$A$2:$BI$69,BH$1,0)</f>
        <v>0</v>
      </c>
      <c r="BI12" s="12">
        <f>VLOOKUP($E12,Worksheet!$A$2:$BI$69,BI$1,0)-VLOOKUP($E11,Worksheet!$A$2:$BI$69,BI$1,0)</f>
        <v>0</v>
      </c>
      <c r="BJ12" s="12">
        <f>VLOOKUP($E12,Worksheet!$A$2:$BI$69,BJ$1,0)-VLOOKUP($E11,Worksheet!$A$2:$BI$69,BJ$1,0)</f>
        <v>-11</v>
      </c>
      <c r="BK12" s="12">
        <f>VLOOKUP($E12,Worksheet!$A$2:$BI$69,BK$1,0)-VLOOKUP($E11,Worksheet!$A$2:$BI$69,BK$1,0)</f>
        <v>-136.9</v>
      </c>
      <c r="BL12" s="12">
        <f>VLOOKUP($E12,Worksheet!$A$2:$BI$69,BL$1,0)-VLOOKUP($E11,Worksheet!$A$2:$BI$69,BL$1,0)</f>
        <v>0</v>
      </c>
      <c r="BM12" s="12">
        <f>VLOOKUP($E12,Worksheet!$A$2:$BI$69,BM$1,0)-VLOOKUP($E11,Worksheet!$A$2:$BI$69,BM$1,0)</f>
        <v>4</v>
      </c>
      <c r="BN12" s="5">
        <f>VLOOKUP($E12,Worksheet!$A$2:$BI$69,BN$1,0)</f>
        <v>0</v>
      </c>
      <c r="BO12" s="5">
        <f>VLOOKUP($E12,Worksheet!$A$2:$BI$69,BO$1,0)</f>
        <v>0</v>
      </c>
      <c r="BP12" s="12">
        <f>VLOOKUP($E12,Worksheet!$A$2:$BI$69,BP$1,0)-VLOOKUP($E11,Worksheet!$A$2:$BI$69,BP$1,0)</f>
        <v>7.0399999999999991</v>
      </c>
      <c r="BQ12" s="5">
        <f>VLOOKUP($E12,Worksheet!$A$2:$BI$69,'MM2023'!BQ$1,0)</f>
        <v>77.735294117647058</v>
      </c>
      <c r="BR12" s="5">
        <f>VLOOKUP($E12,Worksheet!$A$2:$BI$69,'MM2023'!BR$1,0)</f>
        <v>70.82352941176471</v>
      </c>
      <c r="BS12" s="5">
        <f>VLOOKUP($E12,Worksheet!$A$2:$BI$69,'MM2023'!BS$1,0)</f>
        <v>5.58</v>
      </c>
      <c r="BT12" s="5">
        <f>VLOOKUP($E12,Worksheet!$A$2:$BI$69,'MM2023'!BT$1,0)</f>
        <v>0.45</v>
      </c>
      <c r="BU12" s="5">
        <f>VLOOKUP($E12,Worksheet!$A$2:$BI$69,'MM2023'!BU$1,0)</f>
        <v>0.34699999999999998</v>
      </c>
      <c r="BV12" s="5">
        <f>VLOOKUP($E12,Worksheet!$A$2:$BI$69,'MM2023'!BV$1,0)</f>
        <v>0.72199999999999998</v>
      </c>
      <c r="BW12" s="5">
        <f>VLOOKUP($E12,Worksheet!$A$2:$BI$69,'MM2023'!BW$1,0)</f>
        <v>11.323529411764707</v>
      </c>
      <c r="BX12" s="5">
        <f>VLOOKUP($E12,Worksheet!$A$2:$BI$69,'MM2023'!BX$1,0)</f>
        <v>36.588235294117645</v>
      </c>
      <c r="BY12" s="5">
        <f>VLOOKUP($E12,Worksheet!$A$2:$BI$69,'MM2023'!BY$1,0)</f>
        <v>12.764705882352942</v>
      </c>
      <c r="BZ12" s="5">
        <f>VLOOKUP($E12,Worksheet!$A$2:$BI$69,'MM2023'!BZ$1,0)</f>
        <v>7.8235294117647056</v>
      </c>
      <c r="CA12" s="5">
        <f>VLOOKUP($E12,Worksheet!$A$2:$BI$69,'MM2023'!CA$1,0)</f>
        <v>4.4705882352941178</v>
      </c>
      <c r="CB12" s="5">
        <f>VLOOKUP($E12,Worksheet!$A$2:$BI$69,'MM2023'!CB$1,0)</f>
        <v>9.4117647058823533</v>
      </c>
      <c r="CC12" s="5">
        <f>VLOOKUP($E12,Worksheet!$A$2:$BI$69,'MM2023'!CC$1,0)</f>
        <v>17.411764705882351</v>
      </c>
      <c r="CD12" s="5">
        <f>VLOOKUP($E12,Worksheet!$A$2:$BI$69,'MM2023'!CD$1,0)</f>
        <v>0.44500000000000001</v>
      </c>
      <c r="CE12" s="5">
        <f>VLOOKUP($E12,Worksheet!$A$2:$BI$69,'MM2023'!CE$1,0)</f>
        <v>0.316</v>
      </c>
      <c r="CF12" s="5">
        <f>VLOOKUP($E12,Worksheet!$A$2:$BI$69,'MM2023'!CF$1,0)</f>
        <v>0.73799999999999999</v>
      </c>
      <c r="CG12" s="5">
        <f>VLOOKUP($E12,Worksheet!$A$2:$BI$69,'MM2023'!CG$1,0)</f>
        <v>8.9411764705882355</v>
      </c>
      <c r="CH12" s="5">
        <f>VLOOKUP($E12,Worksheet!$A$2:$BI$69,'MM2023'!CH$1,0)</f>
        <v>34.852941176470587</v>
      </c>
      <c r="CI12" s="5">
        <f>VLOOKUP($E12,Worksheet!$A$2:$BI$69,'MM2023'!CI$1,0)</f>
        <v>11.558823529411764</v>
      </c>
      <c r="CJ12" s="5">
        <f>VLOOKUP($E12,Worksheet!$A$2:$BI$69,'MM2023'!CJ$1,0)</f>
        <v>5.0588235294117645</v>
      </c>
      <c r="CK12" s="5">
        <f>VLOOKUP($E12,Worksheet!$A$2:$BI$69,'MM2023'!CK$1,0)</f>
        <v>2.7647058823529411</v>
      </c>
      <c r="CL12" s="5">
        <f>VLOOKUP($E12,Worksheet!$A$2:$BI$69,'MM2023'!CL$1,0)</f>
        <v>13.205882352941176</v>
      </c>
      <c r="CM12" s="5">
        <f>VLOOKUP($E12,Worksheet!$A$2:$BI$69,'MM2023'!CM$1,0)</f>
        <v>15.705882352941176</v>
      </c>
      <c r="CN12" s="5">
        <f>VLOOKUP($E12,Worksheet!$A$2:$BI$69,'MM2023'!CN$1,0)</f>
        <v>69.8</v>
      </c>
      <c r="CO12" s="5">
        <f>VLOOKUP($E12,Worksheet!$A$2:$BI$69,'MM2023'!CO$1,0)</f>
        <v>110.9</v>
      </c>
      <c r="CP12" s="5">
        <f>VLOOKUP($E12,Worksheet!$A$2:$BI$69,'MM2023'!CP$1,0)</f>
        <v>0.253</v>
      </c>
      <c r="CQ12" s="5">
        <f>VLOOKUP($E12,Worksheet!$A$2:$BI$69,'MM2023'!CQ$1,0)</f>
        <v>0.371</v>
      </c>
      <c r="CR12" s="5">
        <f>VLOOKUP($E12,Worksheet!$A$2:$BI$69,'MM2023'!CR$1,0)</f>
        <v>0.54100000000000004</v>
      </c>
      <c r="CS12" s="5">
        <f>VLOOKUP($E12,Worksheet!$A$2:$BI$69,'MM2023'!CS$1,0)</f>
        <v>0.51500000000000001</v>
      </c>
      <c r="CT12" s="5">
        <f>VLOOKUP($E12,Worksheet!$A$2:$BI$69,'MM2023'!CT$1,0)</f>
        <v>11.6</v>
      </c>
      <c r="CU12" s="5">
        <f>VLOOKUP($E12,Worksheet!$A$2:$BI$69,'MM2023'!CU$1,0)</f>
        <v>0.182</v>
      </c>
      <c r="CV12" s="5">
        <f>VLOOKUP($E12,Worksheet!$A$2:$BI$69,'MM2023'!CV$1,0)</f>
        <v>101.1</v>
      </c>
      <c r="CW12" s="5">
        <f>VLOOKUP($E12,Worksheet!$A$2:$BI$69,'MM2023'!CW$1,0)</f>
        <v>0.34</v>
      </c>
      <c r="CX12" s="5">
        <f>VLOOKUP($E12,Worksheet!$A$2:$BI$69,'MM2023'!CX$1,0)</f>
        <v>0.33600000000000002</v>
      </c>
      <c r="CY12" s="5">
        <f>VLOOKUP($E12,Worksheet!$A$2:$BI$69,'MM2023'!CY$1,0)</f>
        <v>0.53700000000000003</v>
      </c>
      <c r="CZ12" s="5">
        <f>VLOOKUP($E12,Worksheet!$A$2:$BI$69,'MM2023'!CZ$1,0)</f>
        <v>0.498</v>
      </c>
      <c r="DA12" s="5">
        <f>VLOOKUP($E12,Worksheet!$A$2:$BI$69,'MM2023'!DA$1,0)</f>
        <v>16.7</v>
      </c>
      <c r="DB12" s="5">
        <f>VLOOKUP($E12,Worksheet!$A$2:$BI$69,'MM2023'!DB$1,0)</f>
        <v>0.251</v>
      </c>
      <c r="DC12" s="5">
        <f>VLOOKUP($E12,Worksheet!$A$2:$BI$69,'MM2023'!DC$1,0)</f>
        <v>0</v>
      </c>
      <c r="DD12" s="5">
        <f>VLOOKUP($E12,Worksheet!$A$2:$BI$69,'MM2023'!DD$1,0)</f>
        <v>0</v>
      </c>
      <c r="DE12" s="5">
        <f>VLOOKUP($E12,Worksheet!$A$2:$BI$69,'MM2023'!DE$1,0)</f>
        <v>0</v>
      </c>
      <c r="DF12" s="5">
        <f>VLOOKUP($E12,Worksheet!$A$2:$BI$69,'MM2023'!DF$1,0)</f>
        <v>0</v>
      </c>
      <c r="DG12" s="5">
        <f>VLOOKUP($E12,Worksheet!$A$2:$BI$69,'MM2023'!DG$1,0)</f>
        <v>0</v>
      </c>
      <c r="DH12" s="5">
        <f>VLOOKUP($E12,Worksheet!$A$2:$BI$69,'MM2023'!DH$1,0)</f>
        <v>0</v>
      </c>
      <c r="DI12" s="5">
        <f>VLOOKUP($E12,Worksheet!$A$2:$BI$69,'MM2023'!DI$1,0)</f>
        <v>0</v>
      </c>
      <c r="DJ12" s="5">
        <f>VLOOKUP($E12,Worksheet!$A$2:$BI$69,'MM2023'!DJ$1,0)</f>
        <v>26</v>
      </c>
      <c r="DK12" s="5">
        <v>1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1</v>
      </c>
      <c r="DR12" s="5">
        <v>0</v>
      </c>
      <c r="DS12" s="5">
        <v>0</v>
      </c>
      <c r="DT12" s="5">
        <v>0</v>
      </c>
      <c r="DU12" s="5">
        <v>0</v>
      </c>
    </row>
    <row r="13" spans="1:125" x14ac:dyDescent="0.2">
      <c r="A13" s="5" t="s">
        <v>118</v>
      </c>
      <c r="B13" s="5" t="s">
        <v>120</v>
      </c>
      <c r="C13" s="5" t="s">
        <v>115</v>
      </c>
      <c r="D13" s="5">
        <f t="shared" si="0"/>
        <v>6</v>
      </c>
      <c r="E13" s="5" t="s">
        <v>12</v>
      </c>
      <c r="F13" s="5">
        <v>1</v>
      </c>
      <c r="G13" s="5">
        <v>3</v>
      </c>
      <c r="H13" s="5">
        <f>G14-G13</f>
        <v>11</v>
      </c>
      <c r="I13" s="5">
        <f>VLOOKUP($E13,Worksheet!$A$2:$AX$69,I$1,0)</f>
        <v>34</v>
      </c>
      <c r="J13" s="5">
        <f>VLOOKUP($E13,Worksheet!$A$2:$AX$69,J$1,0)</f>
        <v>23</v>
      </c>
      <c r="K13" s="5">
        <f>VLOOKUP($E13,Worksheet!$A$2:$AX$69,K$1,0)</f>
        <v>11</v>
      </c>
      <c r="L13" s="5">
        <f>VLOOKUP($E13,Worksheet!$A$2:$AX$69,L$1,0)</f>
        <v>0.67600000000000005</v>
      </c>
      <c r="M13" s="12">
        <f>VLOOKUP($E13,Worksheet!$A$2:$AX$69,M$1,0)-VLOOKUP($E14,Worksheet!$A$2:$AX$69,M$1,0)</f>
        <v>5.3151260504201758</v>
      </c>
      <c r="N13" s="12">
        <f>VLOOKUP($E13,Worksheet!$A$2:$AX$69,N$1,0)-VLOOKUP($E14,Worksheet!$A$2:$AX$69,N$1,0)</f>
        <v>4.4075630252100808</v>
      </c>
      <c r="O13" s="12">
        <f>VLOOKUP($E13,Worksheet!$A$2:$AX$69,O$1,0)-VLOOKUP($E14,Worksheet!$A$2:$AX$69,O$1,0)</f>
        <v>12.569999999999999</v>
      </c>
      <c r="P13" s="12">
        <f>VLOOKUP($E13,Worksheet!$A$2:$AX$69,P$1,0)-VLOOKUP($E14,Worksheet!$A$2:$AX$69,P$1,0)</f>
        <v>-4.2999999999999983E-2</v>
      </c>
      <c r="Q13" s="12">
        <f>VLOOKUP($E13,Worksheet!$A$2:$AX$69,Q$1,0)-VLOOKUP($E14,Worksheet!$A$2:$AX$69,Q$1,0)</f>
        <v>1.8000000000000016E-2</v>
      </c>
      <c r="R13" s="12">
        <f>VLOOKUP($E13,Worksheet!$A$2:$AX$69,R$1,0)-VLOOKUP($E14,Worksheet!$A$2:$AX$69,R$1,0)</f>
        <v>1.7000000000000015E-2</v>
      </c>
      <c r="S13" s="12">
        <f>VLOOKUP($E13,Worksheet!$A$2:$AX$69,S$1,0)-VLOOKUP($E14,Worksheet!$A$2:$AX$69,S$1,0)</f>
        <v>3.5285714285714285</v>
      </c>
      <c r="T13" s="12">
        <f>VLOOKUP($E13,Worksheet!$A$2:$AX$69,T$1,0)-VLOOKUP($E14,Worksheet!$A$2:$AX$69,T$1,0)</f>
        <v>2.1705882352941153</v>
      </c>
      <c r="U13" s="12">
        <f>VLOOKUP($E13,Worksheet!$A$2:$AX$69,U$1,0)-VLOOKUP($E14,Worksheet!$A$2:$AX$69,U$1,0)</f>
        <v>6.302521008403339E-2</v>
      </c>
      <c r="V13" s="12">
        <f>VLOOKUP($E13,Worksheet!$A$2:$AX$69,V$1,0)-VLOOKUP($E14,Worksheet!$A$2:$AX$69,V$1,0)</f>
        <v>0.21596638655462197</v>
      </c>
      <c r="W13" s="12">
        <f>VLOOKUP($E13,Worksheet!$A$2:$AX$69,W$1,0)-VLOOKUP($E14,Worksheet!$A$2:$AX$69,W$1,0)</f>
        <v>-7.3949579831932954E-2</v>
      </c>
      <c r="X13" s="12">
        <f>VLOOKUP($E13,Worksheet!$A$2:$AX$69,X$1,0)-VLOOKUP($E14,Worksheet!$A$2:$AX$69,X$1,0)</f>
        <v>0.80420168067226783</v>
      </c>
      <c r="Y13" s="12">
        <f>VLOOKUP($E13,Worksheet!$A$2:$AX$69,Y$1,0)-VLOOKUP($E14,Worksheet!$A$2:$AX$69,Y$1,0)</f>
        <v>1.29579831932773</v>
      </c>
      <c r="Z13" s="12">
        <f>VLOOKUP($E13,Worksheet!$A$2:$AX$69,Z$1,0)-VLOOKUP($E14,Worksheet!$A$2:$AX$69,Z$1,0)</f>
        <v>1.0000000000000009E-2</v>
      </c>
      <c r="AA13" s="12">
        <f>VLOOKUP($E13,Worksheet!$A$2:$AX$69,AA$1,0)-VLOOKUP($E14,Worksheet!$A$2:$AX$69,AA$1,0)</f>
        <v>-1.8999999999999961E-2</v>
      </c>
      <c r="AB13" s="12">
        <f>VLOOKUP($E13,Worksheet!$A$2:$AX$69,AB$1,0)-VLOOKUP($E14,Worksheet!$A$2:$AX$69,AB$1,0)</f>
        <v>-3.1000000000000028E-2</v>
      </c>
      <c r="AC13" s="12">
        <f>VLOOKUP($E13,Worksheet!$A$2:$AX$69,AC$1,0)-VLOOKUP($E14,Worksheet!$A$2:$AX$69,AC$1,0)</f>
        <v>1.7436974789915958</v>
      </c>
      <c r="AD13" s="12">
        <f>VLOOKUP($E13,Worksheet!$A$2:$AX$69,AD$1,0)-VLOOKUP($E14,Worksheet!$A$2:$AX$69,AD$1,0)</f>
        <v>1.7411764705882362</v>
      </c>
      <c r="AE13" s="12">
        <f>VLOOKUP($E13,Worksheet!$A$2:$AX$69,AE$1,0)-VLOOKUP($E14,Worksheet!$A$2:$AX$69,AE$1,0)</f>
        <v>3.5781512605042014</v>
      </c>
      <c r="AF13" s="12">
        <f>VLOOKUP($E13,Worksheet!$A$2:$AX$69,AF$1,0)-VLOOKUP($E14,Worksheet!$A$2:$AX$69,AF$1,0)</f>
        <v>1.1747899159663859</v>
      </c>
      <c r="AG13" s="12">
        <f>VLOOKUP($E13,Worksheet!$A$2:$AX$69,AG$1,0)-VLOOKUP($E14,Worksheet!$A$2:$AX$69,AG$1,0)</f>
        <v>0.5957983193277312</v>
      </c>
      <c r="AH13" s="12">
        <f>VLOOKUP($E13,Worksheet!$A$2:$AX$69,AH$1,0)-VLOOKUP($E14,Worksheet!$A$2:$AX$69,AH$1,0)</f>
        <v>1.2436974789915958</v>
      </c>
      <c r="AI13" s="12">
        <f>VLOOKUP($E13,Worksheet!$A$2:$AX$69,AI$1,0)-VLOOKUP($E14,Worksheet!$A$2:$AX$69,AI$1,0)</f>
        <v>0.66722689075630015</v>
      </c>
      <c r="AJ13" s="12">
        <f>VLOOKUP($E13,Worksheet!$A$2:$AX$69,AJ$1,0)-VLOOKUP($E14,Worksheet!$A$2:$AX$69,AJ$1,0)</f>
        <v>2.2999999999999972</v>
      </c>
      <c r="AK13" s="12">
        <f>VLOOKUP($E13,Worksheet!$A$2:$AX$69,AK$1,0)-VLOOKUP($E14,Worksheet!$A$2:$AX$69,AK$1,0)</f>
        <v>4.2000000000000028</v>
      </c>
      <c r="AL13" s="12">
        <f>VLOOKUP($E13,Worksheet!$A$2:$AX$69,AL$1,0)-VLOOKUP($E14,Worksheet!$A$2:$AX$69,AL$1,0)</f>
        <v>2.4999999999999967E-2</v>
      </c>
      <c r="AM13" s="12">
        <f>VLOOKUP($E13,Worksheet!$A$2:$AX$69,AM$1,0)-VLOOKUP($E14,Worksheet!$A$2:$AX$69,AM$1,0)</f>
        <v>0.15300000000000002</v>
      </c>
      <c r="AN13" s="12">
        <f>VLOOKUP($E13,Worksheet!$A$2:$AX$69,AN$1,0)-VLOOKUP($E14,Worksheet!$A$2:$AX$69,AN$1,0)</f>
        <v>-5.0000000000000044E-3</v>
      </c>
      <c r="AO13" s="12">
        <f>VLOOKUP($E13,Worksheet!$A$2:$AX$69,AO$1,0)-VLOOKUP($E14,Worksheet!$A$2:$AX$69,AO$1,0)</f>
        <v>-1.3000000000000012E-2</v>
      </c>
      <c r="AP13" s="12">
        <f>VLOOKUP($E13,Worksheet!$A$2:$AX$69,AP$1,0)-VLOOKUP($E14,Worksheet!$A$2:$AX$69,AP$1,0)</f>
        <v>-0.20000000000000107</v>
      </c>
      <c r="AQ13" s="12">
        <f>VLOOKUP($E13,Worksheet!$A$2:$AX$69,AQ$1,0)-VLOOKUP($E14,Worksheet!$A$2:$AX$69,AQ$1,0)</f>
        <v>2.4000000000000021E-2</v>
      </c>
      <c r="AR13" s="12">
        <f>VLOOKUP($E13,Worksheet!$A$2:$AX$69,AR$1,0)-VLOOKUP($E14,Worksheet!$A$2:$AX$69,AR$1,0)</f>
        <v>3.0999999999999943</v>
      </c>
      <c r="AS13" s="12">
        <f>VLOOKUP($E13,Worksheet!$A$2:$AX$69,AS$1,0)-VLOOKUP($E14,Worksheet!$A$2:$AX$69,AS$1,0)</f>
        <v>2.6000000000000023E-2</v>
      </c>
      <c r="AT13" s="12">
        <f>VLOOKUP($E13,Worksheet!$A$2:$AX$69,AT$1,0)-VLOOKUP($E14,Worksheet!$A$2:$AX$69,AT$1,0)</f>
        <v>6.4000000000000001E-2</v>
      </c>
      <c r="AU13" s="12">
        <f>VLOOKUP($E13,Worksheet!$A$2:$AX$69,AU$1,0)-VLOOKUP($E14,Worksheet!$A$2:$AX$69,AU$1,0)</f>
        <v>1.4000000000000012E-2</v>
      </c>
      <c r="AV13" s="12">
        <f>VLOOKUP($E13,Worksheet!$A$2:$AX$69,AV$1,0)-VLOOKUP($E14,Worksheet!$A$2:$AX$69,AV$1,0)</f>
        <v>1.8000000000000016E-2</v>
      </c>
      <c r="AW13" s="12">
        <f>VLOOKUP($E13,Worksheet!$A$2:$AX$69,AW$1,0)-VLOOKUP($E14,Worksheet!$A$2:$AX$69,AW$1,0)</f>
        <v>0.79999999999999716</v>
      </c>
      <c r="AX13" s="12">
        <f>VLOOKUP($E13,Worksheet!$A$2:$AX$69,AX$1,0)-VLOOKUP($E14,Worksheet!$A$2:$AX$69,AX$1,0)</f>
        <v>1.0000000000000009E-2</v>
      </c>
      <c r="AY13" s="5">
        <f>VLOOKUP($E14,Worksheet!$A$2:$AX$69,AY$1,0)</f>
        <v>0</v>
      </c>
      <c r="AZ13" s="5">
        <f>VLOOKUP($E14,Worksheet!$A$2:$AX$69,AZ$1,0)</f>
        <v>0</v>
      </c>
      <c r="BA13" s="5">
        <f>VLOOKUP($E14,Worksheet!$A$2:$AX$69,BA$1,0)</f>
        <v>0</v>
      </c>
      <c r="BB13" s="5">
        <f>VLOOKUP($E14,Worksheet!$A$2:$AX$69,BB$1,0)</f>
        <v>0</v>
      </c>
      <c r="BC13" s="5">
        <f>VLOOKUP($E14,Worksheet!$A$2:$AX$69,BC$1,0)</f>
        <v>0</v>
      </c>
      <c r="BD13" s="5">
        <f>VLOOKUP($E14,Worksheet!$A$2:$AX$69,BD$1,0)</f>
        <v>0</v>
      </c>
      <c r="BE13" s="5">
        <f>VLOOKUP($E14,Worksheet!$A$2:$AX$69,BE$1,0)</f>
        <v>0</v>
      </c>
      <c r="BF13" s="12">
        <f>VLOOKUP($E13,Worksheet!$A$2:$BI$69,BF$1,0)-VLOOKUP($E14,Worksheet!$A$2:$BI$69,BF$1,0)</f>
        <v>0</v>
      </c>
      <c r="BG13" s="12">
        <f>VLOOKUP($E13,Worksheet!$A$2:$BI$69,BG$1,0)-VLOOKUP($E14,Worksheet!$A$2:$BI$69,BG$1,0)</f>
        <v>0</v>
      </c>
      <c r="BH13" s="12">
        <f>VLOOKUP($E13,Worksheet!$A$2:$BI$69,BH$1,0)-VLOOKUP($E14,Worksheet!$A$2:$BI$69,BH$1,0)</f>
        <v>0</v>
      </c>
      <c r="BI13" s="12">
        <f>VLOOKUP($E13,Worksheet!$A$2:$BI$69,BI$1,0)-VLOOKUP($E14,Worksheet!$A$2:$BI$69,BI$1,0)</f>
        <v>0</v>
      </c>
      <c r="BJ13" s="12">
        <f>VLOOKUP($E13,Worksheet!$A$2:$BI$69,BJ$1,0)-VLOOKUP($E14,Worksheet!$A$2:$BI$69,BJ$1,0)</f>
        <v>0</v>
      </c>
      <c r="BK13" s="12">
        <f>VLOOKUP($E13,Worksheet!$A$2:$BI$69,BK$1,0)-VLOOKUP($E14,Worksheet!$A$2:$BI$69,BK$1,0)</f>
        <v>0</v>
      </c>
      <c r="BL13" s="12">
        <f>VLOOKUP($E13,Worksheet!$A$2:$BI$69,BL$1,0)-VLOOKUP($E14,Worksheet!$A$2:$BI$69,BL$1,0)</f>
        <v>0</v>
      </c>
      <c r="BM13" s="12">
        <f>VLOOKUP($E13,Worksheet!$A$2:$BI$69,BM$1,0)-VLOOKUP($E14,Worksheet!$A$2:$BI$69,BM$1,0)</f>
        <v>-15</v>
      </c>
      <c r="BN13" s="5">
        <f>VLOOKUP($E13,Worksheet!$A$2:$BI$69,BN$1,0)</f>
        <v>0</v>
      </c>
      <c r="BO13" s="5">
        <f>VLOOKUP($E13,Worksheet!$A$2:$BI$69,BO$1,0)</f>
        <v>0</v>
      </c>
      <c r="BP13" s="12">
        <f>VLOOKUP($E13,Worksheet!$A$2:$BI$69,BP$1,0)-VLOOKUP($E14,Worksheet!$A$2:$BI$69,BP$1,0)</f>
        <v>28.289999999999996</v>
      </c>
      <c r="BQ13" s="5">
        <f>VLOOKUP($E13,Worksheet!$A$2:$BI$69,'MM2023'!BQ$1,0)</f>
        <v>77.029411764705884</v>
      </c>
      <c r="BR13" s="5">
        <f>VLOOKUP($E13,Worksheet!$A$2:$BI$69,'MM2023'!BR$1,0)</f>
        <v>70.264705882352942</v>
      </c>
      <c r="BS13" s="5">
        <f>VLOOKUP($E13,Worksheet!$A$2:$BI$69,'MM2023'!BS$1,0)</f>
        <v>10.54</v>
      </c>
      <c r="BT13" s="5">
        <f>VLOOKUP($E13,Worksheet!$A$2:$BI$69,'MM2023'!BT$1,0)</f>
        <v>0.45</v>
      </c>
      <c r="BU13" s="5">
        <f>VLOOKUP($E13,Worksheet!$A$2:$BI$69,'MM2023'!BU$1,0)</f>
        <v>0.36799999999999999</v>
      </c>
      <c r="BV13" s="5">
        <f>VLOOKUP($E13,Worksheet!$A$2:$BI$69,'MM2023'!BV$1,0)</f>
        <v>0.74399999999999999</v>
      </c>
      <c r="BW13" s="5">
        <f>VLOOKUP($E13,Worksheet!$A$2:$BI$69,'MM2023'!BW$1,0)</f>
        <v>11.5</v>
      </c>
      <c r="BX13" s="5">
        <f>VLOOKUP($E13,Worksheet!$A$2:$BI$69,'MM2023'!BX$1,0)</f>
        <v>33.970588235294116</v>
      </c>
      <c r="BY13" s="5">
        <f>VLOOKUP($E13,Worksheet!$A$2:$BI$69,'MM2023'!BY$1,0)</f>
        <v>14.205882352941176</v>
      </c>
      <c r="BZ13" s="5">
        <f>VLOOKUP($E13,Worksheet!$A$2:$BI$69,'MM2023'!BZ$1,0)</f>
        <v>6.5588235294117645</v>
      </c>
      <c r="CA13" s="5">
        <f>VLOOKUP($E13,Worksheet!$A$2:$BI$69,'MM2023'!CA$1,0)</f>
        <v>2.4117647058823528</v>
      </c>
      <c r="CB13" s="5">
        <f>VLOOKUP($E13,Worksheet!$A$2:$BI$69,'MM2023'!CB$1,0)</f>
        <v>12.147058823529411</v>
      </c>
      <c r="CC13" s="5">
        <f>VLOOKUP($E13,Worksheet!$A$2:$BI$69,'MM2023'!CC$1,0)</f>
        <v>17.352941176470587</v>
      </c>
      <c r="CD13" s="5">
        <f>VLOOKUP($E13,Worksheet!$A$2:$BI$69,'MM2023'!CD$1,0)</f>
        <v>0.45400000000000001</v>
      </c>
      <c r="CE13" s="5">
        <f>VLOOKUP($E13,Worksheet!$A$2:$BI$69,'MM2023'!CE$1,0)</f>
        <v>0.32500000000000001</v>
      </c>
      <c r="CF13" s="5">
        <f>VLOOKUP($E13,Worksheet!$A$2:$BI$69,'MM2023'!CF$1,0)</f>
        <v>0.71799999999999997</v>
      </c>
      <c r="CG13" s="5">
        <f>VLOOKUP($E13,Worksheet!$A$2:$BI$69,'MM2023'!CG$1,0)</f>
        <v>10.029411764705882</v>
      </c>
      <c r="CH13" s="5">
        <f>VLOOKUP($E13,Worksheet!$A$2:$BI$69,'MM2023'!CH$1,0)</f>
        <v>31.941176470588236</v>
      </c>
      <c r="CI13" s="5">
        <f>VLOOKUP($E13,Worksheet!$A$2:$BI$69,'MM2023'!CI$1,0)</f>
        <v>15.235294117647058</v>
      </c>
      <c r="CJ13" s="5">
        <f>VLOOKUP($E13,Worksheet!$A$2:$BI$69,'MM2023'!CJ$1,0)</f>
        <v>6.117647058823529</v>
      </c>
      <c r="CK13" s="5">
        <f>VLOOKUP($E13,Worksheet!$A$2:$BI$69,'MM2023'!CK$1,0)</f>
        <v>2.8529411764705883</v>
      </c>
      <c r="CL13" s="5">
        <f>VLOOKUP($E13,Worksheet!$A$2:$BI$69,'MM2023'!CL$1,0)</f>
        <v>13.529411764705882</v>
      </c>
      <c r="CM13" s="5">
        <f>VLOOKUP($E13,Worksheet!$A$2:$BI$69,'MM2023'!CM$1,0)</f>
        <v>18.352941176470587</v>
      </c>
      <c r="CN13" s="5">
        <f>VLOOKUP($E13,Worksheet!$A$2:$BI$69,'MM2023'!CN$1,0)</f>
        <v>67.8</v>
      </c>
      <c r="CO13" s="5">
        <f>VLOOKUP($E13,Worksheet!$A$2:$BI$69,'MM2023'!CO$1,0)</f>
        <v>113.3</v>
      </c>
      <c r="CP13" s="5">
        <f>VLOOKUP($E13,Worksheet!$A$2:$BI$69,'MM2023'!CP$1,0)</f>
        <v>0.36799999999999999</v>
      </c>
      <c r="CQ13" s="5">
        <f>VLOOKUP($E13,Worksheet!$A$2:$BI$69,'MM2023'!CQ$1,0)</f>
        <v>0.44900000000000001</v>
      </c>
      <c r="CR13" s="5">
        <f>VLOOKUP($E13,Worksheet!$A$2:$BI$69,'MM2023'!CR$1,0)</f>
        <v>0.56999999999999995</v>
      </c>
      <c r="CS13" s="5">
        <f>VLOOKUP($E13,Worksheet!$A$2:$BI$69,'MM2023'!CS$1,0)</f>
        <v>0.53200000000000003</v>
      </c>
      <c r="CT13" s="5">
        <f>VLOOKUP($E13,Worksheet!$A$2:$BI$69,'MM2023'!CT$1,0)</f>
        <v>15.2</v>
      </c>
      <c r="CU13" s="5">
        <f>VLOOKUP($E13,Worksheet!$A$2:$BI$69,'MM2023'!CU$1,0)</f>
        <v>0.27400000000000002</v>
      </c>
      <c r="CV13" s="5">
        <f>VLOOKUP($E13,Worksheet!$A$2:$BI$69,'MM2023'!CV$1,0)</f>
        <v>103.3</v>
      </c>
      <c r="CW13" s="5">
        <f>VLOOKUP($E13,Worksheet!$A$2:$BI$69,'MM2023'!CW$1,0)</f>
        <v>0.313</v>
      </c>
      <c r="CX13" s="5">
        <f>VLOOKUP($E13,Worksheet!$A$2:$BI$69,'MM2023'!CX$1,0)</f>
        <v>0.379</v>
      </c>
      <c r="CY13" s="5">
        <f>VLOOKUP($E13,Worksheet!$A$2:$BI$69,'MM2023'!CY$1,0)</f>
        <v>0.54700000000000004</v>
      </c>
      <c r="CZ13" s="5">
        <f>VLOOKUP($E13,Worksheet!$A$2:$BI$69,'MM2023'!CZ$1,0)</f>
        <v>0.51600000000000001</v>
      </c>
      <c r="DA13" s="5">
        <f>VLOOKUP($E13,Worksheet!$A$2:$BI$69,'MM2023'!DA$1,0)</f>
        <v>17.399999999999999</v>
      </c>
      <c r="DB13" s="5">
        <f>VLOOKUP($E13,Worksheet!$A$2:$BI$69,'MM2023'!DB$1,0)</f>
        <v>0.22500000000000001</v>
      </c>
      <c r="DC13" s="5">
        <f>VLOOKUP($E13,Worksheet!$A$2:$BI$69,'MM2023'!DC$1,0)</f>
        <v>0</v>
      </c>
      <c r="DD13" s="5">
        <f>VLOOKUP($E13,Worksheet!$A$2:$BI$69,'MM2023'!DD$1,0)</f>
        <v>0</v>
      </c>
      <c r="DE13" s="5">
        <f>VLOOKUP($E13,Worksheet!$A$2:$BI$69,'MM2023'!DE$1,0)</f>
        <v>0</v>
      </c>
      <c r="DF13" s="5">
        <f>VLOOKUP($E13,Worksheet!$A$2:$BI$69,'MM2023'!DF$1,0)</f>
        <v>0</v>
      </c>
      <c r="DG13" s="5">
        <f>VLOOKUP($E13,Worksheet!$A$2:$BI$69,'MM2023'!DG$1,0)</f>
        <v>0</v>
      </c>
      <c r="DH13" s="5">
        <f>VLOOKUP($E13,Worksheet!$A$2:$BI$69,'MM2023'!DH$1,0)</f>
        <v>0</v>
      </c>
      <c r="DI13" s="5">
        <f>VLOOKUP($E13,Worksheet!$A$2:$BI$69,'MM2023'!DI$1,0)</f>
        <v>0</v>
      </c>
      <c r="DJ13" s="5">
        <f>VLOOKUP($E13,Worksheet!$A$2:$BI$69,'MM2023'!DJ$1,0)</f>
        <v>11</v>
      </c>
      <c r="DK13" s="5">
        <v>1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1</v>
      </c>
      <c r="DR13" s="5">
        <v>0</v>
      </c>
      <c r="DS13" s="5">
        <v>0</v>
      </c>
      <c r="DT13" s="5">
        <v>0</v>
      </c>
      <c r="DU13" s="5">
        <v>0</v>
      </c>
    </row>
    <row r="14" spans="1:125" x14ac:dyDescent="0.2">
      <c r="A14" s="5" t="s">
        <v>118</v>
      </c>
      <c r="B14" s="5" t="s">
        <v>120</v>
      </c>
      <c r="C14" s="5" t="s">
        <v>115</v>
      </c>
      <c r="D14" s="5">
        <f t="shared" si="0"/>
        <v>6</v>
      </c>
      <c r="E14" s="5" t="s">
        <v>62</v>
      </c>
      <c r="F14" s="5">
        <v>0</v>
      </c>
      <c r="G14" s="5">
        <v>14</v>
      </c>
      <c r="H14" s="6">
        <f>G13-G14</f>
        <v>-11</v>
      </c>
      <c r="I14" s="5">
        <f>VLOOKUP($E14,Worksheet!$A$2:$AX$69,I$1,0)</f>
        <v>35</v>
      </c>
      <c r="J14" s="5">
        <f>VLOOKUP($E14,Worksheet!$A$2:$AX$69,J$1,0)</f>
        <v>27</v>
      </c>
      <c r="K14" s="5">
        <f>VLOOKUP($E14,Worksheet!$A$2:$AX$69,K$1,0)</f>
        <v>8</v>
      </c>
      <c r="L14" s="5">
        <f>VLOOKUP($E14,Worksheet!$A$2:$AX$69,L$1,0)</f>
        <v>0.77100000000000002</v>
      </c>
      <c r="M14" s="12">
        <f>VLOOKUP($E14,Worksheet!$A$2:$AX$69,M$1,0)-VLOOKUP($E13,Worksheet!$A$2:$AX$69,M$1,0)</f>
        <v>-5.3151260504201758</v>
      </c>
      <c r="N14" s="12">
        <f>VLOOKUP($E14,Worksheet!$A$2:$AX$69,N$1,0)-VLOOKUP($E13,Worksheet!$A$2:$AX$69,N$1,0)</f>
        <v>-4.4075630252100808</v>
      </c>
      <c r="O14" s="12">
        <f>VLOOKUP($E14,Worksheet!$A$2:$AX$69,O$1,0)-VLOOKUP($E13,Worksheet!$A$2:$AX$69,O$1,0)</f>
        <v>-12.569999999999999</v>
      </c>
      <c r="P14" s="12">
        <f>VLOOKUP($E14,Worksheet!$A$2:$AX$69,P$1,0)-VLOOKUP($E13,Worksheet!$A$2:$AX$69,P$1,0)</f>
        <v>4.2999999999999983E-2</v>
      </c>
      <c r="Q14" s="12">
        <f>VLOOKUP($E14,Worksheet!$A$2:$AX$69,Q$1,0)-VLOOKUP($E13,Worksheet!$A$2:$AX$69,Q$1,0)</f>
        <v>-1.8000000000000016E-2</v>
      </c>
      <c r="R14" s="12">
        <f>VLOOKUP($E14,Worksheet!$A$2:$AX$69,R$1,0)-VLOOKUP($E13,Worksheet!$A$2:$AX$69,R$1,0)</f>
        <v>-1.7000000000000015E-2</v>
      </c>
      <c r="S14" s="12">
        <f>VLOOKUP($E14,Worksheet!$A$2:$AX$69,S$1,0)-VLOOKUP($E13,Worksheet!$A$2:$AX$69,S$1,0)</f>
        <v>-3.5285714285714285</v>
      </c>
      <c r="T14" s="12">
        <f>VLOOKUP($E14,Worksheet!$A$2:$AX$69,T$1,0)-VLOOKUP($E13,Worksheet!$A$2:$AX$69,T$1,0)</f>
        <v>-2.1705882352941153</v>
      </c>
      <c r="U14" s="12">
        <f>VLOOKUP($E14,Worksheet!$A$2:$AX$69,U$1,0)-VLOOKUP($E13,Worksheet!$A$2:$AX$69,U$1,0)</f>
        <v>-6.302521008403339E-2</v>
      </c>
      <c r="V14" s="12">
        <f>VLOOKUP($E14,Worksheet!$A$2:$AX$69,V$1,0)-VLOOKUP($E13,Worksheet!$A$2:$AX$69,V$1,0)</f>
        <v>-0.21596638655462197</v>
      </c>
      <c r="W14" s="12">
        <f>VLOOKUP($E14,Worksheet!$A$2:$AX$69,W$1,0)-VLOOKUP($E13,Worksheet!$A$2:$AX$69,W$1,0)</f>
        <v>7.3949579831932954E-2</v>
      </c>
      <c r="X14" s="12">
        <f>VLOOKUP($E14,Worksheet!$A$2:$AX$69,X$1,0)-VLOOKUP($E13,Worksheet!$A$2:$AX$69,X$1,0)</f>
        <v>-0.80420168067226783</v>
      </c>
      <c r="Y14" s="12">
        <f>VLOOKUP($E14,Worksheet!$A$2:$AX$69,Y$1,0)-VLOOKUP($E13,Worksheet!$A$2:$AX$69,Y$1,0)</f>
        <v>-1.29579831932773</v>
      </c>
      <c r="Z14" s="12">
        <f>VLOOKUP($E14,Worksheet!$A$2:$AX$69,Z$1,0)-VLOOKUP($E13,Worksheet!$A$2:$AX$69,Z$1,0)</f>
        <v>-1.0000000000000009E-2</v>
      </c>
      <c r="AA14" s="12">
        <f>VLOOKUP($E14,Worksheet!$A$2:$AX$69,AA$1,0)-VLOOKUP($E13,Worksheet!$A$2:$AX$69,AA$1,0)</f>
        <v>1.8999999999999961E-2</v>
      </c>
      <c r="AB14" s="12">
        <f>VLOOKUP($E14,Worksheet!$A$2:$AX$69,AB$1,0)-VLOOKUP($E13,Worksheet!$A$2:$AX$69,AB$1,0)</f>
        <v>3.1000000000000028E-2</v>
      </c>
      <c r="AC14" s="12">
        <f>VLOOKUP($E14,Worksheet!$A$2:$AX$69,AC$1,0)-VLOOKUP($E13,Worksheet!$A$2:$AX$69,AC$1,0)</f>
        <v>-1.7436974789915958</v>
      </c>
      <c r="AD14" s="12">
        <f>VLOOKUP($E14,Worksheet!$A$2:$AX$69,AD$1,0)-VLOOKUP($E13,Worksheet!$A$2:$AX$69,AD$1,0)</f>
        <v>-1.7411764705882362</v>
      </c>
      <c r="AE14" s="12">
        <f>VLOOKUP($E14,Worksheet!$A$2:$AX$69,AE$1,0)-VLOOKUP($E13,Worksheet!$A$2:$AX$69,AE$1,0)</f>
        <v>-3.5781512605042014</v>
      </c>
      <c r="AF14" s="12">
        <f>VLOOKUP($E14,Worksheet!$A$2:$AX$69,AF$1,0)-VLOOKUP($E13,Worksheet!$A$2:$AX$69,AF$1,0)</f>
        <v>-1.1747899159663859</v>
      </c>
      <c r="AG14" s="12">
        <f>VLOOKUP($E14,Worksheet!$A$2:$AX$69,AG$1,0)-VLOOKUP($E13,Worksheet!$A$2:$AX$69,AG$1,0)</f>
        <v>-0.5957983193277312</v>
      </c>
      <c r="AH14" s="12">
        <f>VLOOKUP($E14,Worksheet!$A$2:$AX$69,AH$1,0)-VLOOKUP($E13,Worksheet!$A$2:$AX$69,AH$1,0)</f>
        <v>-1.2436974789915958</v>
      </c>
      <c r="AI14" s="12">
        <f>VLOOKUP($E14,Worksheet!$A$2:$AX$69,AI$1,0)-VLOOKUP($E13,Worksheet!$A$2:$AX$69,AI$1,0)</f>
        <v>-0.66722689075630015</v>
      </c>
      <c r="AJ14" s="12">
        <f>VLOOKUP($E14,Worksheet!$A$2:$AX$69,AJ$1,0)-VLOOKUP($E13,Worksheet!$A$2:$AX$69,AJ$1,0)</f>
        <v>-2.2999999999999972</v>
      </c>
      <c r="AK14" s="12">
        <f>VLOOKUP($E14,Worksheet!$A$2:$AX$69,AK$1,0)-VLOOKUP($E13,Worksheet!$A$2:$AX$69,AK$1,0)</f>
        <v>-4.2000000000000028</v>
      </c>
      <c r="AL14" s="12">
        <f>VLOOKUP($E14,Worksheet!$A$2:$AX$69,AL$1,0)-VLOOKUP($E13,Worksheet!$A$2:$AX$69,AL$1,0)</f>
        <v>-2.4999999999999967E-2</v>
      </c>
      <c r="AM14" s="12">
        <f>VLOOKUP($E14,Worksheet!$A$2:$AX$69,AM$1,0)-VLOOKUP($E13,Worksheet!$A$2:$AX$69,AM$1,0)</f>
        <v>-0.15300000000000002</v>
      </c>
      <c r="AN14" s="12">
        <f>VLOOKUP($E14,Worksheet!$A$2:$AX$69,AN$1,0)-VLOOKUP($E13,Worksheet!$A$2:$AX$69,AN$1,0)</f>
        <v>5.0000000000000044E-3</v>
      </c>
      <c r="AO14" s="12">
        <f>VLOOKUP($E14,Worksheet!$A$2:$AX$69,AO$1,0)-VLOOKUP($E13,Worksheet!$A$2:$AX$69,AO$1,0)</f>
        <v>1.3000000000000012E-2</v>
      </c>
      <c r="AP14" s="12">
        <f>VLOOKUP($E14,Worksheet!$A$2:$AX$69,AP$1,0)-VLOOKUP($E13,Worksheet!$A$2:$AX$69,AP$1,0)</f>
        <v>0.20000000000000107</v>
      </c>
      <c r="AQ14" s="12">
        <f>VLOOKUP($E14,Worksheet!$A$2:$AX$69,AQ$1,0)-VLOOKUP($E13,Worksheet!$A$2:$AX$69,AQ$1,0)</f>
        <v>-2.4000000000000021E-2</v>
      </c>
      <c r="AR14" s="12">
        <f>VLOOKUP($E14,Worksheet!$A$2:$AX$69,AR$1,0)-VLOOKUP($E13,Worksheet!$A$2:$AX$69,AR$1,0)</f>
        <v>-3.0999999999999943</v>
      </c>
      <c r="AS14" s="12">
        <f>VLOOKUP($E14,Worksheet!$A$2:$AX$69,AS$1,0)-VLOOKUP($E13,Worksheet!$A$2:$AX$69,AS$1,0)</f>
        <v>-2.6000000000000023E-2</v>
      </c>
      <c r="AT14" s="12">
        <f>VLOOKUP($E14,Worksheet!$A$2:$AX$69,AT$1,0)-VLOOKUP($E13,Worksheet!$A$2:$AX$69,AT$1,0)</f>
        <v>-6.4000000000000001E-2</v>
      </c>
      <c r="AU14" s="12">
        <f>VLOOKUP($E14,Worksheet!$A$2:$AX$69,AU$1,0)-VLOOKUP($E13,Worksheet!$A$2:$AX$69,AU$1,0)</f>
        <v>-1.4000000000000012E-2</v>
      </c>
      <c r="AV14" s="12">
        <f>VLOOKUP($E14,Worksheet!$A$2:$AX$69,AV$1,0)-VLOOKUP($E13,Worksheet!$A$2:$AX$69,AV$1,0)</f>
        <v>-1.8000000000000016E-2</v>
      </c>
      <c r="AW14" s="12">
        <f>VLOOKUP($E14,Worksheet!$A$2:$AX$69,AW$1,0)-VLOOKUP($E13,Worksheet!$A$2:$AX$69,AW$1,0)</f>
        <v>-0.79999999999999716</v>
      </c>
      <c r="AX14" s="12">
        <f>VLOOKUP($E14,Worksheet!$A$2:$AX$69,AX$1,0)-VLOOKUP($E13,Worksheet!$A$2:$AX$69,AX$1,0)</f>
        <v>-1.0000000000000009E-2</v>
      </c>
      <c r="AY14" s="5">
        <f>VLOOKUP($E13,Worksheet!$A$2:$AX$69,AY$1,0)</f>
        <v>1</v>
      </c>
      <c r="AZ14" s="5">
        <f>VLOOKUP($E13,Worksheet!$A$2:$AX$69,AZ$1,0)</f>
        <v>1</v>
      </c>
      <c r="BA14" s="5">
        <f>VLOOKUP($E13,Worksheet!$A$2:$AX$69,BA$1,0)</f>
        <v>0</v>
      </c>
      <c r="BB14" s="5">
        <f>VLOOKUP($E13,Worksheet!$A$2:$AX$69,BB$1,0)</f>
        <v>0</v>
      </c>
      <c r="BC14" s="5">
        <f>VLOOKUP($E13,Worksheet!$A$2:$AX$69,BC$1,0)</f>
        <v>0</v>
      </c>
      <c r="BD14" s="5">
        <f>VLOOKUP($E13,Worksheet!$A$2:$AX$69,BD$1,0)</f>
        <v>0</v>
      </c>
      <c r="BE14" s="5">
        <f>VLOOKUP($E13,Worksheet!$A$2:$AX$69,BE$1,0)</f>
        <v>0</v>
      </c>
      <c r="BF14" s="12">
        <f>VLOOKUP($E14,Worksheet!$A$2:$BI$69,BF$1,0)-VLOOKUP($E13,Worksheet!$A$2:$BI$69,BF$1,0)</f>
        <v>0</v>
      </c>
      <c r="BG14" s="12">
        <f>VLOOKUP($E14,Worksheet!$A$2:$BI$69,BG$1,0)-VLOOKUP($E13,Worksheet!$A$2:$BI$69,BG$1,0)</f>
        <v>0</v>
      </c>
      <c r="BH14" s="12">
        <f>VLOOKUP($E14,Worksheet!$A$2:$BI$69,BH$1,0)-VLOOKUP($E13,Worksheet!$A$2:$BI$69,BH$1,0)</f>
        <v>0</v>
      </c>
      <c r="BI14" s="12">
        <f>VLOOKUP($E14,Worksheet!$A$2:$BI$69,BI$1,0)-VLOOKUP($E13,Worksheet!$A$2:$BI$69,BI$1,0)</f>
        <v>0</v>
      </c>
      <c r="BJ14" s="12">
        <f>VLOOKUP($E14,Worksheet!$A$2:$BI$69,BJ$1,0)-VLOOKUP($E13,Worksheet!$A$2:$BI$69,BJ$1,0)</f>
        <v>0</v>
      </c>
      <c r="BK14" s="12">
        <f>VLOOKUP($E14,Worksheet!$A$2:$BI$69,BK$1,0)-VLOOKUP($E13,Worksheet!$A$2:$BI$69,BK$1,0)</f>
        <v>0</v>
      </c>
      <c r="BL14" s="12">
        <f>VLOOKUP($E14,Worksheet!$A$2:$BI$69,BL$1,0)-VLOOKUP($E13,Worksheet!$A$2:$BI$69,BL$1,0)</f>
        <v>0</v>
      </c>
      <c r="BM14" s="12">
        <f>VLOOKUP($E14,Worksheet!$A$2:$BI$69,BM$1,0)-VLOOKUP($E13,Worksheet!$A$2:$BI$69,BM$1,0)</f>
        <v>15</v>
      </c>
      <c r="BN14" s="5">
        <f>VLOOKUP($E14,Worksheet!$A$2:$BI$69,BN$1,0)</f>
        <v>1</v>
      </c>
      <c r="BO14" s="5">
        <f>VLOOKUP($E14,Worksheet!$A$2:$BI$69,BO$1,0)</f>
        <v>0</v>
      </c>
      <c r="BP14" s="12">
        <f>VLOOKUP($E14,Worksheet!$A$2:$BI$69,BP$1,0)-VLOOKUP($E13,Worksheet!$A$2:$BI$69,BP$1,0)</f>
        <v>-28.289999999999996</v>
      </c>
      <c r="BQ14" s="5">
        <f>VLOOKUP($E14,Worksheet!$A$2:$BI$69,'MM2023'!BQ$1,0)</f>
        <v>71.714285714285708</v>
      </c>
      <c r="BR14" s="5">
        <f>VLOOKUP($E14,Worksheet!$A$2:$BI$69,'MM2023'!BR$1,0)</f>
        <v>65.857142857142861</v>
      </c>
      <c r="BS14" s="5">
        <f>VLOOKUP($E14,Worksheet!$A$2:$BI$69,'MM2023'!BS$1,0)</f>
        <v>-2.0299999999999998</v>
      </c>
      <c r="BT14" s="5">
        <f>VLOOKUP($E14,Worksheet!$A$2:$BI$69,'MM2023'!BT$1,0)</f>
        <v>0.49299999999999999</v>
      </c>
      <c r="BU14" s="5">
        <f>VLOOKUP($E14,Worksheet!$A$2:$BI$69,'MM2023'!BU$1,0)</f>
        <v>0.35</v>
      </c>
      <c r="BV14" s="5">
        <f>VLOOKUP($E14,Worksheet!$A$2:$BI$69,'MM2023'!BV$1,0)</f>
        <v>0.72699999999999998</v>
      </c>
      <c r="BW14" s="5">
        <f>VLOOKUP($E14,Worksheet!$A$2:$BI$69,'MM2023'!BW$1,0)</f>
        <v>7.9714285714285715</v>
      </c>
      <c r="BX14" s="5">
        <f>VLOOKUP($E14,Worksheet!$A$2:$BI$69,'MM2023'!BX$1,0)</f>
        <v>31.8</v>
      </c>
      <c r="BY14" s="5">
        <f>VLOOKUP($E14,Worksheet!$A$2:$BI$69,'MM2023'!BY$1,0)</f>
        <v>14.142857142857142</v>
      </c>
      <c r="BZ14" s="5">
        <f>VLOOKUP($E14,Worksheet!$A$2:$BI$69,'MM2023'!BZ$1,0)</f>
        <v>6.3428571428571425</v>
      </c>
      <c r="CA14" s="5">
        <f>VLOOKUP($E14,Worksheet!$A$2:$BI$69,'MM2023'!CA$1,0)</f>
        <v>2.4857142857142858</v>
      </c>
      <c r="CB14" s="5">
        <f>VLOOKUP($E14,Worksheet!$A$2:$BI$69,'MM2023'!CB$1,0)</f>
        <v>11.342857142857143</v>
      </c>
      <c r="CC14" s="5">
        <f>VLOOKUP($E14,Worksheet!$A$2:$BI$69,'MM2023'!CC$1,0)</f>
        <v>16.057142857142857</v>
      </c>
      <c r="CD14" s="5">
        <f>VLOOKUP($E14,Worksheet!$A$2:$BI$69,'MM2023'!CD$1,0)</f>
        <v>0.44400000000000001</v>
      </c>
      <c r="CE14" s="5">
        <f>VLOOKUP($E14,Worksheet!$A$2:$BI$69,'MM2023'!CE$1,0)</f>
        <v>0.34399999999999997</v>
      </c>
      <c r="CF14" s="5">
        <f>VLOOKUP($E14,Worksheet!$A$2:$BI$69,'MM2023'!CF$1,0)</f>
        <v>0.749</v>
      </c>
      <c r="CG14" s="5">
        <f>VLOOKUP($E14,Worksheet!$A$2:$BI$69,'MM2023'!CG$1,0)</f>
        <v>8.2857142857142865</v>
      </c>
      <c r="CH14" s="5">
        <f>VLOOKUP($E14,Worksheet!$A$2:$BI$69,'MM2023'!CH$1,0)</f>
        <v>30.2</v>
      </c>
      <c r="CI14" s="5">
        <f>VLOOKUP($E14,Worksheet!$A$2:$BI$69,'MM2023'!CI$1,0)</f>
        <v>11.657142857142857</v>
      </c>
      <c r="CJ14" s="5">
        <f>VLOOKUP($E14,Worksheet!$A$2:$BI$69,'MM2023'!CJ$1,0)</f>
        <v>4.9428571428571431</v>
      </c>
      <c r="CK14" s="5">
        <f>VLOOKUP($E14,Worksheet!$A$2:$BI$69,'MM2023'!CK$1,0)</f>
        <v>2.2571428571428571</v>
      </c>
      <c r="CL14" s="5">
        <f>VLOOKUP($E14,Worksheet!$A$2:$BI$69,'MM2023'!CL$1,0)</f>
        <v>12.285714285714286</v>
      </c>
      <c r="CM14" s="5">
        <f>VLOOKUP($E14,Worksheet!$A$2:$BI$69,'MM2023'!CM$1,0)</f>
        <v>17.685714285714287</v>
      </c>
      <c r="CN14" s="5">
        <f>VLOOKUP($E14,Worksheet!$A$2:$BI$69,'MM2023'!CN$1,0)</f>
        <v>65.5</v>
      </c>
      <c r="CO14" s="5">
        <f>VLOOKUP($E14,Worksheet!$A$2:$BI$69,'MM2023'!CO$1,0)</f>
        <v>109.1</v>
      </c>
      <c r="CP14" s="5">
        <f>VLOOKUP($E14,Worksheet!$A$2:$BI$69,'MM2023'!CP$1,0)</f>
        <v>0.34300000000000003</v>
      </c>
      <c r="CQ14" s="5">
        <f>VLOOKUP($E14,Worksheet!$A$2:$BI$69,'MM2023'!CQ$1,0)</f>
        <v>0.29599999999999999</v>
      </c>
      <c r="CR14" s="5">
        <f>VLOOKUP($E14,Worksheet!$A$2:$BI$69,'MM2023'!CR$1,0)</f>
        <v>0.57499999999999996</v>
      </c>
      <c r="CS14" s="5">
        <f>VLOOKUP($E14,Worksheet!$A$2:$BI$69,'MM2023'!CS$1,0)</f>
        <v>0.54500000000000004</v>
      </c>
      <c r="CT14" s="5">
        <f>VLOOKUP($E14,Worksheet!$A$2:$BI$69,'MM2023'!CT$1,0)</f>
        <v>15.4</v>
      </c>
      <c r="CU14" s="5">
        <f>VLOOKUP($E14,Worksheet!$A$2:$BI$69,'MM2023'!CU$1,0)</f>
        <v>0.25</v>
      </c>
      <c r="CV14" s="5">
        <f>VLOOKUP($E14,Worksheet!$A$2:$BI$69,'MM2023'!CV$1,0)</f>
        <v>100.2</v>
      </c>
      <c r="CW14" s="5">
        <f>VLOOKUP($E14,Worksheet!$A$2:$BI$69,'MM2023'!CW$1,0)</f>
        <v>0.28699999999999998</v>
      </c>
      <c r="CX14" s="5">
        <f>VLOOKUP($E14,Worksheet!$A$2:$BI$69,'MM2023'!CX$1,0)</f>
        <v>0.315</v>
      </c>
      <c r="CY14" s="5">
        <f>VLOOKUP($E14,Worksheet!$A$2:$BI$69,'MM2023'!CY$1,0)</f>
        <v>0.53300000000000003</v>
      </c>
      <c r="CZ14" s="5">
        <f>VLOOKUP($E14,Worksheet!$A$2:$BI$69,'MM2023'!CZ$1,0)</f>
        <v>0.498</v>
      </c>
      <c r="DA14" s="5">
        <f>VLOOKUP($E14,Worksheet!$A$2:$BI$69,'MM2023'!DA$1,0)</f>
        <v>16.600000000000001</v>
      </c>
      <c r="DB14" s="5">
        <f>VLOOKUP($E14,Worksheet!$A$2:$BI$69,'MM2023'!DB$1,0)</f>
        <v>0.215</v>
      </c>
      <c r="DC14" s="5">
        <f>VLOOKUP($E14,Worksheet!$A$2:$BI$69,'MM2023'!DC$1,0)</f>
        <v>0</v>
      </c>
      <c r="DD14" s="5">
        <f>VLOOKUP($E14,Worksheet!$A$2:$BI$69,'MM2023'!DD$1,0)</f>
        <v>0</v>
      </c>
      <c r="DE14" s="5">
        <f>VLOOKUP($E14,Worksheet!$A$2:$BI$69,'MM2023'!DE$1,0)</f>
        <v>0</v>
      </c>
      <c r="DF14" s="5">
        <f>VLOOKUP($E14,Worksheet!$A$2:$BI$69,'MM2023'!DF$1,0)</f>
        <v>0</v>
      </c>
      <c r="DG14" s="5">
        <f>VLOOKUP($E14,Worksheet!$A$2:$BI$69,'MM2023'!DG$1,0)</f>
        <v>0</v>
      </c>
      <c r="DH14" s="5">
        <f>VLOOKUP($E14,Worksheet!$A$2:$BI$69,'MM2023'!DH$1,0)</f>
        <v>0</v>
      </c>
      <c r="DI14" s="5">
        <f>VLOOKUP($E14,Worksheet!$A$2:$BI$69,'MM2023'!DI$1,0)</f>
        <v>0</v>
      </c>
      <c r="DJ14" s="5">
        <f>VLOOKUP($E14,Worksheet!$A$2:$BI$69,'MM2023'!DJ$1,0)</f>
        <v>26</v>
      </c>
      <c r="DK14" s="5">
        <v>1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1</v>
      </c>
      <c r="DR14" s="5">
        <v>0</v>
      </c>
      <c r="DS14" s="5">
        <v>0</v>
      </c>
      <c r="DT14" s="5">
        <v>0</v>
      </c>
      <c r="DU14" s="5">
        <v>0</v>
      </c>
    </row>
    <row r="15" spans="1:125" x14ac:dyDescent="0.2">
      <c r="A15" s="5" t="s">
        <v>118</v>
      </c>
      <c r="B15" s="5" t="s">
        <v>120</v>
      </c>
      <c r="C15" s="5" t="s">
        <v>115</v>
      </c>
      <c r="D15" s="5">
        <f t="shared" si="0"/>
        <v>7</v>
      </c>
      <c r="E15" s="5" t="s">
        <v>41</v>
      </c>
      <c r="F15" s="5">
        <v>1</v>
      </c>
      <c r="G15" s="5">
        <v>7</v>
      </c>
      <c r="H15" s="5">
        <f>G16-G15</f>
        <v>3</v>
      </c>
      <c r="I15" s="5">
        <f>VLOOKUP($E15,Worksheet!$A$2:$AX$69,I$1,0)</f>
        <v>35</v>
      </c>
      <c r="J15" s="5">
        <f>VLOOKUP($E15,Worksheet!$A$2:$AX$69,J$1,0)</f>
        <v>25</v>
      </c>
      <c r="K15" s="5">
        <f>VLOOKUP($E15,Worksheet!$A$2:$AX$69,K$1,0)</f>
        <v>10</v>
      </c>
      <c r="L15" s="5">
        <f>VLOOKUP($E15,Worksheet!$A$2:$AX$69,L$1,0)</f>
        <v>0.71399999999999997</v>
      </c>
      <c r="M15" s="12">
        <f>VLOOKUP($E15,Worksheet!$A$2:$AX$69,M$1,0)-VLOOKUP($E16,Worksheet!$A$2:$AX$69,M$1,0)</f>
        <v>0.74285714285713311</v>
      </c>
      <c r="N15" s="12">
        <f>VLOOKUP($E15,Worksheet!$A$2:$AX$69,N$1,0)-VLOOKUP($E16,Worksheet!$A$2:$AX$69,N$1,0)</f>
        <v>4.5142857142857196</v>
      </c>
      <c r="O15" s="12">
        <f>VLOOKUP($E15,Worksheet!$A$2:$AX$69,O$1,0)-VLOOKUP($E16,Worksheet!$A$2:$AX$69,O$1,0)</f>
        <v>8.0000000000000071E-2</v>
      </c>
      <c r="P15" s="12">
        <f>VLOOKUP($E15,Worksheet!$A$2:$AX$69,P$1,0)-VLOOKUP($E16,Worksheet!$A$2:$AX$69,P$1,0)</f>
        <v>-7.0000000000000062E-3</v>
      </c>
      <c r="Q15" s="12">
        <f>VLOOKUP($E15,Worksheet!$A$2:$AX$69,Q$1,0)-VLOOKUP($E16,Worksheet!$A$2:$AX$69,Q$1,0)</f>
        <v>-2.7000000000000024E-2</v>
      </c>
      <c r="R15" s="12">
        <f>VLOOKUP($E15,Worksheet!$A$2:$AX$69,R$1,0)-VLOOKUP($E16,Worksheet!$A$2:$AX$69,R$1,0)</f>
        <v>-5.0000000000000044E-3</v>
      </c>
      <c r="S15" s="12">
        <f>VLOOKUP($E15,Worksheet!$A$2:$AX$69,S$1,0)-VLOOKUP($E16,Worksheet!$A$2:$AX$69,S$1,0)</f>
        <v>0.28571428571428648</v>
      </c>
      <c r="T15" s="12">
        <f>VLOOKUP($E15,Worksheet!$A$2:$AX$69,T$1,0)-VLOOKUP($E16,Worksheet!$A$2:$AX$69,T$1,0)</f>
        <v>-5.2857142857142847</v>
      </c>
      <c r="U15" s="12">
        <f>VLOOKUP($E15,Worksheet!$A$2:$AX$69,U$1,0)-VLOOKUP($E16,Worksheet!$A$2:$AX$69,U$1,0)</f>
        <v>-0.77142857142857224</v>
      </c>
      <c r="V15" s="12">
        <f>VLOOKUP($E15,Worksheet!$A$2:$AX$69,V$1,0)-VLOOKUP($E16,Worksheet!$A$2:$AX$69,V$1,0)</f>
        <v>5.1999999999999993</v>
      </c>
      <c r="W15" s="12">
        <f>VLOOKUP($E15,Worksheet!$A$2:$AX$69,W$1,0)-VLOOKUP($E16,Worksheet!$A$2:$AX$69,W$1,0)</f>
        <v>-0.62857142857142856</v>
      </c>
      <c r="X15" s="12">
        <f>VLOOKUP($E15,Worksheet!$A$2:$AX$69,X$1,0)-VLOOKUP($E16,Worksheet!$A$2:$AX$69,X$1,0)</f>
        <v>-1.0285714285714285</v>
      </c>
      <c r="Y15" s="12">
        <f>VLOOKUP($E15,Worksheet!$A$2:$AX$69,Y$1,0)-VLOOKUP($E16,Worksheet!$A$2:$AX$69,Y$1,0)</f>
        <v>1.1999999999999993</v>
      </c>
      <c r="Z15" s="12">
        <f>VLOOKUP($E15,Worksheet!$A$2:$AX$69,Z$1,0)-VLOOKUP($E16,Worksheet!$A$2:$AX$69,Z$1,0)</f>
        <v>2.300000000000002E-2</v>
      </c>
      <c r="AA15" s="12">
        <f>VLOOKUP($E15,Worksheet!$A$2:$AX$69,AA$1,0)-VLOOKUP($E16,Worksheet!$A$2:$AX$69,AA$1,0)</f>
        <v>3.0000000000000027E-3</v>
      </c>
      <c r="AB15" s="12">
        <f>VLOOKUP($E15,Worksheet!$A$2:$AX$69,AB$1,0)-VLOOKUP($E16,Worksheet!$A$2:$AX$69,AB$1,0)</f>
        <v>6.0000000000000053E-3</v>
      </c>
      <c r="AC15" s="12">
        <f>VLOOKUP($E15,Worksheet!$A$2:$AX$69,AC$1,0)-VLOOKUP($E16,Worksheet!$A$2:$AX$69,AC$1,0)</f>
        <v>4</v>
      </c>
      <c r="AD15" s="12">
        <f>VLOOKUP($E15,Worksheet!$A$2:$AX$69,AD$1,0)-VLOOKUP($E16,Worksheet!$A$2:$AX$69,AD$1,0)</f>
        <v>5.9142857142857146</v>
      </c>
      <c r="AE15" s="12">
        <f>VLOOKUP($E15,Worksheet!$A$2:$AX$69,AE$1,0)-VLOOKUP($E16,Worksheet!$A$2:$AX$69,AE$1,0)</f>
        <v>2.7714285714285705</v>
      </c>
      <c r="AF15" s="12">
        <f>VLOOKUP($E15,Worksheet!$A$2:$AX$69,AF$1,0)-VLOOKUP($E16,Worksheet!$A$2:$AX$69,AF$1,0)</f>
        <v>0.5428571428571427</v>
      </c>
      <c r="AG15" s="12">
        <f>VLOOKUP($E15,Worksheet!$A$2:$AX$69,AG$1,0)-VLOOKUP($E16,Worksheet!$A$2:$AX$69,AG$1,0)</f>
        <v>-0.19999999999999973</v>
      </c>
      <c r="AH15" s="12">
        <f>VLOOKUP($E15,Worksheet!$A$2:$AX$69,AH$1,0)-VLOOKUP($E16,Worksheet!$A$2:$AX$69,AH$1,0)</f>
        <v>5.8285714285714292</v>
      </c>
      <c r="AI15" s="12">
        <f>VLOOKUP($E15,Worksheet!$A$2:$AX$69,AI$1,0)-VLOOKUP($E16,Worksheet!$A$2:$AX$69,AI$1,0)</f>
        <v>-2.514285714285716</v>
      </c>
      <c r="AJ15" s="12">
        <f>VLOOKUP($E15,Worksheet!$A$2:$AX$69,AJ$1,0)-VLOOKUP($E16,Worksheet!$A$2:$AX$69,AJ$1,0)</f>
        <v>0.79999999999999716</v>
      </c>
      <c r="AK15" s="12">
        <f>VLOOKUP($E15,Worksheet!$A$2:$AX$69,AK$1,0)-VLOOKUP($E16,Worksheet!$A$2:$AX$69,AK$1,0)</f>
        <v>-0.59999999999999432</v>
      </c>
      <c r="AL15" s="12">
        <f>VLOOKUP($E15,Worksheet!$A$2:$AX$69,AL$1,0)-VLOOKUP($E16,Worksheet!$A$2:$AX$69,AL$1,0)</f>
        <v>-5.2000000000000046E-2</v>
      </c>
      <c r="AM15" s="12">
        <f>VLOOKUP($E15,Worksheet!$A$2:$AX$69,AM$1,0)-VLOOKUP($E16,Worksheet!$A$2:$AX$69,AM$1,0)</f>
        <v>7.0000000000000062E-3</v>
      </c>
      <c r="AN15" s="12">
        <f>VLOOKUP($E15,Worksheet!$A$2:$AX$69,AN$1,0)-VLOOKUP($E16,Worksheet!$A$2:$AX$69,AN$1,0)</f>
        <v>-1.6000000000000014E-2</v>
      </c>
      <c r="AO15" s="12">
        <f>VLOOKUP($E15,Worksheet!$A$2:$AX$69,AO$1,0)-VLOOKUP($E16,Worksheet!$A$2:$AX$69,AO$1,0)</f>
        <v>-1.2000000000000011E-2</v>
      </c>
      <c r="AP15" s="12">
        <f>VLOOKUP($E15,Worksheet!$A$2:$AX$69,AP$1,0)-VLOOKUP($E16,Worksheet!$A$2:$AX$69,AP$1,0)</f>
        <v>-1.5</v>
      </c>
      <c r="AQ15" s="12">
        <f>VLOOKUP($E15,Worksheet!$A$2:$AX$69,AQ$1,0)-VLOOKUP($E16,Worksheet!$A$2:$AX$69,AQ$1,0)</f>
        <v>-4.200000000000001E-2</v>
      </c>
      <c r="AR15" s="12">
        <f>VLOOKUP($E15,Worksheet!$A$2:$AX$69,AR$1,0)-VLOOKUP($E16,Worksheet!$A$2:$AX$69,AR$1,0)</f>
        <v>4.8999999999999915</v>
      </c>
      <c r="AS15" s="12">
        <f>VLOOKUP($E15,Worksheet!$A$2:$AX$69,AS$1,0)-VLOOKUP($E16,Worksheet!$A$2:$AX$69,AS$1,0)</f>
        <v>3.8000000000000034E-2</v>
      </c>
      <c r="AT15" s="12">
        <f>VLOOKUP($E15,Worksheet!$A$2:$AX$69,AT$1,0)-VLOOKUP($E16,Worksheet!$A$2:$AX$69,AT$1,0)</f>
        <v>0.10399999999999998</v>
      </c>
      <c r="AU15" s="12">
        <f>VLOOKUP($E15,Worksheet!$A$2:$AX$69,AU$1,0)-VLOOKUP($E16,Worksheet!$A$2:$AX$69,AU$1,0)</f>
        <v>4.1000000000000036E-2</v>
      </c>
      <c r="AV15" s="12">
        <f>VLOOKUP($E15,Worksheet!$A$2:$AX$69,AV$1,0)-VLOOKUP($E16,Worksheet!$A$2:$AX$69,AV$1,0)</f>
        <v>4.1000000000000036E-2</v>
      </c>
      <c r="AW15" s="12">
        <f>VLOOKUP($E15,Worksheet!$A$2:$AX$69,AW$1,0)-VLOOKUP($E16,Worksheet!$A$2:$AX$69,AW$1,0)</f>
        <v>6.1000000000000014</v>
      </c>
      <c r="AX15" s="12">
        <f>VLOOKUP($E15,Worksheet!$A$2:$AX$69,AX$1,0)-VLOOKUP($E16,Worksheet!$A$2:$AX$69,AX$1,0)</f>
        <v>3.1E-2</v>
      </c>
      <c r="AY15" s="5">
        <f>VLOOKUP($E16,Worksheet!$A$2:$AX$69,AY$1,0)</f>
        <v>0</v>
      </c>
      <c r="AZ15" s="5">
        <f>VLOOKUP($E16,Worksheet!$A$2:$AX$69,AZ$1,0)</f>
        <v>0</v>
      </c>
      <c r="BA15" s="5">
        <f>VLOOKUP($E16,Worksheet!$A$2:$AX$69,BA$1,0)</f>
        <v>0</v>
      </c>
      <c r="BB15" s="5">
        <f>VLOOKUP($E16,Worksheet!$A$2:$AX$69,BB$1,0)</f>
        <v>0</v>
      </c>
      <c r="BC15" s="5">
        <f>VLOOKUP($E16,Worksheet!$A$2:$AX$69,BC$1,0)</f>
        <v>0</v>
      </c>
      <c r="BD15" s="5">
        <f>VLOOKUP($E16,Worksheet!$A$2:$AX$69,BD$1,0)</f>
        <v>0</v>
      </c>
      <c r="BE15" s="5">
        <f>VLOOKUP($E16,Worksheet!$A$2:$AX$69,BE$1,0)</f>
        <v>0</v>
      </c>
      <c r="BF15" s="12">
        <f>VLOOKUP($E15,Worksheet!$A$2:$BI$69,BF$1,0)-VLOOKUP($E16,Worksheet!$A$2:$BI$69,BF$1,0)</f>
        <v>0</v>
      </c>
      <c r="BG15" s="12">
        <f>VLOOKUP($E15,Worksheet!$A$2:$BI$69,BG$1,0)-VLOOKUP($E16,Worksheet!$A$2:$BI$69,BG$1,0)</f>
        <v>0</v>
      </c>
      <c r="BH15" s="12">
        <f>VLOOKUP($E15,Worksheet!$A$2:$BI$69,BH$1,0)-VLOOKUP($E16,Worksheet!$A$2:$BI$69,BH$1,0)</f>
        <v>0</v>
      </c>
      <c r="BI15" s="12">
        <f>VLOOKUP($E15,Worksheet!$A$2:$BI$69,BI$1,0)-VLOOKUP($E16,Worksheet!$A$2:$BI$69,BI$1,0)</f>
        <v>0</v>
      </c>
      <c r="BJ15" s="12">
        <f>VLOOKUP($E15,Worksheet!$A$2:$BI$69,BJ$1,0)-VLOOKUP($E16,Worksheet!$A$2:$BI$69,BJ$1,0)</f>
        <v>0</v>
      </c>
      <c r="BK15" s="12">
        <f>VLOOKUP($E15,Worksheet!$A$2:$BI$69,BK$1,0)-VLOOKUP($E16,Worksheet!$A$2:$BI$69,BK$1,0)</f>
        <v>-131.5</v>
      </c>
      <c r="BL15" s="12">
        <f>VLOOKUP($E15,Worksheet!$A$2:$BI$69,BL$1,0)-VLOOKUP($E16,Worksheet!$A$2:$BI$69,BL$1,0)</f>
        <v>0</v>
      </c>
      <c r="BM15" s="12">
        <f>VLOOKUP($E15,Worksheet!$A$2:$BI$69,BM$1,0)-VLOOKUP($E16,Worksheet!$A$2:$BI$69,BM$1,0)</f>
        <v>-2</v>
      </c>
      <c r="BN15" s="5">
        <f>VLOOKUP($E15,Worksheet!$A$2:$BI$69,BN$1,0)</f>
        <v>0</v>
      </c>
      <c r="BO15" s="5">
        <f>VLOOKUP($E15,Worksheet!$A$2:$BI$69,BO$1,0)</f>
        <v>0</v>
      </c>
      <c r="BP15" s="12">
        <f>VLOOKUP($E15,Worksheet!$A$2:$BI$69,BP$1,0)-VLOOKUP($E16,Worksheet!$A$2:$BI$69,BP$1,0)</f>
        <v>48.98</v>
      </c>
      <c r="BQ15" s="5">
        <f>VLOOKUP($E15,Worksheet!$A$2:$BI$69,'MM2023'!BQ$1,0)</f>
        <v>78.914285714285711</v>
      </c>
      <c r="BR15" s="5">
        <f>VLOOKUP($E15,Worksheet!$A$2:$BI$69,'MM2023'!BR$1,0)</f>
        <v>74.400000000000006</v>
      </c>
      <c r="BS15" s="5">
        <f>VLOOKUP($E15,Worksheet!$A$2:$BI$69,'MM2023'!BS$1,0)</f>
        <v>6.89</v>
      </c>
      <c r="BT15" s="5">
        <f>VLOOKUP($E15,Worksheet!$A$2:$BI$69,'MM2023'!BT$1,0)</f>
        <v>0.47199999999999998</v>
      </c>
      <c r="BU15" s="5">
        <f>VLOOKUP($E15,Worksheet!$A$2:$BI$69,'MM2023'!BU$1,0)</f>
        <v>0.36</v>
      </c>
      <c r="BV15" s="5">
        <f>VLOOKUP($E15,Worksheet!$A$2:$BI$69,'MM2023'!BV$1,0)</f>
        <v>0.75800000000000001</v>
      </c>
      <c r="BW15" s="5">
        <f>VLOOKUP($E15,Worksheet!$A$2:$BI$69,'MM2023'!BW$1,0)</f>
        <v>8.8571428571428577</v>
      </c>
      <c r="BX15" s="5">
        <f>VLOOKUP($E15,Worksheet!$A$2:$BI$69,'MM2023'!BX$1,0)</f>
        <v>30.228571428571428</v>
      </c>
      <c r="BY15" s="5">
        <f>VLOOKUP($E15,Worksheet!$A$2:$BI$69,'MM2023'!BY$1,0)</f>
        <v>15.942857142857143</v>
      </c>
      <c r="BZ15" s="5">
        <f>VLOOKUP($E15,Worksheet!$A$2:$BI$69,'MM2023'!BZ$1,0)</f>
        <v>10.199999999999999</v>
      </c>
      <c r="CA15" s="5">
        <f>VLOOKUP($E15,Worksheet!$A$2:$BI$69,'MM2023'!CA$1,0)</f>
        <v>2.7142857142857144</v>
      </c>
      <c r="CB15" s="5">
        <f>VLOOKUP($E15,Worksheet!$A$2:$BI$69,'MM2023'!CB$1,0)</f>
        <v>11.142857142857142</v>
      </c>
      <c r="CC15" s="5">
        <f>VLOOKUP($E15,Worksheet!$A$2:$BI$69,'MM2023'!CC$1,0)</f>
        <v>18.028571428571428</v>
      </c>
      <c r="CD15" s="5">
        <f>VLOOKUP($E15,Worksheet!$A$2:$BI$69,'MM2023'!CD$1,0)</f>
        <v>0.44600000000000001</v>
      </c>
      <c r="CE15" s="5">
        <f>VLOOKUP($E15,Worksheet!$A$2:$BI$69,'MM2023'!CE$1,0)</f>
        <v>0.35</v>
      </c>
      <c r="CF15" s="5">
        <f>VLOOKUP($E15,Worksheet!$A$2:$BI$69,'MM2023'!CF$1,0)</f>
        <v>0.751</v>
      </c>
      <c r="CG15" s="5">
        <f>VLOOKUP($E15,Worksheet!$A$2:$BI$69,'MM2023'!CG$1,0)</f>
        <v>12.657142857142857</v>
      </c>
      <c r="CH15" s="5">
        <f>VLOOKUP($E15,Worksheet!$A$2:$BI$69,'MM2023'!CH$1,0)</f>
        <v>37.428571428571431</v>
      </c>
      <c r="CI15" s="5">
        <f>VLOOKUP($E15,Worksheet!$A$2:$BI$69,'MM2023'!CI$1,0)</f>
        <v>14.571428571428571</v>
      </c>
      <c r="CJ15" s="5">
        <f>VLOOKUP($E15,Worksheet!$A$2:$BI$69,'MM2023'!CJ$1,0)</f>
        <v>6.1714285714285717</v>
      </c>
      <c r="CK15" s="5">
        <f>VLOOKUP($E15,Worksheet!$A$2:$BI$69,'MM2023'!CK$1,0)</f>
        <v>2.3142857142857145</v>
      </c>
      <c r="CL15" s="5">
        <f>VLOOKUP($E15,Worksheet!$A$2:$BI$69,'MM2023'!CL$1,0)</f>
        <v>16.914285714285715</v>
      </c>
      <c r="CM15" s="5">
        <f>VLOOKUP($E15,Worksheet!$A$2:$BI$69,'MM2023'!CM$1,0)</f>
        <v>16.285714285714285</v>
      </c>
      <c r="CN15" s="5">
        <f>VLOOKUP($E15,Worksheet!$A$2:$BI$69,'MM2023'!CN$1,0)</f>
        <v>70</v>
      </c>
      <c r="CO15" s="5">
        <f>VLOOKUP($E15,Worksheet!$A$2:$BI$69,'MM2023'!CO$1,0)</f>
        <v>112</v>
      </c>
      <c r="CP15" s="5">
        <f>VLOOKUP($E15,Worksheet!$A$2:$BI$69,'MM2023'!CP$1,0)</f>
        <v>0.29099999999999998</v>
      </c>
      <c r="CQ15" s="5">
        <f>VLOOKUP($E15,Worksheet!$A$2:$BI$69,'MM2023'!CQ$1,0)</f>
        <v>0.432</v>
      </c>
      <c r="CR15" s="5">
        <f>VLOOKUP($E15,Worksheet!$A$2:$BI$69,'MM2023'!CR$1,0)</f>
        <v>0.57999999999999996</v>
      </c>
      <c r="CS15" s="5">
        <f>VLOOKUP($E15,Worksheet!$A$2:$BI$69,'MM2023'!CS$1,0)</f>
        <v>0.55000000000000004</v>
      </c>
      <c r="CT15" s="5">
        <f>VLOOKUP($E15,Worksheet!$A$2:$BI$69,'MM2023'!CT$1,0)</f>
        <v>14.1</v>
      </c>
      <c r="CU15" s="5">
        <f>VLOOKUP($E15,Worksheet!$A$2:$BI$69,'MM2023'!CU$1,0)</f>
        <v>0.22</v>
      </c>
      <c r="CV15" s="5">
        <f>VLOOKUP($E15,Worksheet!$A$2:$BI$69,'MM2023'!CV$1,0)</f>
        <v>105.6</v>
      </c>
      <c r="CW15" s="5">
        <f>VLOOKUP($E15,Worksheet!$A$2:$BI$69,'MM2023'!CW$1,0)</f>
        <v>0.34200000000000003</v>
      </c>
      <c r="CX15" s="5">
        <f>VLOOKUP($E15,Worksheet!$A$2:$BI$69,'MM2023'!CX$1,0)</f>
        <v>0.442</v>
      </c>
      <c r="CY15" s="5">
        <f>VLOOKUP($E15,Worksheet!$A$2:$BI$69,'MM2023'!CY$1,0)</f>
        <v>0.56100000000000005</v>
      </c>
      <c r="CZ15" s="5">
        <f>VLOOKUP($E15,Worksheet!$A$2:$BI$69,'MM2023'!CZ$1,0)</f>
        <v>0.52300000000000002</v>
      </c>
      <c r="DA15" s="5">
        <f>VLOOKUP($E15,Worksheet!$A$2:$BI$69,'MM2023'!DA$1,0)</f>
        <v>20.3</v>
      </c>
      <c r="DB15" s="5">
        <f>VLOOKUP($E15,Worksheet!$A$2:$BI$69,'MM2023'!DB$1,0)</f>
        <v>0.25700000000000001</v>
      </c>
      <c r="DC15" s="5">
        <f>VLOOKUP($E15,Worksheet!$A$2:$BI$69,'MM2023'!DC$1,0)</f>
        <v>0</v>
      </c>
      <c r="DD15" s="5">
        <f>VLOOKUP($E15,Worksheet!$A$2:$BI$69,'MM2023'!DD$1,0)</f>
        <v>0</v>
      </c>
      <c r="DE15" s="5">
        <f>VLOOKUP($E15,Worksheet!$A$2:$BI$69,'MM2023'!DE$1,0)</f>
        <v>0</v>
      </c>
      <c r="DF15" s="5">
        <f>VLOOKUP($E15,Worksheet!$A$2:$BI$69,'MM2023'!DF$1,0)</f>
        <v>0</v>
      </c>
      <c r="DG15" s="5">
        <f>VLOOKUP($E15,Worksheet!$A$2:$BI$69,'MM2023'!DG$1,0)</f>
        <v>0</v>
      </c>
      <c r="DH15" s="5">
        <f>VLOOKUP($E15,Worksheet!$A$2:$BI$69,'MM2023'!DH$1,0)</f>
        <v>0</v>
      </c>
      <c r="DI15" s="5">
        <f>VLOOKUP($E15,Worksheet!$A$2:$BI$69,'MM2023'!DI$1,0)</f>
        <v>0</v>
      </c>
      <c r="DJ15" s="5">
        <f>VLOOKUP($E15,Worksheet!$A$2:$BI$69,'MM2023'!DJ$1,0)</f>
        <v>24</v>
      </c>
      <c r="DK15" s="5">
        <v>1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1</v>
      </c>
      <c r="DR15" s="5">
        <v>0</v>
      </c>
      <c r="DS15" s="5">
        <v>0</v>
      </c>
      <c r="DT15" s="5">
        <v>0</v>
      </c>
      <c r="DU15" s="5">
        <v>0</v>
      </c>
    </row>
    <row r="16" spans="1:125" x14ac:dyDescent="0.2">
      <c r="A16" s="5" t="s">
        <v>118</v>
      </c>
      <c r="B16" s="5" t="s">
        <v>120</v>
      </c>
      <c r="C16" s="5" t="s">
        <v>115</v>
      </c>
      <c r="D16" s="5">
        <f t="shared" si="0"/>
        <v>7</v>
      </c>
      <c r="E16" s="5" t="s">
        <v>65</v>
      </c>
      <c r="F16" s="5">
        <v>0</v>
      </c>
      <c r="G16" s="5">
        <v>10</v>
      </c>
      <c r="H16" s="6">
        <f>G15-G16</f>
        <v>-3</v>
      </c>
      <c r="I16" s="5">
        <f>VLOOKUP($E16,Worksheet!$A$2:$AX$69,I$1,0)</f>
        <v>35</v>
      </c>
      <c r="J16" s="5">
        <f>VLOOKUP($E16,Worksheet!$A$2:$AX$69,J$1,0)</f>
        <v>26</v>
      </c>
      <c r="K16" s="5">
        <f>VLOOKUP($E16,Worksheet!$A$2:$AX$69,K$1,0)</f>
        <v>9</v>
      </c>
      <c r="L16" s="5">
        <f>VLOOKUP($E16,Worksheet!$A$2:$AX$69,L$1,0)</f>
        <v>0.74299999999999999</v>
      </c>
      <c r="M16" s="12">
        <f>VLOOKUP($E16,Worksheet!$A$2:$AX$69,M$1,0)-VLOOKUP($E15,Worksheet!$A$2:$AX$69,M$1,0)</f>
        <v>-0.74285714285713311</v>
      </c>
      <c r="N16" s="12">
        <f>VLOOKUP($E16,Worksheet!$A$2:$AX$69,N$1,0)-VLOOKUP($E15,Worksheet!$A$2:$AX$69,N$1,0)</f>
        <v>-4.5142857142857196</v>
      </c>
      <c r="O16" s="12">
        <f>VLOOKUP($E16,Worksheet!$A$2:$AX$69,O$1,0)-VLOOKUP($E15,Worksheet!$A$2:$AX$69,O$1,0)</f>
        <v>-8.0000000000000071E-2</v>
      </c>
      <c r="P16" s="12">
        <f>VLOOKUP($E16,Worksheet!$A$2:$AX$69,P$1,0)-VLOOKUP($E15,Worksheet!$A$2:$AX$69,P$1,0)</f>
        <v>7.0000000000000062E-3</v>
      </c>
      <c r="Q16" s="12">
        <f>VLOOKUP($E16,Worksheet!$A$2:$AX$69,Q$1,0)-VLOOKUP($E15,Worksheet!$A$2:$AX$69,Q$1,0)</f>
        <v>2.7000000000000024E-2</v>
      </c>
      <c r="R16" s="12">
        <f>VLOOKUP($E16,Worksheet!$A$2:$AX$69,R$1,0)-VLOOKUP($E15,Worksheet!$A$2:$AX$69,R$1,0)</f>
        <v>5.0000000000000044E-3</v>
      </c>
      <c r="S16" s="12">
        <f>VLOOKUP($E16,Worksheet!$A$2:$AX$69,S$1,0)-VLOOKUP($E15,Worksheet!$A$2:$AX$69,S$1,0)</f>
        <v>-0.28571428571428648</v>
      </c>
      <c r="T16" s="12">
        <f>VLOOKUP($E16,Worksheet!$A$2:$AX$69,T$1,0)-VLOOKUP($E15,Worksheet!$A$2:$AX$69,T$1,0)</f>
        <v>5.2857142857142847</v>
      </c>
      <c r="U16" s="12">
        <f>VLOOKUP($E16,Worksheet!$A$2:$AX$69,U$1,0)-VLOOKUP($E15,Worksheet!$A$2:$AX$69,U$1,0)</f>
        <v>0.77142857142857224</v>
      </c>
      <c r="V16" s="12">
        <f>VLOOKUP($E16,Worksheet!$A$2:$AX$69,V$1,0)-VLOOKUP($E15,Worksheet!$A$2:$AX$69,V$1,0)</f>
        <v>-5.1999999999999993</v>
      </c>
      <c r="W16" s="12">
        <f>VLOOKUP($E16,Worksheet!$A$2:$AX$69,W$1,0)-VLOOKUP($E15,Worksheet!$A$2:$AX$69,W$1,0)</f>
        <v>0.62857142857142856</v>
      </c>
      <c r="X16" s="12">
        <f>VLOOKUP($E16,Worksheet!$A$2:$AX$69,X$1,0)-VLOOKUP($E15,Worksheet!$A$2:$AX$69,X$1,0)</f>
        <v>1.0285714285714285</v>
      </c>
      <c r="Y16" s="12">
        <f>VLOOKUP($E16,Worksheet!$A$2:$AX$69,Y$1,0)-VLOOKUP($E15,Worksheet!$A$2:$AX$69,Y$1,0)</f>
        <v>-1.1999999999999993</v>
      </c>
      <c r="Z16" s="12">
        <f>VLOOKUP($E16,Worksheet!$A$2:$AX$69,Z$1,0)-VLOOKUP($E15,Worksheet!$A$2:$AX$69,Z$1,0)</f>
        <v>-2.300000000000002E-2</v>
      </c>
      <c r="AA16" s="12">
        <f>VLOOKUP($E16,Worksheet!$A$2:$AX$69,AA$1,0)-VLOOKUP($E15,Worksheet!$A$2:$AX$69,AA$1,0)</f>
        <v>-3.0000000000000027E-3</v>
      </c>
      <c r="AB16" s="12">
        <f>VLOOKUP($E16,Worksheet!$A$2:$AX$69,AB$1,0)-VLOOKUP($E15,Worksheet!$A$2:$AX$69,AB$1,0)</f>
        <v>-6.0000000000000053E-3</v>
      </c>
      <c r="AC16" s="12">
        <f>VLOOKUP($E16,Worksheet!$A$2:$AX$69,AC$1,0)-VLOOKUP($E15,Worksheet!$A$2:$AX$69,AC$1,0)</f>
        <v>-4</v>
      </c>
      <c r="AD16" s="12">
        <f>VLOOKUP($E16,Worksheet!$A$2:$AX$69,AD$1,0)-VLOOKUP($E15,Worksheet!$A$2:$AX$69,AD$1,0)</f>
        <v>-5.9142857142857146</v>
      </c>
      <c r="AE16" s="12">
        <f>VLOOKUP($E16,Worksheet!$A$2:$AX$69,AE$1,0)-VLOOKUP($E15,Worksheet!$A$2:$AX$69,AE$1,0)</f>
        <v>-2.7714285714285705</v>
      </c>
      <c r="AF16" s="12">
        <f>VLOOKUP($E16,Worksheet!$A$2:$AX$69,AF$1,0)-VLOOKUP($E15,Worksheet!$A$2:$AX$69,AF$1,0)</f>
        <v>-0.5428571428571427</v>
      </c>
      <c r="AG16" s="12">
        <f>VLOOKUP($E16,Worksheet!$A$2:$AX$69,AG$1,0)-VLOOKUP($E15,Worksheet!$A$2:$AX$69,AG$1,0)</f>
        <v>0.19999999999999973</v>
      </c>
      <c r="AH16" s="12">
        <f>VLOOKUP($E16,Worksheet!$A$2:$AX$69,AH$1,0)-VLOOKUP($E15,Worksheet!$A$2:$AX$69,AH$1,0)</f>
        <v>-5.8285714285714292</v>
      </c>
      <c r="AI16" s="12">
        <f>VLOOKUP($E16,Worksheet!$A$2:$AX$69,AI$1,0)-VLOOKUP($E15,Worksheet!$A$2:$AX$69,AI$1,0)</f>
        <v>2.514285714285716</v>
      </c>
      <c r="AJ16" s="12">
        <f>VLOOKUP($E16,Worksheet!$A$2:$AX$69,AJ$1,0)-VLOOKUP($E15,Worksheet!$A$2:$AX$69,AJ$1,0)</f>
        <v>-0.79999999999999716</v>
      </c>
      <c r="AK16" s="12">
        <f>VLOOKUP($E16,Worksheet!$A$2:$AX$69,AK$1,0)-VLOOKUP($E15,Worksheet!$A$2:$AX$69,AK$1,0)</f>
        <v>0.59999999999999432</v>
      </c>
      <c r="AL16" s="12">
        <f>VLOOKUP($E16,Worksheet!$A$2:$AX$69,AL$1,0)-VLOOKUP($E15,Worksheet!$A$2:$AX$69,AL$1,0)</f>
        <v>5.2000000000000046E-2</v>
      </c>
      <c r="AM16" s="12">
        <f>VLOOKUP($E16,Worksheet!$A$2:$AX$69,AM$1,0)-VLOOKUP($E15,Worksheet!$A$2:$AX$69,AM$1,0)</f>
        <v>-7.0000000000000062E-3</v>
      </c>
      <c r="AN16" s="12">
        <f>VLOOKUP($E16,Worksheet!$A$2:$AX$69,AN$1,0)-VLOOKUP($E15,Worksheet!$A$2:$AX$69,AN$1,0)</f>
        <v>1.6000000000000014E-2</v>
      </c>
      <c r="AO16" s="12">
        <f>VLOOKUP($E16,Worksheet!$A$2:$AX$69,AO$1,0)-VLOOKUP($E15,Worksheet!$A$2:$AX$69,AO$1,0)</f>
        <v>1.2000000000000011E-2</v>
      </c>
      <c r="AP16" s="12">
        <f>VLOOKUP($E16,Worksheet!$A$2:$AX$69,AP$1,0)-VLOOKUP($E15,Worksheet!$A$2:$AX$69,AP$1,0)</f>
        <v>1.5</v>
      </c>
      <c r="AQ16" s="12">
        <f>VLOOKUP($E16,Worksheet!$A$2:$AX$69,AQ$1,0)-VLOOKUP($E15,Worksheet!$A$2:$AX$69,AQ$1,0)</f>
        <v>4.200000000000001E-2</v>
      </c>
      <c r="AR16" s="12">
        <f>VLOOKUP($E16,Worksheet!$A$2:$AX$69,AR$1,0)-VLOOKUP($E15,Worksheet!$A$2:$AX$69,AR$1,0)</f>
        <v>-4.8999999999999915</v>
      </c>
      <c r="AS16" s="12">
        <f>VLOOKUP($E16,Worksheet!$A$2:$AX$69,AS$1,0)-VLOOKUP($E15,Worksheet!$A$2:$AX$69,AS$1,0)</f>
        <v>-3.8000000000000034E-2</v>
      </c>
      <c r="AT16" s="12">
        <f>VLOOKUP($E16,Worksheet!$A$2:$AX$69,AT$1,0)-VLOOKUP($E15,Worksheet!$A$2:$AX$69,AT$1,0)</f>
        <v>-0.10399999999999998</v>
      </c>
      <c r="AU16" s="12">
        <f>VLOOKUP($E16,Worksheet!$A$2:$AX$69,AU$1,0)-VLOOKUP($E15,Worksheet!$A$2:$AX$69,AU$1,0)</f>
        <v>-4.1000000000000036E-2</v>
      </c>
      <c r="AV16" s="12">
        <f>VLOOKUP($E16,Worksheet!$A$2:$AX$69,AV$1,0)-VLOOKUP($E15,Worksheet!$A$2:$AX$69,AV$1,0)</f>
        <v>-4.1000000000000036E-2</v>
      </c>
      <c r="AW16" s="12">
        <f>VLOOKUP($E16,Worksheet!$A$2:$AX$69,AW$1,0)-VLOOKUP($E15,Worksheet!$A$2:$AX$69,AW$1,0)</f>
        <v>-6.1000000000000014</v>
      </c>
      <c r="AX16" s="12">
        <f>VLOOKUP($E16,Worksheet!$A$2:$AX$69,AX$1,0)-VLOOKUP($E15,Worksheet!$A$2:$AX$69,AX$1,0)</f>
        <v>-3.1E-2</v>
      </c>
      <c r="AY16" s="5">
        <f>VLOOKUP($E15,Worksheet!$A$2:$AX$69,AY$1,0)</f>
        <v>0</v>
      </c>
      <c r="AZ16" s="5">
        <f>VLOOKUP($E15,Worksheet!$A$2:$AX$69,AZ$1,0)</f>
        <v>0</v>
      </c>
      <c r="BA16" s="5">
        <f>VLOOKUP($E15,Worksheet!$A$2:$AX$69,BA$1,0)</f>
        <v>0</v>
      </c>
      <c r="BB16" s="5">
        <f>VLOOKUP($E15,Worksheet!$A$2:$AX$69,BB$1,0)</f>
        <v>0</v>
      </c>
      <c r="BC16" s="5">
        <f>VLOOKUP($E15,Worksheet!$A$2:$AX$69,BC$1,0)</f>
        <v>0</v>
      </c>
      <c r="BD16" s="5">
        <f>VLOOKUP($E15,Worksheet!$A$2:$AX$69,BD$1,0)</f>
        <v>0</v>
      </c>
      <c r="BE16" s="5">
        <f>VLOOKUP($E15,Worksheet!$A$2:$AX$69,BE$1,0)</f>
        <v>0</v>
      </c>
      <c r="BF16" s="12">
        <f>VLOOKUP($E16,Worksheet!$A$2:$BI$69,BF$1,0)-VLOOKUP($E15,Worksheet!$A$2:$BI$69,BF$1,0)</f>
        <v>0</v>
      </c>
      <c r="BG16" s="12">
        <f>VLOOKUP($E16,Worksheet!$A$2:$BI$69,BG$1,0)-VLOOKUP($E15,Worksheet!$A$2:$BI$69,BG$1,0)</f>
        <v>0</v>
      </c>
      <c r="BH16" s="12">
        <f>VLOOKUP($E16,Worksheet!$A$2:$BI$69,BH$1,0)-VLOOKUP($E15,Worksheet!$A$2:$BI$69,BH$1,0)</f>
        <v>0</v>
      </c>
      <c r="BI16" s="12">
        <f>VLOOKUP($E16,Worksheet!$A$2:$BI$69,BI$1,0)-VLOOKUP($E15,Worksheet!$A$2:$BI$69,BI$1,0)</f>
        <v>0</v>
      </c>
      <c r="BJ16" s="12">
        <f>VLOOKUP($E16,Worksheet!$A$2:$BI$69,BJ$1,0)-VLOOKUP($E15,Worksheet!$A$2:$BI$69,BJ$1,0)</f>
        <v>0</v>
      </c>
      <c r="BK16" s="12">
        <f>VLOOKUP($E16,Worksheet!$A$2:$BI$69,BK$1,0)-VLOOKUP($E15,Worksheet!$A$2:$BI$69,BK$1,0)</f>
        <v>131.5</v>
      </c>
      <c r="BL16" s="12">
        <f>VLOOKUP($E16,Worksheet!$A$2:$BI$69,BL$1,0)-VLOOKUP($E15,Worksheet!$A$2:$BI$69,BL$1,0)</f>
        <v>0</v>
      </c>
      <c r="BM16" s="12">
        <f>VLOOKUP($E16,Worksheet!$A$2:$BI$69,BM$1,0)-VLOOKUP($E15,Worksheet!$A$2:$BI$69,BM$1,0)</f>
        <v>2</v>
      </c>
      <c r="BN16" s="5">
        <f>VLOOKUP($E16,Worksheet!$A$2:$BI$69,BN$1,0)</f>
        <v>0</v>
      </c>
      <c r="BO16" s="5">
        <f>VLOOKUP($E16,Worksheet!$A$2:$BI$69,BO$1,0)</f>
        <v>0</v>
      </c>
      <c r="BP16" s="12">
        <f>VLOOKUP($E16,Worksheet!$A$2:$BI$69,BP$1,0)-VLOOKUP($E15,Worksheet!$A$2:$BI$69,BP$1,0)</f>
        <v>-48.98</v>
      </c>
      <c r="BQ16" s="5">
        <f>VLOOKUP($E16,Worksheet!$A$2:$BI$69,'MM2023'!BQ$1,0)</f>
        <v>78.171428571428578</v>
      </c>
      <c r="BR16" s="5">
        <f>VLOOKUP($E16,Worksheet!$A$2:$BI$69,'MM2023'!BR$1,0)</f>
        <v>69.885714285714286</v>
      </c>
      <c r="BS16" s="5">
        <f>VLOOKUP($E16,Worksheet!$A$2:$BI$69,'MM2023'!BS$1,0)</f>
        <v>6.81</v>
      </c>
      <c r="BT16" s="5">
        <f>VLOOKUP($E16,Worksheet!$A$2:$BI$69,'MM2023'!BT$1,0)</f>
        <v>0.47899999999999998</v>
      </c>
      <c r="BU16" s="5">
        <f>VLOOKUP($E16,Worksheet!$A$2:$BI$69,'MM2023'!BU$1,0)</f>
        <v>0.38700000000000001</v>
      </c>
      <c r="BV16" s="5">
        <f>VLOOKUP($E16,Worksheet!$A$2:$BI$69,'MM2023'!BV$1,0)</f>
        <v>0.76300000000000001</v>
      </c>
      <c r="BW16" s="5">
        <f>VLOOKUP($E16,Worksheet!$A$2:$BI$69,'MM2023'!BW$1,0)</f>
        <v>8.5714285714285712</v>
      </c>
      <c r="BX16" s="5">
        <f>VLOOKUP($E16,Worksheet!$A$2:$BI$69,'MM2023'!BX$1,0)</f>
        <v>35.514285714285712</v>
      </c>
      <c r="BY16" s="5">
        <f>VLOOKUP($E16,Worksheet!$A$2:$BI$69,'MM2023'!BY$1,0)</f>
        <v>16.714285714285715</v>
      </c>
      <c r="BZ16" s="5">
        <f>VLOOKUP($E16,Worksheet!$A$2:$BI$69,'MM2023'!BZ$1,0)</f>
        <v>5</v>
      </c>
      <c r="CA16" s="5">
        <f>VLOOKUP($E16,Worksheet!$A$2:$BI$69,'MM2023'!CA$1,0)</f>
        <v>3.342857142857143</v>
      </c>
      <c r="CB16" s="5">
        <f>VLOOKUP($E16,Worksheet!$A$2:$BI$69,'MM2023'!CB$1,0)</f>
        <v>12.171428571428571</v>
      </c>
      <c r="CC16" s="5">
        <f>VLOOKUP($E16,Worksheet!$A$2:$BI$69,'MM2023'!CC$1,0)</f>
        <v>16.828571428571429</v>
      </c>
      <c r="CD16" s="5">
        <f>VLOOKUP($E16,Worksheet!$A$2:$BI$69,'MM2023'!CD$1,0)</f>
        <v>0.42299999999999999</v>
      </c>
      <c r="CE16" s="5">
        <f>VLOOKUP($E16,Worksheet!$A$2:$BI$69,'MM2023'!CE$1,0)</f>
        <v>0.34699999999999998</v>
      </c>
      <c r="CF16" s="5">
        <f>VLOOKUP($E16,Worksheet!$A$2:$BI$69,'MM2023'!CF$1,0)</f>
        <v>0.745</v>
      </c>
      <c r="CG16" s="5">
        <f>VLOOKUP($E16,Worksheet!$A$2:$BI$69,'MM2023'!CG$1,0)</f>
        <v>8.6571428571428566</v>
      </c>
      <c r="CH16" s="5">
        <f>VLOOKUP($E16,Worksheet!$A$2:$BI$69,'MM2023'!CH$1,0)</f>
        <v>31.514285714285716</v>
      </c>
      <c r="CI16" s="5">
        <f>VLOOKUP($E16,Worksheet!$A$2:$BI$69,'MM2023'!CI$1,0)</f>
        <v>11.8</v>
      </c>
      <c r="CJ16" s="5">
        <f>VLOOKUP($E16,Worksheet!$A$2:$BI$69,'MM2023'!CJ$1,0)</f>
        <v>5.628571428571429</v>
      </c>
      <c r="CK16" s="5">
        <f>VLOOKUP($E16,Worksheet!$A$2:$BI$69,'MM2023'!CK$1,0)</f>
        <v>2.5142857142857142</v>
      </c>
      <c r="CL16" s="5">
        <f>VLOOKUP($E16,Worksheet!$A$2:$BI$69,'MM2023'!CL$1,0)</f>
        <v>11.085714285714285</v>
      </c>
      <c r="CM16" s="5">
        <f>VLOOKUP($E16,Worksheet!$A$2:$BI$69,'MM2023'!CM$1,0)</f>
        <v>18.8</v>
      </c>
      <c r="CN16" s="5">
        <f>VLOOKUP($E16,Worksheet!$A$2:$BI$69,'MM2023'!CN$1,0)</f>
        <v>69.2</v>
      </c>
      <c r="CO16" s="5">
        <f>VLOOKUP($E16,Worksheet!$A$2:$BI$69,'MM2023'!CO$1,0)</f>
        <v>112.6</v>
      </c>
      <c r="CP16" s="5">
        <f>VLOOKUP($E16,Worksheet!$A$2:$BI$69,'MM2023'!CP$1,0)</f>
        <v>0.34300000000000003</v>
      </c>
      <c r="CQ16" s="5">
        <f>VLOOKUP($E16,Worksheet!$A$2:$BI$69,'MM2023'!CQ$1,0)</f>
        <v>0.42499999999999999</v>
      </c>
      <c r="CR16" s="5">
        <f>VLOOKUP($E16,Worksheet!$A$2:$BI$69,'MM2023'!CR$1,0)</f>
        <v>0.59599999999999997</v>
      </c>
      <c r="CS16" s="5">
        <f>VLOOKUP($E16,Worksheet!$A$2:$BI$69,'MM2023'!CS$1,0)</f>
        <v>0.56200000000000006</v>
      </c>
      <c r="CT16" s="5">
        <f>VLOOKUP($E16,Worksheet!$A$2:$BI$69,'MM2023'!CT$1,0)</f>
        <v>15.6</v>
      </c>
      <c r="CU16" s="5">
        <f>VLOOKUP($E16,Worksheet!$A$2:$BI$69,'MM2023'!CU$1,0)</f>
        <v>0.26200000000000001</v>
      </c>
      <c r="CV16" s="5">
        <f>VLOOKUP($E16,Worksheet!$A$2:$BI$69,'MM2023'!CV$1,0)</f>
        <v>100.7</v>
      </c>
      <c r="CW16" s="5">
        <f>VLOOKUP($E16,Worksheet!$A$2:$BI$69,'MM2023'!CW$1,0)</f>
        <v>0.30399999999999999</v>
      </c>
      <c r="CX16" s="5">
        <f>VLOOKUP($E16,Worksheet!$A$2:$BI$69,'MM2023'!CX$1,0)</f>
        <v>0.33800000000000002</v>
      </c>
      <c r="CY16" s="5">
        <f>VLOOKUP($E16,Worksheet!$A$2:$BI$69,'MM2023'!CY$1,0)</f>
        <v>0.52</v>
      </c>
      <c r="CZ16" s="5">
        <f>VLOOKUP($E16,Worksheet!$A$2:$BI$69,'MM2023'!CZ$1,0)</f>
        <v>0.48199999999999998</v>
      </c>
      <c r="DA16" s="5">
        <f>VLOOKUP($E16,Worksheet!$A$2:$BI$69,'MM2023'!DA$1,0)</f>
        <v>14.2</v>
      </c>
      <c r="DB16" s="5">
        <f>VLOOKUP($E16,Worksheet!$A$2:$BI$69,'MM2023'!DB$1,0)</f>
        <v>0.22600000000000001</v>
      </c>
      <c r="DC16" s="5">
        <f>VLOOKUP($E16,Worksheet!$A$2:$BI$69,'MM2023'!DC$1,0)</f>
        <v>0</v>
      </c>
      <c r="DD16" s="5">
        <f>VLOOKUP($E16,Worksheet!$A$2:$BI$69,'MM2023'!DD$1,0)</f>
        <v>0</v>
      </c>
      <c r="DE16" s="5">
        <f>VLOOKUP($E16,Worksheet!$A$2:$BI$69,'MM2023'!DE$1,0)</f>
        <v>0</v>
      </c>
      <c r="DF16" s="5">
        <f>VLOOKUP($E16,Worksheet!$A$2:$BI$69,'MM2023'!DF$1,0)</f>
        <v>0</v>
      </c>
      <c r="DG16" s="5">
        <f>VLOOKUP($E16,Worksheet!$A$2:$BI$69,'MM2023'!DG$1,0)</f>
        <v>0</v>
      </c>
      <c r="DH16" s="5">
        <f>VLOOKUP($E16,Worksheet!$A$2:$BI$69,'MM2023'!DH$1,0)</f>
        <v>131.5</v>
      </c>
      <c r="DI16" s="5">
        <f>VLOOKUP($E16,Worksheet!$A$2:$BI$69,'MM2023'!DI$1,0)</f>
        <v>0</v>
      </c>
      <c r="DJ16" s="5">
        <f>VLOOKUP($E16,Worksheet!$A$2:$BI$69,'MM2023'!DJ$1,0)</f>
        <v>26</v>
      </c>
      <c r="DK16" s="5">
        <v>1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1</v>
      </c>
      <c r="DR16" s="5">
        <v>0</v>
      </c>
      <c r="DS16" s="5">
        <v>0</v>
      </c>
      <c r="DT16" s="5">
        <v>0</v>
      </c>
      <c r="DU16" s="5">
        <v>0</v>
      </c>
    </row>
    <row r="17" spans="1:125" x14ac:dyDescent="0.2">
      <c r="A17" s="5" t="s">
        <v>118</v>
      </c>
      <c r="B17" s="5" t="s">
        <v>120</v>
      </c>
      <c r="C17" s="5" t="s">
        <v>115</v>
      </c>
      <c r="D17" s="5">
        <f t="shared" si="0"/>
        <v>8</v>
      </c>
      <c r="E17" s="5" t="s">
        <v>8</v>
      </c>
      <c r="F17" s="5">
        <v>0</v>
      </c>
      <c r="G17" s="5">
        <v>2</v>
      </c>
      <c r="H17" s="5">
        <f>G18-G17</f>
        <v>13</v>
      </c>
      <c r="I17" s="5">
        <f>VLOOKUP($E17,Worksheet!$A$2:$AX$69,I$1,0)</f>
        <v>35</v>
      </c>
      <c r="J17" s="5">
        <f>VLOOKUP($E17,Worksheet!$A$2:$AX$69,J$1,0)</f>
        <v>28</v>
      </c>
      <c r="K17" s="5">
        <f>VLOOKUP($E17,Worksheet!$A$2:$AX$69,K$1,0)</f>
        <v>7</v>
      </c>
      <c r="L17" s="5">
        <f>VLOOKUP($E17,Worksheet!$A$2:$AX$69,L$1,0)</f>
        <v>0.8</v>
      </c>
      <c r="M17" s="12">
        <f>VLOOKUP($E17,Worksheet!$A$2:$AX$69,M$1,0)-VLOOKUP($E18,Worksheet!$A$2:$AX$69,M$1,0)</f>
        <v>6.3857142857142861</v>
      </c>
      <c r="N17" s="12">
        <f>VLOOKUP($E17,Worksheet!$A$2:$AX$69,N$1,0)-VLOOKUP($E18,Worksheet!$A$2:$AX$69,N$1,0)</f>
        <v>2.6428571428571388</v>
      </c>
      <c r="O17" s="12">
        <f>VLOOKUP($E17,Worksheet!$A$2:$AX$69,O$1,0)-VLOOKUP($E18,Worksheet!$A$2:$AX$69,O$1,0)</f>
        <v>9.31</v>
      </c>
      <c r="P17" s="12">
        <f>VLOOKUP($E17,Worksheet!$A$2:$AX$69,P$1,0)-VLOOKUP($E18,Worksheet!$A$2:$AX$69,P$1,0)</f>
        <v>3.8999999999999979E-2</v>
      </c>
      <c r="Q17" s="12">
        <f>VLOOKUP($E17,Worksheet!$A$2:$AX$69,Q$1,0)-VLOOKUP($E18,Worksheet!$A$2:$AX$69,Q$1,0)</f>
        <v>3.5999999999999976E-2</v>
      </c>
      <c r="R17" s="12">
        <f>VLOOKUP($E17,Worksheet!$A$2:$AX$69,R$1,0)-VLOOKUP($E18,Worksheet!$A$2:$AX$69,R$1,0)</f>
        <v>-4.0000000000000036E-3</v>
      </c>
      <c r="S17" s="12">
        <f>VLOOKUP($E17,Worksheet!$A$2:$AX$69,S$1,0)-VLOOKUP($E18,Worksheet!$A$2:$AX$69,S$1,0)</f>
        <v>1.517857142857082E-2</v>
      </c>
      <c r="T17" s="12">
        <f>VLOOKUP($E17,Worksheet!$A$2:$AX$69,T$1,0)-VLOOKUP($E18,Worksheet!$A$2:$AX$69,T$1,0)</f>
        <v>0.31428571428571672</v>
      </c>
      <c r="U17" s="12">
        <f>VLOOKUP($E17,Worksheet!$A$2:$AX$69,U$1,0)-VLOOKUP($E18,Worksheet!$A$2:$AX$69,U$1,0)</f>
        <v>5.4767857142857146</v>
      </c>
      <c r="V17" s="12">
        <f>VLOOKUP($E17,Worksheet!$A$2:$AX$69,V$1,0)-VLOOKUP($E18,Worksheet!$A$2:$AX$69,V$1,0)</f>
        <v>1.2107142857142854</v>
      </c>
      <c r="W17" s="12">
        <f>VLOOKUP($E17,Worksheet!$A$2:$AX$69,W$1,0)-VLOOKUP($E18,Worksheet!$A$2:$AX$69,W$1,0)</f>
        <v>-0.16964285714285721</v>
      </c>
      <c r="X17" s="12">
        <f>VLOOKUP($E17,Worksheet!$A$2:$AX$69,X$1,0)-VLOOKUP($E18,Worksheet!$A$2:$AX$69,X$1,0)</f>
        <v>1.3401785714285719</v>
      </c>
      <c r="Y17" s="12">
        <f>VLOOKUP($E17,Worksheet!$A$2:$AX$69,Y$1,0)-VLOOKUP($E18,Worksheet!$A$2:$AX$69,Y$1,0)</f>
        <v>0.94285714285714306</v>
      </c>
      <c r="Z17" s="12">
        <f>VLOOKUP($E17,Worksheet!$A$2:$AX$69,Z$1,0)-VLOOKUP($E18,Worksheet!$A$2:$AX$69,Z$1,0)</f>
        <v>-1.7000000000000015E-2</v>
      </c>
      <c r="AA17" s="12">
        <f>VLOOKUP($E17,Worksheet!$A$2:$AX$69,AA$1,0)-VLOOKUP($E18,Worksheet!$A$2:$AX$69,AA$1,0)</f>
        <v>1.0000000000000009E-3</v>
      </c>
      <c r="AB17" s="12">
        <f>VLOOKUP($E17,Worksheet!$A$2:$AX$69,AB$1,0)-VLOOKUP($E18,Worksheet!$A$2:$AX$69,AB$1,0)</f>
        <v>2.4000000000000021E-2</v>
      </c>
      <c r="AC17" s="12">
        <f>VLOOKUP($E17,Worksheet!$A$2:$AX$69,AC$1,0)-VLOOKUP($E18,Worksheet!$A$2:$AX$69,AC$1,0)</f>
        <v>2.0669642857142865</v>
      </c>
      <c r="AD17" s="12">
        <f>VLOOKUP($E17,Worksheet!$A$2:$AX$69,AD$1,0)-VLOOKUP($E18,Worksheet!$A$2:$AX$69,AD$1,0)</f>
        <v>0.25982142857142776</v>
      </c>
      <c r="AE17" s="12">
        <f>VLOOKUP($E17,Worksheet!$A$2:$AX$69,AE$1,0)-VLOOKUP($E18,Worksheet!$A$2:$AX$69,AE$1,0)</f>
        <v>1.5946428571428566</v>
      </c>
      <c r="AF17" s="12">
        <f>VLOOKUP($E17,Worksheet!$A$2:$AX$69,AF$1,0)-VLOOKUP($E18,Worksheet!$A$2:$AX$69,AF$1,0)</f>
        <v>1.7607142857142861</v>
      </c>
      <c r="AG17" s="12">
        <f>VLOOKUP($E17,Worksheet!$A$2:$AX$69,AG$1,0)-VLOOKUP($E18,Worksheet!$A$2:$AX$69,AG$1,0)</f>
        <v>0.17321428571428577</v>
      </c>
      <c r="AH17" s="12">
        <f>VLOOKUP($E17,Worksheet!$A$2:$AX$69,AH$1,0)-VLOOKUP($E18,Worksheet!$A$2:$AX$69,AH$1,0)</f>
        <v>1.8142857142857149</v>
      </c>
      <c r="AI17" s="12">
        <f>VLOOKUP($E17,Worksheet!$A$2:$AX$69,AI$1,0)-VLOOKUP($E18,Worksheet!$A$2:$AX$69,AI$1,0)</f>
        <v>1.2964285714285708</v>
      </c>
      <c r="AJ17" s="12">
        <f>VLOOKUP($E17,Worksheet!$A$2:$AX$69,AJ$1,0)-VLOOKUP($E18,Worksheet!$A$2:$AX$69,AJ$1,0)</f>
        <v>3.7000000000000028</v>
      </c>
      <c r="AK17" s="12">
        <f>VLOOKUP($E17,Worksheet!$A$2:$AX$69,AK$1,0)-VLOOKUP($E18,Worksheet!$A$2:$AX$69,AK$1,0)</f>
        <v>4.5</v>
      </c>
      <c r="AL17" s="12">
        <f>VLOOKUP($E17,Worksheet!$A$2:$AX$69,AL$1,0)-VLOOKUP($E18,Worksheet!$A$2:$AX$69,AL$1,0)</f>
        <v>5.5999999999999994E-2</v>
      </c>
      <c r="AM17" s="12">
        <f>VLOOKUP($E17,Worksheet!$A$2:$AX$69,AM$1,0)-VLOOKUP($E18,Worksheet!$A$2:$AX$69,AM$1,0)</f>
        <v>-4.0999999999999981E-2</v>
      </c>
      <c r="AN17" s="12">
        <f>VLOOKUP($E17,Worksheet!$A$2:$AX$69,AN$1,0)-VLOOKUP($E18,Worksheet!$A$2:$AX$69,AN$1,0)</f>
        <v>3.6999999999999922E-2</v>
      </c>
      <c r="AO17" s="12">
        <f>VLOOKUP($E17,Worksheet!$A$2:$AX$69,AO$1,0)-VLOOKUP($E18,Worksheet!$A$2:$AX$69,AO$1,0)</f>
        <v>3.8999999999999924E-2</v>
      </c>
      <c r="AP17" s="12">
        <f>VLOOKUP($E17,Worksheet!$A$2:$AX$69,AP$1,0)-VLOOKUP($E18,Worksheet!$A$2:$AX$69,AP$1,0)</f>
        <v>1.1999999999999993</v>
      </c>
      <c r="AQ17" s="12">
        <f>VLOOKUP($E17,Worksheet!$A$2:$AX$69,AQ$1,0)-VLOOKUP($E18,Worksheet!$A$2:$AX$69,AQ$1,0)</f>
        <v>3.8000000000000006E-2</v>
      </c>
      <c r="AR17" s="12">
        <f>VLOOKUP($E17,Worksheet!$A$2:$AX$69,AR$1,0)-VLOOKUP($E18,Worksheet!$A$2:$AX$69,AR$1,0)</f>
        <v>-0.29999999999999716</v>
      </c>
      <c r="AS17" s="12">
        <f>VLOOKUP($E17,Worksheet!$A$2:$AX$69,AS$1,0)-VLOOKUP($E18,Worksheet!$A$2:$AX$69,AS$1,0)</f>
        <v>-2.5000000000000022E-2</v>
      </c>
      <c r="AT17" s="12">
        <f>VLOOKUP($E17,Worksheet!$A$2:$AX$69,AT$1,0)-VLOOKUP($E18,Worksheet!$A$2:$AX$69,AT$1,0)</f>
        <v>5.4999999999999993E-2</v>
      </c>
      <c r="AU17" s="12">
        <f>VLOOKUP($E17,Worksheet!$A$2:$AX$69,AU$1,0)-VLOOKUP($E18,Worksheet!$A$2:$AX$69,AU$1,0)</f>
        <v>-7.0000000000000062E-3</v>
      </c>
      <c r="AV17" s="12">
        <f>VLOOKUP($E17,Worksheet!$A$2:$AX$69,AV$1,0)-VLOOKUP($E18,Worksheet!$A$2:$AX$69,AV$1,0)</f>
        <v>-8.0000000000000071E-3</v>
      </c>
      <c r="AW17" s="12">
        <f>VLOOKUP($E17,Worksheet!$A$2:$AX$69,AW$1,0)-VLOOKUP($E18,Worksheet!$A$2:$AX$69,AW$1,0)</f>
        <v>1.3000000000000007</v>
      </c>
      <c r="AX17" s="12">
        <f>VLOOKUP($E17,Worksheet!$A$2:$AX$69,AX$1,0)-VLOOKUP($E18,Worksheet!$A$2:$AX$69,AX$1,0)</f>
        <v>-1.100000000000001E-2</v>
      </c>
      <c r="AY17" s="5">
        <f>VLOOKUP($E18,Worksheet!$A$2:$AX$69,AY$1,0)</f>
        <v>0</v>
      </c>
      <c r="AZ17" s="5">
        <f>VLOOKUP($E18,Worksheet!$A$2:$AX$69,AZ$1,0)</f>
        <v>0</v>
      </c>
      <c r="BA17" s="5">
        <f>VLOOKUP($E18,Worksheet!$A$2:$AX$69,BA$1,0)</f>
        <v>0</v>
      </c>
      <c r="BB17" s="5">
        <f>VLOOKUP($E18,Worksheet!$A$2:$AX$69,BB$1,0)</f>
        <v>0</v>
      </c>
      <c r="BC17" s="5">
        <f>VLOOKUP($E18,Worksheet!$A$2:$AX$69,BC$1,0)</f>
        <v>0</v>
      </c>
      <c r="BD17" s="5">
        <f>VLOOKUP($E18,Worksheet!$A$2:$AX$69,BD$1,0)</f>
        <v>0</v>
      </c>
      <c r="BE17" s="5">
        <f>VLOOKUP($E18,Worksheet!$A$2:$AX$69,BE$1,0)</f>
        <v>0</v>
      </c>
      <c r="BF17" s="12">
        <f>VLOOKUP($E17,Worksheet!$A$2:$BI$69,BF$1,0)-VLOOKUP($E18,Worksheet!$A$2:$BI$69,BF$1,0)</f>
        <v>0</v>
      </c>
      <c r="BG17" s="12">
        <f>VLOOKUP($E17,Worksheet!$A$2:$BI$69,BG$1,0)-VLOOKUP($E18,Worksheet!$A$2:$BI$69,BG$1,0)</f>
        <v>0</v>
      </c>
      <c r="BH17" s="12">
        <f>VLOOKUP($E17,Worksheet!$A$2:$BI$69,BH$1,0)-VLOOKUP($E18,Worksheet!$A$2:$BI$69,BH$1,0)</f>
        <v>0</v>
      </c>
      <c r="BI17" s="12">
        <f>VLOOKUP($E17,Worksheet!$A$2:$BI$69,BI$1,0)-VLOOKUP($E18,Worksheet!$A$2:$BI$69,BI$1,0)</f>
        <v>0</v>
      </c>
      <c r="BJ17" s="12">
        <f>VLOOKUP($E17,Worksheet!$A$2:$BI$69,BJ$1,0)-VLOOKUP($E18,Worksheet!$A$2:$BI$69,BJ$1,0)</f>
        <v>0</v>
      </c>
      <c r="BK17" s="12">
        <f>VLOOKUP($E17,Worksheet!$A$2:$BI$69,BK$1,0)-VLOOKUP($E18,Worksheet!$A$2:$BI$69,BK$1,0)</f>
        <v>0</v>
      </c>
      <c r="BL17" s="12">
        <f>VLOOKUP($E17,Worksheet!$A$2:$BI$69,BL$1,0)-VLOOKUP($E18,Worksheet!$A$2:$BI$69,BL$1,0)</f>
        <v>0</v>
      </c>
      <c r="BM17" s="12">
        <f>VLOOKUP($E17,Worksheet!$A$2:$BI$69,BM$1,0)-VLOOKUP($E18,Worksheet!$A$2:$BI$69,BM$1,0)</f>
        <v>-18</v>
      </c>
      <c r="BN17" s="5">
        <f>VLOOKUP($E17,Worksheet!$A$2:$BI$69,BN$1,0)</f>
        <v>1</v>
      </c>
      <c r="BO17" s="5">
        <f>VLOOKUP($E17,Worksheet!$A$2:$BI$69,BO$1,0)</f>
        <v>1</v>
      </c>
      <c r="BP17" s="12">
        <f>VLOOKUP($E17,Worksheet!$A$2:$BI$69,BP$1,0)-VLOOKUP($E18,Worksheet!$A$2:$BI$69,BP$1,0)</f>
        <v>48.68</v>
      </c>
      <c r="BQ17" s="5">
        <f>VLOOKUP($E17,Worksheet!$A$2:$BI$69,'MM2023'!BQ$1,0)</f>
        <v>81.885714285714286</v>
      </c>
      <c r="BR17" s="5">
        <f>VLOOKUP($E17,Worksheet!$A$2:$BI$69,'MM2023'!BR$1,0)</f>
        <v>71.142857142857139</v>
      </c>
      <c r="BS17" s="5">
        <f>VLOOKUP($E17,Worksheet!$A$2:$BI$69,'MM2023'!BS$1,0)</f>
        <v>8.34</v>
      </c>
      <c r="BT17" s="5">
        <f>VLOOKUP($E17,Worksheet!$A$2:$BI$69,'MM2023'!BT$1,0)</f>
        <v>0.49399999999999999</v>
      </c>
      <c r="BU17" s="5">
        <f>VLOOKUP($E17,Worksheet!$A$2:$BI$69,'MM2023'!BU$1,0)</f>
        <v>0.378</v>
      </c>
      <c r="BV17" s="5">
        <f>VLOOKUP($E17,Worksheet!$A$2:$BI$69,'MM2023'!BV$1,0)</f>
        <v>0.70799999999999996</v>
      </c>
      <c r="BW17" s="5">
        <f>VLOOKUP($E17,Worksheet!$A$2:$BI$69,'MM2023'!BW$1,0)</f>
        <v>10.171428571428571</v>
      </c>
      <c r="BX17" s="5">
        <f>VLOOKUP($E17,Worksheet!$A$2:$BI$69,'MM2023'!BX$1,0)</f>
        <v>39.314285714285717</v>
      </c>
      <c r="BY17" s="5">
        <f>VLOOKUP($E17,Worksheet!$A$2:$BI$69,'MM2023'!BY$1,0)</f>
        <v>18.914285714285715</v>
      </c>
      <c r="BZ17" s="5">
        <f>VLOOKUP($E17,Worksheet!$A$2:$BI$69,'MM2023'!BZ$1,0)</f>
        <v>6.0857142857142854</v>
      </c>
      <c r="CA17" s="5">
        <f>VLOOKUP($E17,Worksheet!$A$2:$BI$69,'MM2023'!CA$1,0)</f>
        <v>3.1428571428571428</v>
      </c>
      <c r="CB17" s="5">
        <f>VLOOKUP($E17,Worksheet!$A$2:$BI$69,'MM2023'!CB$1,0)</f>
        <v>13.371428571428572</v>
      </c>
      <c r="CC17" s="5">
        <f>VLOOKUP($E17,Worksheet!$A$2:$BI$69,'MM2023'!CC$1,0)</f>
        <v>16.942857142857143</v>
      </c>
      <c r="CD17" s="5">
        <f>VLOOKUP($E17,Worksheet!$A$2:$BI$69,'MM2023'!CD$1,0)</f>
        <v>0.40799999999999997</v>
      </c>
      <c r="CE17" s="5">
        <f>VLOOKUP($E17,Worksheet!$A$2:$BI$69,'MM2023'!CE$1,0)</f>
        <v>0.32300000000000001</v>
      </c>
      <c r="CF17" s="5">
        <f>VLOOKUP($E17,Worksheet!$A$2:$BI$69,'MM2023'!CF$1,0)</f>
        <v>0.71299999999999997</v>
      </c>
      <c r="CG17" s="5">
        <f>VLOOKUP($E17,Worksheet!$A$2:$BI$69,'MM2023'!CG$1,0)</f>
        <v>10.285714285714286</v>
      </c>
      <c r="CH17" s="5">
        <f>VLOOKUP($E17,Worksheet!$A$2:$BI$69,'MM2023'!CH$1,0)</f>
        <v>33.228571428571428</v>
      </c>
      <c r="CI17" s="5">
        <f>VLOOKUP($E17,Worksheet!$A$2:$BI$69,'MM2023'!CI$1,0)</f>
        <v>12.657142857142857</v>
      </c>
      <c r="CJ17" s="5">
        <f>VLOOKUP($E17,Worksheet!$A$2:$BI$69,'MM2023'!CJ$1,0)</f>
        <v>7.8857142857142861</v>
      </c>
      <c r="CK17" s="5">
        <f>VLOOKUP($E17,Worksheet!$A$2:$BI$69,'MM2023'!CK$1,0)</f>
        <v>3.4857142857142858</v>
      </c>
      <c r="CL17" s="5">
        <f>VLOOKUP($E17,Worksheet!$A$2:$BI$69,'MM2023'!CL$1,0)</f>
        <v>12.314285714285715</v>
      </c>
      <c r="CM17" s="5">
        <f>VLOOKUP($E17,Worksheet!$A$2:$BI$69,'MM2023'!CM$1,0)</f>
        <v>19.171428571428571</v>
      </c>
      <c r="CN17" s="5">
        <f>VLOOKUP($E17,Worksheet!$A$2:$BI$69,'MM2023'!CN$1,0)</f>
        <v>72.7</v>
      </c>
      <c r="CO17" s="5">
        <f>VLOOKUP($E17,Worksheet!$A$2:$BI$69,'MM2023'!CO$1,0)</f>
        <v>112.6</v>
      </c>
      <c r="CP17" s="5">
        <f>VLOOKUP($E17,Worksheet!$A$2:$BI$69,'MM2023'!CP$1,0)</f>
        <v>0.35799999999999998</v>
      </c>
      <c r="CQ17" s="5">
        <f>VLOOKUP($E17,Worksheet!$A$2:$BI$69,'MM2023'!CQ$1,0)</f>
        <v>0.377</v>
      </c>
      <c r="CR17" s="5">
        <f>VLOOKUP($E17,Worksheet!$A$2:$BI$69,'MM2023'!CR$1,0)</f>
        <v>0.59099999999999997</v>
      </c>
      <c r="CS17" s="5">
        <f>VLOOKUP($E17,Worksheet!$A$2:$BI$69,'MM2023'!CS$1,0)</f>
        <v>0.56499999999999995</v>
      </c>
      <c r="CT17" s="5">
        <f>VLOOKUP($E17,Worksheet!$A$2:$BI$69,'MM2023'!CT$1,0)</f>
        <v>16.2</v>
      </c>
      <c r="CU17" s="5">
        <f>VLOOKUP($E17,Worksheet!$A$2:$BI$69,'MM2023'!CU$1,0)</f>
        <v>0.253</v>
      </c>
      <c r="CV17" s="5">
        <f>VLOOKUP($E17,Worksheet!$A$2:$BI$69,'MM2023'!CV$1,0)</f>
        <v>97.8</v>
      </c>
      <c r="CW17" s="5">
        <f>VLOOKUP($E17,Worksheet!$A$2:$BI$69,'MM2023'!CW$1,0)</f>
        <v>0.255</v>
      </c>
      <c r="CX17" s="5">
        <f>VLOOKUP($E17,Worksheet!$A$2:$BI$69,'MM2023'!CX$1,0)</f>
        <v>0.38700000000000001</v>
      </c>
      <c r="CY17" s="5">
        <f>VLOOKUP($E17,Worksheet!$A$2:$BI$69,'MM2023'!CY$1,0)</f>
        <v>0.501</v>
      </c>
      <c r="CZ17" s="5">
        <f>VLOOKUP($E17,Worksheet!$A$2:$BI$69,'MM2023'!CZ$1,0)</f>
        <v>0.47099999999999997</v>
      </c>
      <c r="DA17" s="5">
        <f>VLOOKUP($E17,Worksheet!$A$2:$BI$69,'MM2023'!DA$1,0)</f>
        <v>14.8</v>
      </c>
      <c r="DB17" s="5">
        <f>VLOOKUP($E17,Worksheet!$A$2:$BI$69,'MM2023'!DB$1,0)</f>
        <v>0.182</v>
      </c>
      <c r="DC17" s="5">
        <f>VLOOKUP($E17,Worksheet!$A$2:$BI$69,'MM2023'!DC$1,0)</f>
        <v>0</v>
      </c>
      <c r="DD17" s="5">
        <f>VLOOKUP($E17,Worksheet!$A$2:$BI$69,'MM2023'!DD$1,0)</f>
        <v>0</v>
      </c>
      <c r="DE17" s="5">
        <f>VLOOKUP($E17,Worksheet!$A$2:$BI$69,'MM2023'!DE$1,0)</f>
        <v>0</v>
      </c>
      <c r="DF17" s="5">
        <f>VLOOKUP($E17,Worksheet!$A$2:$BI$69,'MM2023'!DF$1,0)</f>
        <v>0</v>
      </c>
      <c r="DG17" s="5">
        <f>VLOOKUP($E17,Worksheet!$A$2:$BI$69,'MM2023'!DG$1,0)</f>
        <v>0</v>
      </c>
      <c r="DH17" s="5">
        <f>VLOOKUP($E17,Worksheet!$A$2:$BI$69,'MM2023'!DH$1,0)</f>
        <v>0</v>
      </c>
      <c r="DI17" s="5">
        <f>VLOOKUP($E17,Worksheet!$A$2:$BI$69,'MM2023'!DI$1,0)</f>
        <v>0</v>
      </c>
      <c r="DJ17" s="5">
        <f>VLOOKUP($E17,Worksheet!$A$2:$BI$69,'MM2023'!DJ$1,0)</f>
        <v>8</v>
      </c>
      <c r="DK17" s="5">
        <v>1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1</v>
      </c>
      <c r="DR17" s="5">
        <v>0</v>
      </c>
      <c r="DS17" s="5">
        <v>0</v>
      </c>
      <c r="DT17" s="5">
        <v>0</v>
      </c>
      <c r="DU17" s="5">
        <v>0</v>
      </c>
    </row>
    <row r="18" spans="1:125" x14ac:dyDescent="0.2">
      <c r="A18" s="5" t="s">
        <v>118</v>
      </c>
      <c r="B18" s="5" t="s">
        <v>120</v>
      </c>
      <c r="C18" s="5" t="s">
        <v>115</v>
      </c>
      <c r="D18" s="5">
        <f t="shared" si="0"/>
        <v>8</v>
      </c>
      <c r="E18" s="5" t="s">
        <v>50</v>
      </c>
      <c r="F18" s="5">
        <v>1</v>
      </c>
      <c r="G18" s="5">
        <v>15</v>
      </c>
      <c r="H18" s="6">
        <f>G17-G18</f>
        <v>-13</v>
      </c>
      <c r="I18" s="5">
        <f>VLOOKUP($E18,Worksheet!$A$2:$AX$69,I$1,0)</f>
        <v>32</v>
      </c>
      <c r="J18" s="5">
        <f>VLOOKUP($E18,Worksheet!$A$2:$AX$69,J$1,0)</f>
        <v>23</v>
      </c>
      <c r="K18" s="5">
        <f>VLOOKUP($E18,Worksheet!$A$2:$AX$69,K$1,0)</f>
        <v>9</v>
      </c>
      <c r="L18" s="5">
        <f>VLOOKUP($E18,Worksheet!$A$2:$AX$69,L$1,0)</f>
        <v>0.71899999999999997</v>
      </c>
      <c r="M18" s="12">
        <f>VLOOKUP($E18,Worksheet!$A$2:$AX$69,M$1,0)-VLOOKUP($E17,Worksheet!$A$2:$AX$69,M$1,0)</f>
        <v>-6.3857142857142861</v>
      </c>
      <c r="N18" s="12">
        <f>VLOOKUP($E18,Worksheet!$A$2:$AX$69,N$1,0)-VLOOKUP($E17,Worksheet!$A$2:$AX$69,N$1,0)</f>
        <v>-2.6428571428571388</v>
      </c>
      <c r="O18" s="12">
        <f>VLOOKUP($E18,Worksheet!$A$2:$AX$69,O$1,0)-VLOOKUP($E17,Worksheet!$A$2:$AX$69,O$1,0)</f>
        <v>-9.31</v>
      </c>
      <c r="P18" s="12">
        <f>VLOOKUP($E18,Worksheet!$A$2:$AX$69,P$1,0)-VLOOKUP($E17,Worksheet!$A$2:$AX$69,P$1,0)</f>
        <v>-3.8999999999999979E-2</v>
      </c>
      <c r="Q18" s="12">
        <f>VLOOKUP($E18,Worksheet!$A$2:$AX$69,Q$1,0)-VLOOKUP($E17,Worksheet!$A$2:$AX$69,Q$1,0)</f>
        <v>-3.5999999999999976E-2</v>
      </c>
      <c r="R18" s="12">
        <f>VLOOKUP($E18,Worksheet!$A$2:$AX$69,R$1,0)-VLOOKUP($E17,Worksheet!$A$2:$AX$69,R$1,0)</f>
        <v>4.0000000000000036E-3</v>
      </c>
      <c r="S18" s="12">
        <f>VLOOKUP($E18,Worksheet!$A$2:$AX$69,S$1,0)-VLOOKUP($E17,Worksheet!$A$2:$AX$69,S$1,0)</f>
        <v>-1.517857142857082E-2</v>
      </c>
      <c r="T18" s="12">
        <f>VLOOKUP($E18,Worksheet!$A$2:$AX$69,T$1,0)-VLOOKUP($E17,Worksheet!$A$2:$AX$69,T$1,0)</f>
        <v>-0.31428571428571672</v>
      </c>
      <c r="U18" s="12">
        <f>VLOOKUP($E18,Worksheet!$A$2:$AX$69,U$1,0)-VLOOKUP($E17,Worksheet!$A$2:$AX$69,U$1,0)</f>
        <v>-5.4767857142857146</v>
      </c>
      <c r="V18" s="12">
        <f>VLOOKUP($E18,Worksheet!$A$2:$AX$69,V$1,0)-VLOOKUP($E17,Worksheet!$A$2:$AX$69,V$1,0)</f>
        <v>-1.2107142857142854</v>
      </c>
      <c r="W18" s="12">
        <f>VLOOKUP($E18,Worksheet!$A$2:$AX$69,W$1,0)-VLOOKUP($E17,Worksheet!$A$2:$AX$69,W$1,0)</f>
        <v>0.16964285714285721</v>
      </c>
      <c r="X18" s="12">
        <f>VLOOKUP($E18,Worksheet!$A$2:$AX$69,X$1,0)-VLOOKUP($E17,Worksheet!$A$2:$AX$69,X$1,0)</f>
        <v>-1.3401785714285719</v>
      </c>
      <c r="Y18" s="12">
        <f>VLOOKUP($E18,Worksheet!$A$2:$AX$69,Y$1,0)-VLOOKUP($E17,Worksheet!$A$2:$AX$69,Y$1,0)</f>
        <v>-0.94285714285714306</v>
      </c>
      <c r="Z18" s="12">
        <f>VLOOKUP($E18,Worksheet!$A$2:$AX$69,Z$1,0)-VLOOKUP($E17,Worksheet!$A$2:$AX$69,Z$1,0)</f>
        <v>1.7000000000000015E-2</v>
      </c>
      <c r="AA18" s="12">
        <f>VLOOKUP($E18,Worksheet!$A$2:$AX$69,AA$1,0)-VLOOKUP($E17,Worksheet!$A$2:$AX$69,AA$1,0)</f>
        <v>-1.0000000000000009E-3</v>
      </c>
      <c r="AB18" s="12">
        <f>VLOOKUP($E18,Worksheet!$A$2:$AX$69,AB$1,0)-VLOOKUP($E17,Worksheet!$A$2:$AX$69,AB$1,0)</f>
        <v>-2.4000000000000021E-2</v>
      </c>
      <c r="AC18" s="12">
        <f>VLOOKUP($E18,Worksheet!$A$2:$AX$69,AC$1,0)-VLOOKUP($E17,Worksheet!$A$2:$AX$69,AC$1,0)</f>
        <v>-2.0669642857142865</v>
      </c>
      <c r="AD18" s="12">
        <f>VLOOKUP($E18,Worksheet!$A$2:$AX$69,AD$1,0)-VLOOKUP($E17,Worksheet!$A$2:$AX$69,AD$1,0)</f>
        <v>-0.25982142857142776</v>
      </c>
      <c r="AE18" s="12">
        <f>VLOOKUP($E18,Worksheet!$A$2:$AX$69,AE$1,0)-VLOOKUP($E17,Worksheet!$A$2:$AX$69,AE$1,0)</f>
        <v>-1.5946428571428566</v>
      </c>
      <c r="AF18" s="12">
        <f>VLOOKUP($E18,Worksheet!$A$2:$AX$69,AF$1,0)-VLOOKUP($E17,Worksheet!$A$2:$AX$69,AF$1,0)</f>
        <v>-1.7607142857142861</v>
      </c>
      <c r="AG18" s="12">
        <f>VLOOKUP($E18,Worksheet!$A$2:$AX$69,AG$1,0)-VLOOKUP($E17,Worksheet!$A$2:$AX$69,AG$1,0)</f>
        <v>-0.17321428571428577</v>
      </c>
      <c r="AH18" s="12">
        <f>VLOOKUP($E18,Worksheet!$A$2:$AX$69,AH$1,0)-VLOOKUP($E17,Worksheet!$A$2:$AX$69,AH$1,0)</f>
        <v>-1.8142857142857149</v>
      </c>
      <c r="AI18" s="12">
        <f>VLOOKUP($E18,Worksheet!$A$2:$AX$69,AI$1,0)-VLOOKUP($E17,Worksheet!$A$2:$AX$69,AI$1,0)</f>
        <v>-1.2964285714285708</v>
      </c>
      <c r="AJ18" s="12">
        <f>VLOOKUP($E18,Worksheet!$A$2:$AX$69,AJ$1,0)-VLOOKUP($E17,Worksheet!$A$2:$AX$69,AJ$1,0)</f>
        <v>-3.7000000000000028</v>
      </c>
      <c r="AK18" s="12">
        <f>VLOOKUP($E18,Worksheet!$A$2:$AX$69,AK$1,0)-VLOOKUP($E17,Worksheet!$A$2:$AX$69,AK$1,0)</f>
        <v>-4.5</v>
      </c>
      <c r="AL18" s="12">
        <f>VLOOKUP($E18,Worksheet!$A$2:$AX$69,AL$1,0)-VLOOKUP($E17,Worksheet!$A$2:$AX$69,AL$1,0)</f>
        <v>-5.5999999999999994E-2</v>
      </c>
      <c r="AM18" s="12">
        <f>VLOOKUP($E18,Worksheet!$A$2:$AX$69,AM$1,0)-VLOOKUP($E17,Worksheet!$A$2:$AX$69,AM$1,0)</f>
        <v>4.0999999999999981E-2</v>
      </c>
      <c r="AN18" s="12">
        <f>VLOOKUP($E18,Worksheet!$A$2:$AX$69,AN$1,0)-VLOOKUP($E17,Worksheet!$A$2:$AX$69,AN$1,0)</f>
        <v>-3.6999999999999922E-2</v>
      </c>
      <c r="AO18" s="12">
        <f>VLOOKUP($E18,Worksheet!$A$2:$AX$69,AO$1,0)-VLOOKUP($E17,Worksheet!$A$2:$AX$69,AO$1,0)</f>
        <v>-3.8999999999999924E-2</v>
      </c>
      <c r="AP18" s="12">
        <f>VLOOKUP($E18,Worksheet!$A$2:$AX$69,AP$1,0)-VLOOKUP($E17,Worksheet!$A$2:$AX$69,AP$1,0)</f>
        <v>-1.1999999999999993</v>
      </c>
      <c r="AQ18" s="12">
        <f>VLOOKUP($E18,Worksheet!$A$2:$AX$69,AQ$1,0)-VLOOKUP($E17,Worksheet!$A$2:$AX$69,AQ$1,0)</f>
        <v>-3.8000000000000006E-2</v>
      </c>
      <c r="AR18" s="12">
        <f>VLOOKUP($E18,Worksheet!$A$2:$AX$69,AR$1,0)-VLOOKUP($E17,Worksheet!$A$2:$AX$69,AR$1,0)</f>
        <v>0.29999999999999716</v>
      </c>
      <c r="AS18" s="12">
        <f>VLOOKUP($E18,Worksheet!$A$2:$AX$69,AS$1,0)-VLOOKUP($E17,Worksheet!$A$2:$AX$69,AS$1,0)</f>
        <v>2.5000000000000022E-2</v>
      </c>
      <c r="AT18" s="12">
        <f>VLOOKUP($E18,Worksheet!$A$2:$AX$69,AT$1,0)-VLOOKUP($E17,Worksheet!$A$2:$AX$69,AT$1,0)</f>
        <v>-5.4999999999999993E-2</v>
      </c>
      <c r="AU18" s="12">
        <f>VLOOKUP($E18,Worksheet!$A$2:$AX$69,AU$1,0)-VLOOKUP($E17,Worksheet!$A$2:$AX$69,AU$1,0)</f>
        <v>7.0000000000000062E-3</v>
      </c>
      <c r="AV18" s="12">
        <f>VLOOKUP($E18,Worksheet!$A$2:$AX$69,AV$1,0)-VLOOKUP($E17,Worksheet!$A$2:$AX$69,AV$1,0)</f>
        <v>8.0000000000000071E-3</v>
      </c>
      <c r="AW18" s="12">
        <f>VLOOKUP($E18,Worksheet!$A$2:$AX$69,AW$1,0)-VLOOKUP($E17,Worksheet!$A$2:$AX$69,AW$1,0)</f>
        <v>-1.3000000000000007</v>
      </c>
      <c r="AX18" s="12">
        <f>VLOOKUP($E18,Worksheet!$A$2:$AX$69,AX$1,0)-VLOOKUP($E17,Worksheet!$A$2:$AX$69,AX$1,0)</f>
        <v>1.100000000000001E-2</v>
      </c>
      <c r="AY18" s="5">
        <f>VLOOKUP($E17,Worksheet!$A$2:$AX$69,AY$1,0)</f>
        <v>1</v>
      </c>
      <c r="AZ18" s="5">
        <f>VLOOKUP($E17,Worksheet!$A$2:$AX$69,AZ$1,0)</f>
        <v>1</v>
      </c>
      <c r="BA18" s="5">
        <f>VLOOKUP($E17,Worksheet!$A$2:$AX$69,BA$1,0)</f>
        <v>1</v>
      </c>
      <c r="BB18" s="5">
        <f>VLOOKUP($E17,Worksheet!$A$2:$AX$69,BB$1,0)</f>
        <v>0</v>
      </c>
      <c r="BC18" s="5">
        <f>VLOOKUP($E17,Worksheet!$A$2:$AX$69,BC$1,0)</f>
        <v>0</v>
      </c>
      <c r="BD18" s="5">
        <f>VLOOKUP($E17,Worksheet!$A$2:$AX$69,BD$1,0)</f>
        <v>0</v>
      </c>
      <c r="BE18" s="5">
        <f>VLOOKUP($E17,Worksheet!$A$2:$AX$69,BE$1,0)</f>
        <v>0</v>
      </c>
      <c r="BF18" s="12">
        <f>VLOOKUP($E18,Worksheet!$A$2:$BI$69,BF$1,0)-VLOOKUP($E17,Worksheet!$A$2:$BI$69,BF$1,0)</f>
        <v>0</v>
      </c>
      <c r="BG18" s="12">
        <f>VLOOKUP($E18,Worksheet!$A$2:$BI$69,BG$1,0)-VLOOKUP($E17,Worksheet!$A$2:$BI$69,BG$1,0)</f>
        <v>0</v>
      </c>
      <c r="BH18" s="12">
        <f>VLOOKUP($E18,Worksheet!$A$2:$BI$69,BH$1,0)-VLOOKUP($E17,Worksheet!$A$2:$BI$69,BH$1,0)</f>
        <v>0</v>
      </c>
      <c r="BI18" s="12">
        <f>VLOOKUP($E18,Worksheet!$A$2:$BI$69,BI$1,0)-VLOOKUP($E17,Worksheet!$A$2:$BI$69,BI$1,0)</f>
        <v>0</v>
      </c>
      <c r="BJ18" s="12">
        <f>VLOOKUP($E18,Worksheet!$A$2:$BI$69,BJ$1,0)-VLOOKUP($E17,Worksheet!$A$2:$BI$69,BJ$1,0)</f>
        <v>0</v>
      </c>
      <c r="BK18" s="12">
        <f>VLOOKUP($E18,Worksheet!$A$2:$BI$69,BK$1,0)-VLOOKUP($E17,Worksheet!$A$2:$BI$69,BK$1,0)</f>
        <v>0</v>
      </c>
      <c r="BL18" s="12">
        <f>VLOOKUP($E18,Worksheet!$A$2:$BI$69,BL$1,0)-VLOOKUP($E17,Worksheet!$A$2:$BI$69,BL$1,0)</f>
        <v>0</v>
      </c>
      <c r="BM18" s="12">
        <f>VLOOKUP($E18,Worksheet!$A$2:$BI$69,BM$1,0)-VLOOKUP($E17,Worksheet!$A$2:$BI$69,BM$1,0)</f>
        <v>18</v>
      </c>
      <c r="BN18" s="5">
        <f>VLOOKUP($E18,Worksheet!$A$2:$BI$69,BN$1,0)</f>
        <v>1</v>
      </c>
      <c r="BO18" s="5">
        <f>VLOOKUP($E18,Worksheet!$A$2:$BI$69,BO$1,0)</f>
        <v>0</v>
      </c>
      <c r="BP18" s="12">
        <f>VLOOKUP($E18,Worksheet!$A$2:$BI$69,BP$1,0)-VLOOKUP($E17,Worksheet!$A$2:$BI$69,BP$1,0)</f>
        <v>-48.68</v>
      </c>
      <c r="BQ18" s="5">
        <f>VLOOKUP($E18,Worksheet!$A$2:$BI$69,'MM2023'!BQ$1,0)</f>
        <v>75.5</v>
      </c>
      <c r="BR18" s="5">
        <f>VLOOKUP($E18,Worksheet!$A$2:$BI$69,'MM2023'!BR$1,0)</f>
        <v>68.5</v>
      </c>
      <c r="BS18" s="5">
        <f>VLOOKUP($E18,Worksheet!$A$2:$BI$69,'MM2023'!BS$1,0)</f>
        <v>-0.97</v>
      </c>
      <c r="BT18" s="5">
        <f>VLOOKUP($E18,Worksheet!$A$2:$BI$69,'MM2023'!BT$1,0)</f>
        <v>0.45500000000000002</v>
      </c>
      <c r="BU18" s="5">
        <f>VLOOKUP($E18,Worksheet!$A$2:$BI$69,'MM2023'!BU$1,0)</f>
        <v>0.34200000000000003</v>
      </c>
      <c r="BV18" s="5">
        <f>VLOOKUP($E18,Worksheet!$A$2:$BI$69,'MM2023'!BV$1,0)</f>
        <v>0.71199999999999997</v>
      </c>
      <c r="BW18" s="5">
        <f>VLOOKUP($E18,Worksheet!$A$2:$BI$69,'MM2023'!BW$1,0)</f>
        <v>10.15625</v>
      </c>
      <c r="BX18" s="5">
        <f>VLOOKUP($E18,Worksheet!$A$2:$BI$69,'MM2023'!BX$1,0)</f>
        <v>39</v>
      </c>
      <c r="BY18" s="5">
        <f>VLOOKUP($E18,Worksheet!$A$2:$BI$69,'MM2023'!BY$1,0)</f>
        <v>13.4375</v>
      </c>
      <c r="BZ18" s="5">
        <f>VLOOKUP($E18,Worksheet!$A$2:$BI$69,'MM2023'!BZ$1,0)</f>
        <v>4.875</v>
      </c>
      <c r="CA18" s="5">
        <f>VLOOKUP($E18,Worksheet!$A$2:$BI$69,'MM2023'!CA$1,0)</f>
        <v>3.3125</v>
      </c>
      <c r="CB18" s="5">
        <f>VLOOKUP($E18,Worksheet!$A$2:$BI$69,'MM2023'!CB$1,0)</f>
        <v>12.03125</v>
      </c>
      <c r="CC18" s="5">
        <f>VLOOKUP($E18,Worksheet!$A$2:$BI$69,'MM2023'!CC$1,0)</f>
        <v>16</v>
      </c>
      <c r="CD18" s="5">
        <f>VLOOKUP($E18,Worksheet!$A$2:$BI$69,'MM2023'!CD$1,0)</f>
        <v>0.42499999999999999</v>
      </c>
      <c r="CE18" s="5">
        <f>VLOOKUP($E18,Worksheet!$A$2:$BI$69,'MM2023'!CE$1,0)</f>
        <v>0.32200000000000001</v>
      </c>
      <c r="CF18" s="5">
        <f>VLOOKUP($E18,Worksheet!$A$2:$BI$69,'MM2023'!CF$1,0)</f>
        <v>0.68899999999999995</v>
      </c>
      <c r="CG18" s="5">
        <f>VLOOKUP($E18,Worksheet!$A$2:$BI$69,'MM2023'!CG$1,0)</f>
        <v>8.21875</v>
      </c>
      <c r="CH18" s="5">
        <f>VLOOKUP($E18,Worksheet!$A$2:$BI$69,'MM2023'!CH$1,0)</f>
        <v>32.96875</v>
      </c>
      <c r="CI18" s="5">
        <f>VLOOKUP($E18,Worksheet!$A$2:$BI$69,'MM2023'!CI$1,0)</f>
        <v>11.0625</v>
      </c>
      <c r="CJ18" s="5">
        <f>VLOOKUP($E18,Worksheet!$A$2:$BI$69,'MM2023'!CJ$1,0)</f>
        <v>6.125</v>
      </c>
      <c r="CK18" s="5">
        <f>VLOOKUP($E18,Worksheet!$A$2:$BI$69,'MM2023'!CK$1,0)</f>
        <v>3.3125</v>
      </c>
      <c r="CL18" s="5">
        <f>VLOOKUP($E18,Worksheet!$A$2:$BI$69,'MM2023'!CL$1,0)</f>
        <v>10.5</v>
      </c>
      <c r="CM18" s="5">
        <f>VLOOKUP($E18,Worksheet!$A$2:$BI$69,'MM2023'!CM$1,0)</f>
        <v>17.875</v>
      </c>
      <c r="CN18" s="5">
        <f>VLOOKUP($E18,Worksheet!$A$2:$BI$69,'MM2023'!CN$1,0)</f>
        <v>69</v>
      </c>
      <c r="CO18" s="5">
        <f>VLOOKUP($E18,Worksheet!$A$2:$BI$69,'MM2023'!CO$1,0)</f>
        <v>108.1</v>
      </c>
      <c r="CP18" s="5">
        <f>VLOOKUP($E18,Worksheet!$A$2:$BI$69,'MM2023'!CP$1,0)</f>
        <v>0.30199999999999999</v>
      </c>
      <c r="CQ18" s="5">
        <f>VLOOKUP($E18,Worksheet!$A$2:$BI$69,'MM2023'!CQ$1,0)</f>
        <v>0.41799999999999998</v>
      </c>
      <c r="CR18" s="5">
        <f>VLOOKUP($E18,Worksheet!$A$2:$BI$69,'MM2023'!CR$1,0)</f>
        <v>0.55400000000000005</v>
      </c>
      <c r="CS18" s="5">
        <f>VLOOKUP($E18,Worksheet!$A$2:$BI$69,'MM2023'!CS$1,0)</f>
        <v>0.52600000000000002</v>
      </c>
      <c r="CT18" s="5">
        <f>VLOOKUP($E18,Worksheet!$A$2:$BI$69,'MM2023'!CT$1,0)</f>
        <v>15</v>
      </c>
      <c r="CU18" s="5">
        <f>VLOOKUP($E18,Worksheet!$A$2:$BI$69,'MM2023'!CU$1,0)</f>
        <v>0.215</v>
      </c>
      <c r="CV18" s="5">
        <f>VLOOKUP($E18,Worksheet!$A$2:$BI$69,'MM2023'!CV$1,0)</f>
        <v>98.1</v>
      </c>
      <c r="CW18" s="5">
        <f>VLOOKUP($E18,Worksheet!$A$2:$BI$69,'MM2023'!CW$1,0)</f>
        <v>0.28000000000000003</v>
      </c>
      <c r="CX18" s="5">
        <f>VLOOKUP($E18,Worksheet!$A$2:$BI$69,'MM2023'!CX$1,0)</f>
        <v>0.33200000000000002</v>
      </c>
      <c r="CY18" s="5">
        <f>VLOOKUP($E18,Worksheet!$A$2:$BI$69,'MM2023'!CY$1,0)</f>
        <v>0.50800000000000001</v>
      </c>
      <c r="CZ18" s="5">
        <f>VLOOKUP($E18,Worksheet!$A$2:$BI$69,'MM2023'!CZ$1,0)</f>
        <v>0.47899999999999998</v>
      </c>
      <c r="DA18" s="5">
        <f>VLOOKUP($E18,Worksheet!$A$2:$BI$69,'MM2023'!DA$1,0)</f>
        <v>13.5</v>
      </c>
      <c r="DB18" s="5">
        <f>VLOOKUP($E18,Worksheet!$A$2:$BI$69,'MM2023'!DB$1,0)</f>
        <v>0.193</v>
      </c>
      <c r="DC18" s="5">
        <f>VLOOKUP($E18,Worksheet!$A$2:$BI$69,'MM2023'!DC$1,0)</f>
        <v>0</v>
      </c>
      <c r="DD18" s="5">
        <f>VLOOKUP($E18,Worksheet!$A$2:$BI$69,'MM2023'!DD$1,0)</f>
        <v>0</v>
      </c>
      <c r="DE18" s="5">
        <f>VLOOKUP($E18,Worksheet!$A$2:$BI$69,'MM2023'!DE$1,0)</f>
        <v>0</v>
      </c>
      <c r="DF18" s="5">
        <f>VLOOKUP($E18,Worksheet!$A$2:$BI$69,'MM2023'!DF$1,0)</f>
        <v>0</v>
      </c>
      <c r="DG18" s="5">
        <f>VLOOKUP($E18,Worksheet!$A$2:$BI$69,'MM2023'!DG$1,0)</f>
        <v>0</v>
      </c>
      <c r="DH18" s="5">
        <f>VLOOKUP($E18,Worksheet!$A$2:$BI$69,'MM2023'!DH$1,0)</f>
        <v>0</v>
      </c>
      <c r="DI18" s="5">
        <f>VLOOKUP($E18,Worksheet!$A$2:$BI$69,'MM2023'!DI$1,0)</f>
        <v>0</v>
      </c>
      <c r="DJ18" s="5">
        <f>VLOOKUP($E18,Worksheet!$A$2:$BI$69,'MM2023'!DJ$1,0)</f>
        <v>26</v>
      </c>
      <c r="DK18" s="5">
        <v>1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1</v>
      </c>
      <c r="DR18" s="5">
        <v>0</v>
      </c>
      <c r="DS18" s="5">
        <v>0</v>
      </c>
      <c r="DT18" s="5">
        <v>0</v>
      </c>
      <c r="DU18" s="5">
        <v>0</v>
      </c>
    </row>
    <row r="19" spans="1:125" x14ac:dyDescent="0.2">
      <c r="A19" s="5" t="s">
        <v>118</v>
      </c>
      <c r="B19" s="5" t="s">
        <v>120</v>
      </c>
      <c r="C19" s="5" t="s">
        <v>124</v>
      </c>
      <c r="D19" s="5">
        <v>1</v>
      </c>
      <c r="E19" s="5" t="s">
        <v>52</v>
      </c>
      <c r="F19" s="5">
        <v>0</v>
      </c>
      <c r="G19" s="5">
        <v>1</v>
      </c>
      <c r="H19" s="5">
        <f>G20-G19</f>
        <v>15</v>
      </c>
      <c r="I19" s="5">
        <f>VLOOKUP($E19,Worksheet!$A$2:$AX$69,I$1,0)</f>
        <v>35</v>
      </c>
      <c r="J19" s="5">
        <f>VLOOKUP($E19,Worksheet!$A$2:$AX$69,J$1,0)</f>
        <v>29</v>
      </c>
      <c r="K19" s="5">
        <f>VLOOKUP($E19,Worksheet!$A$2:$AX$69,K$1,0)</f>
        <v>6</v>
      </c>
      <c r="L19" s="5">
        <f>VLOOKUP($E19,Worksheet!$A$2:$AX$69,L$1,0)</f>
        <v>0.82899999999999996</v>
      </c>
      <c r="M19" s="12">
        <f>VLOOKUP($E19,Worksheet!$A$2:$AX$69,M$1,0)-VLOOKUP($E20,Worksheet!$A$2:$AX$69,M$1,0)</f>
        <v>-4.7212355212355135</v>
      </c>
      <c r="N19" s="12">
        <f>VLOOKUP($E19,Worksheet!$A$2:$AX$69,N$1,0)-VLOOKUP($E20,Worksheet!$A$2:$AX$69,N$1,0)</f>
        <v>-11.419305019305021</v>
      </c>
      <c r="O19" s="12">
        <f>VLOOKUP($E19,Worksheet!$A$2:$AX$69,O$1,0)-VLOOKUP($E20,Worksheet!$A$2:$AX$69,O$1,0)</f>
        <v>18.14</v>
      </c>
      <c r="P19" s="12">
        <f>VLOOKUP($E19,Worksheet!$A$2:$AX$69,P$1,0)-VLOOKUP($E20,Worksheet!$A$2:$AX$69,P$1,0)</f>
        <v>5.0000000000000044E-3</v>
      </c>
      <c r="Q19" s="12">
        <f>VLOOKUP($E19,Worksheet!$A$2:$AX$69,Q$1,0)-VLOOKUP($E20,Worksheet!$A$2:$AX$69,Q$1,0)</f>
        <v>-2.2999999999999965E-2</v>
      </c>
      <c r="R19" s="12">
        <f>VLOOKUP($E19,Worksheet!$A$2:$AX$69,R$1,0)-VLOOKUP($E20,Worksheet!$A$2:$AX$69,R$1,0)</f>
        <v>-8.0000000000000071E-3</v>
      </c>
      <c r="S19" s="12">
        <f>VLOOKUP($E19,Worksheet!$A$2:$AX$69,S$1,0)-VLOOKUP($E20,Worksheet!$A$2:$AX$69,S$1,0)</f>
        <v>0.74517374517374613</v>
      </c>
      <c r="T19" s="12">
        <f>VLOOKUP($E19,Worksheet!$A$2:$AX$69,T$1,0)-VLOOKUP($E20,Worksheet!$A$2:$AX$69,T$1,0)</f>
        <v>4.3343629343629289</v>
      </c>
      <c r="U19" s="12">
        <f>VLOOKUP($E19,Worksheet!$A$2:$AX$69,U$1,0)-VLOOKUP($E20,Worksheet!$A$2:$AX$69,U$1,0)</f>
        <v>0.75598455598455594</v>
      </c>
      <c r="V19" s="12">
        <f>VLOOKUP($E19,Worksheet!$A$2:$AX$69,V$1,0)-VLOOKUP($E20,Worksheet!$A$2:$AX$69,V$1,0)</f>
        <v>-3.2301158301158299</v>
      </c>
      <c r="W19" s="12">
        <f>VLOOKUP($E19,Worksheet!$A$2:$AX$69,W$1,0)-VLOOKUP($E20,Worksheet!$A$2:$AX$69,W$1,0)</f>
        <v>1.6857142857142855</v>
      </c>
      <c r="X19" s="12">
        <f>VLOOKUP($E19,Worksheet!$A$2:$AX$69,X$1,0)-VLOOKUP($E20,Worksheet!$A$2:$AX$69,X$1,0)</f>
        <v>-0.40077220077220055</v>
      </c>
      <c r="Y19" s="12">
        <f>VLOOKUP($E19,Worksheet!$A$2:$AX$69,Y$1,0)-VLOOKUP($E20,Worksheet!$A$2:$AX$69,Y$1,0)</f>
        <v>-5.1250965250965255</v>
      </c>
      <c r="Z19" s="12">
        <f>VLOOKUP($E19,Worksheet!$A$2:$AX$69,Z$1,0)-VLOOKUP($E20,Worksheet!$A$2:$AX$69,Z$1,0)</f>
        <v>-5.5999999999999994E-2</v>
      </c>
      <c r="AA19" s="12">
        <f>VLOOKUP($E19,Worksheet!$A$2:$AX$69,AA$1,0)-VLOOKUP($E20,Worksheet!$A$2:$AX$69,AA$1,0)</f>
        <v>-3.5999999999999976E-2</v>
      </c>
      <c r="AB19" s="12">
        <f>VLOOKUP($E19,Worksheet!$A$2:$AX$69,AB$1,0)-VLOOKUP($E20,Worksheet!$A$2:$AX$69,AB$1,0)</f>
        <v>-5.0000000000000044E-3</v>
      </c>
      <c r="AC19" s="12">
        <f>VLOOKUP($E19,Worksheet!$A$2:$AX$69,AC$1,0)-VLOOKUP($E20,Worksheet!$A$2:$AX$69,AC$1,0)</f>
        <v>-1.1830115830115826</v>
      </c>
      <c r="AD19" s="12">
        <f>VLOOKUP($E19,Worksheet!$A$2:$AX$69,AD$1,0)-VLOOKUP($E20,Worksheet!$A$2:$AX$69,AD$1,0)</f>
        <v>-6.1158301158301178</v>
      </c>
      <c r="AE19" s="12">
        <f>VLOOKUP($E19,Worksheet!$A$2:$AX$69,AE$1,0)-VLOOKUP($E20,Worksheet!$A$2:$AX$69,AE$1,0)</f>
        <v>-2.5760617760617759</v>
      </c>
      <c r="AF19" s="12">
        <f>VLOOKUP($E19,Worksheet!$A$2:$AX$69,AF$1,0)-VLOOKUP($E20,Worksheet!$A$2:$AX$69,AF$1,0)</f>
        <v>0.38610038610038622</v>
      </c>
      <c r="AG19" s="12">
        <f>VLOOKUP($E19,Worksheet!$A$2:$AX$69,AG$1,0)-VLOOKUP($E20,Worksheet!$A$2:$AX$69,AG$1,0)</f>
        <v>-0.92200772200772185</v>
      </c>
      <c r="AH19" s="12">
        <f>VLOOKUP($E19,Worksheet!$A$2:$AX$69,AH$1,0)-VLOOKUP($E20,Worksheet!$A$2:$AX$69,AH$1,0)</f>
        <v>-5.3814671814671815</v>
      </c>
      <c r="AI19" s="12">
        <f>VLOOKUP($E19,Worksheet!$A$2:$AX$69,AI$1,0)-VLOOKUP($E20,Worksheet!$A$2:$AX$69,AI$1,0)</f>
        <v>2.9922779922779927</v>
      </c>
      <c r="AJ19" s="12">
        <f>VLOOKUP($E19,Worksheet!$A$2:$AX$69,AJ$1,0)-VLOOKUP($E20,Worksheet!$A$2:$AX$69,AJ$1,0)</f>
        <v>-5.5999999999999943</v>
      </c>
      <c r="AK19" s="12">
        <f>VLOOKUP($E19,Worksheet!$A$2:$AX$69,AK$1,0)-VLOOKUP($E20,Worksheet!$A$2:$AX$69,AK$1,0)</f>
        <v>3.0999999999999943</v>
      </c>
      <c r="AL19" s="12">
        <f>VLOOKUP($E19,Worksheet!$A$2:$AX$69,AL$1,0)-VLOOKUP($E20,Worksheet!$A$2:$AX$69,AL$1,0)</f>
        <v>0.10099999999999998</v>
      </c>
      <c r="AM19" s="12">
        <f>VLOOKUP($E19,Worksheet!$A$2:$AX$69,AM$1,0)-VLOOKUP($E20,Worksheet!$A$2:$AX$69,AM$1,0)</f>
        <v>5.0000000000000044E-3</v>
      </c>
      <c r="AN19" s="12">
        <f>VLOOKUP($E19,Worksheet!$A$2:$AX$69,AN$1,0)-VLOOKUP($E20,Worksheet!$A$2:$AX$69,AN$1,0)</f>
        <v>9.000000000000008E-3</v>
      </c>
      <c r="AO19" s="12">
        <f>VLOOKUP($E19,Worksheet!$A$2:$AX$69,AO$1,0)-VLOOKUP($E20,Worksheet!$A$2:$AX$69,AO$1,0)</f>
        <v>1.0000000000000009E-3</v>
      </c>
      <c r="AP19" s="12">
        <f>VLOOKUP($E19,Worksheet!$A$2:$AX$69,AP$1,0)-VLOOKUP($E20,Worksheet!$A$2:$AX$69,AP$1,0)</f>
        <v>0.59999999999999964</v>
      </c>
      <c r="AQ19" s="12">
        <f>VLOOKUP($E19,Worksheet!$A$2:$AX$69,AQ$1,0)-VLOOKUP($E20,Worksheet!$A$2:$AX$69,AQ$1,0)</f>
        <v>7.3000000000000037E-2</v>
      </c>
      <c r="AR19" s="12">
        <f>VLOOKUP($E19,Worksheet!$A$2:$AX$69,AR$1,0)-VLOOKUP($E20,Worksheet!$A$2:$AX$69,AR$1,0)</f>
        <v>-7.7999999999999972</v>
      </c>
      <c r="AS19" s="12">
        <f>VLOOKUP($E19,Worksheet!$A$2:$AX$69,AS$1,0)-VLOOKUP($E20,Worksheet!$A$2:$AX$69,AS$1,0)</f>
        <v>-0.14300000000000002</v>
      </c>
      <c r="AT19" s="12">
        <f>VLOOKUP($E19,Worksheet!$A$2:$AX$69,AT$1,0)-VLOOKUP($E20,Worksheet!$A$2:$AX$69,AT$1,0)</f>
        <v>-4.4000000000000039E-2</v>
      </c>
      <c r="AU19" s="12">
        <f>VLOOKUP($E19,Worksheet!$A$2:$AX$69,AU$1,0)-VLOOKUP($E20,Worksheet!$A$2:$AX$69,AU$1,0)</f>
        <v>-7.6999999999999957E-2</v>
      </c>
      <c r="AV19" s="12">
        <f>VLOOKUP($E19,Worksheet!$A$2:$AX$69,AV$1,0)-VLOOKUP($E20,Worksheet!$A$2:$AX$69,AV$1,0)</f>
        <v>-6.9000000000000061E-2</v>
      </c>
      <c r="AW19" s="12">
        <f>VLOOKUP($E19,Worksheet!$A$2:$AX$69,AW$1,0)-VLOOKUP($E20,Worksheet!$A$2:$AX$69,AW$1,0)</f>
        <v>-5.6</v>
      </c>
      <c r="AX19" s="12">
        <f>VLOOKUP($E19,Worksheet!$A$2:$AX$69,AX$1,0)-VLOOKUP($E20,Worksheet!$A$2:$AX$69,AX$1,0)</f>
        <v>-0.10700000000000001</v>
      </c>
      <c r="AY19" s="5">
        <f>VLOOKUP($E20,Worksheet!$A$2:$AX$69,AY$1,0)</f>
        <v>0</v>
      </c>
      <c r="AZ19" s="5">
        <f>VLOOKUP($E20,Worksheet!$A$2:$AX$69,AZ$1,0)</f>
        <v>0</v>
      </c>
      <c r="BA19" s="5">
        <f>VLOOKUP($E20,Worksheet!$A$2:$AX$69,BA$1,0)</f>
        <v>0</v>
      </c>
      <c r="BB19" s="5">
        <f>VLOOKUP($E20,Worksheet!$A$2:$AX$69,BB$1,0)</f>
        <v>0</v>
      </c>
      <c r="BC19" s="5">
        <f>VLOOKUP($E20,Worksheet!$A$2:$AX$69,BC$1,0)</f>
        <v>0</v>
      </c>
      <c r="BD19" s="5">
        <f>VLOOKUP($E20,Worksheet!$A$2:$AX$69,BD$1,0)</f>
        <v>0</v>
      </c>
      <c r="BE19" s="5">
        <f>VLOOKUP($E20,Worksheet!$A$2:$AX$69,BE$1,0)</f>
        <v>0</v>
      </c>
      <c r="BF19" s="12">
        <f>VLOOKUP($E19,Worksheet!$A$2:$BI$69,BF$1,0)-VLOOKUP($E20,Worksheet!$A$2:$BI$69,BF$1,0)</f>
        <v>40.200000000000003</v>
      </c>
      <c r="BG19" s="12">
        <f>VLOOKUP($E19,Worksheet!$A$2:$BI$69,BG$1,0)-VLOOKUP($E20,Worksheet!$A$2:$BI$69,BG$1,0)</f>
        <v>8.8000000000000007</v>
      </c>
      <c r="BH19" s="12">
        <f>VLOOKUP($E19,Worksheet!$A$2:$BI$69,BH$1,0)-VLOOKUP($E20,Worksheet!$A$2:$BI$69,BH$1,0)</f>
        <v>6.3</v>
      </c>
      <c r="BI19" s="12">
        <f>VLOOKUP($E19,Worksheet!$A$2:$BI$69,BI$1,0)-VLOOKUP($E20,Worksheet!$A$2:$BI$69,BI$1,0)</f>
        <v>0</v>
      </c>
      <c r="BJ19" s="12">
        <f>VLOOKUP($E19,Worksheet!$A$2:$BI$69,BJ$1,0)-VLOOKUP($E20,Worksheet!$A$2:$BI$69,BJ$1,0)</f>
        <v>15.4</v>
      </c>
      <c r="BK19" s="12">
        <f>VLOOKUP($E19,Worksheet!$A$2:$BI$69,BK$1,0)-VLOOKUP($E20,Worksheet!$A$2:$BI$69,BK$1,0)</f>
        <v>0</v>
      </c>
      <c r="BL19" s="12">
        <f>VLOOKUP($E19,Worksheet!$A$2:$BI$69,BL$1,0)-VLOOKUP($E20,Worksheet!$A$2:$BI$69,BL$1,0)</f>
        <v>0</v>
      </c>
      <c r="BM19" s="12">
        <f>VLOOKUP($E19,Worksheet!$A$2:$BI$69,BM$1,0)-VLOOKUP($E20,Worksheet!$A$2:$BI$69,BM$1,0)</f>
        <v>-23</v>
      </c>
      <c r="BN19" s="5">
        <f>VLOOKUP($E19,Worksheet!$A$2:$BI$69,BN$1,0)</f>
        <v>1</v>
      </c>
      <c r="BO19" s="5">
        <f>VLOOKUP($E19,Worksheet!$A$2:$BI$69,BO$1,0)</f>
        <v>1</v>
      </c>
      <c r="BP19" s="12">
        <f>VLOOKUP($E19,Worksheet!$A$2:$BI$69,BP$1,0)-VLOOKUP($E20,Worksheet!$A$2:$BI$69,BP$1,0)</f>
        <v>52.44</v>
      </c>
      <c r="BQ19" s="5">
        <f>VLOOKUP($E19,Worksheet!$A$2:$BI$69,'MM2023'!BQ$1,0)</f>
        <v>72.657142857142858</v>
      </c>
      <c r="BR19" s="5">
        <f>VLOOKUP($E19,Worksheet!$A$2:$BI$69,'MM2023'!BR$1,0)</f>
        <v>62.74285714285714</v>
      </c>
      <c r="BS19" s="5">
        <f>VLOOKUP($E19,Worksheet!$A$2:$BI$69,'MM2023'!BS$1,0)</f>
        <v>8.31</v>
      </c>
      <c r="BT19" s="5">
        <f>VLOOKUP($E19,Worksheet!$A$2:$BI$69,'MM2023'!BT$1,0)</f>
        <v>0.45700000000000002</v>
      </c>
      <c r="BU19" s="5">
        <f>VLOOKUP($E19,Worksheet!$A$2:$BI$69,'MM2023'!BU$1,0)</f>
        <v>0.32200000000000001</v>
      </c>
      <c r="BV19" s="5">
        <f>VLOOKUP($E19,Worksheet!$A$2:$BI$69,'MM2023'!BV$1,0)</f>
        <v>0.74399999999999999</v>
      </c>
      <c r="BW19" s="5">
        <f>VLOOKUP($E19,Worksheet!$A$2:$BI$69,'MM2023'!BW$1,0)</f>
        <v>12.285714285714286</v>
      </c>
      <c r="BX19" s="5">
        <f>VLOOKUP($E19,Worksheet!$A$2:$BI$69,'MM2023'!BX$1,0)</f>
        <v>38.685714285714283</v>
      </c>
      <c r="BY19" s="5">
        <f>VLOOKUP($E19,Worksheet!$A$2:$BI$69,'MM2023'!BY$1,0)</f>
        <v>15.485714285714286</v>
      </c>
      <c r="BZ19" s="5">
        <f>VLOOKUP($E19,Worksheet!$A$2:$BI$69,'MM2023'!BZ$1,0)</f>
        <v>4.7428571428571429</v>
      </c>
      <c r="CA19" s="5">
        <f>VLOOKUP($E19,Worksheet!$A$2:$BI$69,'MM2023'!CA$1,0)</f>
        <v>3.6857142857142855</v>
      </c>
      <c r="CB19" s="5">
        <f>VLOOKUP($E19,Worksheet!$A$2:$BI$69,'MM2023'!CB$1,0)</f>
        <v>11.085714285714285</v>
      </c>
      <c r="CC19" s="5">
        <f>VLOOKUP($E19,Worksheet!$A$2:$BI$69,'MM2023'!CC$1,0)</f>
        <v>13.685714285714285</v>
      </c>
      <c r="CD19" s="5">
        <f>VLOOKUP($E19,Worksheet!$A$2:$BI$69,'MM2023'!CD$1,0)</f>
        <v>0.41599999999999998</v>
      </c>
      <c r="CE19" s="5">
        <f>VLOOKUP($E19,Worksheet!$A$2:$BI$69,'MM2023'!CE$1,0)</f>
        <v>0.314</v>
      </c>
      <c r="CF19" s="5">
        <f>VLOOKUP($E19,Worksheet!$A$2:$BI$69,'MM2023'!CF$1,0)</f>
        <v>0.73799999999999999</v>
      </c>
      <c r="CG19" s="5">
        <f>VLOOKUP($E19,Worksheet!$A$2:$BI$69,'MM2023'!CG$1,0)</f>
        <v>8.1142857142857139</v>
      </c>
      <c r="CH19" s="5">
        <f>VLOOKUP($E19,Worksheet!$A$2:$BI$69,'MM2023'!CH$1,0)</f>
        <v>27.857142857142858</v>
      </c>
      <c r="CI19" s="5">
        <f>VLOOKUP($E19,Worksheet!$A$2:$BI$69,'MM2023'!CI$1,0)</f>
        <v>12.342857142857143</v>
      </c>
      <c r="CJ19" s="5">
        <f>VLOOKUP($E19,Worksheet!$A$2:$BI$69,'MM2023'!CJ$1,0)</f>
        <v>6.1428571428571432</v>
      </c>
      <c r="CK19" s="5">
        <f>VLOOKUP($E19,Worksheet!$A$2:$BI$69,'MM2023'!CK$1,0)</f>
        <v>2.9428571428571431</v>
      </c>
      <c r="CL19" s="5">
        <f>VLOOKUP($E19,Worksheet!$A$2:$BI$69,'MM2023'!CL$1,0)</f>
        <v>9.9428571428571431</v>
      </c>
      <c r="CM19" s="5">
        <f>VLOOKUP($E19,Worksheet!$A$2:$BI$69,'MM2023'!CM$1,0)</f>
        <v>18.857142857142858</v>
      </c>
      <c r="CN19" s="5">
        <f>VLOOKUP($E19,Worksheet!$A$2:$BI$69,'MM2023'!CN$1,0)</f>
        <v>64.2</v>
      </c>
      <c r="CO19" s="5">
        <f>VLOOKUP($E19,Worksheet!$A$2:$BI$69,'MM2023'!CO$1,0)</f>
        <v>112.8</v>
      </c>
      <c r="CP19" s="5">
        <f>VLOOKUP($E19,Worksheet!$A$2:$BI$69,'MM2023'!CP$1,0)</f>
        <v>0.372</v>
      </c>
      <c r="CQ19" s="5">
        <f>VLOOKUP($E19,Worksheet!$A$2:$BI$69,'MM2023'!CQ$1,0)</f>
        <v>0.38400000000000001</v>
      </c>
      <c r="CR19" s="5">
        <f>VLOOKUP($E19,Worksheet!$A$2:$BI$69,'MM2023'!CR$1,0)</f>
        <v>0.55800000000000005</v>
      </c>
      <c r="CS19" s="5">
        <f>VLOOKUP($E19,Worksheet!$A$2:$BI$69,'MM2023'!CS$1,0)</f>
        <v>0.51800000000000002</v>
      </c>
      <c r="CT19" s="5">
        <f>VLOOKUP($E19,Worksheet!$A$2:$BI$69,'MM2023'!CT$1,0)</f>
        <v>14.6</v>
      </c>
      <c r="CU19" s="5">
        <f>VLOOKUP($E19,Worksheet!$A$2:$BI$69,'MM2023'!CU$1,0)</f>
        <v>0.27700000000000002</v>
      </c>
      <c r="CV19" s="5">
        <f>VLOOKUP($E19,Worksheet!$A$2:$BI$69,'MM2023'!CV$1,0)</f>
        <v>97.4</v>
      </c>
      <c r="CW19" s="5">
        <f>VLOOKUP($E19,Worksheet!$A$2:$BI$69,'MM2023'!CW$1,0)</f>
        <v>0.192</v>
      </c>
      <c r="CX19" s="5">
        <f>VLOOKUP($E19,Worksheet!$A$2:$BI$69,'MM2023'!CX$1,0)</f>
        <v>0.35399999999999998</v>
      </c>
      <c r="CY19" s="5">
        <f>VLOOKUP($E19,Worksheet!$A$2:$BI$69,'MM2023'!CY$1,0)</f>
        <v>0.497</v>
      </c>
      <c r="CZ19" s="5">
        <f>VLOOKUP($E19,Worksheet!$A$2:$BI$69,'MM2023'!CZ$1,0)</f>
        <v>0.47199999999999998</v>
      </c>
      <c r="DA19" s="5">
        <f>VLOOKUP($E19,Worksheet!$A$2:$BI$69,'MM2023'!DA$1,0)</f>
        <v>13.6</v>
      </c>
      <c r="DB19" s="5">
        <f>VLOOKUP($E19,Worksheet!$A$2:$BI$69,'MM2023'!DB$1,0)</f>
        <v>0.14199999999999999</v>
      </c>
      <c r="DC19" s="5">
        <f>VLOOKUP($E19,Worksheet!$A$2:$BI$69,'MM2023'!DC$1,0)</f>
        <v>40.200000000000003</v>
      </c>
      <c r="DD19" s="5">
        <f>VLOOKUP($E19,Worksheet!$A$2:$BI$69,'MM2023'!DD$1,0)</f>
        <v>8.8000000000000007</v>
      </c>
      <c r="DE19" s="5">
        <f>VLOOKUP($E19,Worksheet!$A$2:$BI$69,'MM2023'!DE$1,0)</f>
        <v>6.3</v>
      </c>
      <c r="DF19" s="5">
        <f>VLOOKUP($E19,Worksheet!$A$2:$BI$69,'MM2023'!DF$1,0)</f>
        <v>0</v>
      </c>
      <c r="DG19" s="5">
        <f>VLOOKUP($E19,Worksheet!$A$2:$BI$69,'MM2023'!DG$1,0)</f>
        <v>15.4</v>
      </c>
      <c r="DH19" s="5">
        <f>VLOOKUP($E19,Worksheet!$A$2:$BI$69,'MM2023'!DH$1,0)</f>
        <v>0</v>
      </c>
      <c r="DI19" s="5">
        <f>VLOOKUP($E19,Worksheet!$A$2:$BI$69,'MM2023'!DI$1,0)</f>
        <v>0</v>
      </c>
      <c r="DJ19" s="5">
        <f>VLOOKUP($E19,Worksheet!$A$2:$BI$69,'MM2023'!DJ$1,0)</f>
        <v>3</v>
      </c>
      <c r="DK19" s="5">
        <v>1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1</v>
      </c>
      <c r="DS19" s="5">
        <v>0</v>
      </c>
      <c r="DT19" s="5">
        <v>0</v>
      </c>
      <c r="DU19" s="5">
        <v>0</v>
      </c>
    </row>
    <row r="20" spans="1:125" x14ac:dyDescent="0.2">
      <c r="A20" s="5" t="s">
        <v>118</v>
      </c>
      <c r="B20" s="5" t="s">
        <v>120</v>
      </c>
      <c r="C20" s="5" t="s">
        <v>124</v>
      </c>
      <c r="D20" s="5">
        <v>1</v>
      </c>
      <c r="E20" s="5" t="s">
        <v>125</v>
      </c>
      <c r="F20" s="5">
        <v>1</v>
      </c>
      <c r="G20" s="5">
        <v>16</v>
      </c>
      <c r="H20" s="6">
        <f>G19-G20</f>
        <v>-15</v>
      </c>
      <c r="I20" s="5">
        <f>VLOOKUP($E20,Worksheet!$A$2:$AX$69,I$1,0)</f>
        <v>37</v>
      </c>
      <c r="J20" s="5">
        <f>VLOOKUP($E20,Worksheet!$A$2:$AX$69,J$1,0)</f>
        <v>21</v>
      </c>
      <c r="K20" s="5">
        <f>VLOOKUP($E20,Worksheet!$A$2:$AX$69,K$1,0)</f>
        <v>16</v>
      </c>
      <c r="L20" s="5">
        <f>VLOOKUP($E20,Worksheet!$A$2:$AX$69,L$1,0)</f>
        <v>0.56799999999999995</v>
      </c>
      <c r="M20" s="12">
        <f>VLOOKUP($E20,Worksheet!$A$2:$AX$69,M$1,0)-VLOOKUP($E19,Worksheet!$A$2:$AX$69,M$1,0)</f>
        <v>4.7212355212355135</v>
      </c>
      <c r="N20" s="12">
        <f>VLOOKUP($E20,Worksheet!$A$2:$AX$69,N$1,0)-VLOOKUP($E19,Worksheet!$A$2:$AX$69,N$1,0)</f>
        <v>11.419305019305021</v>
      </c>
      <c r="O20" s="12">
        <f>VLOOKUP($E20,Worksheet!$A$2:$AX$69,O$1,0)-VLOOKUP($E19,Worksheet!$A$2:$AX$69,O$1,0)</f>
        <v>-18.14</v>
      </c>
      <c r="P20" s="12">
        <f>VLOOKUP($E20,Worksheet!$A$2:$AX$69,P$1,0)-VLOOKUP($E19,Worksheet!$A$2:$AX$69,P$1,0)</f>
        <v>-5.0000000000000044E-3</v>
      </c>
      <c r="Q20" s="12">
        <f>VLOOKUP($E20,Worksheet!$A$2:$AX$69,Q$1,0)-VLOOKUP($E19,Worksheet!$A$2:$AX$69,Q$1,0)</f>
        <v>2.2999999999999965E-2</v>
      </c>
      <c r="R20" s="12">
        <f>VLOOKUP($E20,Worksheet!$A$2:$AX$69,R$1,0)-VLOOKUP($E19,Worksheet!$A$2:$AX$69,R$1,0)</f>
        <v>8.0000000000000071E-3</v>
      </c>
      <c r="S20" s="12">
        <f>VLOOKUP($E20,Worksheet!$A$2:$AX$69,S$1,0)-VLOOKUP($E19,Worksheet!$A$2:$AX$69,S$1,0)</f>
        <v>-0.74517374517374613</v>
      </c>
      <c r="T20" s="12">
        <f>VLOOKUP($E20,Worksheet!$A$2:$AX$69,T$1,0)-VLOOKUP($E19,Worksheet!$A$2:$AX$69,T$1,0)</f>
        <v>-4.3343629343629289</v>
      </c>
      <c r="U20" s="12">
        <f>VLOOKUP($E20,Worksheet!$A$2:$AX$69,U$1,0)-VLOOKUP($E19,Worksheet!$A$2:$AX$69,U$1,0)</f>
        <v>-0.75598455598455594</v>
      </c>
      <c r="V20" s="12">
        <f>VLOOKUP($E20,Worksheet!$A$2:$AX$69,V$1,0)-VLOOKUP($E19,Worksheet!$A$2:$AX$69,V$1,0)</f>
        <v>3.2301158301158299</v>
      </c>
      <c r="W20" s="12">
        <f>VLOOKUP($E20,Worksheet!$A$2:$AX$69,W$1,0)-VLOOKUP($E19,Worksheet!$A$2:$AX$69,W$1,0)</f>
        <v>-1.6857142857142855</v>
      </c>
      <c r="X20" s="12">
        <f>VLOOKUP($E20,Worksheet!$A$2:$AX$69,X$1,0)-VLOOKUP($E19,Worksheet!$A$2:$AX$69,X$1,0)</f>
        <v>0.40077220077220055</v>
      </c>
      <c r="Y20" s="12">
        <f>VLOOKUP($E20,Worksheet!$A$2:$AX$69,Y$1,0)-VLOOKUP($E19,Worksheet!$A$2:$AX$69,Y$1,0)</f>
        <v>5.1250965250965255</v>
      </c>
      <c r="Z20" s="12">
        <f>VLOOKUP($E20,Worksheet!$A$2:$AX$69,Z$1,0)-VLOOKUP($E19,Worksheet!$A$2:$AX$69,Z$1,0)</f>
        <v>5.5999999999999994E-2</v>
      </c>
      <c r="AA20" s="12">
        <f>VLOOKUP($E20,Worksheet!$A$2:$AX$69,AA$1,0)-VLOOKUP($E19,Worksheet!$A$2:$AX$69,AA$1,0)</f>
        <v>3.5999999999999976E-2</v>
      </c>
      <c r="AB20" s="12">
        <f>VLOOKUP($E20,Worksheet!$A$2:$AX$69,AB$1,0)-VLOOKUP($E19,Worksheet!$A$2:$AX$69,AB$1,0)</f>
        <v>5.0000000000000044E-3</v>
      </c>
      <c r="AC20" s="12">
        <f>VLOOKUP($E20,Worksheet!$A$2:$AX$69,AC$1,0)-VLOOKUP($E19,Worksheet!$A$2:$AX$69,AC$1,0)</f>
        <v>1.1830115830115826</v>
      </c>
      <c r="AD20" s="12">
        <f>VLOOKUP($E20,Worksheet!$A$2:$AX$69,AD$1,0)-VLOOKUP($E19,Worksheet!$A$2:$AX$69,AD$1,0)</f>
        <v>6.1158301158301178</v>
      </c>
      <c r="AE20" s="12">
        <f>VLOOKUP($E20,Worksheet!$A$2:$AX$69,AE$1,0)-VLOOKUP($E19,Worksheet!$A$2:$AX$69,AE$1,0)</f>
        <v>2.5760617760617759</v>
      </c>
      <c r="AF20" s="12">
        <f>VLOOKUP($E20,Worksheet!$A$2:$AX$69,AF$1,0)-VLOOKUP($E19,Worksheet!$A$2:$AX$69,AF$1,0)</f>
        <v>-0.38610038610038622</v>
      </c>
      <c r="AG20" s="12">
        <f>VLOOKUP($E20,Worksheet!$A$2:$AX$69,AG$1,0)-VLOOKUP($E19,Worksheet!$A$2:$AX$69,AG$1,0)</f>
        <v>0.92200772200772185</v>
      </c>
      <c r="AH20" s="12">
        <f>VLOOKUP($E20,Worksheet!$A$2:$AX$69,AH$1,0)-VLOOKUP($E19,Worksheet!$A$2:$AX$69,AH$1,0)</f>
        <v>5.3814671814671815</v>
      </c>
      <c r="AI20" s="12">
        <f>VLOOKUP($E20,Worksheet!$A$2:$AX$69,AI$1,0)-VLOOKUP($E19,Worksheet!$A$2:$AX$69,AI$1,0)</f>
        <v>-2.9922779922779927</v>
      </c>
      <c r="AJ20" s="12">
        <f>VLOOKUP($E20,Worksheet!$A$2:$AX$69,AJ$1,0)-VLOOKUP($E19,Worksheet!$A$2:$AX$69,AJ$1,0)</f>
        <v>5.5999999999999943</v>
      </c>
      <c r="AK20" s="12">
        <f>VLOOKUP($E20,Worksheet!$A$2:$AX$69,AK$1,0)-VLOOKUP($E19,Worksheet!$A$2:$AX$69,AK$1,0)</f>
        <v>-3.0999999999999943</v>
      </c>
      <c r="AL20" s="12">
        <f>VLOOKUP($E20,Worksheet!$A$2:$AX$69,AL$1,0)-VLOOKUP($E19,Worksheet!$A$2:$AX$69,AL$1,0)</f>
        <v>-0.10099999999999998</v>
      </c>
      <c r="AM20" s="12">
        <f>VLOOKUP($E20,Worksheet!$A$2:$AX$69,AM$1,0)-VLOOKUP($E19,Worksheet!$A$2:$AX$69,AM$1,0)</f>
        <v>-5.0000000000000044E-3</v>
      </c>
      <c r="AN20" s="12">
        <f>VLOOKUP($E20,Worksheet!$A$2:$AX$69,AN$1,0)-VLOOKUP($E19,Worksheet!$A$2:$AX$69,AN$1,0)</f>
        <v>-9.000000000000008E-3</v>
      </c>
      <c r="AO20" s="12">
        <f>VLOOKUP($E20,Worksheet!$A$2:$AX$69,AO$1,0)-VLOOKUP($E19,Worksheet!$A$2:$AX$69,AO$1,0)</f>
        <v>-1.0000000000000009E-3</v>
      </c>
      <c r="AP20" s="12">
        <f>VLOOKUP($E20,Worksheet!$A$2:$AX$69,AP$1,0)-VLOOKUP($E19,Worksheet!$A$2:$AX$69,AP$1,0)</f>
        <v>-0.59999999999999964</v>
      </c>
      <c r="AQ20" s="12">
        <f>VLOOKUP($E20,Worksheet!$A$2:$AX$69,AQ$1,0)-VLOOKUP($E19,Worksheet!$A$2:$AX$69,AQ$1,0)</f>
        <v>-7.3000000000000037E-2</v>
      </c>
      <c r="AR20" s="12">
        <f>VLOOKUP($E20,Worksheet!$A$2:$AX$69,AR$1,0)-VLOOKUP($E19,Worksheet!$A$2:$AX$69,AR$1,0)</f>
        <v>7.7999999999999972</v>
      </c>
      <c r="AS20" s="12">
        <f>VLOOKUP($E20,Worksheet!$A$2:$AX$69,AS$1,0)-VLOOKUP($E19,Worksheet!$A$2:$AX$69,AS$1,0)</f>
        <v>0.14300000000000002</v>
      </c>
      <c r="AT20" s="12">
        <f>VLOOKUP($E20,Worksheet!$A$2:$AX$69,AT$1,0)-VLOOKUP($E19,Worksheet!$A$2:$AX$69,AT$1,0)</f>
        <v>4.4000000000000039E-2</v>
      </c>
      <c r="AU20" s="12">
        <f>VLOOKUP($E20,Worksheet!$A$2:$AX$69,AU$1,0)-VLOOKUP($E19,Worksheet!$A$2:$AX$69,AU$1,0)</f>
        <v>7.6999999999999957E-2</v>
      </c>
      <c r="AV20" s="12">
        <f>VLOOKUP($E20,Worksheet!$A$2:$AX$69,AV$1,0)-VLOOKUP($E19,Worksheet!$A$2:$AX$69,AV$1,0)</f>
        <v>6.9000000000000061E-2</v>
      </c>
      <c r="AW20" s="12">
        <f>VLOOKUP($E20,Worksheet!$A$2:$AX$69,AW$1,0)-VLOOKUP($E19,Worksheet!$A$2:$AX$69,AW$1,0)</f>
        <v>5.6</v>
      </c>
      <c r="AX20" s="12">
        <f>VLOOKUP($E20,Worksheet!$A$2:$AX$69,AX$1,0)-VLOOKUP($E19,Worksheet!$A$2:$AX$69,AX$1,0)</f>
        <v>0.10700000000000001</v>
      </c>
      <c r="AY20" s="5">
        <f>VLOOKUP($E19,Worksheet!$A$2:$AX$69,AY$1,0)</f>
        <v>1</v>
      </c>
      <c r="AZ20" s="5">
        <f>VLOOKUP($E19,Worksheet!$A$2:$AX$69,AZ$1,0)</f>
        <v>1</v>
      </c>
      <c r="BA20" s="5">
        <f>VLOOKUP($E19,Worksheet!$A$2:$AX$69,BA$1,0)</f>
        <v>1</v>
      </c>
      <c r="BB20" s="5">
        <f>VLOOKUP($E19,Worksheet!$A$2:$AX$69,BB$1,0)</f>
        <v>0</v>
      </c>
      <c r="BC20" s="5">
        <f>VLOOKUP($E19,Worksheet!$A$2:$AX$69,BC$1,0)</f>
        <v>0</v>
      </c>
      <c r="BD20" s="5">
        <f>VLOOKUP($E19,Worksheet!$A$2:$AX$69,BD$1,0)</f>
        <v>0</v>
      </c>
      <c r="BE20" s="5">
        <f>VLOOKUP($E19,Worksheet!$A$2:$AX$69,BE$1,0)</f>
        <v>0</v>
      </c>
      <c r="BF20" s="12">
        <f>VLOOKUP($E20,Worksheet!$A$2:$BI$69,BF$1,0)-VLOOKUP($E19,Worksheet!$A$2:$BI$69,BF$1,0)</f>
        <v>-40.200000000000003</v>
      </c>
      <c r="BG20" s="12">
        <f>VLOOKUP($E20,Worksheet!$A$2:$BI$69,BG$1,0)-VLOOKUP($E19,Worksheet!$A$2:$BI$69,BG$1,0)</f>
        <v>-8.8000000000000007</v>
      </c>
      <c r="BH20" s="12">
        <f>VLOOKUP($E20,Worksheet!$A$2:$BI$69,BH$1,0)-VLOOKUP($E19,Worksheet!$A$2:$BI$69,BH$1,0)</f>
        <v>-6.3</v>
      </c>
      <c r="BI20" s="12">
        <f>VLOOKUP($E20,Worksheet!$A$2:$BI$69,BI$1,0)-VLOOKUP($E19,Worksheet!$A$2:$BI$69,BI$1,0)</f>
        <v>0</v>
      </c>
      <c r="BJ20" s="12">
        <f>VLOOKUP($E20,Worksheet!$A$2:$BI$69,BJ$1,0)-VLOOKUP($E19,Worksheet!$A$2:$BI$69,BJ$1,0)</f>
        <v>-15.4</v>
      </c>
      <c r="BK20" s="12">
        <f>VLOOKUP($E20,Worksheet!$A$2:$BI$69,BK$1,0)-VLOOKUP($E19,Worksheet!$A$2:$BI$69,BK$1,0)</f>
        <v>0</v>
      </c>
      <c r="BL20" s="12">
        <f>VLOOKUP($E20,Worksheet!$A$2:$BI$69,BL$1,0)-VLOOKUP($E19,Worksheet!$A$2:$BI$69,BL$1,0)</f>
        <v>0</v>
      </c>
      <c r="BM20" s="12">
        <f>VLOOKUP($E20,Worksheet!$A$2:$BI$69,BM$1,0)-VLOOKUP($E19,Worksheet!$A$2:$BI$69,BM$1,0)</f>
        <v>23</v>
      </c>
      <c r="BN20" s="5">
        <f>VLOOKUP($E20,Worksheet!$A$2:$BI$69,BN$1,0)</f>
        <v>1</v>
      </c>
      <c r="BO20" s="5">
        <f>VLOOKUP($E20,Worksheet!$A$2:$BI$69,BO$1,0)</f>
        <v>0</v>
      </c>
      <c r="BP20" s="12">
        <f>VLOOKUP($E20,Worksheet!$A$2:$BI$69,BP$1,0)-VLOOKUP($E19,Worksheet!$A$2:$BI$69,BP$1,0)</f>
        <v>-52.44</v>
      </c>
      <c r="BQ20" s="5">
        <f>VLOOKUP($E20,Worksheet!$A$2:$BI$69,'MM2023'!BQ$1,0)</f>
        <v>77.378378378378372</v>
      </c>
      <c r="BR20" s="5">
        <f>VLOOKUP($E20,Worksheet!$A$2:$BI$69,'MM2023'!BR$1,0)</f>
        <v>74.162162162162161</v>
      </c>
      <c r="BS20" s="5">
        <f>VLOOKUP($E20,Worksheet!$A$2:$BI$69,'MM2023'!BS$1,0)</f>
        <v>-9.83</v>
      </c>
      <c r="BT20" s="5">
        <f>VLOOKUP($E20,Worksheet!$A$2:$BI$69,'MM2023'!BT$1,0)</f>
        <v>0.45200000000000001</v>
      </c>
      <c r="BU20" s="5">
        <f>VLOOKUP($E20,Worksheet!$A$2:$BI$69,'MM2023'!BU$1,0)</f>
        <v>0.34499999999999997</v>
      </c>
      <c r="BV20" s="5">
        <f>VLOOKUP($E20,Worksheet!$A$2:$BI$69,'MM2023'!BV$1,0)</f>
        <v>0.752</v>
      </c>
      <c r="BW20" s="5">
        <f>VLOOKUP($E20,Worksheet!$A$2:$BI$69,'MM2023'!BW$1,0)</f>
        <v>11.54054054054054</v>
      </c>
      <c r="BX20" s="5">
        <f>VLOOKUP($E20,Worksheet!$A$2:$BI$69,'MM2023'!BX$1,0)</f>
        <v>34.351351351351354</v>
      </c>
      <c r="BY20" s="5">
        <f>VLOOKUP($E20,Worksheet!$A$2:$BI$69,'MM2023'!BY$1,0)</f>
        <v>14.72972972972973</v>
      </c>
      <c r="BZ20" s="5">
        <f>VLOOKUP($E20,Worksheet!$A$2:$BI$69,'MM2023'!BZ$1,0)</f>
        <v>7.9729729729729728</v>
      </c>
      <c r="CA20" s="5">
        <f>VLOOKUP($E20,Worksheet!$A$2:$BI$69,'MM2023'!CA$1,0)</f>
        <v>2</v>
      </c>
      <c r="CB20" s="5">
        <f>VLOOKUP($E20,Worksheet!$A$2:$BI$69,'MM2023'!CB$1,0)</f>
        <v>11.486486486486486</v>
      </c>
      <c r="CC20" s="5">
        <f>VLOOKUP($E20,Worksheet!$A$2:$BI$69,'MM2023'!CC$1,0)</f>
        <v>18.810810810810811</v>
      </c>
      <c r="CD20" s="5">
        <f>VLOOKUP($E20,Worksheet!$A$2:$BI$69,'MM2023'!CD$1,0)</f>
        <v>0.47199999999999998</v>
      </c>
      <c r="CE20" s="5">
        <f>VLOOKUP($E20,Worksheet!$A$2:$BI$69,'MM2023'!CE$1,0)</f>
        <v>0.35</v>
      </c>
      <c r="CF20" s="5">
        <f>VLOOKUP($E20,Worksheet!$A$2:$BI$69,'MM2023'!CF$1,0)</f>
        <v>0.74299999999999999</v>
      </c>
      <c r="CG20" s="5">
        <f>VLOOKUP($E20,Worksheet!$A$2:$BI$69,'MM2023'!CG$1,0)</f>
        <v>9.2972972972972965</v>
      </c>
      <c r="CH20" s="5">
        <f>VLOOKUP($E20,Worksheet!$A$2:$BI$69,'MM2023'!CH$1,0)</f>
        <v>33.972972972972975</v>
      </c>
      <c r="CI20" s="5">
        <f>VLOOKUP($E20,Worksheet!$A$2:$BI$69,'MM2023'!CI$1,0)</f>
        <v>14.918918918918919</v>
      </c>
      <c r="CJ20" s="5">
        <f>VLOOKUP($E20,Worksheet!$A$2:$BI$69,'MM2023'!CJ$1,0)</f>
        <v>5.756756756756757</v>
      </c>
      <c r="CK20" s="5">
        <f>VLOOKUP($E20,Worksheet!$A$2:$BI$69,'MM2023'!CK$1,0)</f>
        <v>3.8648648648648649</v>
      </c>
      <c r="CL20" s="5">
        <f>VLOOKUP($E20,Worksheet!$A$2:$BI$69,'MM2023'!CL$1,0)</f>
        <v>15.324324324324325</v>
      </c>
      <c r="CM20" s="5">
        <f>VLOOKUP($E20,Worksheet!$A$2:$BI$69,'MM2023'!CM$1,0)</f>
        <v>15.864864864864865</v>
      </c>
      <c r="CN20" s="5">
        <f>VLOOKUP($E20,Worksheet!$A$2:$BI$69,'MM2023'!CN$1,0)</f>
        <v>69.8</v>
      </c>
      <c r="CO20" s="5">
        <f>VLOOKUP($E20,Worksheet!$A$2:$BI$69,'MM2023'!CO$1,0)</f>
        <v>109.7</v>
      </c>
      <c r="CP20" s="5">
        <f>VLOOKUP($E20,Worksheet!$A$2:$BI$69,'MM2023'!CP$1,0)</f>
        <v>0.27100000000000002</v>
      </c>
      <c r="CQ20" s="5">
        <f>VLOOKUP($E20,Worksheet!$A$2:$BI$69,'MM2023'!CQ$1,0)</f>
        <v>0.379</v>
      </c>
      <c r="CR20" s="5">
        <f>VLOOKUP($E20,Worksheet!$A$2:$BI$69,'MM2023'!CR$1,0)</f>
        <v>0.54900000000000004</v>
      </c>
      <c r="CS20" s="5">
        <f>VLOOKUP($E20,Worksheet!$A$2:$BI$69,'MM2023'!CS$1,0)</f>
        <v>0.51700000000000002</v>
      </c>
      <c r="CT20" s="5">
        <f>VLOOKUP($E20,Worksheet!$A$2:$BI$69,'MM2023'!CT$1,0)</f>
        <v>14</v>
      </c>
      <c r="CU20" s="5">
        <f>VLOOKUP($E20,Worksheet!$A$2:$BI$69,'MM2023'!CU$1,0)</f>
        <v>0.20399999999999999</v>
      </c>
      <c r="CV20" s="5">
        <f>VLOOKUP($E20,Worksheet!$A$2:$BI$69,'MM2023'!CV$1,0)</f>
        <v>105.2</v>
      </c>
      <c r="CW20" s="5">
        <f>VLOOKUP($E20,Worksheet!$A$2:$BI$69,'MM2023'!CW$1,0)</f>
        <v>0.33500000000000002</v>
      </c>
      <c r="CX20" s="5">
        <f>VLOOKUP($E20,Worksheet!$A$2:$BI$69,'MM2023'!CX$1,0)</f>
        <v>0.39800000000000002</v>
      </c>
      <c r="CY20" s="5">
        <f>VLOOKUP($E20,Worksheet!$A$2:$BI$69,'MM2023'!CY$1,0)</f>
        <v>0.57399999999999995</v>
      </c>
      <c r="CZ20" s="5">
        <f>VLOOKUP($E20,Worksheet!$A$2:$BI$69,'MM2023'!CZ$1,0)</f>
        <v>0.54100000000000004</v>
      </c>
      <c r="DA20" s="5">
        <f>VLOOKUP($E20,Worksheet!$A$2:$BI$69,'MM2023'!DA$1,0)</f>
        <v>19.2</v>
      </c>
      <c r="DB20" s="5">
        <f>VLOOKUP($E20,Worksheet!$A$2:$BI$69,'MM2023'!DB$1,0)</f>
        <v>0.249</v>
      </c>
      <c r="DC20" s="5">
        <f>VLOOKUP($E20,Worksheet!$A$2:$BI$69,'MM2023'!DC$1,0)</f>
        <v>0</v>
      </c>
      <c r="DD20" s="5">
        <f>VLOOKUP($E20,Worksheet!$A$2:$BI$69,'MM2023'!DD$1,0)</f>
        <v>0</v>
      </c>
      <c r="DE20" s="5">
        <f>VLOOKUP($E20,Worksheet!$A$2:$BI$69,'MM2023'!DE$1,0)</f>
        <v>0</v>
      </c>
      <c r="DF20" s="5">
        <f>VLOOKUP($E20,Worksheet!$A$2:$BI$69,'MM2023'!DF$1,0)</f>
        <v>0</v>
      </c>
      <c r="DG20" s="5">
        <f>VLOOKUP($E20,Worksheet!$A$2:$BI$69,'MM2023'!DG$1,0)</f>
        <v>0</v>
      </c>
      <c r="DH20" s="5">
        <f>VLOOKUP($E20,Worksheet!$A$2:$BI$69,'MM2023'!DH$1,0)</f>
        <v>0</v>
      </c>
      <c r="DI20" s="5">
        <f>VLOOKUP($E20,Worksheet!$A$2:$BI$69,'MM2023'!DI$1,0)</f>
        <v>0</v>
      </c>
      <c r="DJ20" s="5">
        <f>VLOOKUP($E20,Worksheet!$A$2:$BI$69,'MM2023'!DJ$1,0)</f>
        <v>26</v>
      </c>
      <c r="DK20" s="5">
        <v>1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1</v>
      </c>
      <c r="DS20" s="5">
        <v>0</v>
      </c>
      <c r="DT20" s="5">
        <v>0</v>
      </c>
      <c r="DU20" s="5">
        <v>0</v>
      </c>
    </row>
    <row r="21" spans="1:125" x14ac:dyDescent="0.2">
      <c r="A21" s="5" t="s">
        <v>118</v>
      </c>
      <c r="B21" s="5" t="s">
        <v>120</v>
      </c>
      <c r="C21" s="5" t="s">
        <v>124</v>
      </c>
      <c r="D21" s="5">
        <v>2</v>
      </c>
      <c r="E21" s="5" t="s">
        <v>37</v>
      </c>
      <c r="F21" s="5">
        <v>0</v>
      </c>
      <c r="G21" s="5">
        <v>8</v>
      </c>
      <c r="H21" s="5">
        <f>G22-G21</f>
        <v>1</v>
      </c>
      <c r="I21" s="5">
        <f>VLOOKUP($E21,Worksheet!$A$2:$AX$69,I$1,0)</f>
        <v>35</v>
      </c>
      <c r="J21" s="5">
        <f>VLOOKUP($E21,Worksheet!$A$2:$AX$69,J$1,0)</f>
        <v>26</v>
      </c>
      <c r="K21" s="5">
        <f>VLOOKUP($E21,Worksheet!$A$2:$AX$69,K$1,0)</f>
        <v>9</v>
      </c>
      <c r="L21" s="5">
        <f>VLOOKUP($E21,Worksheet!$A$2:$AX$69,L$1,0)</f>
        <v>0.74299999999999999</v>
      </c>
      <c r="M21" s="12">
        <f>VLOOKUP($E21,Worksheet!$A$2:$AX$69,M$1,0)-VLOOKUP($E22,Worksheet!$A$2:$AX$69,M$1,0)</f>
        <v>1.550915750915749</v>
      </c>
      <c r="N21" s="12">
        <f>VLOOKUP($E21,Worksheet!$A$2:$AX$69,N$1,0)-VLOOKUP($E22,Worksheet!$A$2:$AX$69,N$1,0)</f>
        <v>6.4637362637362656</v>
      </c>
      <c r="O21" s="12">
        <f>VLOOKUP($E21,Worksheet!$A$2:$AX$69,O$1,0)-VLOOKUP($E22,Worksheet!$A$2:$AX$69,O$1,0)</f>
        <v>4.6000000000000005</v>
      </c>
      <c r="P21" s="12">
        <f>VLOOKUP($E21,Worksheet!$A$2:$AX$69,P$1,0)-VLOOKUP($E22,Worksheet!$A$2:$AX$69,P$1,0)</f>
        <v>1.2999999999999956E-2</v>
      </c>
      <c r="Q21" s="12">
        <f>VLOOKUP($E21,Worksheet!$A$2:$AX$69,Q$1,0)-VLOOKUP($E22,Worksheet!$A$2:$AX$69,Q$1,0)</f>
        <v>-1.3000000000000012E-2</v>
      </c>
      <c r="R21" s="12">
        <f>VLOOKUP($E21,Worksheet!$A$2:$AX$69,R$1,0)-VLOOKUP($E22,Worksheet!$A$2:$AX$69,R$1,0)</f>
        <v>2.8000000000000025E-2</v>
      </c>
      <c r="S21" s="12">
        <f>VLOOKUP($E21,Worksheet!$A$2:$AX$69,S$1,0)-VLOOKUP($E22,Worksheet!$A$2:$AX$69,S$1,0)</f>
        <v>-0.49743589743589745</v>
      </c>
      <c r="T21" s="12">
        <f>VLOOKUP($E21,Worksheet!$A$2:$AX$69,T$1,0)-VLOOKUP($E22,Worksheet!$A$2:$AX$69,T$1,0)</f>
        <v>-3.0630036630036628</v>
      </c>
      <c r="U21" s="12">
        <f>VLOOKUP($E21,Worksheet!$A$2:$AX$69,U$1,0)-VLOOKUP($E22,Worksheet!$A$2:$AX$69,U$1,0)</f>
        <v>1.1897435897435891</v>
      </c>
      <c r="V21" s="12">
        <f>VLOOKUP($E21,Worksheet!$A$2:$AX$69,V$1,0)-VLOOKUP($E22,Worksheet!$A$2:$AX$69,V$1,0)</f>
        <v>2.138461538461538</v>
      </c>
      <c r="W21" s="12">
        <f>VLOOKUP($E21,Worksheet!$A$2:$AX$69,W$1,0)-VLOOKUP($E22,Worksheet!$A$2:$AX$69,W$1,0)</f>
        <v>1.9501831501831499</v>
      </c>
      <c r="X21" s="12">
        <f>VLOOKUP($E21,Worksheet!$A$2:$AX$69,X$1,0)-VLOOKUP($E22,Worksheet!$A$2:$AX$69,X$1,0)</f>
        <v>1.5479853479853478</v>
      </c>
      <c r="Y21" s="12">
        <f>VLOOKUP($E21,Worksheet!$A$2:$AX$69,Y$1,0)-VLOOKUP($E22,Worksheet!$A$2:$AX$69,Y$1,0)</f>
        <v>2.4820512820512821</v>
      </c>
      <c r="Z21" s="12">
        <f>VLOOKUP($E21,Worksheet!$A$2:$AX$69,Z$1,0)-VLOOKUP($E22,Worksheet!$A$2:$AX$69,Z$1,0)</f>
        <v>-2.0000000000000018E-3</v>
      </c>
      <c r="AA21" s="12">
        <f>VLOOKUP($E21,Worksheet!$A$2:$AX$69,AA$1,0)-VLOOKUP($E22,Worksheet!$A$2:$AX$69,AA$1,0)</f>
        <v>-1.5000000000000013E-2</v>
      </c>
      <c r="AB21" s="12">
        <f>VLOOKUP($E21,Worksheet!$A$2:$AX$69,AB$1,0)-VLOOKUP($E22,Worksheet!$A$2:$AX$69,AB$1,0)</f>
        <v>4.0000000000000036E-3</v>
      </c>
      <c r="AC21" s="12">
        <f>VLOOKUP($E21,Worksheet!$A$2:$AX$69,AC$1,0)-VLOOKUP($E22,Worksheet!$A$2:$AX$69,AC$1,0)</f>
        <v>3.0095238095238095</v>
      </c>
      <c r="AD21" s="12">
        <f>VLOOKUP($E21,Worksheet!$A$2:$AX$69,AD$1,0)-VLOOKUP($E22,Worksheet!$A$2:$AX$69,AD$1,0)</f>
        <v>2.2827838827838889</v>
      </c>
      <c r="AE21" s="12">
        <f>VLOOKUP($E21,Worksheet!$A$2:$AX$69,AE$1,0)-VLOOKUP($E22,Worksheet!$A$2:$AX$69,AE$1,0)</f>
        <v>5.1978021978021989</v>
      </c>
      <c r="AF21" s="12">
        <f>VLOOKUP($E21,Worksheet!$A$2:$AX$69,AF$1,0)-VLOOKUP($E22,Worksheet!$A$2:$AX$69,AF$1,0)</f>
        <v>1.4593406593406595</v>
      </c>
      <c r="AG21" s="12">
        <f>VLOOKUP($E21,Worksheet!$A$2:$AX$69,AG$1,0)-VLOOKUP($E22,Worksheet!$A$2:$AX$69,AG$1,0)</f>
        <v>1.7465201465201465</v>
      </c>
      <c r="AH21" s="12">
        <f>VLOOKUP($E21,Worksheet!$A$2:$AX$69,AH$1,0)-VLOOKUP($E22,Worksheet!$A$2:$AX$69,AH$1,0)</f>
        <v>2.8380952380952369</v>
      </c>
      <c r="AI21" s="12">
        <f>VLOOKUP($E21,Worksheet!$A$2:$AX$69,AI$1,0)-VLOOKUP($E22,Worksheet!$A$2:$AX$69,AI$1,0)</f>
        <v>1.8505494505494511</v>
      </c>
      <c r="AJ21" s="12">
        <f>VLOOKUP($E21,Worksheet!$A$2:$AX$69,AJ$1,0)-VLOOKUP($E22,Worksheet!$A$2:$AX$69,AJ$1,0)</f>
        <v>3.7000000000000028</v>
      </c>
      <c r="AK21" s="12">
        <f>VLOOKUP($E21,Worksheet!$A$2:$AX$69,AK$1,0)-VLOOKUP($E22,Worksheet!$A$2:$AX$69,AK$1,0)</f>
        <v>-4.0999999999999943</v>
      </c>
      <c r="AL21" s="12">
        <f>VLOOKUP($E21,Worksheet!$A$2:$AX$69,AL$1,0)-VLOOKUP($E22,Worksheet!$A$2:$AX$69,AL$1,0)</f>
        <v>0.06</v>
      </c>
      <c r="AM21" s="12">
        <f>VLOOKUP($E21,Worksheet!$A$2:$AX$69,AM$1,0)-VLOOKUP($E22,Worksheet!$A$2:$AX$69,AM$1,0)</f>
        <v>-0.14900000000000002</v>
      </c>
      <c r="AN21" s="12">
        <f>VLOOKUP($E21,Worksheet!$A$2:$AX$69,AN$1,0)-VLOOKUP($E22,Worksheet!$A$2:$AX$69,AN$1,0)</f>
        <v>-5.0000000000000044E-3</v>
      </c>
      <c r="AO21" s="12">
        <f>VLOOKUP($E21,Worksheet!$A$2:$AX$69,AO$1,0)-VLOOKUP($E22,Worksheet!$A$2:$AX$69,AO$1,0)</f>
        <v>-1.7000000000000015E-2</v>
      </c>
      <c r="AP21" s="12">
        <f>VLOOKUP($E21,Worksheet!$A$2:$AX$69,AP$1,0)-VLOOKUP($E22,Worksheet!$A$2:$AX$69,AP$1,0)</f>
        <v>1.1999999999999993</v>
      </c>
      <c r="AQ21" s="12">
        <f>VLOOKUP($E21,Worksheet!$A$2:$AX$69,AQ$1,0)-VLOOKUP($E22,Worksheet!$A$2:$AX$69,AQ$1,0)</f>
        <v>5.3000000000000019E-2</v>
      </c>
      <c r="AR21" s="12">
        <f>VLOOKUP($E21,Worksheet!$A$2:$AX$69,AR$1,0)-VLOOKUP($E22,Worksheet!$A$2:$AX$69,AR$1,0)</f>
        <v>3.5999999999999943</v>
      </c>
      <c r="AS21" s="12">
        <f>VLOOKUP($E21,Worksheet!$A$2:$AX$69,AS$1,0)-VLOOKUP($E22,Worksheet!$A$2:$AX$69,AS$1,0)</f>
        <v>8.0999999999999961E-2</v>
      </c>
      <c r="AT21" s="12">
        <f>VLOOKUP($E21,Worksheet!$A$2:$AX$69,AT$1,0)-VLOOKUP($E22,Worksheet!$A$2:$AX$69,AT$1,0)</f>
        <v>8.0000000000000016E-2</v>
      </c>
      <c r="AU21" s="12">
        <f>VLOOKUP($E21,Worksheet!$A$2:$AX$69,AU$1,0)-VLOOKUP($E22,Worksheet!$A$2:$AX$69,AU$1,0)</f>
        <v>1.7000000000000015E-2</v>
      </c>
      <c r="AV21" s="12">
        <f>VLOOKUP($E21,Worksheet!$A$2:$AX$69,AV$1,0)-VLOOKUP($E22,Worksheet!$A$2:$AX$69,AV$1,0)</f>
        <v>8.0000000000000071E-3</v>
      </c>
      <c r="AW21" s="12">
        <f>VLOOKUP($E21,Worksheet!$A$2:$AX$69,AW$1,0)-VLOOKUP($E22,Worksheet!$A$2:$AX$69,AW$1,0)</f>
        <v>2.1000000000000014</v>
      </c>
      <c r="AX21" s="12">
        <f>VLOOKUP($E21,Worksheet!$A$2:$AX$69,AX$1,0)-VLOOKUP($E22,Worksheet!$A$2:$AX$69,AX$1,0)</f>
        <v>6.0999999999999999E-2</v>
      </c>
      <c r="AY21" s="5">
        <f>VLOOKUP($E22,Worksheet!$A$2:$AX$69,AY$1,0)</f>
        <v>0</v>
      </c>
      <c r="AZ21" s="5">
        <f>VLOOKUP($E22,Worksheet!$A$2:$AX$69,AZ$1,0)</f>
        <v>0</v>
      </c>
      <c r="BA21" s="5">
        <f>VLOOKUP($E22,Worksheet!$A$2:$AX$69,BA$1,0)</f>
        <v>0</v>
      </c>
      <c r="BB21" s="5">
        <f>VLOOKUP($E22,Worksheet!$A$2:$AX$69,BB$1,0)</f>
        <v>0</v>
      </c>
      <c r="BC21" s="5">
        <f>VLOOKUP($E22,Worksheet!$A$2:$AX$69,BC$1,0)</f>
        <v>0</v>
      </c>
      <c r="BD21" s="5">
        <f>VLOOKUP($E22,Worksheet!$A$2:$AX$69,BD$1,0)</f>
        <v>0</v>
      </c>
      <c r="BE21" s="5">
        <f>VLOOKUP($E22,Worksheet!$A$2:$AX$69,BE$1,0)</f>
        <v>0</v>
      </c>
      <c r="BF21" s="12">
        <f>VLOOKUP($E21,Worksheet!$A$2:$BI$69,BF$1,0)-VLOOKUP($E22,Worksheet!$A$2:$BI$69,BF$1,0)</f>
        <v>0</v>
      </c>
      <c r="BG21" s="12">
        <f>VLOOKUP($E21,Worksheet!$A$2:$BI$69,BG$1,0)-VLOOKUP($E22,Worksheet!$A$2:$BI$69,BG$1,0)</f>
        <v>0</v>
      </c>
      <c r="BH21" s="12">
        <f>VLOOKUP($E21,Worksheet!$A$2:$BI$69,BH$1,0)-VLOOKUP($E22,Worksheet!$A$2:$BI$69,BH$1,0)</f>
        <v>0</v>
      </c>
      <c r="BI21" s="12">
        <f>VLOOKUP($E21,Worksheet!$A$2:$BI$69,BI$1,0)-VLOOKUP($E22,Worksheet!$A$2:$BI$69,BI$1,0)</f>
        <v>0</v>
      </c>
      <c r="BJ21" s="12">
        <f>VLOOKUP($E21,Worksheet!$A$2:$BI$69,BJ$1,0)-VLOOKUP($E22,Worksheet!$A$2:$BI$69,BJ$1,0)</f>
        <v>0</v>
      </c>
      <c r="BK21" s="12">
        <f>VLOOKUP($E21,Worksheet!$A$2:$BI$69,BK$1,0)-VLOOKUP($E22,Worksheet!$A$2:$BI$69,BK$1,0)</f>
        <v>0</v>
      </c>
      <c r="BL21" s="12">
        <f>VLOOKUP($E21,Worksheet!$A$2:$BI$69,BL$1,0)-VLOOKUP($E22,Worksheet!$A$2:$BI$69,BL$1,0)</f>
        <v>0</v>
      </c>
      <c r="BM21" s="12">
        <f>VLOOKUP($E21,Worksheet!$A$2:$BI$69,BM$1,0)-VLOOKUP($E22,Worksheet!$A$2:$BI$69,BM$1,0)</f>
        <v>1</v>
      </c>
      <c r="BN21" s="5">
        <f>VLOOKUP($E21,Worksheet!$A$2:$BI$69,BN$1,0)</f>
        <v>1</v>
      </c>
      <c r="BO21" s="5">
        <f>VLOOKUP($E21,Worksheet!$A$2:$BI$69,BO$1,0)</f>
        <v>0</v>
      </c>
      <c r="BP21" s="12">
        <f>VLOOKUP($E21,Worksheet!$A$2:$BI$69,BP$1,0)-VLOOKUP($E22,Worksheet!$A$2:$BI$69,BP$1,0)</f>
        <v>-18.22</v>
      </c>
      <c r="BQ21" s="5">
        <f>VLOOKUP($E21,Worksheet!$A$2:$BI$69,'MM2023'!BQ$1,0)</f>
        <v>79.371428571428567</v>
      </c>
      <c r="BR21" s="5">
        <f>VLOOKUP($E21,Worksheet!$A$2:$BI$69,'MM2023'!BR$1,0)</f>
        <v>71.771428571428572</v>
      </c>
      <c r="BS21" s="5">
        <f>VLOOKUP($E21,Worksheet!$A$2:$BI$69,'MM2023'!BS$1,0)</f>
        <v>6.9</v>
      </c>
      <c r="BT21" s="5">
        <f>VLOOKUP($E21,Worksheet!$A$2:$BI$69,'MM2023'!BT$1,0)</f>
        <v>0.47899999999999998</v>
      </c>
      <c r="BU21" s="5">
        <f>VLOOKUP($E21,Worksheet!$A$2:$BI$69,'MM2023'!BU$1,0)</f>
        <v>0.35299999999999998</v>
      </c>
      <c r="BV21" s="5">
        <f>VLOOKUP($E21,Worksheet!$A$2:$BI$69,'MM2023'!BV$1,0)</f>
        <v>0.747</v>
      </c>
      <c r="BW21" s="5">
        <f>VLOOKUP($E21,Worksheet!$A$2:$BI$69,'MM2023'!BW$1,0)</f>
        <v>10.4</v>
      </c>
      <c r="BX21" s="5">
        <f>VLOOKUP($E21,Worksheet!$A$2:$BI$69,'MM2023'!BX$1,0)</f>
        <v>35.885714285714286</v>
      </c>
      <c r="BY21" s="5">
        <f>VLOOKUP($E21,Worksheet!$A$2:$BI$69,'MM2023'!BY$1,0)</f>
        <v>15.6</v>
      </c>
      <c r="BZ21" s="5">
        <f>VLOOKUP($E21,Worksheet!$A$2:$BI$69,'MM2023'!BZ$1,0)</f>
        <v>8.6</v>
      </c>
      <c r="CA21" s="5">
        <f>VLOOKUP($E21,Worksheet!$A$2:$BI$69,'MM2023'!CA$1,0)</f>
        <v>4.5142857142857142</v>
      </c>
      <c r="CB21" s="5">
        <f>VLOOKUP($E21,Worksheet!$A$2:$BI$69,'MM2023'!CB$1,0)</f>
        <v>13.342857142857143</v>
      </c>
      <c r="CC21" s="5">
        <f>VLOOKUP($E21,Worksheet!$A$2:$BI$69,'MM2023'!CC$1,0)</f>
        <v>18.2</v>
      </c>
      <c r="CD21" s="5">
        <f>VLOOKUP($E21,Worksheet!$A$2:$BI$69,'MM2023'!CD$1,0)</f>
        <v>0.40100000000000002</v>
      </c>
      <c r="CE21" s="5">
        <f>VLOOKUP($E21,Worksheet!$A$2:$BI$69,'MM2023'!CE$1,0)</f>
        <v>0.308</v>
      </c>
      <c r="CF21" s="5">
        <f>VLOOKUP($E21,Worksheet!$A$2:$BI$69,'MM2023'!CF$1,0)</f>
        <v>0.73899999999999999</v>
      </c>
      <c r="CG21" s="5">
        <f>VLOOKUP($E21,Worksheet!$A$2:$BI$69,'MM2023'!CG$1,0)</f>
        <v>12.342857142857143</v>
      </c>
      <c r="CH21" s="5">
        <f>VLOOKUP($E21,Worksheet!$A$2:$BI$69,'MM2023'!CH$1,0)</f>
        <v>35.25714285714286</v>
      </c>
      <c r="CI21" s="5">
        <f>VLOOKUP($E21,Worksheet!$A$2:$BI$69,'MM2023'!CI$1,0)</f>
        <v>13.428571428571429</v>
      </c>
      <c r="CJ21" s="5">
        <f>VLOOKUP($E21,Worksheet!$A$2:$BI$69,'MM2023'!CJ$1,0)</f>
        <v>7.2285714285714286</v>
      </c>
      <c r="CK21" s="5">
        <f>VLOOKUP($E21,Worksheet!$A$2:$BI$69,'MM2023'!CK$1,0)</f>
        <v>4.0285714285714285</v>
      </c>
      <c r="CL21" s="5">
        <f>VLOOKUP($E21,Worksheet!$A$2:$BI$69,'MM2023'!CL$1,0)</f>
        <v>15.171428571428571</v>
      </c>
      <c r="CM21" s="5">
        <f>VLOOKUP($E21,Worksheet!$A$2:$BI$69,'MM2023'!CM$1,0)</f>
        <v>18.542857142857144</v>
      </c>
      <c r="CN21" s="5">
        <f>VLOOKUP($E21,Worksheet!$A$2:$BI$69,'MM2023'!CN$1,0)</f>
        <v>72.2</v>
      </c>
      <c r="CO21" s="5">
        <f>VLOOKUP($E21,Worksheet!$A$2:$BI$69,'MM2023'!CO$1,0)</f>
        <v>108.7</v>
      </c>
      <c r="CP21" s="5">
        <f>VLOOKUP($E21,Worksheet!$A$2:$BI$69,'MM2023'!CP$1,0)</f>
        <v>0.35399999999999998</v>
      </c>
      <c r="CQ21" s="5">
        <f>VLOOKUP($E21,Worksheet!$A$2:$BI$69,'MM2023'!CQ$1,0)</f>
        <v>0.29099999999999998</v>
      </c>
      <c r="CR21" s="5">
        <f>VLOOKUP($E21,Worksheet!$A$2:$BI$69,'MM2023'!CR$1,0)</f>
        <v>0.56699999999999995</v>
      </c>
      <c r="CS21" s="5">
        <f>VLOOKUP($E21,Worksheet!$A$2:$BI$69,'MM2023'!CS$1,0)</f>
        <v>0.53</v>
      </c>
      <c r="CT21" s="5">
        <f>VLOOKUP($E21,Worksheet!$A$2:$BI$69,'MM2023'!CT$1,0)</f>
        <v>16</v>
      </c>
      <c r="CU21" s="5">
        <f>VLOOKUP($E21,Worksheet!$A$2:$BI$69,'MM2023'!CU$1,0)</f>
        <v>0.26500000000000001</v>
      </c>
      <c r="CV21" s="5">
        <f>VLOOKUP($E21,Worksheet!$A$2:$BI$69,'MM2023'!CV$1,0)</f>
        <v>98.3</v>
      </c>
      <c r="CW21" s="5">
        <f>VLOOKUP($E21,Worksheet!$A$2:$BI$69,'MM2023'!CW$1,0)</f>
        <v>0.34399999999999997</v>
      </c>
      <c r="CX21" s="5">
        <f>VLOOKUP($E21,Worksheet!$A$2:$BI$69,'MM2023'!CX$1,0)</f>
        <v>0.42899999999999999</v>
      </c>
      <c r="CY21" s="5">
        <f>VLOOKUP($E21,Worksheet!$A$2:$BI$69,'MM2023'!CY$1,0)</f>
        <v>0.51100000000000001</v>
      </c>
      <c r="CZ21" s="5">
        <f>VLOOKUP($E21,Worksheet!$A$2:$BI$69,'MM2023'!CZ$1,0)</f>
        <v>0.46700000000000003</v>
      </c>
      <c r="DA21" s="5">
        <f>VLOOKUP($E21,Worksheet!$A$2:$BI$69,'MM2023'!DA$1,0)</f>
        <v>17.8</v>
      </c>
      <c r="DB21" s="5">
        <f>VLOOKUP($E21,Worksheet!$A$2:$BI$69,'MM2023'!DB$1,0)</f>
        <v>0.254</v>
      </c>
      <c r="DC21" s="5">
        <f>VLOOKUP($E21,Worksheet!$A$2:$BI$69,'MM2023'!DC$1,0)</f>
        <v>0</v>
      </c>
      <c r="DD21" s="5">
        <f>VLOOKUP($E21,Worksheet!$A$2:$BI$69,'MM2023'!DD$1,0)</f>
        <v>0</v>
      </c>
      <c r="DE21" s="5">
        <f>VLOOKUP($E21,Worksheet!$A$2:$BI$69,'MM2023'!DE$1,0)</f>
        <v>0</v>
      </c>
      <c r="DF21" s="5">
        <f>VLOOKUP($E21,Worksheet!$A$2:$BI$69,'MM2023'!DF$1,0)</f>
        <v>0</v>
      </c>
      <c r="DG21" s="5">
        <f>VLOOKUP($E21,Worksheet!$A$2:$BI$69,'MM2023'!DG$1,0)</f>
        <v>0</v>
      </c>
      <c r="DH21" s="5">
        <f>VLOOKUP($E21,Worksheet!$A$2:$BI$69,'MM2023'!DH$1,0)</f>
        <v>0</v>
      </c>
      <c r="DI21" s="5">
        <f>VLOOKUP($E21,Worksheet!$A$2:$BI$69,'MM2023'!DI$1,0)</f>
        <v>0</v>
      </c>
      <c r="DJ21" s="5">
        <f>VLOOKUP($E21,Worksheet!$A$2:$BI$69,'MM2023'!DJ$1,0)</f>
        <v>26</v>
      </c>
      <c r="DK21" s="5">
        <v>1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1</v>
      </c>
      <c r="DS21" s="5">
        <v>0</v>
      </c>
      <c r="DT21" s="5">
        <v>0</v>
      </c>
      <c r="DU21" s="5">
        <v>0</v>
      </c>
    </row>
    <row r="22" spans="1:125" x14ac:dyDescent="0.2">
      <c r="A22" s="5" t="s">
        <v>118</v>
      </c>
      <c r="B22" s="5" t="s">
        <v>120</v>
      </c>
      <c r="C22" s="5" t="s">
        <v>124</v>
      </c>
      <c r="D22" s="5">
        <v>2</v>
      </c>
      <c r="E22" s="5" t="s">
        <v>18</v>
      </c>
      <c r="F22" s="5">
        <v>1</v>
      </c>
      <c r="G22" s="5">
        <v>9</v>
      </c>
      <c r="H22" s="6">
        <f>G21-G22</f>
        <v>-1</v>
      </c>
      <c r="I22" s="5">
        <f>VLOOKUP($E22,Worksheet!$A$2:$AX$69,I$1,0)</f>
        <v>39</v>
      </c>
      <c r="J22" s="5">
        <f>VLOOKUP($E22,Worksheet!$A$2:$AX$69,J$1,0)</f>
        <v>35</v>
      </c>
      <c r="K22" s="5">
        <f>VLOOKUP($E22,Worksheet!$A$2:$AX$69,K$1,0)</f>
        <v>4</v>
      </c>
      <c r="L22" s="5">
        <f>VLOOKUP($E22,Worksheet!$A$2:$AX$69,L$1,0)</f>
        <v>0.89700000000000002</v>
      </c>
      <c r="M22" s="12">
        <f>VLOOKUP($E22,Worksheet!$A$2:$AX$69,M$1,0)-VLOOKUP($E21,Worksheet!$A$2:$AX$69,M$1,0)</f>
        <v>-1.550915750915749</v>
      </c>
      <c r="N22" s="12">
        <f>VLOOKUP($E22,Worksheet!$A$2:$AX$69,N$1,0)-VLOOKUP($E21,Worksheet!$A$2:$AX$69,N$1,0)</f>
        <v>-6.4637362637362656</v>
      </c>
      <c r="O22" s="12">
        <f>VLOOKUP($E22,Worksheet!$A$2:$AX$69,O$1,0)-VLOOKUP($E21,Worksheet!$A$2:$AX$69,O$1,0)</f>
        <v>-4.6000000000000005</v>
      </c>
      <c r="P22" s="12">
        <f>VLOOKUP($E22,Worksheet!$A$2:$AX$69,P$1,0)-VLOOKUP($E21,Worksheet!$A$2:$AX$69,P$1,0)</f>
        <v>-1.2999999999999956E-2</v>
      </c>
      <c r="Q22" s="12">
        <f>VLOOKUP($E22,Worksheet!$A$2:$AX$69,Q$1,0)-VLOOKUP($E21,Worksheet!$A$2:$AX$69,Q$1,0)</f>
        <v>1.3000000000000012E-2</v>
      </c>
      <c r="R22" s="12">
        <f>VLOOKUP($E22,Worksheet!$A$2:$AX$69,R$1,0)-VLOOKUP($E21,Worksheet!$A$2:$AX$69,R$1,0)</f>
        <v>-2.8000000000000025E-2</v>
      </c>
      <c r="S22" s="12">
        <f>VLOOKUP($E22,Worksheet!$A$2:$AX$69,S$1,0)-VLOOKUP($E21,Worksheet!$A$2:$AX$69,S$1,0)</f>
        <v>0.49743589743589745</v>
      </c>
      <c r="T22" s="12">
        <f>VLOOKUP($E22,Worksheet!$A$2:$AX$69,T$1,0)-VLOOKUP($E21,Worksheet!$A$2:$AX$69,T$1,0)</f>
        <v>3.0630036630036628</v>
      </c>
      <c r="U22" s="12">
        <f>VLOOKUP($E22,Worksheet!$A$2:$AX$69,U$1,0)-VLOOKUP($E21,Worksheet!$A$2:$AX$69,U$1,0)</f>
        <v>-1.1897435897435891</v>
      </c>
      <c r="V22" s="12">
        <f>VLOOKUP($E22,Worksheet!$A$2:$AX$69,V$1,0)-VLOOKUP($E21,Worksheet!$A$2:$AX$69,V$1,0)</f>
        <v>-2.138461538461538</v>
      </c>
      <c r="W22" s="12">
        <f>VLOOKUP($E22,Worksheet!$A$2:$AX$69,W$1,0)-VLOOKUP($E21,Worksheet!$A$2:$AX$69,W$1,0)</f>
        <v>-1.9501831501831499</v>
      </c>
      <c r="X22" s="12">
        <f>VLOOKUP($E22,Worksheet!$A$2:$AX$69,X$1,0)-VLOOKUP($E21,Worksheet!$A$2:$AX$69,X$1,0)</f>
        <v>-1.5479853479853478</v>
      </c>
      <c r="Y22" s="12">
        <f>VLOOKUP($E22,Worksheet!$A$2:$AX$69,Y$1,0)-VLOOKUP($E21,Worksheet!$A$2:$AX$69,Y$1,0)</f>
        <v>-2.4820512820512821</v>
      </c>
      <c r="Z22" s="12">
        <f>VLOOKUP($E22,Worksheet!$A$2:$AX$69,Z$1,0)-VLOOKUP($E21,Worksheet!$A$2:$AX$69,Z$1,0)</f>
        <v>2.0000000000000018E-3</v>
      </c>
      <c r="AA22" s="12">
        <f>VLOOKUP($E22,Worksheet!$A$2:$AX$69,AA$1,0)-VLOOKUP($E21,Worksheet!$A$2:$AX$69,AA$1,0)</f>
        <v>1.5000000000000013E-2</v>
      </c>
      <c r="AB22" s="12">
        <f>VLOOKUP($E22,Worksheet!$A$2:$AX$69,AB$1,0)-VLOOKUP($E21,Worksheet!$A$2:$AX$69,AB$1,0)</f>
        <v>-4.0000000000000036E-3</v>
      </c>
      <c r="AC22" s="12">
        <f>VLOOKUP($E22,Worksheet!$A$2:$AX$69,AC$1,0)-VLOOKUP($E21,Worksheet!$A$2:$AX$69,AC$1,0)</f>
        <v>-3.0095238095238095</v>
      </c>
      <c r="AD22" s="12">
        <f>VLOOKUP($E22,Worksheet!$A$2:$AX$69,AD$1,0)-VLOOKUP($E21,Worksheet!$A$2:$AX$69,AD$1,0)</f>
        <v>-2.2827838827838889</v>
      </c>
      <c r="AE22" s="12">
        <f>VLOOKUP($E22,Worksheet!$A$2:$AX$69,AE$1,0)-VLOOKUP($E21,Worksheet!$A$2:$AX$69,AE$1,0)</f>
        <v>-5.1978021978021989</v>
      </c>
      <c r="AF22" s="12">
        <f>VLOOKUP($E22,Worksheet!$A$2:$AX$69,AF$1,0)-VLOOKUP($E21,Worksheet!$A$2:$AX$69,AF$1,0)</f>
        <v>-1.4593406593406595</v>
      </c>
      <c r="AG22" s="12">
        <f>VLOOKUP($E22,Worksheet!$A$2:$AX$69,AG$1,0)-VLOOKUP($E21,Worksheet!$A$2:$AX$69,AG$1,0)</f>
        <v>-1.7465201465201465</v>
      </c>
      <c r="AH22" s="12">
        <f>VLOOKUP($E22,Worksheet!$A$2:$AX$69,AH$1,0)-VLOOKUP($E21,Worksheet!$A$2:$AX$69,AH$1,0)</f>
        <v>-2.8380952380952369</v>
      </c>
      <c r="AI22" s="12">
        <f>VLOOKUP($E22,Worksheet!$A$2:$AX$69,AI$1,0)-VLOOKUP($E21,Worksheet!$A$2:$AX$69,AI$1,0)</f>
        <v>-1.8505494505494511</v>
      </c>
      <c r="AJ22" s="12">
        <f>VLOOKUP($E22,Worksheet!$A$2:$AX$69,AJ$1,0)-VLOOKUP($E21,Worksheet!$A$2:$AX$69,AJ$1,0)</f>
        <v>-3.7000000000000028</v>
      </c>
      <c r="AK22" s="12">
        <f>VLOOKUP($E22,Worksheet!$A$2:$AX$69,AK$1,0)-VLOOKUP($E21,Worksheet!$A$2:$AX$69,AK$1,0)</f>
        <v>4.0999999999999943</v>
      </c>
      <c r="AL22" s="12">
        <f>VLOOKUP($E22,Worksheet!$A$2:$AX$69,AL$1,0)-VLOOKUP($E21,Worksheet!$A$2:$AX$69,AL$1,0)</f>
        <v>-0.06</v>
      </c>
      <c r="AM22" s="12">
        <f>VLOOKUP($E22,Worksheet!$A$2:$AX$69,AM$1,0)-VLOOKUP($E21,Worksheet!$A$2:$AX$69,AM$1,0)</f>
        <v>0.14900000000000002</v>
      </c>
      <c r="AN22" s="12">
        <f>VLOOKUP($E22,Worksheet!$A$2:$AX$69,AN$1,0)-VLOOKUP($E21,Worksheet!$A$2:$AX$69,AN$1,0)</f>
        <v>5.0000000000000044E-3</v>
      </c>
      <c r="AO22" s="12">
        <f>VLOOKUP($E22,Worksheet!$A$2:$AX$69,AO$1,0)-VLOOKUP($E21,Worksheet!$A$2:$AX$69,AO$1,0)</f>
        <v>1.7000000000000015E-2</v>
      </c>
      <c r="AP22" s="12">
        <f>VLOOKUP($E22,Worksheet!$A$2:$AX$69,AP$1,0)-VLOOKUP($E21,Worksheet!$A$2:$AX$69,AP$1,0)</f>
        <v>-1.1999999999999993</v>
      </c>
      <c r="AQ22" s="12">
        <f>VLOOKUP($E22,Worksheet!$A$2:$AX$69,AQ$1,0)-VLOOKUP($E21,Worksheet!$A$2:$AX$69,AQ$1,0)</f>
        <v>-5.3000000000000019E-2</v>
      </c>
      <c r="AR22" s="12">
        <f>VLOOKUP($E22,Worksheet!$A$2:$AX$69,AR$1,0)-VLOOKUP($E21,Worksheet!$A$2:$AX$69,AR$1,0)</f>
        <v>-3.5999999999999943</v>
      </c>
      <c r="AS22" s="12">
        <f>VLOOKUP($E22,Worksheet!$A$2:$AX$69,AS$1,0)-VLOOKUP($E21,Worksheet!$A$2:$AX$69,AS$1,0)</f>
        <v>-8.0999999999999961E-2</v>
      </c>
      <c r="AT22" s="12">
        <f>VLOOKUP($E22,Worksheet!$A$2:$AX$69,AT$1,0)-VLOOKUP($E21,Worksheet!$A$2:$AX$69,AT$1,0)</f>
        <v>-8.0000000000000016E-2</v>
      </c>
      <c r="AU22" s="12">
        <f>VLOOKUP($E22,Worksheet!$A$2:$AX$69,AU$1,0)-VLOOKUP($E21,Worksheet!$A$2:$AX$69,AU$1,0)</f>
        <v>-1.7000000000000015E-2</v>
      </c>
      <c r="AV22" s="12">
        <f>VLOOKUP($E22,Worksheet!$A$2:$AX$69,AV$1,0)-VLOOKUP($E21,Worksheet!$A$2:$AX$69,AV$1,0)</f>
        <v>-8.0000000000000071E-3</v>
      </c>
      <c r="AW22" s="12">
        <f>VLOOKUP($E22,Worksheet!$A$2:$AX$69,AW$1,0)-VLOOKUP($E21,Worksheet!$A$2:$AX$69,AW$1,0)</f>
        <v>-2.1000000000000014</v>
      </c>
      <c r="AX22" s="12">
        <f>VLOOKUP($E22,Worksheet!$A$2:$AX$69,AX$1,0)-VLOOKUP($E21,Worksheet!$A$2:$AX$69,AX$1,0)</f>
        <v>-6.0999999999999999E-2</v>
      </c>
      <c r="AY22" s="5">
        <f>VLOOKUP($E21,Worksheet!$A$2:$AX$69,AY$1,0)</f>
        <v>1</v>
      </c>
      <c r="AZ22" s="5">
        <f>VLOOKUP($E21,Worksheet!$A$2:$AX$69,AZ$1,0)</f>
        <v>1</v>
      </c>
      <c r="BA22" s="5">
        <f>VLOOKUP($E21,Worksheet!$A$2:$AX$69,BA$1,0)</f>
        <v>0</v>
      </c>
      <c r="BB22" s="5">
        <f>VLOOKUP($E21,Worksheet!$A$2:$AX$69,BB$1,0)</f>
        <v>0</v>
      </c>
      <c r="BC22" s="5">
        <f>VLOOKUP($E21,Worksheet!$A$2:$AX$69,BC$1,0)</f>
        <v>0</v>
      </c>
      <c r="BD22" s="5">
        <f>VLOOKUP($E21,Worksheet!$A$2:$AX$69,BD$1,0)</f>
        <v>0</v>
      </c>
      <c r="BE22" s="5">
        <f>VLOOKUP($E21,Worksheet!$A$2:$AX$69,BE$1,0)</f>
        <v>0</v>
      </c>
      <c r="BF22" s="12">
        <f>VLOOKUP($E22,Worksheet!$A$2:$BI$69,BF$1,0)-VLOOKUP($E21,Worksheet!$A$2:$BI$69,BF$1,0)</f>
        <v>0</v>
      </c>
      <c r="BG22" s="12">
        <f>VLOOKUP($E22,Worksheet!$A$2:$BI$69,BG$1,0)-VLOOKUP($E21,Worksheet!$A$2:$BI$69,BG$1,0)</f>
        <v>0</v>
      </c>
      <c r="BH22" s="12">
        <f>VLOOKUP($E22,Worksheet!$A$2:$BI$69,BH$1,0)-VLOOKUP($E21,Worksheet!$A$2:$BI$69,BH$1,0)</f>
        <v>0</v>
      </c>
      <c r="BI22" s="12">
        <f>VLOOKUP($E22,Worksheet!$A$2:$BI$69,BI$1,0)-VLOOKUP($E21,Worksheet!$A$2:$BI$69,BI$1,0)</f>
        <v>0</v>
      </c>
      <c r="BJ22" s="12">
        <f>VLOOKUP($E22,Worksheet!$A$2:$BI$69,BJ$1,0)-VLOOKUP($E21,Worksheet!$A$2:$BI$69,BJ$1,0)</f>
        <v>0</v>
      </c>
      <c r="BK22" s="12">
        <f>VLOOKUP($E22,Worksheet!$A$2:$BI$69,BK$1,0)-VLOOKUP($E21,Worksheet!$A$2:$BI$69,BK$1,0)</f>
        <v>0</v>
      </c>
      <c r="BL22" s="12">
        <f>VLOOKUP($E22,Worksheet!$A$2:$BI$69,BL$1,0)-VLOOKUP($E21,Worksheet!$A$2:$BI$69,BL$1,0)</f>
        <v>0</v>
      </c>
      <c r="BM22" s="12">
        <f>VLOOKUP($E22,Worksheet!$A$2:$BI$69,BM$1,0)-VLOOKUP($E21,Worksheet!$A$2:$BI$69,BM$1,0)</f>
        <v>-1</v>
      </c>
      <c r="BN22" s="5">
        <f>VLOOKUP($E22,Worksheet!$A$2:$BI$69,BN$1,0)</f>
        <v>1</v>
      </c>
      <c r="BO22" s="5">
        <f>VLOOKUP($E22,Worksheet!$A$2:$BI$69,BO$1,0)</f>
        <v>0</v>
      </c>
      <c r="BP22" s="12">
        <f>VLOOKUP($E22,Worksheet!$A$2:$BI$69,BP$1,0)-VLOOKUP($E21,Worksheet!$A$2:$BI$69,BP$1,0)</f>
        <v>18.22</v>
      </c>
      <c r="BQ22" s="5">
        <f>VLOOKUP($E22,Worksheet!$A$2:$BI$69,'MM2023'!BQ$1,0)</f>
        <v>77.820512820512818</v>
      </c>
      <c r="BR22" s="5">
        <f>VLOOKUP($E22,Worksheet!$A$2:$BI$69,'MM2023'!BR$1,0)</f>
        <v>65.307692307692307</v>
      </c>
      <c r="BS22" s="5">
        <f>VLOOKUP($E22,Worksheet!$A$2:$BI$69,'MM2023'!BS$1,0)</f>
        <v>2.2999999999999998</v>
      </c>
      <c r="BT22" s="5">
        <f>VLOOKUP($E22,Worksheet!$A$2:$BI$69,'MM2023'!BT$1,0)</f>
        <v>0.46600000000000003</v>
      </c>
      <c r="BU22" s="5">
        <f>VLOOKUP($E22,Worksheet!$A$2:$BI$69,'MM2023'!BU$1,0)</f>
        <v>0.36599999999999999</v>
      </c>
      <c r="BV22" s="5">
        <f>VLOOKUP($E22,Worksheet!$A$2:$BI$69,'MM2023'!BV$1,0)</f>
        <v>0.71899999999999997</v>
      </c>
      <c r="BW22" s="5">
        <f>VLOOKUP($E22,Worksheet!$A$2:$BI$69,'MM2023'!BW$1,0)</f>
        <v>10.897435897435898</v>
      </c>
      <c r="BX22" s="5">
        <f>VLOOKUP($E22,Worksheet!$A$2:$BI$69,'MM2023'!BX$1,0)</f>
        <v>38.948717948717949</v>
      </c>
      <c r="BY22" s="5">
        <f>VLOOKUP($E22,Worksheet!$A$2:$BI$69,'MM2023'!BY$1,0)</f>
        <v>14.410256410256411</v>
      </c>
      <c r="BZ22" s="5">
        <f>VLOOKUP($E22,Worksheet!$A$2:$BI$69,'MM2023'!BZ$1,0)</f>
        <v>6.4615384615384617</v>
      </c>
      <c r="CA22" s="5">
        <f>VLOOKUP($E22,Worksheet!$A$2:$BI$69,'MM2023'!CA$1,0)</f>
        <v>2.5641025641025643</v>
      </c>
      <c r="CB22" s="5">
        <f>VLOOKUP($E22,Worksheet!$A$2:$BI$69,'MM2023'!CB$1,0)</f>
        <v>11.794871794871796</v>
      </c>
      <c r="CC22" s="5">
        <f>VLOOKUP($E22,Worksheet!$A$2:$BI$69,'MM2023'!CC$1,0)</f>
        <v>15.717948717948717</v>
      </c>
      <c r="CD22" s="5">
        <f>VLOOKUP($E22,Worksheet!$A$2:$BI$69,'MM2023'!CD$1,0)</f>
        <v>0.40300000000000002</v>
      </c>
      <c r="CE22" s="5">
        <f>VLOOKUP($E22,Worksheet!$A$2:$BI$69,'MM2023'!CE$1,0)</f>
        <v>0.32300000000000001</v>
      </c>
      <c r="CF22" s="5">
        <f>VLOOKUP($E22,Worksheet!$A$2:$BI$69,'MM2023'!CF$1,0)</f>
        <v>0.73499999999999999</v>
      </c>
      <c r="CG22" s="5">
        <f>VLOOKUP($E22,Worksheet!$A$2:$BI$69,'MM2023'!CG$1,0)</f>
        <v>9.3333333333333339</v>
      </c>
      <c r="CH22" s="5">
        <f>VLOOKUP($E22,Worksheet!$A$2:$BI$69,'MM2023'!CH$1,0)</f>
        <v>32.974358974358971</v>
      </c>
      <c r="CI22" s="5">
        <f>VLOOKUP($E22,Worksheet!$A$2:$BI$69,'MM2023'!CI$1,0)</f>
        <v>8.2307692307692299</v>
      </c>
      <c r="CJ22" s="5">
        <f>VLOOKUP($E22,Worksheet!$A$2:$BI$69,'MM2023'!CJ$1,0)</f>
        <v>5.7692307692307692</v>
      </c>
      <c r="CK22" s="5">
        <f>VLOOKUP($E22,Worksheet!$A$2:$BI$69,'MM2023'!CK$1,0)</f>
        <v>2.2820512820512819</v>
      </c>
      <c r="CL22" s="5">
        <f>VLOOKUP($E22,Worksheet!$A$2:$BI$69,'MM2023'!CL$1,0)</f>
        <v>12.333333333333334</v>
      </c>
      <c r="CM22" s="5">
        <f>VLOOKUP($E22,Worksheet!$A$2:$BI$69,'MM2023'!CM$1,0)</f>
        <v>16.692307692307693</v>
      </c>
      <c r="CN22" s="5">
        <f>VLOOKUP($E22,Worksheet!$A$2:$BI$69,'MM2023'!CN$1,0)</f>
        <v>68.5</v>
      </c>
      <c r="CO22" s="5">
        <f>VLOOKUP($E22,Worksheet!$A$2:$BI$69,'MM2023'!CO$1,0)</f>
        <v>112.8</v>
      </c>
      <c r="CP22" s="5">
        <f>VLOOKUP($E22,Worksheet!$A$2:$BI$69,'MM2023'!CP$1,0)</f>
        <v>0.29399999999999998</v>
      </c>
      <c r="CQ22" s="5">
        <f>VLOOKUP($E22,Worksheet!$A$2:$BI$69,'MM2023'!CQ$1,0)</f>
        <v>0.44</v>
      </c>
      <c r="CR22" s="5">
        <f>VLOOKUP($E22,Worksheet!$A$2:$BI$69,'MM2023'!CR$1,0)</f>
        <v>0.57199999999999995</v>
      </c>
      <c r="CS22" s="5">
        <f>VLOOKUP($E22,Worksheet!$A$2:$BI$69,'MM2023'!CS$1,0)</f>
        <v>0.54700000000000004</v>
      </c>
      <c r="CT22" s="5">
        <f>VLOOKUP($E22,Worksheet!$A$2:$BI$69,'MM2023'!CT$1,0)</f>
        <v>14.8</v>
      </c>
      <c r="CU22" s="5">
        <f>VLOOKUP($E22,Worksheet!$A$2:$BI$69,'MM2023'!CU$1,0)</f>
        <v>0.21199999999999999</v>
      </c>
      <c r="CV22" s="5">
        <f>VLOOKUP($E22,Worksheet!$A$2:$BI$69,'MM2023'!CV$1,0)</f>
        <v>94.7</v>
      </c>
      <c r="CW22" s="5">
        <f>VLOOKUP($E22,Worksheet!$A$2:$BI$69,'MM2023'!CW$1,0)</f>
        <v>0.26300000000000001</v>
      </c>
      <c r="CX22" s="5">
        <f>VLOOKUP($E22,Worksheet!$A$2:$BI$69,'MM2023'!CX$1,0)</f>
        <v>0.34899999999999998</v>
      </c>
      <c r="CY22" s="5">
        <f>VLOOKUP($E22,Worksheet!$A$2:$BI$69,'MM2023'!CY$1,0)</f>
        <v>0.49399999999999999</v>
      </c>
      <c r="CZ22" s="5">
        <f>VLOOKUP($E22,Worksheet!$A$2:$BI$69,'MM2023'!CZ$1,0)</f>
        <v>0.45900000000000002</v>
      </c>
      <c r="DA22" s="5">
        <f>VLOOKUP($E22,Worksheet!$A$2:$BI$69,'MM2023'!DA$1,0)</f>
        <v>15.7</v>
      </c>
      <c r="DB22" s="5">
        <f>VLOOKUP($E22,Worksheet!$A$2:$BI$69,'MM2023'!DB$1,0)</f>
        <v>0.193</v>
      </c>
      <c r="DC22" s="5">
        <f>VLOOKUP($E22,Worksheet!$A$2:$BI$69,'MM2023'!DC$1,0)</f>
        <v>0</v>
      </c>
      <c r="DD22" s="5">
        <f>VLOOKUP($E22,Worksheet!$A$2:$BI$69,'MM2023'!DD$1,0)</f>
        <v>0</v>
      </c>
      <c r="DE22" s="5">
        <f>VLOOKUP($E22,Worksheet!$A$2:$BI$69,'MM2023'!DE$1,0)</f>
        <v>0</v>
      </c>
      <c r="DF22" s="5">
        <f>VLOOKUP($E22,Worksheet!$A$2:$BI$69,'MM2023'!DF$1,0)</f>
        <v>0</v>
      </c>
      <c r="DG22" s="5">
        <f>VLOOKUP($E22,Worksheet!$A$2:$BI$69,'MM2023'!DG$1,0)</f>
        <v>0</v>
      </c>
      <c r="DH22" s="5">
        <f>VLOOKUP($E22,Worksheet!$A$2:$BI$69,'MM2023'!DH$1,0)</f>
        <v>0</v>
      </c>
      <c r="DI22" s="5">
        <f>VLOOKUP($E22,Worksheet!$A$2:$BI$69,'MM2023'!DI$1,0)</f>
        <v>0</v>
      </c>
      <c r="DJ22" s="5">
        <f>VLOOKUP($E22,Worksheet!$A$2:$BI$69,'MM2023'!DJ$1,0)</f>
        <v>25</v>
      </c>
      <c r="DK22" s="5">
        <v>1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1</v>
      </c>
      <c r="DS22" s="5">
        <v>0</v>
      </c>
      <c r="DT22" s="5">
        <v>0</v>
      </c>
      <c r="DU22" s="5">
        <v>0</v>
      </c>
    </row>
    <row r="23" spans="1:125" x14ac:dyDescent="0.2">
      <c r="A23" s="5" t="s">
        <v>118</v>
      </c>
      <c r="B23" s="5" t="s">
        <v>120</v>
      </c>
      <c r="C23" s="5" t="s">
        <v>124</v>
      </c>
      <c r="D23" s="5">
        <v>3</v>
      </c>
      <c r="E23" s="5" t="s">
        <v>17</v>
      </c>
      <c r="F23" s="5">
        <v>1</v>
      </c>
      <c r="G23" s="5">
        <v>5</v>
      </c>
      <c r="H23" s="5">
        <f>G24-G23</f>
        <v>7</v>
      </c>
      <c r="I23" s="5">
        <f>VLOOKUP($E23,Worksheet!$A$2:$AX$69,I$1,0)</f>
        <v>36</v>
      </c>
      <c r="J23" s="5">
        <f>VLOOKUP($E23,Worksheet!$A$2:$AX$69,J$1,0)</f>
        <v>27</v>
      </c>
      <c r="K23" s="5">
        <f>VLOOKUP($E23,Worksheet!$A$2:$AX$69,K$1,0)</f>
        <v>9</v>
      </c>
      <c r="L23" s="5">
        <f>VLOOKUP($E23,Worksheet!$A$2:$AX$69,L$1,0)</f>
        <v>0.75</v>
      </c>
      <c r="M23" s="12">
        <f>VLOOKUP($E23,Worksheet!$A$2:$AX$69,M$1,0)-VLOOKUP($E24,Worksheet!$A$2:$AX$69,M$1,0)</f>
        <v>-11.285714285714292</v>
      </c>
      <c r="N23" s="12">
        <f>VLOOKUP($E23,Worksheet!$A$2:$AX$69,N$1,0)-VLOOKUP($E24,Worksheet!$A$2:$AX$69,N$1,0)</f>
        <v>-6.6174603174603135</v>
      </c>
      <c r="O23" s="12">
        <f>VLOOKUP($E23,Worksheet!$A$2:$AX$69,O$1,0)-VLOOKUP($E24,Worksheet!$A$2:$AX$69,O$1,0)</f>
        <v>10.280000000000001</v>
      </c>
      <c r="P23" s="12">
        <f>VLOOKUP($E23,Worksheet!$A$2:$AX$69,P$1,0)-VLOOKUP($E24,Worksheet!$A$2:$AX$69,P$1,0)</f>
        <v>-2.1999999999999964E-2</v>
      </c>
      <c r="Q23" s="12">
        <f>VLOOKUP($E23,Worksheet!$A$2:$AX$69,Q$1,0)-VLOOKUP($E24,Worksheet!$A$2:$AX$69,Q$1,0)</f>
        <v>-2.9999999999999971E-2</v>
      </c>
      <c r="R23" s="12">
        <f>VLOOKUP($E23,Worksheet!$A$2:$AX$69,R$1,0)-VLOOKUP($E24,Worksheet!$A$2:$AX$69,R$1,0)</f>
        <v>-8.0000000000000071E-3</v>
      </c>
      <c r="S23" s="12">
        <f>VLOOKUP($E23,Worksheet!$A$2:$AX$69,S$1,0)-VLOOKUP($E24,Worksheet!$A$2:$AX$69,S$1,0)</f>
        <v>3.0571428571428569</v>
      </c>
      <c r="T23" s="12">
        <f>VLOOKUP($E23,Worksheet!$A$2:$AX$69,T$1,0)-VLOOKUP($E24,Worksheet!$A$2:$AX$69,T$1,0)</f>
        <v>1.8666666666666671</v>
      </c>
      <c r="U23" s="12">
        <f>VLOOKUP($E23,Worksheet!$A$2:$AX$69,U$1,0)-VLOOKUP($E24,Worksheet!$A$2:$AX$69,U$1,0)</f>
        <v>-7.4603174603174338E-2</v>
      </c>
      <c r="V23" s="12">
        <f>VLOOKUP($E23,Worksheet!$A$2:$AX$69,V$1,0)-VLOOKUP($E24,Worksheet!$A$2:$AX$69,V$1,0)</f>
        <v>-1.1047619047619044</v>
      </c>
      <c r="W23" s="12">
        <f>VLOOKUP($E23,Worksheet!$A$2:$AX$69,W$1,0)-VLOOKUP($E24,Worksheet!$A$2:$AX$69,W$1,0)</f>
        <v>-0.84365079365079332</v>
      </c>
      <c r="X23" s="12">
        <f>VLOOKUP($E23,Worksheet!$A$2:$AX$69,X$1,0)-VLOOKUP($E24,Worksheet!$A$2:$AX$69,X$1,0)</f>
        <v>2.5999999999999996</v>
      </c>
      <c r="Y23" s="12">
        <f>VLOOKUP($E23,Worksheet!$A$2:$AX$69,Y$1,0)-VLOOKUP($E24,Worksheet!$A$2:$AX$69,Y$1,0)</f>
        <v>2.3071428571428569</v>
      </c>
      <c r="Z23" s="12">
        <f>VLOOKUP($E23,Worksheet!$A$2:$AX$69,Z$1,0)-VLOOKUP($E24,Worksheet!$A$2:$AX$69,Z$1,0)</f>
        <v>-9.9999999999999534E-3</v>
      </c>
      <c r="AA23" s="12">
        <f>VLOOKUP($E23,Worksheet!$A$2:$AX$69,AA$1,0)-VLOOKUP($E24,Worksheet!$A$2:$AX$69,AA$1,0)</f>
        <v>-4.1999999999999982E-2</v>
      </c>
      <c r="AB23" s="12">
        <f>VLOOKUP($E23,Worksheet!$A$2:$AX$69,AB$1,0)-VLOOKUP($E24,Worksheet!$A$2:$AX$69,AB$1,0)</f>
        <v>4.6000000000000041E-2</v>
      </c>
      <c r="AC23" s="12">
        <f>VLOOKUP($E23,Worksheet!$A$2:$AX$69,AC$1,0)-VLOOKUP($E24,Worksheet!$A$2:$AX$69,AC$1,0)</f>
        <v>-1.1531746031746035</v>
      </c>
      <c r="AD23" s="12">
        <f>VLOOKUP($E23,Worksheet!$A$2:$AX$69,AD$1,0)-VLOOKUP($E24,Worksheet!$A$2:$AX$69,AD$1,0)</f>
        <v>-5.9936507936507937</v>
      </c>
      <c r="AE23" s="12">
        <f>VLOOKUP($E23,Worksheet!$A$2:$AX$69,AE$1,0)-VLOOKUP($E24,Worksheet!$A$2:$AX$69,AE$1,0)</f>
        <v>-0.58174603174603234</v>
      </c>
      <c r="AF23" s="12">
        <f>VLOOKUP($E23,Worksheet!$A$2:$AX$69,AF$1,0)-VLOOKUP($E24,Worksheet!$A$2:$AX$69,AF$1,0)</f>
        <v>0.91111111111111054</v>
      </c>
      <c r="AG23" s="12">
        <f>VLOOKUP($E23,Worksheet!$A$2:$AX$69,AG$1,0)-VLOOKUP($E24,Worksheet!$A$2:$AX$69,AG$1,0)</f>
        <v>0.95238095238095211</v>
      </c>
      <c r="AH23" s="12">
        <f>VLOOKUP($E23,Worksheet!$A$2:$AX$69,AH$1,0)-VLOOKUP($E24,Worksheet!$A$2:$AX$69,AH$1,0)</f>
        <v>-1.8531746031746028</v>
      </c>
      <c r="AI23" s="12">
        <f>VLOOKUP($E23,Worksheet!$A$2:$AX$69,AI$1,0)-VLOOKUP($E24,Worksheet!$A$2:$AX$69,AI$1,0)</f>
        <v>1.3047619047619037</v>
      </c>
      <c r="AJ23" s="12">
        <f>VLOOKUP($E23,Worksheet!$A$2:$AX$69,AJ$1,0)-VLOOKUP($E24,Worksheet!$A$2:$AX$69,AJ$1,0)</f>
        <v>-6</v>
      </c>
      <c r="AK23" s="12">
        <f>VLOOKUP($E23,Worksheet!$A$2:$AX$69,AK$1,0)-VLOOKUP($E24,Worksheet!$A$2:$AX$69,AK$1,0)</f>
        <v>-7</v>
      </c>
      <c r="AL23" s="12">
        <f>VLOOKUP($E23,Worksheet!$A$2:$AX$69,AL$1,0)-VLOOKUP($E24,Worksheet!$A$2:$AX$69,AL$1,0)</f>
        <v>5.2999999999999992E-2</v>
      </c>
      <c r="AM23" s="12">
        <f>VLOOKUP($E23,Worksheet!$A$2:$AX$69,AM$1,0)-VLOOKUP($E24,Worksheet!$A$2:$AX$69,AM$1,0)</f>
        <v>-0.10700000000000004</v>
      </c>
      <c r="AN23" s="12">
        <f>VLOOKUP($E23,Worksheet!$A$2:$AX$69,AN$1,0)-VLOOKUP($E24,Worksheet!$A$2:$AX$69,AN$1,0)</f>
        <v>-3.6999999999999922E-2</v>
      </c>
      <c r="AO23" s="12">
        <f>VLOOKUP($E23,Worksheet!$A$2:$AX$69,AO$1,0)-VLOOKUP($E24,Worksheet!$A$2:$AX$69,AO$1,0)</f>
        <v>-4.7000000000000042E-2</v>
      </c>
      <c r="AP23" s="12">
        <f>VLOOKUP($E23,Worksheet!$A$2:$AX$69,AP$1,0)-VLOOKUP($E24,Worksheet!$A$2:$AX$69,AP$1,0)</f>
        <v>3.7000000000000011</v>
      </c>
      <c r="AQ23" s="12">
        <f>VLOOKUP($E23,Worksheet!$A$2:$AX$69,AQ$1,0)-VLOOKUP($E24,Worksheet!$A$2:$AX$69,AQ$1,0)</f>
        <v>3.9000000000000007E-2</v>
      </c>
      <c r="AR23" s="12">
        <f>VLOOKUP($E23,Worksheet!$A$2:$AX$69,AR$1,0)-VLOOKUP($E24,Worksheet!$A$2:$AX$69,AR$1,0)</f>
        <v>-1.4000000000000057</v>
      </c>
      <c r="AS23" s="12">
        <f>VLOOKUP($E23,Worksheet!$A$2:$AX$69,AS$1,0)-VLOOKUP($E24,Worksheet!$A$2:$AX$69,AS$1,0)</f>
        <v>3.3999999999999975E-2</v>
      </c>
      <c r="AT23" s="12">
        <f>VLOOKUP($E23,Worksheet!$A$2:$AX$69,AT$1,0)-VLOOKUP($E24,Worksheet!$A$2:$AX$69,AT$1,0)</f>
        <v>-3.7000000000000033E-2</v>
      </c>
      <c r="AU23" s="12">
        <f>VLOOKUP($E23,Worksheet!$A$2:$AX$69,AU$1,0)-VLOOKUP($E24,Worksheet!$A$2:$AX$69,AU$1,0)</f>
        <v>-1.3000000000000012E-2</v>
      </c>
      <c r="AV23" s="12">
        <f>VLOOKUP($E23,Worksheet!$A$2:$AX$69,AV$1,0)-VLOOKUP($E24,Worksheet!$A$2:$AX$69,AV$1,0)</f>
        <v>-2.3999999999999966E-2</v>
      </c>
      <c r="AW23" s="12">
        <f>VLOOKUP($E23,Worksheet!$A$2:$AX$69,AW$1,0)-VLOOKUP($E24,Worksheet!$A$2:$AX$69,AW$1,0)</f>
        <v>-1</v>
      </c>
      <c r="AX23" s="12">
        <f>VLOOKUP($E23,Worksheet!$A$2:$AX$69,AX$1,0)-VLOOKUP($E24,Worksheet!$A$2:$AX$69,AX$1,0)</f>
        <v>3.6000000000000004E-2</v>
      </c>
      <c r="AY23" s="5">
        <f>VLOOKUP($E24,Worksheet!$A$2:$AX$69,AY$1,0)</f>
        <v>0</v>
      </c>
      <c r="AZ23" s="5">
        <f>VLOOKUP($E24,Worksheet!$A$2:$AX$69,AZ$1,0)</f>
        <v>0</v>
      </c>
      <c r="BA23" s="5">
        <f>VLOOKUP($E24,Worksheet!$A$2:$AX$69,BA$1,0)</f>
        <v>0</v>
      </c>
      <c r="BB23" s="5">
        <f>VLOOKUP($E24,Worksheet!$A$2:$AX$69,BB$1,0)</f>
        <v>0</v>
      </c>
      <c r="BC23" s="5">
        <f>VLOOKUP($E24,Worksheet!$A$2:$AX$69,BC$1,0)</f>
        <v>0</v>
      </c>
      <c r="BD23" s="5">
        <f>VLOOKUP($E24,Worksheet!$A$2:$AX$69,BD$1,0)</f>
        <v>0</v>
      </c>
      <c r="BE23" s="5">
        <f>VLOOKUP($E24,Worksheet!$A$2:$AX$69,BE$1,0)</f>
        <v>0</v>
      </c>
      <c r="BF23" s="12">
        <f>VLOOKUP($E23,Worksheet!$A$2:$BI$69,BF$1,0)-VLOOKUP($E24,Worksheet!$A$2:$BI$69,BF$1,0)</f>
        <v>0</v>
      </c>
      <c r="BG23" s="12">
        <f>VLOOKUP($E23,Worksheet!$A$2:$BI$69,BG$1,0)-VLOOKUP($E24,Worksheet!$A$2:$BI$69,BG$1,0)</f>
        <v>0</v>
      </c>
      <c r="BH23" s="12">
        <f>VLOOKUP($E23,Worksheet!$A$2:$BI$69,BH$1,0)-VLOOKUP($E24,Worksheet!$A$2:$BI$69,BH$1,0)</f>
        <v>-5</v>
      </c>
      <c r="BI23" s="12">
        <f>VLOOKUP($E23,Worksheet!$A$2:$BI$69,BI$1,0)-VLOOKUP($E24,Worksheet!$A$2:$BI$69,BI$1,0)</f>
        <v>0</v>
      </c>
      <c r="BJ23" s="12">
        <f>VLOOKUP($E23,Worksheet!$A$2:$BI$69,BJ$1,0)-VLOOKUP($E24,Worksheet!$A$2:$BI$69,BJ$1,0)</f>
        <v>0</v>
      </c>
      <c r="BK23" s="12">
        <f>VLOOKUP($E23,Worksheet!$A$2:$BI$69,BK$1,0)-VLOOKUP($E24,Worksheet!$A$2:$BI$69,BK$1,0)</f>
        <v>0</v>
      </c>
      <c r="BL23" s="12">
        <f>VLOOKUP($E23,Worksheet!$A$2:$BI$69,BL$1,0)-VLOOKUP($E24,Worksheet!$A$2:$BI$69,BL$1,0)</f>
        <v>0</v>
      </c>
      <c r="BM23" s="12">
        <f>VLOOKUP($E23,Worksheet!$A$2:$BI$69,BM$1,0)-VLOOKUP($E24,Worksheet!$A$2:$BI$69,BM$1,0)</f>
        <v>-10</v>
      </c>
      <c r="BN23" s="5">
        <f>VLOOKUP($E23,Worksheet!$A$2:$BI$69,BN$1,0)</f>
        <v>1</v>
      </c>
      <c r="BO23" s="5">
        <f>VLOOKUP($E23,Worksheet!$A$2:$BI$69,BO$1,0)</f>
        <v>0</v>
      </c>
      <c r="BP23" s="12">
        <f>VLOOKUP($E23,Worksheet!$A$2:$BI$69,BP$1,0)-VLOOKUP($E24,Worksheet!$A$2:$BI$69,BP$1,0)</f>
        <v>71.12</v>
      </c>
      <c r="BQ23" s="5">
        <f>VLOOKUP($E23,Worksheet!$A$2:$BI$69,'MM2023'!BQ$1,0)</f>
        <v>72</v>
      </c>
      <c r="BR23" s="5">
        <f>VLOOKUP($E23,Worksheet!$A$2:$BI$69,'MM2023'!BR$1,0)</f>
        <v>63.611111111111114</v>
      </c>
      <c r="BS23" s="5">
        <f>VLOOKUP($E23,Worksheet!$A$2:$BI$69,'MM2023'!BS$1,0)</f>
        <v>7.44</v>
      </c>
      <c r="BT23" s="5">
        <f>VLOOKUP($E23,Worksheet!$A$2:$BI$69,'MM2023'!BT$1,0)</f>
        <v>0.45200000000000001</v>
      </c>
      <c r="BU23" s="5">
        <f>VLOOKUP($E23,Worksheet!$A$2:$BI$69,'MM2023'!BU$1,0)</f>
        <v>0.33500000000000002</v>
      </c>
      <c r="BV23" s="5">
        <f>VLOOKUP($E23,Worksheet!$A$2:$BI$69,'MM2023'!BV$1,0)</f>
        <v>0.76600000000000001</v>
      </c>
      <c r="BW23" s="5">
        <f>VLOOKUP($E23,Worksheet!$A$2:$BI$69,'MM2023'!BW$1,0)</f>
        <v>12</v>
      </c>
      <c r="BX23" s="5">
        <f>VLOOKUP($E23,Worksheet!$A$2:$BI$69,'MM2023'!BX$1,0)</f>
        <v>38.666666666666664</v>
      </c>
      <c r="BY23" s="5">
        <f>VLOOKUP($E23,Worksheet!$A$2:$BI$69,'MM2023'!BY$1,0)</f>
        <v>14.611111111111111</v>
      </c>
      <c r="BZ23" s="5">
        <f>VLOOKUP($E23,Worksheet!$A$2:$BI$69,'MM2023'!BZ$1,0)</f>
        <v>5.666666666666667</v>
      </c>
      <c r="CA23" s="5">
        <f>VLOOKUP($E23,Worksheet!$A$2:$BI$69,'MM2023'!CA$1,0)</f>
        <v>4.5277777777777777</v>
      </c>
      <c r="CB23" s="5">
        <f>VLOOKUP($E23,Worksheet!$A$2:$BI$69,'MM2023'!CB$1,0)</f>
        <v>12</v>
      </c>
      <c r="CC23" s="5">
        <f>VLOOKUP($E23,Worksheet!$A$2:$BI$69,'MM2023'!CC$1,0)</f>
        <v>15.25</v>
      </c>
      <c r="CD23" s="5">
        <f>VLOOKUP($E23,Worksheet!$A$2:$BI$69,'MM2023'!CD$1,0)</f>
        <v>0.40600000000000003</v>
      </c>
      <c r="CE23" s="5">
        <f>VLOOKUP($E23,Worksheet!$A$2:$BI$69,'MM2023'!CE$1,0)</f>
        <v>0.30499999999999999</v>
      </c>
      <c r="CF23" s="5">
        <f>VLOOKUP($E23,Worksheet!$A$2:$BI$69,'MM2023'!CF$1,0)</f>
        <v>0.76300000000000001</v>
      </c>
      <c r="CG23" s="5">
        <f>VLOOKUP($E23,Worksheet!$A$2:$BI$69,'MM2023'!CG$1,0)</f>
        <v>9.3611111111111107</v>
      </c>
      <c r="CH23" s="5">
        <f>VLOOKUP($E23,Worksheet!$A$2:$BI$69,'MM2023'!CH$1,0)</f>
        <v>30.777777777777779</v>
      </c>
      <c r="CI23" s="5">
        <f>VLOOKUP($E23,Worksheet!$A$2:$BI$69,'MM2023'!CI$1,0)</f>
        <v>11.361111111111111</v>
      </c>
      <c r="CJ23" s="5">
        <f>VLOOKUP($E23,Worksheet!$A$2:$BI$69,'MM2023'!CJ$1,0)</f>
        <v>6.1111111111111107</v>
      </c>
      <c r="CK23" s="5">
        <f>VLOOKUP($E23,Worksheet!$A$2:$BI$69,'MM2023'!CK$1,0)</f>
        <v>3.6666666666666665</v>
      </c>
      <c r="CL23" s="5">
        <f>VLOOKUP($E23,Worksheet!$A$2:$BI$69,'MM2023'!CL$1,0)</f>
        <v>10.861111111111111</v>
      </c>
      <c r="CM23" s="5">
        <f>VLOOKUP($E23,Worksheet!$A$2:$BI$69,'MM2023'!CM$1,0)</f>
        <v>16.333333333333332</v>
      </c>
      <c r="CN23" s="5">
        <f>VLOOKUP($E23,Worksheet!$A$2:$BI$69,'MM2023'!CN$1,0)</f>
        <v>65.5</v>
      </c>
      <c r="CO23" s="5">
        <f>VLOOKUP($E23,Worksheet!$A$2:$BI$69,'MM2023'!CO$1,0)</f>
        <v>109.5</v>
      </c>
      <c r="CP23" s="5">
        <f>VLOOKUP($E23,Worksheet!$A$2:$BI$69,'MM2023'!CP$1,0)</f>
        <v>0.29899999999999999</v>
      </c>
      <c r="CQ23" s="5">
        <f>VLOOKUP($E23,Worksheet!$A$2:$BI$69,'MM2023'!CQ$1,0)</f>
        <v>0.35299999999999998</v>
      </c>
      <c r="CR23" s="5">
        <f>VLOOKUP($E23,Worksheet!$A$2:$BI$69,'MM2023'!CR$1,0)</f>
        <v>0.54800000000000004</v>
      </c>
      <c r="CS23" s="5">
        <f>VLOOKUP($E23,Worksheet!$A$2:$BI$69,'MM2023'!CS$1,0)</f>
        <v>0.51100000000000001</v>
      </c>
      <c r="CT23" s="5">
        <f>VLOOKUP($E23,Worksheet!$A$2:$BI$69,'MM2023'!CT$1,0)</f>
        <v>15.4</v>
      </c>
      <c r="CU23" s="5">
        <f>VLOOKUP($E23,Worksheet!$A$2:$BI$69,'MM2023'!CU$1,0)</f>
        <v>0.22900000000000001</v>
      </c>
      <c r="CV23" s="5">
        <f>VLOOKUP($E23,Worksheet!$A$2:$BI$69,'MM2023'!CV$1,0)</f>
        <v>96.8</v>
      </c>
      <c r="CW23" s="5">
        <f>VLOOKUP($E23,Worksheet!$A$2:$BI$69,'MM2023'!CW$1,0)</f>
        <v>0.23699999999999999</v>
      </c>
      <c r="CX23" s="5">
        <f>VLOOKUP($E23,Worksheet!$A$2:$BI$69,'MM2023'!CX$1,0)</f>
        <v>0.35599999999999998</v>
      </c>
      <c r="CY23" s="5">
        <f>VLOOKUP($E23,Worksheet!$A$2:$BI$69,'MM2023'!CY$1,0)</f>
        <v>0.495</v>
      </c>
      <c r="CZ23" s="5">
        <f>VLOOKUP($E23,Worksheet!$A$2:$BI$69,'MM2023'!CZ$1,0)</f>
        <v>0.46</v>
      </c>
      <c r="DA23" s="5">
        <f>VLOOKUP($E23,Worksheet!$A$2:$BI$69,'MM2023'!DA$1,0)</f>
        <v>14.5</v>
      </c>
      <c r="DB23" s="5">
        <f>VLOOKUP($E23,Worksheet!$A$2:$BI$69,'MM2023'!DB$1,0)</f>
        <v>0.18099999999999999</v>
      </c>
      <c r="DC23" s="5">
        <f>VLOOKUP($E23,Worksheet!$A$2:$BI$69,'MM2023'!DC$1,0)</f>
        <v>0</v>
      </c>
      <c r="DD23" s="5">
        <f>VLOOKUP($E23,Worksheet!$A$2:$BI$69,'MM2023'!DD$1,0)</f>
        <v>0</v>
      </c>
      <c r="DE23" s="5">
        <f>VLOOKUP($E23,Worksheet!$A$2:$BI$69,'MM2023'!DE$1,0)</f>
        <v>0</v>
      </c>
      <c r="DF23" s="5">
        <f>VLOOKUP($E23,Worksheet!$A$2:$BI$69,'MM2023'!DF$1,0)</f>
        <v>0</v>
      </c>
      <c r="DG23" s="5">
        <f>VLOOKUP($E23,Worksheet!$A$2:$BI$69,'MM2023'!DG$1,0)</f>
        <v>0</v>
      </c>
      <c r="DH23" s="5">
        <f>VLOOKUP($E23,Worksheet!$A$2:$BI$69,'MM2023'!DH$1,0)</f>
        <v>0</v>
      </c>
      <c r="DI23" s="5">
        <f>VLOOKUP($E23,Worksheet!$A$2:$BI$69,'MM2023'!DI$1,0)</f>
        <v>0</v>
      </c>
      <c r="DJ23" s="5">
        <f>VLOOKUP($E23,Worksheet!$A$2:$BI$69,'MM2023'!DJ$1,0)</f>
        <v>16</v>
      </c>
      <c r="DK23" s="5">
        <v>1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1</v>
      </c>
      <c r="DS23" s="5">
        <v>0</v>
      </c>
      <c r="DT23" s="5">
        <v>0</v>
      </c>
      <c r="DU23" s="5">
        <v>0</v>
      </c>
    </row>
    <row r="24" spans="1:125" x14ac:dyDescent="0.2">
      <c r="A24" s="5" t="s">
        <v>118</v>
      </c>
      <c r="B24" s="5" t="s">
        <v>120</v>
      </c>
      <c r="C24" s="5" t="s">
        <v>124</v>
      </c>
      <c r="D24" s="5">
        <v>3</v>
      </c>
      <c r="E24" s="5" t="s">
        <v>47</v>
      </c>
      <c r="F24" s="5">
        <v>0</v>
      </c>
      <c r="G24" s="5">
        <v>12</v>
      </c>
      <c r="H24" s="6">
        <f>G23-G24</f>
        <v>-7</v>
      </c>
      <c r="I24" s="5">
        <f>VLOOKUP($E24,Worksheet!$A$2:$AX$69,I$1,0)</f>
        <v>35</v>
      </c>
      <c r="J24" s="5">
        <f>VLOOKUP($E24,Worksheet!$A$2:$AX$69,J$1,0)</f>
        <v>30</v>
      </c>
      <c r="K24" s="5">
        <f>VLOOKUP($E24,Worksheet!$A$2:$AX$69,K$1,0)</f>
        <v>5</v>
      </c>
      <c r="L24" s="5">
        <f>VLOOKUP($E24,Worksheet!$A$2:$AX$69,L$1,0)</f>
        <v>0.85699999999999998</v>
      </c>
      <c r="M24" s="12">
        <f>VLOOKUP($E24,Worksheet!$A$2:$AX$69,M$1,0)-VLOOKUP($E23,Worksheet!$A$2:$AX$69,M$1,0)</f>
        <v>11.285714285714292</v>
      </c>
      <c r="N24" s="12">
        <f>VLOOKUP($E24,Worksheet!$A$2:$AX$69,N$1,0)-VLOOKUP($E23,Worksheet!$A$2:$AX$69,N$1,0)</f>
        <v>6.6174603174603135</v>
      </c>
      <c r="O24" s="12">
        <f>VLOOKUP($E24,Worksheet!$A$2:$AX$69,O$1,0)-VLOOKUP($E23,Worksheet!$A$2:$AX$69,O$1,0)</f>
        <v>-10.280000000000001</v>
      </c>
      <c r="P24" s="12">
        <f>VLOOKUP($E24,Worksheet!$A$2:$AX$69,P$1,0)-VLOOKUP($E23,Worksheet!$A$2:$AX$69,P$1,0)</f>
        <v>2.1999999999999964E-2</v>
      </c>
      <c r="Q24" s="12">
        <f>VLOOKUP($E24,Worksheet!$A$2:$AX$69,Q$1,0)-VLOOKUP($E23,Worksheet!$A$2:$AX$69,Q$1,0)</f>
        <v>2.9999999999999971E-2</v>
      </c>
      <c r="R24" s="12">
        <f>VLOOKUP($E24,Worksheet!$A$2:$AX$69,R$1,0)-VLOOKUP($E23,Worksheet!$A$2:$AX$69,R$1,0)</f>
        <v>8.0000000000000071E-3</v>
      </c>
      <c r="S24" s="12">
        <f>VLOOKUP($E24,Worksheet!$A$2:$AX$69,S$1,0)-VLOOKUP($E23,Worksheet!$A$2:$AX$69,S$1,0)</f>
        <v>-3.0571428571428569</v>
      </c>
      <c r="T24" s="12">
        <f>VLOOKUP($E24,Worksheet!$A$2:$AX$69,T$1,0)-VLOOKUP($E23,Worksheet!$A$2:$AX$69,T$1,0)</f>
        <v>-1.8666666666666671</v>
      </c>
      <c r="U24" s="12">
        <f>VLOOKUP($E24,Worksheet!$A$2:$AX$69,U$1,0)-VLOOKUP($E23,Worksheet!$A$2:$AX$69,U$1,0)</f>
        <v>7.4603174603174338E-2</v>
      </c>
      <c r="V24" s="12">
        <f>VLOOKUP($E24,Worksheet!$A$2:$AX$69,V$1,0)-VLOOKUP($E23,Worksheet!$A$2:$AX$69,V$1,0)</f>
        <v>1.1047619047619044</v>
      </c>
      <c r="W24" s="12">
        <f>VLOOKUP($E24,Worksheet!$A$2:$AX$69,W$1,0)-VLOOKUP($E23,Worksheet!$A$2:$AX$69,W$1,0)</f>
        <v>0.84365079365079332</v>
      </c>
      <c r="X24" s="12">
        <f>VLOOKUP($E24,Worksheet!$A$2:$AX$69,X$1,0)-VLOOKUP($E23,Worksheet!$A$2:$AX$69,X$1,0)</f>
        <v>-2.5999999999999996</v>
      </c>
      <c r="Y24" s="12">
        <f>VLOOKUP($E24,Worksheet!$A$2:$AX$69,Y$1,0)-VLOOKUP($E23,Worksheet!$A$2:$AX$69,Y$1,0)</f>
        <v>-2.3071428571428569</v>
      </c>
      <c r="Z24" s="12">
        <f>VLOOKUP($E24,Worksheet!$A$2:$AX$69,Z$1,0)-VLOOKUP($E23,Worksheet!$A$2:$AX$69,Z$1,0)</f>
        <v>9.9999999999999534E-3</v>
      </c>
      <c r="AA24" s="12">
        <f>VLOOKUP($E24,Worksheet!$A$2:$AX$69,AA$1,0)-VLOOKUP($E23,Worksheet!$A$2:$AX$69,AA$1,0)</f>
        <v>4.1999999999999982E-2</v>
      </c>
      <c r="AB24" s="12">
        <f>VLOOKUP($E24,Worksheet!$A$2:$AX$69,AB$1,0)-VLOOKUP($E23,Worksheet!$A$2:$AX$69,AB$1,0)</f>
        <v>-4.6000000000000041E-2</v>
      </c>
      <c r="AC24" s="12">
        <f>VLOOKUP($E24,Worksheet!$A$2:$AX$69,AC$1,0)-VLOOKUP($E23,Worksheet!$A$2:$AX$69,AC$1,0)</f>
        <v>1.1531746031746035</v>
      </c>
      <c r="AD24" s="12">
        <f>VLOOKUP($E24,Worksheet!$A$2:$AX$69,AD$1,0)-VLOOKUP($E23,Worksheet!$A$2:$AX$69,AD$1,0)</f>
        <v>5.9936507936507937</v>
      </c>
      <c r="AE24" s="12">
        <f>VLOOKUP($E24,Worksheet!$A$2:$AX$69,AE$1,0)-VLOOKUP($E23,Worksheet!$A$2:$AX$69,AE$1,0)</f>
        <v>0.58174603174603234</v>
      </c>
      <c r="AF24" s="12">
        <f>VLOOKUP($E24,Worksheet!$A$2:$AX$69,AF$1,0)-VLOOKUP($E23,Worksheet!$A$2:$AX$69,AF$1,0)</f>
        <v>-0.91111111111111054</v>
      </c>
      <c r="AG24" s="12">
        <f>VLOOKUP($E24,Worksheet!$A$2:$AX$69,AG$1,0)-VLOOKUP($E23,Worksheet!$A$2:$AX$69,AG$1,0)</f>
        <v>-0.95238095238095211</v>
      </c>
      <c r="AH24" s="12">
        <f>VLOOKUP($E24,Worksheet!$A$2:$AX$69,AH$1,0)-VLOOKUP($E23,Worksheet!$A$2:$AX$69,AH$1,0)</f>
        <v>1.8531746031746028</v>
      </c>
      <c r="AI24" s="12">
        <f>VLOOKUP($E24,Worksheet!$A$2:$AX$69,AI$1,0)-VLOOKUP($E23,Worksheet!$A$2:$AX$69,AI$1,0)</f>
        <v>-1.3047619047619037</v>
      </c>
      <c r="AJ24" s="12">
        <f>VLOOKUP($E24,Worksheet!$A$2:$AX$69,AJ$1,0)-VLOOKUP($E23,Worksheet!$A$2:$AX$69,AJ$1,0)</f>
        <v>6</v>
      </c>
      <c r="AK24" s="12">
        <f>VLOOKUP($E24,Worksheet!$A$2:$AX$69,AK$1,0)-VLOOKUP($E23,Worksheet!$A$2:$AX$69,AK$1,0)</f>
        <v>7</v>
      </c>
      <c r="AL24" s="12">
        <f>VLOOKUP($E24,Worksheet!$A$2:$AX$69,AL$1,0)-VLOOKUP($E23,Worksheet!$A$2:$AX$69,AL$1,0)</f>
        <v>-5.2999999999999992E-2</v>
      </c>
      <c r="AM24" s="12">
        <f>VLOOKUP($E24,Worksheet!$A$2:$AX$69,AM$1,0)-VLOOKUP($E23,Worksheet!$A$2:$AX$69,AM$1,0)</f>
        <v>0.10700000000000004</v>
      </c>
      <c r="AN24" s="12">
        <f>VLOOKUP($E24,Worksheet!$A$2:$AX$69,AN$1,0)-VLOOKUP($E23,Worksheet!$A$2:$AX$69,AN$1,0)</f>
        <v>3.6999999999999922E-2</v>
      </c>
      <c r="AO24" s="12">
        <f>VLOOKUP($E24,Worksheet!$A$2:$AX$69,AO$1,0)-VLOOKUP($E23,Worksheet!$A$2:$AX$69,AO$1,0)</f>
        <v>4.7000000000000042E-2</v>
      </c>
      <c r="AP24" s="12">
        <f>VLOOKUP($E24,Worksheet!$A$2:$AX$69,AP$1,0)-VLOOKUP($E23,Worksheet!$A$2:$AX$69,AP$1,0)</f>
        <v>-3.7000000000000011</v>
      </c>
      <c r="AQ24" s="12">
        <f>VLOOKUP($E24,Worksheet!$A$2:$AX$69,AQ$1,0)-VLOOKUP($E23,Worksheet!$A$2:$AX$69,AQ$1,0)</f>
        <v>-3.9000000000000007E-2</v>
      </c>
      <c r="AR24" s="12">
        <f>VLOOKUP($E24,Worksheet!$A$2:$AX$69,AR$1,0)-VLOOKUP($E23,Worksheet!$A$2:$AX$69,AR$1,0)</f>
        <v>1.4000000000000057</v>
      </c>
      <c r="AS24" s="12">
        <f>VLOOKUP($E24,Worksheet!$A$2:$AX$69,AS$1,0)-VLOOKUP($E23,Worksheet!$A$2:$AX$69,AS$1,0)</f>
        <v>-3.3999999999999975E-2</v>
      </c>
      <c r="AT24" s="12">
        <f>VLOOKUP($E24,Worksheet!$A$2:$AX$69,AT$1,0)-VLOOKUP($E23,Worksheet!$A$2:$AX$69,AT$1,0)</f>
        <v>3.7000000000000033E-2</v>
      </c>
      <c r="AU24" s="12">
        <f>VLOOKUP($E24,Worksheet!$A$2:$AX$69,AU$1,0)-VLOOKUP($E23,Worksheet!$A$2:$AX$69,AU$1,0)</f>
        <v>1.3000000000000012E-2</v>
      </c>
      <c r="AV24" s="12">
        <f>VLOOKUP($E24,Worksheet!$A$2:$AX$69,AV$1,0)-VLOOKUP($E23,Worksheet!$A$2:$AX$69,AV$1,0)</f>
        <v>2.3999999999999966E-2</v>
      </c>
      <c r="AW24" s="12">
        <f>VLOOKUP($E24,Worksheet!$A$2:$AX$69,AW$1,0)-VLOOKUP($E23,Worksheet!$A$2:$AX$69,AW$1,0)</f>
        <v>1</v>
      </c>
      <c r="AX24" s="12">
        <f>VLOOKUP($E24,Worksheet!$A$2:$AX$69,AX$1,0)-VLOOKUP($E23,Worksheet!$A$2:$AX$69,AX$1,0)</f>
        <v>-3.6000000000000004E-2</v>
      </c>
      <c r="AY24" s="5">
        <f>VLOOKUP($E23,Worksheet!$A$2:$AX$69,AY$1,0)</f>
        <v>1</v>
      </c>
      <c r="AZ24" s="5">
        <f>VLOOKUP($E23,Worksheet!$A$2:$AX$69,AZ$1,0)</f>
        <v>1</v>
      </c>
      <c r="BA24" s="5">
        <f>VLOOKUP($E23,Worksheet!$A$2:$AX$69,BA$1,0)</f>
        <v>1</v>
      </c>
      <c r="BB24" s="5">
        <f>VLOOKUP($E23,Worksheet!$A$2:$AX$69,BB$1,0)</f>
        <v>1</v>
      </c>
      <c r="BC24" s="5">
        <f>VLOOKUP($E23,Worksheet!$A$2:$AX$69,BC$1,0)</f>
        <v>1</v>
      </c>
      <c r="BD24" s="5">
        <f>VLOOKUP($E23,Worksheet!$A$2:$AX$69,BD$1,0)</f>
        <v>0</v>
      </c>
      <c r="BE24" s="5">
        <f>VLOOKUP($E23,Worksheet!$A$2:$AX$69,BE$1,0)</f>
        <v>0</v>
      </c>
      <c r="BF24" s="12">
        <f>VLOOKUP($E24,Worksheet!$A$2:$BI$69,BF$1,0)-VLOOKUP($E23,Worksheet!$A$2:$BI$69,BF$1,0)</f>
        <v>0</v>
      </c>
      <c r="BG24" s="12">
        <f>VLOOKUP($E24,Worksheet!$A$2:$BI$69,BG$1,0)-VLOOKUP($E23,Worksheet!$A$2:$BI$69,BG$1,0)</f>
        <v>0</v>
      </c>
      <c r="BH24" s="12">
        <f>VLOOKUP($E24,Worksheet!$A$2:$BI$69,BH$1,0)-VLOOKUP($E23,Worksheet!$A$2:$BI$69,BH$1,0)</f>
        <v>5</v>
      </c>
      <c r="BI24" s="12">
        <f>VLOOKUP($E24,Worksheet!$A$2:$BI$69,BI$1,0)-VLOOKUP($E23,Worksheet!$A$2:$BI$69,BI$1,0)</f>
        <v>0</v>
      </c>
      <c r="BJ24" s="12">
        <f>VLOOKUP($E24,Worksheet!$A$2:$BI$69,BJ$1,0)-VLOOKUP($E23,Worksheet!$A$2:$BI$69,BJ$1,0)</f>
        <v>0</v>
      </c>
      <c r="BK24" s="12">
        <f>VLOOKUP($E24,Worksheet!$A$2:$BI$69,BK$1,0)-VLOOKUP($E23,Worksheet!$A$2:$BI$69,BK$1,0)</f>
        <v>0</v>
      </c>
      <c r="BL24" s="12">
        <f>VLOOKUP($E24,Worksheet!$A$2:$BI$69,BL$1,0)-VLOOKUP($E23,Worksheet!$A$2:$BI$69,BL$1,0)</f>
        <v>0</v>
      </c>
      <c r="BM24" s="12">
        <f>VLOOKUP($E24,Worksheet!$A$2:$BI$69,BM$1,0)-VLOOKUP($E23,Worksheet!$A$2:$BI$69,BM$1,0)</f>
        <v>10</v>
      </c>
      <c r="BN24" s="5">
        <f>VLOOKUP($E24,Worksheet!$A$2:$BI$69,BN$1,0)</f>
        <v>1</v>
      </c>
      <c r="BO24" s="5">
        <f>VLOOKUP($E24,Worksheet!$A$2:$BI$69,BO$1,0)</f>
        <v>0</v>
      </c>
      <c r="BP24" s="12">
        <f>VLOOKUP($E24,Worksheet!$A$2:$BI$69,BP$1,0)-VLOOKUP($E23,Worksheet!$A$2:$BI$69,BP$1,0)</f>
        <v>-71.12</v>
      </c>
      <c r="BQ24" s="5">
        <f>VLOOKUP($E24,Worksheet!$A$2:$BI$69,'MM2023'!BQ$1,0)</f>
        <v>83.285714285714292</v>
      </c>
      <c r="BR24" s="5">
        <f>VLOOKUP($E24,Worksheet!$A$2:$BI$69,'MM2023'!BR$1,0)</f>
        <v>70.228571428571428</v>
      </c>
      <c r="BS24" s="5">
        <f>VLOOKUP($E24,Worksheet!$A$2:$BI$69,'MM2023'!BS$1,0)</f>
        <v>-2.84</v>
      </c>
      <c r="BT24" s="5">
        <f>VLOOKUP($E24,Worksheet!$A$2:$BI$69,'MM2023'!BT$1,0)</f>
        <v>0.47399999999999998</v>
      </c>
      <c r="BU24" s="5">
        <f>VLOOKUP($E24,Worksheet!$A$2:$BI$69,'MM2023'!BU$1,0)</f>
        <v>0.36499999999999999</v>
      </c>
      <c r="BV24" s="5">
        <f>VLOOKUP($E24,Worksheet!$A$2:$BI$69,'MM2023'!BV$1,0)</f>
        <v>0.77400000000000002</v>
      </c>
      <c r="BW24" s="5">
        <f>VLOOKUP($E24,Worksheet!$A$2:$BI$69,'MM2023'!BW$1,0)</f>
        <v>8.9428571428571431</v>
      </c>
      <c r="BX24" s="5">
        <f>VLOOKUP($E24,Worksheet!$A$2:$BI$69,'MM2023'!BX$1,0)</f>
        <v>36.799999999999997</v>
      </c>
      <c r="BY24" s="5">
        <f>VLOOKUP($E24,Worksheet!$A$2:$BI$69,'MM2023'!BY$1,0)</f>
        <v>14.685714285714285</v>
      </c>
      <c r="BZ24" s="5">
        <f>VLOOKUP($E24,Worksheet!$A$2:$BI$69,'MM2023'!BZ$1,0)</f>
        <v>6.7714285714285714</v>
      </c>
      <c r="CA24" s="5">
        <f>VLOOKUP($E24,Worksheet!$A$2:$BI$69,'MM2023'!CA$1,0)</f>
        <v>5.371428571428571</v>
      </c>
      <c r="CB24" s="5">
        <f>VLOOKUP($E24,Worksheet!$A$2:$BI$69,'MM2023'!CB$1,0)</f>
        <v>9.4</v>
      </c>
      <c r="CC24" s="5">
        <f>VLOOKUP($E24,Worksheet!$A$2:$BI$69,'MM2023'!CC$1,0)</f>
        <v>12.942857142857143</v>
      </c>
      <c r="CD24" s="5">
        <f>VLOOKUP($E24,Worksheet!$A$2:$BI$69,'MM2023'!CD$1,0)</f>
        <v>0.41599999999999998</v>
      </c>
      <c r="CE24" s="5">
        <f>VLOOKUP($E24,Worksheet!$A$2:$BI$69,'MM2023'!CE$1,0)</f>
        <v>0.34699999999999998</v>
      </c>
      <c r="CF24" s="5">
        <f>VLOOKUP($E24,Worksheet!$A$2:$BI$69,'MM2023'!CF$1,0)</f>
        <v>0.71699999999999997</v>
      </c>
      <c r="CG24" s="5">
        <f>VLOOKUP($E24,Worksheet!$A$2:$BI$69,'MM2023'!CG$1,0)</f>
        <v>10.514285714285714</v>
      </c>
      <c r="CH24" s="5">
        <f>VLOOKUP($E24,Worksheet!$A$2:$BI$69,'MM2023'!CH$1,0)</f>
        <v>36.771428571428572</v>
      </c>
      <c r="CI24" s="5">
        <f>VLOOKUP($E24,Worksheet!$A$2:$BI$69,'MM2023'!CI$1,0)</f>
        <v>11.942857142857143</v>
      </c>
      <c r="CJ24" s="5">
        <f>VLOOKUP($E24,Worksheet!$A$2:$BI$69,'MM2023'!CJ$1,0)</f>
        <v>5.2</v>
      </c>
      <c r="CK24" s="5">
        <f>VLOOKUP($E24,Worksheet!$A$2:$BI$69,'MM2023'!CK$1,0)</f>
        <v>2.7142857142857144</v>
      </c>
      <c r="CL24" s="5">
        <f>VLOOKUP($E24,Worksheet!$A$2:$BI$69,'MM2023'!CL$1,0)</f>
        <v>12.714285714285714</v>
      </c>
      <c r="CM24" s="5">
        <f>VLOOKUP($E24,Worksheet!$A$2:$BI$69,'MM2023'!CM$1,0)</f>
        <v>15.028571428571428</v>
      </c>
      <c r="CN24" s="5">
        <f>VLOOKUP($E24,Worksheet!$A$2:$BI$69,'MM2023'!CN$1,0)</f>
        <v>71.5</v>
      </c>
      <c r="CO24" s="5">
        <f>VLOOKUP($E24,Worksheet!$A$2:$BI$69,'MM2023'!CO$1,0)</f>
        <v>116.5</v>
      </c>
      <c r="CP24" s="5">
        <f>VLOOKUP($E24,Worksheet!$A$2:$BI$69,'MM2023'!CP$1,0)</f>
        <v>0.246</v>
      </c>
      <c r="CQ24" s="5">
        <f>VLOOKUP($E24,Worksheet!$A$2:$BI$69,'MM2023'!CQ$1,0)</f>
        <v>0.46</v>
      </c>
      <c r="CR24" s="5">
        <f>VLOOKUP($E24,Worksheet!$A$2:$BI$69,'MM2023'!CR$1,0)</f>
        <v>0.58499999999999996</v>
      </c>
      <c r="CS24" s="5">
        <f>VLOOKUP($E24,Worksheet!$A$2:$BI$69,'MM2023'!CS$1,0)</f>
        <v>0.55800000000000005</v>
      </c>
      <c r="CT24" s="5">
        <f>VLOOKUP($E24,Worksheet!$A$2:$BI$69,'MM2023'!CT$1,0)</f>
        <v>11.7</v>
      </c>
      <c r="CU24" s="5">
        <f>VLOOKUP($E24,Worksheet!$A$2:$BI$69,'MM2023'!CU$1,0)</f>
        <v>0.19</v>
      </c>
      <c r="CV24" s="5">
        <f>VLOOKUP($E24,Worksheet!$A$2:$BI$69,'MM2023'!CV$1,0)</f>
        <v>98.2</v>
      </c>
      <c r="CW24" s="5">
        <f>VLOOKUP($E24,Worksheet!$A$2:$BI$69,'MM2023'!CW$1,0)</f>
        <v>0.20300000000000001</v>
      </c>
      <c r="CX24" s="5">
        <f>VLOOKUP($E24,Worksheet!$A$2:$BI$69,'MM2023'!CX$1,0)</f>
        <v>0.39300000000000002</v>
      </c>
      <c r="CY24" s="5">
        <f>VLOOKUP($E24,Worksheet!$A$2:$BI$69,'MM2023'!CY$1,0)</f>
        <v>0.50800000000000001</v>
      </c>
      <c r="CZ24" s="5">
        <f>VLOOKUP($E24,Worksheet!$A$2:$BI$69,'MM2023'!CZ$1,0)</f>
        <v>0.48399999999999999</v>
      </c>
      <c r="DA24" s="5">
        <f>VLOOKUP($E24,Worksheet!$A$2:$BI$69,'MM2023'!DA$1,0)</f>
        <v>15.5</v>
      </c>
      <c r="DB24" s="5">
        <f>VLOOKUP($E24,Worksheet!$A$2:$BI$69,'MM2023'!DB$1,0)</f>
        <v>0.14499999999999999</v>
      </c>
      <c r="DC24" s="5">
        <f>VLOOKUP($E24,Worksheet!$A$2:$BI$69,'MM2023'!DC$1,0)</f>
        <v>0</v>
      </c>
      <c r="DD24" s="5">
        <f>VLOOKUP($E24,Worksheet!$A$2:$BI$69,'MM2023'!DD$1,0)</f>
        <v>0</v>
      </c>
      <c r="DE24" s="5">
        <f>VLOOKUP($E24,Worksheet!$A$2:$BI$69,'MM2023'!DE$1,0)</f>
        <v>5</v>
      </c>
      <c r="DF24" s="5">
        <f>VLOOKUP($E24,Worksheet!$A$2:$BI$69,'MM2023'!DF$1,0)</f>
        <v>0</v>
      </c>
      <c r="DG24" s="5">
        <f>VLOOKUP($E24,Worksheet!$A$2:$BI$69,'MM2023'!DG$1,0)</f>
        <v>0</v>
      </c>
      <c r="DH24" s="5">
        <f>VLOOKUP($E24,Worksheet!$A$2:$BI$69,'MM2023'!DH$1,0)</f>
        <v>0</v>
      </c>
      <c r="DI24" s="5">
        <f>VLOOKUP($E24,Worksheet!$A$2:$BI$69,'MM2023'!DI$1,0)</f>
        <v>0</v>
      </c>
      <c r="DJ24" s="5">
        <f>VLOOKUP($E24,Worksheet!$A$2:$BI$69,'MM2023'!DJ$1,0)</f>
        <v>26</v>
      </c>
      <c r="DK24" s="5">
        <v>1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1</v>
      </c>
      <c r="DS24" s="5">
        <v>0</v>
      </c>
      <c r="DT24" s="5">
        <v>0</v>
      </c>
      <c r="DU24" s="5">
        <v>0</v>
      </c>
    </row>
    <row r="25" spans="1:125" x14ac:dyDescent="0.2">
      <c r="A25" s="5" t="s">
        <v>118</v>
      </c>
      <c r="B25" s="5" t="s">
        <v>120</v>
      </c>
      <c r="C25" s="5" t="s">
        <v>124</v>
      </c>
      <c r="D25" s="5">
        <v>4</v>
      </c>
      <c r="E25" s="5" t="s">
        <v>57</v>
      </c>
      <c r="F25" s="5">
        <v>1</v>
      </c>
      <c r="G25" s="5">
        <v>4</v>
      </c>
      <c r="H25" s="5">
        <f>G26-G25</f>
        <v>9</v>
      </c>
      <c r="I25" s="5">
        <f>VLOOKUP($E25,Worksheet!$A$2:$AX$69,I$1,0)</f>
        <v>36</v>
      </c>
      <c r="J25" s="5">
        <f>VLOOKUP($E25,Worksheet!$A$2:$AX$69,J$1,0)</f>
        <v>25</v>
      </c>
      <c r="K25" s="5">
        <f>VLOOKUP($E25,Worksheet!$A$2:$AX$69,K$1,0)</f>
        <v>11</v>
      </c>
      <c r="L25" s="5">
        <f>VLOOKUP($E25,Worksheet!$A$2:$AX$69,L$1,0)</f>
        <v>0.69399999999999995</v>
      </c>
      <c r="M25" s="12">
        <f>VLOOKUP($E25,Worksheet!$A$2:$AX$69,M$1,0)-VLOOKUP($E26,Worksheet!$A$2:$AX$69,M$1,0)</f>
        <v>-6.6029411764705941</v>
      </c>
      <c r="N25" s="12">
        <f>VLOOKUP($E25,Worksheet!$A$2:$AX$69,N$1,0)-VLOOKUP($E26,Worksheet!$A$2:$AX$69,N$1,0)</f>
        <v>-11.58169934640523</v>
      </c>
      <c r="O25" s="12">
        <f>VLOOKUP($E25,Worksheet!$A$2:$AX$69,O$1,0)-VLOOKUP($E26,Worksheet!$A$2:$AX$69,O$1,0)</f>
        <v>8.49</v>
      </c>
      <c r="P25" s="12">
        <f>VLOOKUP($E25,Worksheet!$A$2:$AX$69,P$1,0)-VLOOKUP($E26,Worksheet!$A$2:$AX$69,P$1,0)</f>
        <v>-4.8999999999999988E-2</v>
      </c>
      <c r="Q25" s="12">
        <f>VLOOKUP($E25,Worksheet!$A$2:$AX$69,Q$1,0)-VLOOKUP($E26,Worksheet!$A$2:$AX$69,Q$1,0)</f>
        <v>-4.6999999999999986E-2</v>
      </c>
      <c r="R25" s="12">
        <f>VLOOKUP($E25,Worksheet!$A$2:$AX$69,R$1,0)-VLOOKUP($E26,Worksheet!$A$2:$AX$69,R$1,0)</f>
        <v>2.5999999999999912E-2</v>
      </c>
      <c r="S25" s="12">
        <f>VLOOKUP($E25,Worksheet!$A$2:$AX$69,S$1,0)-VLOOKUP($E26,Worksheet!$A$2:$AX$69,S$1,0)</f>
        <v>1.8006535947712425</v>
      </c>
      <c r="T25" s="12">
        <f>VLOOKUP($E25,Worksheet!$A$2:$AX$69,T$1,0)-VLOOKUP($E26,Worksheet!$A$2:$AX$69,T$1,0)</f>
        <v>1.8888888888888857</v>
      </c>
      <c r="U25" s="12">
        <f>VLOOKUP($E25,Worksheet!$A$2:$AX$69,U$1,0)-VLOOKUP($E26,Worksheet!$A$2:$AX$69,U$1,0)</f>
        <v>2.3120915032679719</v>
      </c>
      <c r="V25" s="12">
        <f>VLOOKUP($E25,Worksheet!$A$2:$AX$69,V$1,0)-VLOOKUP($E26,Worksheet!$A$2:$AX$69,V$1,0)</f>
        <v>1.0735294117647056</v>
      </c>
      <c r="W25" s="12">
        <f>VLOOKUP($E25,Worksheet!$A$2:$AX$69,W$1,0)-VLOOKUP($E26,Worksheet!$A$2:$AX$69,W$1,0)</f>
        <v>0.61111111111111116</v>
      </c>
      <c r="X25" s="12">
        <f>VLOOKUP($E25,Worksheet!$A$2:$AX$69,X$1,0)-VLOOKUP($E26,Worksheet!$A$2:$AX$69,X$1,0)</f>
        <v>-0.23366013071895431</v>
      </c>
      <c r="Y25" s="12">
        <f>VLOOKUP($E25,Worksheet!$A$2:$AX$69,Y$1,0)-VLOOKUP($E26,Worksheet!$A$2:$AX$69,Y$1,0)</f>
        <v>-0.41503267973855884</v>
      </c>
      <c r="Z25" s="12">
        <f>VLOOKUP($E25,Worksheet!$A$2:$AX$69,Z$1,0)-VLOOKUP($E26,Worksheet!$A$2:$AX$69,Z$1,0)</f>
        <v>-6.9000000000000006E-2</v>
      </c>
      <c r="AA25" s="12">
        <f>VLOOKUP($E25,Worksheet!$A$2:$AX$69,AA$1,0)-VLOOKUP($E26,Worksheet!$A$2:$AX$69,AA$1,0)</f>
        <v>-7.1000000000000008E-2</v>
      </c>
      <c r="AB25" s="12">
        <f>VLOOKUP($E25,Worksheet!$A$2:$AX$69,AB$1,0)-VLOOKUP($E26,Worksheet!$A$2:$AX$69,AB$1,0)</f>
        <v>1.6000000000000014E-2</v>
      </c>
      <c r="AC25" s="12">
        <f>VLOOKUP($E25,Worksheet!$A$2:$AX$69,AC$1,0)-VLOOKUP($E26,Worksheet!$A$2:$AX$69,AC$1,0)</f>
        <v>0.47875816993463971</v>
      </c>
      <c r="AD25" s="12">
        <f>VLOOKUP($E25,Worksheet!$A$2:$AX$69,AD$1,0)-VLOOKUP($E26,Worksheet!$A$2:$AX$69,AD$1,0)</f>
        <v>1.4199346405228752</v>
      </c>
      <c r="AE25" s="12">
        <f>VLOOKUP($E25,Worksheet!$A$2:$AX$69,AE$1,0)-VLOOKUP($E26,Worksheet!$A$2:$AX$69,AE$1,0)</f>
        <v>-0.75816993464052196</v>
      </c>
      <c r="AF25" s="12">
        <f>VLOOKUP($E25,Worksheet!$A$2:$AX$69,AF$1,0)-VLOOKUP($E26,Worksheet!$A$2:$AX$69,AF$1,0)</f>
        <v>-6.2091503267973636E-2</v>
      </c>
      <c r="AG25" s="12">
        <f>VLOOKUP($E25,Worksheet!$A$2:$AX$69,AG$1,0)-VLOOKUP($E26,Worksheet!$A$2:$AX$69,AG$1,0)</f>
        <v>-0.25816993464052285</v>
      </c>
      <c r="AH25" s="12">
        <f>VLOOKUP($E25,Worksheet!$A$2:$AX$69,AH$1,0)-VLOOKUP($E26,Worksheet!$A$2:$AX$69,AH$1,0)</f>
        <v>2.0784313725490193</v>
      </c>
      <c r="AI25" s="12">
        <f>VLOOKUP($E25,Worksheet!$A$2:$AX$69,AI$1,0)-VLOOKUP($E26,Worksheet!$A$2:$AX$69,AI$1,0)</f>
        <v>-0.51470588235294201</v>
      </c>
      <c r="AJ25" s="12">
        <f>VLOOKUP($E25,Worksheet!$A$2:$AX$69,AJ$1,0)-VLOOKUP($E26,Worksheet!$A$2:$AX$69,AJ$1,0)</f>
        <v>-3.2999999999999972</v>
      </c>
      <c r="AK25" s="12">
        <f>VLOOKUP($E25,Worksheet!$A$2:$AX$69,AK$1,0)-VLOOKUP($E26,Worksheet!$A$2:$AX$69,AK$1,0)</f>
        <v>-4.4000000000000057</v>
      </c>
      <c r="AL25" s="12">
        <f>VLOOKUP($E25,Worksheet!$A$2:$AX$69,AL$1,0)-VLOOKUP($E26,Worksheet!$A$2:$AX$69,AL$1,0)</f>
        <v>-5.7999999999999996E-2</v>
      </c>
      <c r="AM25" s="12">
        <f>VLOOKUP($E25,Worksheet!$A$2:$AX$69,AM$1,0)-VLOOKUP($E26,Worksheet!$A$2:$AX$69,AM$1,0)</f>
        <v>7.9000000000000015E-2</v>
      </c>
      <c r="AN25" s="12">
        <f>VLOOKUP($E25,Worksheet!$A$2:$AX$69,AN$1,0)-VLOOKUP($E26,Worksheet!$A$2:$AX$69,AN$1,0)</f>
        <v>-3.7999999999999923E-2</v>
      </c>
      <c r="AO25" s="12">
        <f>VLOOKUP($E25,Worksheet!$A$2:$AX$69,AO$1,0)-VLOOKUP($E26,Worksheet!$A$2:$AX$69,AO$1,0)</f>
        <v>-4.3000000000000038E-2</v>
      </c>
      <c r="AP25" s="12">
        <f>VLOOKUP($E25,Worksheet!$A$2:$AX$69,AP$1,0)-VLOOKUP($E26,Worksheet!$A$2:$AX$69,AP$1,0)</f>
        <v>0</v>
      </c>
      <c r="AQ25" s="12">
        <f>VLOOKUP($E25,Worksheet!$A$2:$AX$69,AQ$1,0)-VLOOKUP($E26,Worksheet!$A$2:$AX$69,AQ$1,0)</f>
        <v>-3.2000000000000001E-2</v>
      </c>
      <c r="AR25" s="12">
        <f>VLOOKUP($E25,Worksheet!$A$2:$AX$69,AR$1,0)-VLOOKUP($E26,Worksheet!$A$2:$AX$69,AR$1,0)</f>
        <v>-12.400000000000006</v>
      </c>
      <c r="AS25" s="12">
        <f>VLOOKUP($E25,Worksheet!$A$2:$AX$69,AS$1,0)-VLOOKUP($E26,Worksheet!$A$2:$AX$69,AS$1,0)</f>
        <v>1.2000000000000011E-2</v>
      </c>
      <c r="AT25" s="12">
        <f>VLOOKUP($E25,Worksheet!$A$2:$AX$69,AT$1,0)-VLOOKUP($E26,Worksheet!$A$2:$AX$69,AT$1,0)</f>
        <v>0.11299999999999999</v>
      </c>
      <c r="AU25" s="12">
        <f>VLOOKUP($E25,Worksheet!$A$2:$AX$69,AU$1,0)-VLOOKUP($E26,Worksheet!$A$2:$AX$69,AU$1,0)</f>
        <v>-5.2000000000000046E-2</v>
      </c>
      <c r="AV25" s="12">
        <f>VLOOKUP($E25,Worksheet!$A$2:$AX$69,AV$1,0)-VLOOKUP($E26,Worksheet!$A$2:$AX$69,AV$1,0)</f>
        <v>-6.5000000000000002E-2</v>
      </c>
      <c r="AW25" s="12">
        <f>VLOOKUP($E25,Worksheet!$A$2:$AX$69,AW$1,0)-VLOOKUP($E26,Worksheet!$A$2:$AX$69,AW$1,0)</f>
        <v>3.3999999999999986</v>
      </c>
      <c r="AX25" s="12">
        <f>VLOOKUP($E25,Worksheet!$A$2:$AX$69,AX$1,0)-VLOOKUP($E26,Worksheet!$A$2:$AX$69,AX$1,0)</f>
        <v>1.3999999999999985E-2</v>
      </c>
      <c r="AY25" s="5">
        <f>VLOOKUP($E26,Worksheet!$A$2:$AX$69,AY$1,0)</f>
        <v>0</v>
      </c>
      <c r="AZ25" s="5">
        <f>VLOOKUP($E26,Worksheet!$A$2:$AX$69,AZ$1,0)</f>
        <v>0</v>
      </c>
      <c r="BA25" s="5">
        <f>VLOOKUP($E26,Worksheet!$A$2:$AX$69,BA$1,0)</f>
        <v>0</v>
      </c>
      <c r="BB25" s="5">
        <f>VLOOKUP($E26,Worksheet!$A$2:$AX$69,BB$1,0)</f>
        <v>0</v>
      </c>
      <c r="BC25" s="5">
        <f>VLOOKUP($E26,Worksheet!$A$2:$AX$69,BC$1,0)</f>
        <v>0</v>
      </c>
      <c r="BD25" s="5">
        <f>VLOOKUP($E26,Worksheet!$A$2:$AX$69,BD$1,0)</f>
        <v>0</v>
      </c>
      <c r="BE25" s="5">
        <f>VLOOKUP($E26,Worksheet!$A$2:$AX$69,BE$1,0)</f>
        <v>0</v>
      </c>
      <c r="BF25" s="12">
        <f>VLOOKUP($E25,Worksheet!$A$2:$BI$69,BF$1,0)-VLOOKUP($E26,Worksheet!$A$2:$BI$69,BF$1,0)</f>
        <v>0</v>
      </c>
      <c r="BG25" s="12">
        <f>VLOOKUP($E25,Worksheet!$A$2:$BI$69,BG$1,0)-VLOOKUP($E26,Worksheet!$A$2:$BI$69,BG$1,0)</f>
        <v>0</v>
      </c>
      <c r="BH25" s="12">
        <f>VLOOKUP($E25,Worksheet!$A$2:$BI$69,BH$1,0)-VLOOKUP($E26,Worksheet!$A$2:$BI$69,BH$1,0)</f>
        <v>0</v>
      </c>
      <c r="BI25" s="12">
        <f>VLOOKUP($E25,Worksheet!$A$2:$BI$69,BI$1,0)-VLOOKUP($E26,Worksheet!$A$2:$BI$69,BI$1,0)</f>
        <v>3</v>
      </c>
      <c r="BJ25" s="12">
        <f>VLOOKUP($E25,Worksheet!$A$2:$BI$69,BJ$1,0)-VLOOKUP($E26,Worksheet!$A$2:$BI$69,BJ$1,0)</f>
        <v>0</v>
      </c>
      <c r="BK25" s="12">
        <f>VLOOKUP($E25,Worksheet!$A$2:$BI$69,BK$1,0)-VLOOKUP($E26,Worksheet!$A$2:$BI$69,BK$1,0)</f>
        <v>-136.30000000000001</v>
      </c>
      <c r="BL25" s="12">
        <f>VLOOKUP($E25,Worksheet!$A$2:$BI$69,BL$1,0)-VLOOKUP($E26,Worksheet!$A$2:$BI$69,BL$1,0)</f>
        <v>88.1</v>
      </c>
      <c r="BM25" s="12">
        <f>VLOOKUP($E25,Worksheet!$A$2:$BI$69,BM$1,0)-VLOOKUP($E26,Worksheet!$A$2:$BI$69,BM$1,0)</f>
        <v>-5</v>
      </c>
      <c r="BN25" s="5">
        <f>VLOOKUP($E25,Worksheet!$A$2:$BI$69,BN$1,0)</f>
        <v>0</v>
      </c>
      <c r="BO25" s="5">
        <f>VLOOKUP($E25,Worksheet!$A$2:$BI$69,BO$1,0)</f>
        <v>0</v>
      </c>
      <c r="BP25" s="12">
        <f>VLOOKUP($E25,Worksheet!$A$2:$BI$69,BP$1,0)-VLOOKUP($E26,Worksheet!$A$2:$BI$69,BP$1,0)</f>
        <v>66.150000000000006</v>
      </c>
      <c r="BQ25" s="5">
        <f>VLOOKUP($E25,Worksheet!$A$2:$BI$69,'MM2023'!BQ$1,0)</f>
        <v>70.75</v>
      </c>
      <c r="BR25" s="5">
        <f>VLOOKUP($E25,Worksheet!$A$2:$BI$69,'MM2023'!BR$1,0)</f>
        <v>57.888888888888886</v>
      </c>
      <c r="BS25" s="5">
        <f>VLOOKUP($E25,Worksheet!$A$2:$BI$69,'MM2023'!BS$1,0)</f>
        <v>7.98</v>
      </c>
      <c r="BT25" s="5">
        <f>VLOOKUP($E25,Worksheet!$A$2:$BI$69,'MM2023'!BT$1,0)</f>
        <v>0.433</v>
      </c>
      <c r="BU25" s="5">
        <f>VLOOKUP($E25,Worksheet!$A$2:$BI$69,'MM2023'!BU$1,0)</f>
        <v>0.32900000000000001</v>
      </c>
      <c r="BV25" s="5">
        <f>VLOOKUP($E25,Worksheet!$A$2:$BI$69,'MM2023'!BV$1,0)</f>
        <v>0.70799999999999996</v>
      </c>
      <c r="BW25" s="5">
        <f>VLOOKUP($E25,Worksheet!$A$2:$BI$69,'MM2023'!BW$1,0)</f>
        <v>12.888888888888889</v>
      </c>
      <c r="BX25" s="5">
        <f>VLOOKUP($E25,Worksheet!$A$2:$BI$69,'MM2023'!BX$1,0)</f>
        <v>38.388888888888886</v>
      </c>
      <c r="BY25" s="5">
        <f>VLOOKUP($E25,Worksheet!$A$2:$BI$69,'MM2023'!BY$1,0)</f>
        <v>16.694444444444443</v>
      </c>
      <c r="BZ25" s="5">
        <f>VLOOKUP($E25,Worksheet!$A$2:$BI$69,'MM2023'!BZ$1,0)</f>
        <v>8.25</v>
      </c>
      <c r="CA25" s="5">
        <f>VLOOKUP($E25,Worksheet!$A$2:$BI$69,'MM2023'!CA$1,0)</f>
        <v>3.6111111111111112</v>
      </c>
      <c r="CB25" s="5">
        <f>VLOOKUP($E25,Worksheet!$A$2:$BI$69,'MM2023'!CB$1,0)</f>
        <v>11.972222222222221</v>
      </c>
      <c r="CC25" s="5">
        <f>VLOOKUP($E25,Worksheet!$A$2:$BI$69,'MM2023'!CC$1,0)</f>
        <v>16.555555555555557</v>
      </c>
      <c r="CD25" s="5">
        <f>VLOOKUP($E25,Worksheet!$A$2:$BI$69,'MM2023'!CD$1,0)</f>
        <v>0.373</v>
      </c>
      <c r="CE25" s="5">
        <f>VLOOKUP($E25,Worksheet!$A$2:$BI$69,'MM2023'!CE$1,0)</f>
        <v>0.26500000000000001</v>
      </c>
      <c r="CF25" s="5">
        <f>VLOOKUP($E25,Worksheet!$A$2:$BI$69,'MM2023'!CF$1,0)</f>
        <v>0.71899999999999997</v>
      </c>
      <c r="CG25" s="5">
        <f>VLOOKUP($E25,Worksheet!$A$2:$BI$69,'MM2023'!CG$1,0)</f>
        <v>9.3611111111111107</v>
      </c>
      <c r="CH25" s="5">
        <f>VLOOKUP($E25,Worksheet!$A$2:$BI$69,'MM2023'!CH$1,0)</f>
        <v>31.861111111111111</v>
      </c>
      <c r="CI25" s="5">
        <f>VLOOKUP($E25,Worksheet!$A$2:$BI$69,'MM2023'!CI$1,0)</f>
        <v>9.8888888888888893</v>
      </c>
      <c r="CJ25" s="5">
        <f>VLOOKUP($E25,Worksheet!$A$2:$BI$69,'MM2023'!CJ$1,0)</f>
        <v>6.5555555555555554</v>
      </c>
      <c r="CK25" s="5">
        <f>VLOOKUP($E25,Worksheet!$A$2:$BI$69,'MM2023'!CK$1,0)</f>
        <v>2.8888888888888888</v>
      </c>
      <c r="CL25" s="5">
        <f>VLOOKUP($E25,Worksheet!$A$2:$BI$69,'MM2023'!CL$1,0)</f>
        <v>14.666666666666666</v>
      </c>
      <c r="CM25" s="5">
        <f>VLOOKUP($E25,Worksheet!$A$2:$BI$69,'MM2023'!CM$1,0)</f>
        <v>17.75</v>
      </c>
      <c r="CN25" s="5">
        <f>VLOOKUP($E25,Worksheet!$A$2:$BI$69,'MM2023'!CN$1,0)</f>
        <v>65.900000000000006</v>
      </c>
      <c r="CO25" s="5">
        <f>VLOOKUP($E25,Worksheet!$A$2:$BI$69,'MM2023'!CO$1,0)</f>
        <v>107</v>
      </c>
      <c r="CP25" s="5">
        <f>VLOOKUP($E25,Worksheet!$A$2:$BI$69,'MM2023'!CP$1,0)</f>
        <v>0.307</v>
      </c>
      <c r="CQ25" s="5">
        <f>VLOOKUP($E25,Worksheet!$A$2:$BI$69,'MM2023'!CQ$1,0)</f>
        <v>0.40100000000000002</v>
      </c>
      <c r="CR25" s="5">
        <f>VLOOKUP($E25,Worksheet!$A$2:$BI$69,'MM2023'!CR$1,0)</f>
        <v>0.53</v>
      </c>
      <c r="CS25" s="5">
        <f>VLOOKUP($E25,Worksheet!$A$2:$BI$69,'MM2023'!CS$1,0)</f>
        <v>0.499</v>
      </c>
      <c r="CT25" s="5">
        <f>VLOOKUP($E25,Worksheet!$A$2:$BI$69,'MM2023'!CT$1,0)</f>
        <v>15.2</v>
      </c>
      <c r="CU25" s="5">
        <f>VLOOKUP($E25,Worksheet!$A$2:$BI$69,'MM2023'!CU$1,0)</f>
        <v>0.217</v>
      </c>
      <c r="CV25" s="5">
        <f>VLOOKUP($E25,Worksheet!$A$2:$BI$69,'MM2023'!CV$1,0)</f>
        <v>87.6</v>
      </c>
      <c r="CW25" s="5">
        <f>VLOOKUP($E25,Worksheet!$A$2:$BI$69,'MM2023'!CW$1,0)</f>
        <v>0.33800000000000002</v>
      </c>
      <c r="CX25" s="5">
        <f>VLOOKUP($E25,Worksheet!$A$2:$BI$69,'MM2023'!CX$1,0)</f>
        <v>0.41799999999999998</v>
      </c>
      <c r="CY25" s="5">
        <f>VLOOKUP($E25,Worksheet!$A$2:$BI$69,'MM2023'!CY$1,0)</f>
        <v>0.47399999999999998</v>
      </c>
      <c r="CZ25" s="5">
        <f>VLOOKUP($E25,Worksheet!$A$2:$BI$69,'MM2023'!CZ$1,0)</f>
        <v>0.42799999999999999</v>
      </c>
      <c r="DA25" s="5">
        <f>VLOOKUP($E25,Worksheet!$A$2:$BI$69,'MM2023'!DA$1,0)</f>
        <v>19.399999999999999</v>
      </c>
      <c r="DB25" s="5">
        <f>VLOOKUP($E25,Worksheet!$A$2:$BI$69,'MM2023'!DB$1,0)</f>
        <v>0.24299999999999999</v>
      </c>
      <c r="DC25" s="5">
        <f>VLOOKUP($E25,Worksheet!$A$2:$BI$69,'MM2023'!DC$1,0)</f>
        <v>0</v>
      </c>
      <c r="DD25" s="5">
        <f>VLOOKUP($E25,Worksheet!$A$2:$BI$69,'MM2023'!DD$1,0)</f>
        <v>0</v>
      </c>
      <c r="DE25" s="5">
        <f>VLOOKUP($E25,Worksheet!$A$2:$BI$69,'MM2023'!DE$1,0)</f>
        <v>0</v>
      </c>
      <c r="DF25" s="5">
        <f>VLOOKUP($E25,Worksheet!$A$2:$BI$69,'MM2023'!DF$1,0)</f>
        <v>3</v>
      </c>
      <c r="DG25" s="5">
        <f>VLOOKUP($E25,Worksheet!$A$2:$BI$69,'MM2023'!DG$1,0)</f>
        <v>0</v>
      </c>
      <c r="DH25" s="5">
        <f>VLOOKUP($E25,Worksheet!$A$2:$BI$69,'MM2023'!DH$1,0)</f>
        <v>0</v>
      </c>
      <c r="DI25" s="5">
        <f>VLOOKUP($E25,Worksheet!$A$2:$BI$69,'MM2023'!DI$1,0)</f>
        <v>88.1</v>
      </c>
      <c r="DJ25" s="5">
        <f>VLOOKUP($E25,Worksheet!$A$2:$BI$69,'MM2023'!DJ$1,0)</f>
        <v>21</v>
      </c>
      <c r="DK25" s="5">
        <v>1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1</v>
      </c>
      <c r="DS25" s="5">
        <v>0</v>
      </c>
      <c r="DT25" s="5">
        <v>0</v>
      </c>
      <c r="DU25" s="5">
        <v>0</v>
      </c>
    </row>
    <row r="26" spans="1:125" x14ac:dyDescent="0.2">
      <c r="A26" s="5" t="s">
        <v>118</v>
      </c>
      <c r="B26" s="5" t="s">
        <v>120</v>
      </c>
      <c r="C26" s="5" t="s">
        <v>124</v>
      </c>
      <c r="D26" s="5">
        <v>4</v>
      </c>
      <c r="E26" s="5" t="s">
        <v>34</v>
      </c>
      <c r="F26" s="5">
        <v>0</v>
      </c>
      <c r="G26" s="5">
        <v>13</v>
      </c>
      <c r="H26" s="6">
        <f>G25-G26</f>
        <v>-9</v>
      </c>
      <c r="I26" s="5">
        <f>VLOOKUP($E26,Worksheet!$A$2:$AX$69,I$1,0)</f>
        <v>34</v>
      </c>
      <c r="J26" s="5">
        <f>VLOOKUP($E26,Worksheet!$A$2:$AX$69,J$1,0)</f>
        <v>26</v>
      </c>
      <c r="K26" s="5">
        <f>VLOOKUP($E26,Worksheet!$A$2:$AX$69,K$1,0)</f>
        <v>8</v>
      </c>
      <c r="L26" s="5">
        <f>VLOOKUP($E26,Worksheet!$A$2:$AX$69,L$1,0)</f>
        <v>0.76500000000000001</v>
      </c>
      <c r="M26" s="12">
        <f>VLOOKUP($E26,Worksheet!$A$2:$AX$69,M$1,0)-VLOOKUP($E25,Worksheet!$A$2:$AX$69,M$1,0)</f>
        <v>6.6029411764705941</v>
      </c>
      <c r="N26" s="12">
        <f>VLOOKUP($E26,Worksheet!$A$2:$AX$69,N$1,0)-VLOOKUP($E25,Worksheet!$A$2:$AX$69,N$1,0)</f>
        <v>11.58169934640523</v>
      </c>
      <c r="O26" s="12">
        <f>VLOOKUP($E26,Worksheet!$A$2:$AX$69,O$1,0)-VLOOKUP($E25,Worksheet!$A$2:$AX$69,O$1,0)</f>
        <v>-8.49</v>
      </c>
      <c r="P26" s="12">
        <f>VLOOKUP($E26,Worksheet!$A$2:$AX$69,P$1,0)-VLOOKUP($E25,Worksheet!$A$2:$AX$69,P$1,0)</f>
        <v>4.8999999999999988E-2</v>
      </c>
      <c r="Q26" s="12">
        <f>VLOOKUP($E26,Worksheet!$A$2:$AX$69,Q$1,0)-VLOOKUP($E25,Worksheet!$A$2:$AX$69,Q$1,0)</f>
        <v>4.6999999999999986E-2</v>
      </c>
      <c r="R26" s="12">
        <f>VLOOKUP($E26,Worksheet!$A$2:$AX$69,R$1,0)-VLOOKUP($E25,Worksheet!$A$2:$AX$69,R$1,0)</f>
        <v>-2.5999999999999912E-2</v>
      </c>
      <c r="S26" s="12">
        <f>VLOOKUP($E26,Worksheet!$A$2:$AX$69,S$1,0)-VLOOKUP($E25,Worksheet!$A$2:$AX$69,S$1,0)</f>
        <v>-1.8006535947712425</v>
      </c>
      <c r="T26" s="12">
        <f>VLOOKUP($E26,Worksheet!$A$2:$AX$69,T$1,0)-VLOOKUP($E25,Worksheet!$A$2:$AX$69,T$1,0)</f>
        <v>-1.8888888888888857</v>
      </c>
      <c r="U26" s="12">
        <f>VLOOKUP($E26,Worksheet!$A$2:$AX$69,U$1,0)-VLOOKUP($E25,Worksheet!$A$2:$AX$69,U$1,0)</f>
        <v>-2.3120915032679719</v>
      </c>
      <c r="V26" s="12">
        <f>VLOOKUP($E26,Worksheet!$A$2:$AX$69,V$1,0)-VLOOKUP($E25,Worksheet!$A$2:$AX$69,V$1,0)</f>
        <v>-1.0735294117647056</v>
      </c>
      <c r="W26" s="12">
        <f>VLOOKUP($E26,Worksheet!$A$2:$AX$69,W$1,0)-VLOOKUP($E25,Worksheet!$A$2:$AX$69,W$1,0)</f>
        <v>-0.61111111111111116</v>
      </c>
      <c r="X26" s="12">
        <f>VLOOKUP($E26,Worksheet!$A$2:$AX$69,X$1,0)-VLOOKUP($E25,Worksheet!$A$2:$AX$69,X$1,0)</f>
        <v>0.23366013071895431</v>
      </c>
      <c r="Y26" s="12">
        <f>VLOOKUP($E26,Worksheet!$A$2:$AX$69,Y$1,0)-VLOOKUP($E25,Worksheet!$A$2:$AX$69,Y$1,0)</f>
        <v>0.41503267973855884</v>
      </c>
      <c r="Z26" s="12">
        <f>VLOOKUP($E26,Worksheet!$A$2:$AX$69,Z$1,0)-VLOOKUP($E25,Worksheet!$A$2:$AX$69,Z$1,0)</f>
        <v>6.9000000000000006E-2</v>
      </c>
      <c r="AA26" s="12">
        <f>VLOOKUP($E26,Worksheet!$A$2:$AX$69,AA$1,0)-VLOOKUP($E25,Worksheet!$A$2:$AX$69,AA$1,0)</f>
        <v>7.1000000000000008E-2</v>
      </c>
      <c r="AB26" s="12">
        <f>VLOOKUP($E26,Worksheet!$A$2:$AX$69,AB$1,0)-VLOOKUP($E25,Worksheet!$A$2:$AX$69,AB$1,0)</f>
        <v>-1.6000000000000014E-2</v>
      </c>
      <c r="AC26" s="12">
        <f>VLOOKUP($E26,Worksheet!$A$2:$AX$69,AC$1,0)-VLOOKUP($E25,Worksheet!$A$2:$AX$69,AC$1,0)</f>
        <v>-0.47875816993463971</v>
      </c>
      <c r="AD26" s="12">
        <f>VLOOKUP($E26,Worksheet!$A$2:$AX$69,AD$1,0)-VLOOKUP($E25,Worksheet!$A$2:$AX$69,AD$1,0)</f>
        <v>-1.4199346405228752</v>
      </c>
      <c r="AE26" s="12">
        <f>VLOOKUP($E26,Worksheet!$A$2:$AX$69,AE$1,0)-VLOOKUP($E25,Worksheet!$A$2:$AX$69,AE$1,0)</f>
        <v>0.75816993464052196</v>
      </c>
      <c r="AF26" s="12">
        <f>VLOOKUP($E26,Worksheet!$A$2:$AX$69,AF$1,0)-VLOOKUP($E25,Worksheet!$A$2:$AX$69,AF$1,0)</f>
        <v>6.2091503267973636E-2</v>
      </c>
      <c r="AG26" s="12">
        <f>VLOOKUP($E26,Worksheet!$A$2:$AX$69,AG$1,0)-VLOOKUP($E25,Worksheet!$A$2:$AX$69,AG$1,0)</f>
        <v>0.25816993464052285</v>
      </c>
      <c r="AH26" s="12">
        <f>VLOOKUP($E26,Worksheet!$A$2:$AX$69,AH$1,0)-VLOOKUP($E25,Worksheet!$A$2:$AX$69,AH$1,0)</f>
        <v>-2.0784313725490193</v>
      </c>
      <c r="AI26" s="12">
        <f>VLOOKUP($E26,Worksheet!$A$2:$AX$69,AI$1,0)-VLOOKUP($E25,Worksheet!$A$2:$AX$69,AI$1,0)</f>
        <v>0.51470588235294201</v>
      </c>
      <c r="AJ26" s="12">
        <f>VLOOKUP($E26,Worksheet!$A$2:$AX$69,AJ$1,0)-VLOOKUP($E25,Worksheet!$A$2:$AX$69,AJ$1,0)</f>
        <v>3.2999999999999972</v>
      </c>
      <c r="AK26" s="12">
        <f>VLOOKUP($E26,Worksheet!$A$2:$AX$69,AK$1,0)-VLOOKUP($E25,Worksheet!$A$2:$AX$69,AK$1,0)</f>
        <v>4.4000000000000057</v>
      </c>
      <c r="AL26" s="12">
        <f>VLOOKUP($E26,Worksheet!$A$2:$AX$69,AL$1,0)-VLOOKUP($E25,Worksheet!$A$2:$AX$69,AL$1,0)</f>
        <v>5.7999999999999996E-2</v>
      </c>
      <c r="AM26" s="12">
        <f>VLOOKUP($E26,Worksheet!$A$2:$AX$69,AM$1,0)-VLOOKUP($E25,Worksheet!$A$2:$AX$69,AM$1,0)</f>
        <v>-7.9000000000000015E-2</v>
      </c>
      <c r="AN26" s="12">
        <f>VLOOKUP($E26,Worksheet!$A$2:$AX$69,AN$1,0)-VLOOKUP($E25,Worksheet!$A$2:$AX$69,AN$1,0)</f>
        <v>3.7999999999999923E-2</v>
      </c>
      <c r="AO26" s="12">
        <f>VLOOKUP($E26,Worksheet!$A$2:$AX$69,AO$1,0)-VLOOKUP($E25,Worksheet!$A$2:$AX$69,AO$1,0)</f>
        <v>4.3000000000000038E-2</v>
      </c>
      <c r="AP26" s="12">
        <f>VLOOKUP($E26,Worksheet!$A$2:$AX$69,AP$1,0)-VLOOKUP($E25,Worksheet!$A$2:$AX$69,AP$1,0)</f>
        <v>0</v>
      </c>
      <c r="AQ26" s="12">
        <f>VLOOKUP($E26,Worksheet!$A$2:$AX$69,AQ$1,0)-VLOOKUP($E25,Worksheet!$A$2:$AX$69,AQ$1,0)</f>
        <v>3.2000000000000001E-2</v>
      </c>
      <c r="AR26" s="12">
        <f>VLOOKUP($E26,Worksheet!$A$2:$AX$69,AR$1,0)-VLOOKUP($E25,Worksheet!$A$2:$AX$69,AR$1,0)</f>
        <v>12.400000000000006</v>
      </c>
      <c r="AS26" s="12">
        <f>VLOOKUP($E26,Worksheet!$A$2:$AX$69,AS$1,0)-VLOOKUP($E25,Worksheet!$A$2:$AX$69,AS$1,0)</f>
        <v>-1.2000000000000011E-2</v>
      </c>
      <c r="AT26" s="12">
        <f>VLOOKUP($E26,Worksheet!$A$2:$AX$69,AT$1,0)-VLOOKUP($E25,Worksheet!$A$2:$AX$69,AT$1,0)</f>
        <v>-0.11299999999999999</v>
      </c>
      <c r="AU26" s="12">
        <f>VLOOKUP($E26,Worksheet!$A$2:$AX$69,AU$1,0)-VLOOKUP($E25,Worksheet!$A$2:$AX$69,AU$1,0)</f>
        <v>5.2000000000000046E-2</v>
      </c>
      <c r="AV26" s="12">
        <f>VLOOKUP($E26,Worksheet!$A$2:$AX$69,AV$1,0)-VLOOKUP($E25,Worksheet!$A$2:$AX$69,AV$1,0)</f>
        <v>6.5000000000000002E-2</v>
      </c>
      <c r="AW26" s="12">
        <f>VLOOKUP($E26,Worksheet!$A$2:$AX$69,AW$1,0)-VLOOKUP($E25,Worksheet!$A$2:$AX$69,AW$1,0)</f>
        <v>-3.3999999999999986</v>
      </c>
      <c r="AX26" s="12">
        <f>VLOOKUP($E26,Worksheet!$A$2:$AX$69,AX$1,0)-VLOOKUP($E25,Worksheet!$A$2:$AX$69,AX$1,0)</f>
        <v>-1.3999999999999985E-2</v>
      </c>
      <c r="AY26" s="5">
        <f>VLOOKUP($E25,Worksheet!$A$2:$AX$69,AY$1,0)</f>
        <v>1</v>
      </c>
      <c r="AZ26" s="5">
        <f>VLOOKUP($E25,Worksheet!$A$2:$AX$69,AZ$1,0)</f>
        <v>1</v>
      </c>
      <c r="BA26" s="5">
        <f>VLOOKUP($E25,Worksheet!$A$2:$AX$69,BA$1,0)</f>
        <v>0</v>
      </c>
      <c r="BB26" s="5">
        <f>VLOOKUP($E25,Worksheet!$A$2:$AX$69,BB$1,0)</f>
        <v>0</v>
      </c>
      <c r="BC26" s="5">
        <f>VLOOKUP($E25,Worksheet!$A$2:$AX$69,BC$1,0)</f>
        <v>0</v>
      </c>
      <c r="BD26" s="5">
        <f>VLOOKUP($E25,Worksheet!$A$2:$AX$69,BD$1,0)</f>
        <v>0</v>
      </c>
      <c r="BE26" s="5">
        <f>VLOOKUP($E25,Worksheet!$A$2:$AX$69,BE$1,0)</f>
        <v>0</v>
      </c>
      <c r="BF26" s="12">
        <f>VLOOKUP($E26,Worksheet!$A$2:$BI$69,BF$1,0)-VLOOKUP($E25,Worksheet!$A$2:$BI$69,BF$1,0)</f>
        <v>0</v>
      </c>
      <c r="BG26" s="12">
        <f>VLOOKUP($E26,Worksheet!$A$2:$BI$69,BG$1,0)-VLOOKUP($E25,Worksheet!$A$2:$BI$69,BG$1,0)</f>
        <v>0</v>
      </c>
      <c r="BH26" s="12">
        <f>VLOOKUP($E26,Worksheet!$A$2:$BI$69,BH$1,0)-VLOOKUP($E25,Worksheet!$A$2:$BI$69,BH$1,0)</f>
        <v>0</v>
      </c>
      <c r="BI26" s="12">
        <f>VLOOKUP($E26,Worksheet!$A$2:$BI$69,BI$1,0)-VLOOKUP($E25,Worksheet!$A$2:$BI$69,BI$1,0)</f>
        <v>-3</v>
      </c>
      <c r="BJ26" s="12">
        <f>VLOOKUP($E26,Worksheet!$A$2:$BI$69,BJ$1,0)-VLOOKUP($E25,Worksheet!$A$2:$BI$69,BJ$1,0)</f>
        <v>0</v>
      </c>
      <c r="BK26" s="12">
        <f>VLOOKUP($E26,Worksheet!$A$2:$BI$69,BK$1,0)-VLOOKUP($E25,Worksheet!$A$2:$BI$69,BK$1,0)</f>
        <v>136.30000000000001</v>
      </c>
      <c r="BL26" s="12">
        <f>VLOOKUP($E26,Worksheet!$A$2:$BI$69,BL$1,0)-VLOOKUP($E25,Worksheet!$A$2:$BI$69,BL$1,0)</f>
        <v>-88.1</v>
      </c>
      <c r="BM26" s="12">
        <f>VLOOKUP($E26,Worksheet!$A$2:$BI$69,BM$1,0)-VLOOKUP($E25,Worksheet!$A$2:$BI$69,BM$1,0)</f>
        <v>5</v>
      </c>
      <c r="BN26" s="5">
        <f>VLOOKUP($E26,Worksheet!$A$2:$BI$69,BN$1,0)</f>
        <v>1</v>
      </c>
      <c r="BO26" s="5">
        <f>VLOOKUP($E26,Worksheet!$A$2:$BI$69,BO$1,0)</f>
        <v>0</v>
      </c>
      <c r="BP26" s="12">
        <f>VLOOKUP($E26,Worksheet!$A$2:$BI$69,BP$1,0)-VLOOKUP($E25,Worksheet!$A$2:$BI$69,BP$1,0)</f>
        <v>-66.150000000000006</v>
      </c>
      <c r="BQ26" s="5">
        <f>VLOOKUP($E26,Worksheet!$A$2:$BI$69,'MM2023'!BQ$1,0)</f>
        <v>77.352941176470594</v>
      </c>
      <c r="BR26" s="5">
        <f>VLOOKUP($E26,Worksheet!$A$2:$BI$69,'MM2023'!BR$1,0)</f>
        <v>69.470588235294116</v>
      </c>
      <c r="BS26" s="5">
        <f>VLOOKUP($E26,Worksheet!$A$2:$BI$69,'MM2023'!BS$1,0)</f>
        <v>-0.51</v>
      </c>
      <c r="BT26" s="5">
        <f>VLOOKUP($E26,Worksheet!$A$2:$BI$69,'MM2023'!BT$1,0)</f>
        <v>0.48199999999999998</v>
      </c>
      <c r="BU26" s="5">
        <f>VLOOKUP($E26,Worksheet!$A$2:$BI$69,'MM2023'!BU$1,0)</f>
        <v>0.376</v>
      </c>
      <c r="BV26" s="5">
        <f>VLOOKUP($E26,Worksheet!$A$2:$BI$69,'MM2023'!BV$1,0)</f>
        <v>0.68200000000000005</v>
      </c>
      <c r="BW26" s="5">
        <f>VLOOKUP($E26,Worksheet!$A$2:$BI$69,'MM2023'!BW$1,0)</f>
        <v>11.088235294117647</v>
      </c>
      <c r="BX26" s="5">
        <f>VLOOKUP($E26,Worksheet!$A$2:$BI$69,'MM2023'!BX$1,0)</f>
        <v>36.5</v>
      </c>
      <c r="BY26" s="5">
        <f>VLOOKUP($E26,Worksheet!$A$2:$BI$69,'MM2023'!BY$1,0)</f>
        <v>14.382352941176471</v>
      </c>
      <c r="BZ26" s="5">
        <f>VLOOKUP($E26,Worksheet!$A$2:$BI$69,'MM2023'!BZ$1,0)</f>
        <v>7.1764705882352944</v>
      </c>
      <c r="CA26" s="5">
        <f>VLOOKUP($E26,Worksheet!$A$2:$BI$69,'MM2023'!CA$1,0)</f>
        <v>3</v>
      </c>
      <c r="CB26" s="5">
        <f>VLOOKUP($E26,Worksheet!$A$2:$BI$69,'MM2023'!CB$1,0)</f>
        <v>12.205882352941176</v>
      </c>
      <c r="CC26" s="5">
        <f>VLOOKUP($E26,Worksheet!$A$2:$BI$69,'MM2023'!CC$1,0)</f>
        <v>16.970588235294116</v>
      </c>
      <c r="CD26" s="5">
        <f>VLOOKUP($E26,Worksheet!$A$2:$BI$69,'MM2023'!CD$1,0)</f>
        <v>0.442</v>
      </c>
      <c r="CE26" s="5">
        <f>VLOOKUP($E26,Worksheet!$A$2:$BI$69,'MM2023'!CE$1,0)</f>
        <v>0.33600000000000002</v>
      </c>
      <c r="CF26" s="5">
        <f>VLOOKUP($E26,Worksheet!$A$2:$BI$69,'MM2023'!CF$1,0)</f>
        <v>0.70299999999999996</v>
      </c>
      <c r="CG26" s="5">
        <f>VLOOKUP($E26,Worksheet!$A$2:$BI$69,'MM2023'!CG$1,0)</f>
        <v>8.882352941176471</v>
      </c>
      <c r="CH26" s="5">
        <f>VLOOKUP($E26,Worksheet!$A$2:$BI$69,'MM2023'!CH$1,0)</f>
        <v>30.441176470588236</v>
      </c>
      <c r="CI26" s="5">
        <f>VLOOKUP($E26,Worksheet!$A$2:$BI$69,'MM2023'!CI$1,0)</f>
        <v>10.647058823529411</v>
      </c>
      <c r="CJ26" s="5">
        <f>VLOOKUP($E26,Worksheet!$A$2:$BI$69,'MM2023'!CJ$1,0)</f>
        <v>6.617647058823529</v>
      </c>
      <c r="CK26" s="5">
        <f>VLOOKUP($E26,Worksheet!$A$2:$BI$69,'MM2023'!CK$1,0)</f>
        <v>3.1470588235294117</v>
      </c>
      <c r="CL26" s="5">
        <f>VLOOKUP($E26,Worksheet!$A$2:$BI$69,'MM2023'!CL$1,0)</f>
        <v>12.588235294117647</v>
      </c>
      <c r="CM26" s="5">
        <f>VLOOKUP($E26,Worksheet!$A$2:$BI$69,'MM2023'!CM$1,0)</f>
        <v>18.264705882352942</v>
      </c>
      <c r="CN26" s="5">
        <f>VLOOKUP($E26,Worksheet!$A$2:$BI$69,'MM2023'!CN$1,0)</f>
        <v>69.2</v>
      </c>
      <c r="CO26" s="5">
        <f>VLOOKUP($E26,Worksheet!$A$2:$BI$69,'MM2023'!CO$1,0)</f>
        <v>111.4</v>
      </c>
      <c r="CP26" s="5">
        <f>VLOOKUP($E26,Worksheet!$A$2:$BI$69,'MM2023'!CP$1,0)</f>
        <v>0.36499999999999999</v>
      </c>
      <c r="CQ26" s="5">
        <f>VLOOKUP($E26,Worksheet!$A$2:$BI$69,'MM2023'!CQ$1,0)</f>
        <v>0.32200000000000001</v>
      </c>
      <c r="CR26" s="5">
        <f>VLOOKUP($E26,Worksheet!$A$2:$BI$69,'MM2023'!CR$1,0)</f>
        <v>0.56799999999999995</v>
      </c>
      <c r="CS26" s="5">
        <f>VLOOKUP($E26,Worksheet!$A$2:$BI$69,'MM2023'!CS$1,0)</f>
        <v>0.54200000000000004</v>
      </c>
      <c r="CT26" s="5">
        <f>VLOOKUP($E26,Worksheet!$A$2:$BI$69,'MM2023'!CT$1,0)</f>
        <v>15.2</v>
      </c>
      <c r="CU26" s="5">
        <f>VLOOKUP($E26,Worksheet!$A$2:$BI$69,'MM2023'!CU$1,0)</f>
        <v>0.249</v>
      </c>
      <c r="CV26" s="5">
        <f>VLOOKUP($E26,Worksheet!$A$2:$BI$69,'MM2023'!CV$1,0)</f>
        <v>100</v>
      </c>
      <c r="CW26" s="5">
        <f>VLOOKUP($E26,Worksheet!$A$2:$BI$69,'MM2023'!CW$1,0)</f>
        <v>0.32600000000000001</v>
      </c>
      <c r="CX26" s="5">
        <f>VLOOKUP($E26,Worksheet!$A$2:$BI$69,'MM2023'!CX$1,0)</f>
        <v>0.30499999999999999</v>
      </c>
      <c r="CY26" s="5">
        <f>VLOOKUP($E26,Worksheet!$A$2:$BI$69,'MM2023'!CY$1,0)</f>
        <v>0.52600000000000002</v>
      </c>
      <c r="CZ26" s="5">
        <f>VLOOKUP($E26,Worksheet!$A$2:$BI$69,'MM2023'!CZ$1,0)</f>
        <v>0.49299999999999999</v>
      </c>
      <c r="DA26" s="5">
        <f>VLOOKUP($E26,Worksheet!$A$2:$BI$69,'MM2023'!DA$1,0)</f>
        <v>16</v>
      </c>
      <c r="DB26" s="5">
        <f>VLOOKUP($E26,Worksheet!$A$2:$BI$69,'MM2023'!DB$1,0)</f>
        <v>0.22900000000000001</v>
      </c>
      <c r="DC26" s="5">
        <f>VLOOKUP($E26,Worksheet!$A$2:$BI$69,'MM2023'!DC$1,0)</f>
        <v>0</v>
      </c>
      <c r="DD26" s="5">
        <f>VLOOKUP($E26,Worksheet!$A$2:$BI$69,'MM2023'!DD$1,0)</f>
        <v>0</v>
      </c>
      <c r="DE26" s="5">
        <f>VLOOKUP($E26,Worksheet!$A$2:$BI$69,'MM2023'!DE$1,0)</f>
        <v>0</v>
      </c>
      <c r="DF26" s="5">
        <f>VLOOKUP($E26,Worksheet!$A$2:$BI$69,'MM2023'!DF$1,0)</f>
        <v>0</v>
      </c>
      <c r="DG26" s="5">
        <f>VLOOKUP($E26,Worksheet!$A$2:$BI$69,'MM2023'!DG$1,0)</f>
        <v>0</v>
      </c>
      <c r="DH26" s="5">
        <f>VLOOKUP($E26,Worksheet!$A$2:$BI$69,'MM2023'!DH$1,0)</f>
        <v>136.30000000000001</v>
      </c>
      <c r="DI26" s="5">
        <f>VLOOKUP($E26,Worksheet!$A$2:$BI$69,'MM2023'!DI$1,0)</f>
        <v>0</v>
      </c>
      <c r="DJ26" s="5">
        <f>VLOOKUP($E26,Worksheet!$A$2:$BI$69,'MM2023'!DJ$1,0)</f>
        <v>26</v>
      </c>
      <c r="DK26" s="5">
        <v>1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1</v>
      </c>
      <c r="DS26" s="5">
        <v>0</v>
      </c>
      <c r="DT26" s="5">
        <v>0</v>
      </c>
      <c r="DU26" s="5">
        <v>0</v>
      </c>
    </row>
    <row r="27" spans="1:125" x14ac:dyDescent="0.2">
      <c r="A27" s="5" t="s">
        <v>118</v>
      </c>
      <c r="B27" s="5" t="s">
        <v>120</v>
      </c>
      <c r="C27" s="5" t="s">
        <v>124</v>
      </c>
      <c r="D27" s="5">
        <v>5</v>
      </c>
      <c r="E27" s="5" t="s">
        <v>33</v>
      </c>
      <c r="F27" s="5">
        <v>1</v>
      </c>
      <c r="G27" s="5">
        <v>6</v>
      </c>
      <c r="H27" s="5">
        <f>G28-G27</f>
        <v>5</v>
      </c>
      <c r="I27" s="5">
        <f>VLOOKUP($E27,Worksheet!$A$2:$AX$69,I$1,0)</f>
        <v>34</v>
      </c>
      <c r="J27" s="5">
        <f>VLOOKUP($E27,Worksheet!$A$2:$AX$69,J$1,0)</f>
        <v>22</v>
      </c>
      <c r="K27" s="5">
        <f>VLOOKUP($E27,Worksheet!$A$2:$AX$69,K$1,0)</f>
        <v>12</v>
      </c>
      <c r="L27" s="5">
        <f>VLOOKUP($E27,Worksheet!$A$2:$AX$69,L$1,0)</f>
        <v>0.64700000000000002</v>
      </c>
      <c r="M27" s="12">
        <f>VLOOKUP($E27,Worksheet!$A$2:$AX$69,M$1,0)-VLOOKUP($E28,Worksheet!$A$2:$AX$69,M$1,0)</f>
        <v>-2.8627450980392126</v>
      </c>
      <c r="N27" s="12">
        <f>VLOOKUP($E27,Worksheet!$A$2:$AX$69,N$1,0)-VLOOKUP($E28,Worksheet!$A$2:$AX$69,N$1,0)</f>
        <v>-3.205882352941174</v>
      </c>
      <c r="O27" s="12">
        <f>VLOOKUP($E27,Worksheet!$A$2:$AX$69,O$1,0)-VLOOKUP($E28,Worksheet!$A$2:$AX$69,O$1,0)</f>
        <v>1.5300000000000002</v>
      </c>
      <c r="P27" s="12">
        <f>VLOOKUP($E27,Worksheet!$A$2:$AX$69,P$1,0)-VLOOKUP($E28,Worksheet!$A$2:$AX$69,P$1,0)</f>
        <v>-2.0000000000000018E-3</v>
      </c>
      <c r="Q27" s="12">
        <f>VLOOKUP($E27,Worksheet!$A$2:$AX$69,Q$1,0)-VLOOKUP($E28,Worksheet!$A$2:$AX$69,Q$1,0)</f>
        <v>1.0000000000000009E-3</v>
      </c>
      <c r="R27" s="12">
        <f>VLOOKUP($E27,Worksheet!$A$2:$AX$69,R$1,0)-VLOOKUP($E28,Worksheet!$A$2:$AX$69,R$1,0)</f>
        <v>-3.6000000000000032E-2</v>
      </c>
      <c r="S27" s="12">
        <f>VLOOKUP($E27,Worksheet!$A$2:$AX$69,S$1,0)-VLOOKUP($E28,Worksheet!$A$2:$AX$69,S$1,0)</f>
        <v>1.7611408199643499</v>
      </c>
      <c r="T27" s="12">
        <f>VLOOKUP($E27,Worksheet!$A$2:$AX$69,T$1,0)-VLOOKUP($E28,Worksheet!$A$2:$AX$69,T$1,0)</f>
        <v>1.2914438502673775</v>
      </c>
      <c r="U27" s="12">
        <f>VLOOKUP($E27,Worksheet!$A$2:$AX$69,U$1,0)-VLOOKUP($E28,Worksheet!$A$2:$AX$69,U$1,0)</f>
        <v>0.45276292335115897</v>
      </c>
      <c r="V27" s="12">
        <f>VLOOKUP($E27,Worksheet!$A$2:$AX$69,V$1,0)-VLOOKUP($E28,Worksheet!$A$2:$AX$69,V$1,0)</f>
        <v>-0.40730837789661312</v>
      </c>
      <c r="W27" s="12">
        <f>VLOOKUP($E27,Worksheet!$A$2:$AX$69,W$1,0)-VLOOKUP($E28,Worksheet!$A$2:$AX$69,W$1,0)</f>
        <v>-0.77807486631016021</v>
      </c>
      <c r="X27" s="12">
        <f>VLOOKUP($E27,Worksheet!$A$2:$AX$69,X$1,0)-VLOOKUP($E28,Worksheet!$A$2:$AX$69,X$1,0)</f>
        <v>3.7433155080215386E-2</v>
      </c>
      <c r="Y27" s="12">
        <f>VLOOKUP($E27,Worksheet!$A$2:$AX$69,Y$1,0)-VLOOKUP($E28,Worksheet!$A$2:$AX$69,Y$1,0)</f>
        <v>1.029411764705884</v>
      </c>
      <c r="Z27" s="12">
        <f>VLOOKUP($E27,Worksheet!$A$2:$AX$69,Z$1,0)-VLOOKUP($E28,Worksheet!$A$2:$AX$69,Z$1,0)</f>
        <v>-1.100000000000001E-2</v>
      </c>
      <c r="AA27" s="12">
        <f>VLOOKUP($E27,Worksheet!$A$2:$AX$69,AA$1,0)-VLOOKUP($E28,Worksheet!$A$2:$AX$69,AA$1,0)</f>
        <v>-1.4000000000000012E-2</v>
      </c>
      <c r="AB27" s="12">
        <f>VLOOKUP($E27,Worksheet!$A$2:$AX$69,AB$1,0)-VLOOKUP($E28,Worksheet!$A$2:$AX$69,AB$1,0)</f>
        <v>-1.0000000000000009E-3</v>
      </c>
      <c r="AC27" s="12">
        <f>VLOOKUP($E27,Worksheet!$A$2:$AX$69,AC$1,0)-VLOOKUP($E28,Worksheet!$A$2:$AX$69,AC$1,0)</f>
        <v>-1.167557932263815</v>
      </c>
      <c r="AD27" s="12">
        <f>VLOOKUP($E27,Worksheet!$A$2:$AX$69,AD$1,0)-VLOOKUP($E28,Worksheet!$A$2:$AX$69,AD$1,0)</f>
        <v>-2.3351158645276264</v>
      </c>
      <c r="AE27" s="12">
        <f>VLOOKUP($E27,Worksheet!$A$2:$AX$69,AE$1,0)-VLOOKUP($E28,Worksheet!$A$2:$AX$69,AE$1,0)</f>
        <v>-0.96167557932263925</v>
      </c>
      <c r="AF27" s="12">
        <f>VLOOKUP($E27,Worksheet!$A$2:$AX$69,AF$1,0)-VLOOKUP($E28,Worksheet!$A$2:$AX$69,AF$1,0)</f>
        <v>-8.9126559714802767E-4</v>
      </c>
      <c r="AG27" s="12">
        <f>VLOOKUP($E27,Worksheet!$A$2:$AX$69,AG$1,0)-VLOOKUP($E28,Worksheet!$A$2:$AX$69,AG$1,0)</f>
        <v>-1.7335115864527628</v>
      </c>
      <c r="AH27" s="12">
        <f>VLOOKUP($E27,Worksheet!$A$2:$AX$69,AH$1,0)-VLOOKUP($E28,Worksheet!$A$2:$AX$69,AH$1,0)</f>
        <v>-0.58021390374331538</v>
      </c>
      <c r="AI27" s="12">
        <f>VLOOKUP($E27,Worksheet!$A$2:$AX$69,AI$1,0)-VLOOKUP($E28,Worksheet!$A$2:$AX$69,AI$1,0)</f>
        <v>-1.0320855614973254</v>
      </c>
      <c r="AJ27" s="12">
        <f>VLOOKUP($E27,Worksheet!$A$2:$AX$69,AJ$1,0)-VLOOKUP($E28,Worksheet!$A$2:$AX$69,AJ$1,0)</f>
        <v>-1.4000000000000057</v>
      </c>
      <c r="AK27" s="12">
        <f>VLOOKUP($E27,Worksheet!$A$2:$AX$69,AK$1,0)-VLOOKUP($E28,Worksheet!$A$2:$AX$69,AK$1,0)</f>
        <v>-0.5</v>
      </c>
      <c r="AL27" s="12">
        <f>VLOOKUP($E27,Worksheet!$A$2:$AX$69,AL$1,0)-VLOOKUP($E28,Worksheet!$A$2:$AX$69,AL$1,0)</f>
        <v>-4.3999999999999984E-2</v>
      </c>
      <c r="AM27" s="12">
        <f>VLOOKUP($E27,Worksheet!$A$2:$AX$69,AM$1,0)-VLOOKUP($E28,Worksheet!$A$2:$AX$69,AM$1,0)</f>
        <v>-1.9000000000000017E-2</v>
      </c>
      <c r="AN27" s="12">
        <f>VLOOKUP($E27,Worksheet!$A$2:$AX$69,AN$1,0)-VLOOKUP($E28,Worksheet!$A$2:$AX$69,AN$1,0)</f>
        <v>-1.3000000000000012E-2</v>
      </c>
      <c r="AO27" s="12">
        <f>VLOOKUP($E27,Worksheet!$A$2:$AX$69,AO$1,0)-VLOOKUP($E28,Worksheet!$A$2:$AX$69,AO$1,0)</f>
        <v>-5.0000000000000044E-3</v>
      </c>
      <c r="AP27" s="12">
        <f>VLOOKUP($E27,Worksheet!$A$2:$AX$69,AP$1,0)-VLOOKUP($E28,Worksheet!$A$2:$AX$69,AP$1,0)</f>
        <v>0.19999999999999929</v>
      </c>
      <c r="AQ27" s="12">
        <f>VLOOKUP($E27,Worksheet!$A$2:$AX$69,AQ$1,0)-VLOOKUP($E28,Worksheet!$A$2:$AX$69,AQ$1,0)</f>
        <v>-4.4000000000000011E-2</v>
      </c>
      <c r="AR27" s="12">
        <f>VLOOKUP($E27,Worksheet!$A$2:$AX$69,AR$1,0)-VLOOKUP($E28,Worksheet!$A$2:$AX$69,AR$1,0)</f>
        <v>-1.2999999999999972</v>
      </c>
      <c r="AS27" s="12">
        <f>VLOOKUP($E27,Worksheet!$A$2:$AX$69,AS$1,0)-VLOOKUP($E28,Worksheet!$A$2:$AX$69,AS$1,0)</f>
        <v>4.4999999999999984E-2</v>
      </c>
      <c r="AT27" s="12">
        <f>VLOOKUP($E27,Worksheet!$A$2:$AX$69,AT$1,0)-VLOOKUP($E28,Worksheet!$A$2:$AX$69,AT$1,0)</f>
        <v>1.8999999999999961E-2</v>
      </c>
      <c r="AU27" s="12">
        <f>VLOOKUP($E27,Worksheet!$A$2:$AX$69,AU$1,0)-VLOOKUP($E28,Worksheet!$A$2:$AX$69,AU$1,0)</f>
        <v>-5.0000000000000044E-3</v>
      </c>
      <c r="AV27" s="12">
        <f>VLOOKUP($E27,Worksheet!$A$2:$AX$69,AV$1,0)-VLOOKUP($E28,Worksheet!$A$2:$AX$69,AV$1,0)</f>
        <v>-1.100000000000001E-2</v>
      </c>
      <c r="AW27" s="12">
        <f>VLOOKUP($E27,Worksheet!$A$2:$AX$69,AW$1,0)-VLOOKUP($E28,Worksheet!$A$2:$AX$69,AW$1,0)</f>
        <v>-0.20000000000000107</v>
      </c>
      <c r="AX27" s="12">
        <f>VLOOKUP($E27,Worksheet!$A$2:$AX$69,AX$1,0)-VLOOKUP($E28,Worksheet!$A$2:$AX$69,AX$1,0)</f>
        <v>3.3000000000000002E-2</v>
      </c>
      <c r="AY27" s="5">
        <f>VLOOKUP($E28,Worksheet!$A$2:$AX$69,AY$1,0)</f>
        <v>1</v>
      </c>
      <c r="AZ27" s="5">
        <f>VLOOKUP($E28,Worksheet!$A$2:$AX$69,AZ$1,0)</f>
        <v>1</v>
      </c>
      <c r="BA27" s="5">
        <f>VLOOKUP($E28,Worksheet!$A$2:$AX$69,BA$1,0)</f>
        <v>1</v>
      </c>
      <c r="BB27" s="5">
        <f>VLOOKUP($E28,Worksheet!$A$2:$AX$69,BB$1,0)</f>
        <v>0</v>
      </c>
      <c r="BC27" s="5">
        <f>VLOOKUP($E28,Worksheet!$A$2:$AX$69,BC$1,0)</f>
        <v>0</v>
      </c>
      <c r="BD27" s="5">
        <f>VLOOKUP($E28,Worksheet!$A$2:$AX$69,BD$1,0)</f>
        <v>0</v>
      </c>
      <c r="BE27" s="5">
        <f>VLOOKUP($E28,Worksheet!$A$2:$AX$69,BE$1,0)</f>
        <v>0</v>
      </c>
      <c r="BF27" s="12">
        <f>VLOOKUP($E27,Worksheet!$A$2:$BI$69,BF$1,0)-VLOOKUP($E28,Worksheet!$A$2:$BI$69,BF$1,0)</f>
        <v>30.9</v>
      </c>
      <c r="BG27" s="12">
        <f>VLOOKUP($E27,Worksheet!$A$2:$BI$69,BG$1,0)-VLOOKUP($E28,Worksheet!$A$2:$BI$69,BG$1,0)</f>
        <v>0</v>
      </c>
      <c r="BH27" s="12">
        <f>VLOOKUP($E27,Worksheet!$A$2:$BI$69,BH$1,0)-VLOOKUP($E28,Worksheet!$A$2:$BI$69,BH$1,0)</f>
        <v>0</v>
      </c>
      <c r="BI27" s="12">
        <f>VLOOKUP($E27,Worksheet!$A$2:$BI$69,BI$1,0)-VLOOKUP($E28,Worksheet!$A$2:$BI$69,BI$1,0)</f>
        <v>0</v>
      </c>
      <c r="BJ27" s="12">
        <f>VLOOKUP($E27,Worksheet!$A$2:$BI$69,BJ$1,0)-VLOOKUP($E28,Worksheet!$A$2:$BI$69,BJ$1,0)</f>
        <v>0</v>
      </c>
      <c r="BK27" s="12">
        <f>VLOOKUP($E27,Worksheet!$A$2:$BI$69,BK$1,0)-VLOOKUP($E28,Worksheet!$A$2:$BI$69,BK$1,0)</f>
        <v>0</v>
      </c>
      <c r="BL27" s="12">
        <f>VLOOKUP($E27,Worksheet!$A$2:$BI$69,BL$1,0)-VLOOKUP($E28,Worksheet!$A$2:$BI$69,BL$1,0)</f>
        <v>0</v>
      </c>
      <c r="BM27" s="12">
        <f>VLOOKUP($E27,Worksheet!$A$2:$BI$69,BM$1,0)-VLOOKUP($E28,Worksheet!$A$2:$BI$69,BM$1,0)</f>
        <v>0</v>
      </c>
      <c r="BN27" s="5">
        <f>VLOOKUP($E27,Worksheet!$A$2:$BI$69,BN$1,0)</f>
        <v>0</v>
      </c>
      <c r="BO27" s="5">
        <f>VLOOKUP($E27,Worksheet!$A$2:$BI$69,BO$1,0)</f>
        <v>1</v>
      </c>
      <c r="BP27" s="12">
        <f>VLOOKUP($E27,Worksheet!$A$2:$BI$69,BP$1,0)-VLOOKUP($E28,Worksheet!$A$2:$BI$69,BP$1,0)</f>
        <v>31.18</v>
      </c>
      <c r="BQ27" s="5">
        <f>VLOOKUP($E27,Worksheet!$A$2:$BI$69,'MM2023'!BQ$1,0)</f>
        <v>74.470588235294116</v>
      </c>
      <c r="BR27" s="5">
        <f>VLOOKUP($E27,Worksheet!$A$2:$BI$69,'MM2023'!BR$1,0)</f>
        <v>67.794117647058826</v>
      </c>
      <c r="BS27" s="5">
        <f>VLOOKUP($E27,Worksheet!$A$2:$BI$69,'MM2023'!BS$1,0)</f>
        <v>8.08</v>
      </c>
      <c r="BT27" s="5">
        <f>VLOOKUP($E27,Worksheet!$A$2:$BI$69,'MM2023'!BT$1,0)</f>
        <v>0.45400000000000001</v>
      </c>
      <c r="BU27" s="5">
        <f>VLOOKUP($E27,Worksheet!$A$2:$BI$69,'MM2023'!BU$1,0)</f>
        <v>0.34699999999999998</v>
      </c>
      <c r="BV27" s="5">
        <f>VLOOKUP($E27,Worksheet!$A$2:$BI$69,'MM2023'!BV$1,0)</f>
        <v>0.70599999999999996</v>
      </c>
      <c r="BW27" s="5">
        <f>VLOOKUP($E27,Worksheet!$A$2:$BI$69,'MM2023'!BW$1,0)</f>
        <v>13.882352941176471</v>
      </c>
      <c r="BX27" s="5">
        <f>VLOOKUP($E27,Worksheet!$A$2:$BI$69,'MM2023'!BX$1,0)</f>
        <v>39.382352941176471</v>
      </c>
      <c r="BY27" s="5">
        <f>VLOOKUP($E27,Worksheet!$A$2:$BI$69,'MM2023'!BY$1,0)</f>
        <v>15.058823529411764</v>
      </c>
      <c r="BZ27" s="5">
        <f>VLOOKUP($E27,Worksheet!$A$2:$BI$69,'MM2023'!BZ$1,0)</f>
        <v>6.4411764705882355</v>
      </c>
      <c r="CA27" s="5">
        <f>VLOOKUP($E27,Worksheet!$A$2:$BI$69,'MM2023'!CA$1,0)</f>
        <v>3.6764705882352939</v>
      </c>
      <c r="CB27" s="5">
        <f>VLOOKUP($E27,Worksheet!$A$2:$BI$69,'MM2023'!CB$1,0)</f>
        <v>11.764705882352942</v>
      </c>
      <c r="CC27" s="5">
        <f>VLOOKUP($E27,Worksheet!$A$2:$BI$69,'MM2023'!CC$1,0)</f>
        <v>16.029411764705884</v>
      </c>
      <c r="CD27" s="5">
        <f>VLOOKUP($E27,Worksheet!$A$2:$BI$69,'MM2023'!CD$1,0)</f>
        <v>0.42899999999999999</v>
      </c>
      <c r="CE27" s="5">
        <f>VLOOKUP($E27,Worksheet!$A$2:$BI$69,'MM2023'!CE$1,0)</f>
        <v>0.32400000000000001</v>
      </c>
      <c r="CF27" s="5">
        <f>VLOOKUP($E27,Worksheet!$A$2:$BI$69,'MM2023'!CF$1,0)</f>
        <v>0.74399999999999999</v>
      </c>
      <c r="CG27" s="5">
        <f>VLOOKUP($E27,Worksheet!$A$2:$BI$69,'MM2023'!CG$1,0)</f>
        <v>8.5294117647058822</v>
      </c>
      <c r="CH27" s="5">
        <f>VLOOKUP($E27,Worksheet!$A$2:$BI$69,'MM2023'!CH$1,0)</f>
        <v>30.058823529411764</v>
      </c>
      <c r="CI27" s="5">
        <f>VLOOKUP($E27,Worksheet!$A$2:$BI$69,'MM2023'!CI$1,0)</f>
        <v>11.735294117647058</v>
      </c>
      <c r="CJ27" s="5">
        <f>VLOOKUP($E27,Worksheet!$A$2:$BI$69,'MM2023'!CJ$1,0)</f>
        <v>6.0294117647058822</v>
      </c>
      <c r="CK27" s="5">
        <f>VLOOKUP($E27,Worksheet!$A$2:$BI$69,'MM2023'!CK$1,0)</f>
        <v>2.2058823529411766</v>
      </c>
      <c r="CL27" s="5">
        <f>VLOOKUP($E27,Worksheet!$A$2:$BI$69,'MM2023'!CL$1,0)</f>
        <v>11.147058823529411</v>
      </c>
      <c r="CM27" s="5">
        <f>VLOOKUP($E27,Worksheet!$A$2:$BI$69,'MM2023'!CM$1,0)</f>
        <v>17.058823529411764</v>
      </c>
      <c r="CN27" s="5">
        <f>VLOOKUP($E27,Worksheet!$A$2:$BI$69,'MM2023'!CN$1,0)</f>
        <v>66.8</v>
      </c>
      <c r="CO27" s="5">
        <f>VLOOKUP($E27,Worksheet!$A$2:$BI$69,'MM2023'!CO$1,0)</f>
        <v>110.7</v>
      </c>
      <c r="CP27" s="5">
        <f>VLOOKUP($E27,Worksheet!$A$2:$BI$69,'MM2023'!CP$1,0)</f>
        <v>0.31900000000000001</v>
      </c>
      <c r="CQ27" s="5">
        <f>VLOOKUP($E27,Worksheet!$A$2:$BI$69,'MM2023'!CQ$1,0)</f>
        <v>0.3</v>
      </c>
      <c r="CR27" s="5">
        <f>VLOOKUP($E27,Worksheet!$A$2:$BI$69,'MM2023'!CR$1,0)</f>
        <v>0.53800000000000003</v>
      </c>
      <c r="CS27" s="5">
        <f>VLOOKUP($E27,Worksheet!$A$2:$BI$69,'MM2023'!CS$1,0)</f>
        <v>0.50600000000000001</v>
      </c>
      <c r="CT27" s="5">
        <f>VLOOKUP($E27,Worksheet!$A$2:$BI$69,'MM2023'!CT$1,0)</f>
        <v>14.5</v>
      </c>
      <c r="CU27" s="5">
        <f>VLOOKUP($E27,Worksheet!$A$2:$BI$69,'MM2023'!CU$1,0)</f>
        <v>0.22500000000000001</v>
      </c>
      <c r="CV27" s="5">
        <f>VLOOKUP($E27,Worksheet!$A$2:$BI$69,'MM2023'!CV$1,0)</f>
        <v>100.8</v>
      </c>
      <c r="CW27" s="5">
        <f>VLOOKUP($E27,Worksheet!$A$2:$BI$69,'MM2023'!CW$1,0)</f>
        <v>0.29899999999999999</v>
      </c>
      <c r="CX27" s="5">
        <f>VLOOKUP($E27,Worksheet!$A$2:$BI$69,'MM2023'!CX$1,0)</f>
        <v>0.35499999999999998</v>
      </c>
      <c r="CY27" s="5">
        <f>VLOOKUP($E27,Worksheet!$A$2:$BI$69,'MM2023'!CY$1,0)</f>
        <v>0.52300000000000002</v>
      </c>
      <c r="CZ27" s="5">
        <f>VLOOKUP($E27,Worksheet!$A$2:$BI$69,'MM2023'!CZ$1,0)</f>
        <v>0.48599999999999999</v>
      </c>
      <c r="DA27" s="5">
        <f>VLOOKUP($E27,Worksheet!$A$2:$BI$69,'MM2023'!DA$1,0)</f>
        <v>14.7</v>
      </c>
      <c r="DB27" s="5">
        <f>VLOOKUP($E27,Worksheet!$A$2:$BI$69,'MM2023'!DB$1,0)</f>
        <v>0.222</v>
      </c>
      <c r="DC27" s="5">
        <f>VLOOKUP($E27,Worksheet!$A$2:$BI$69,'MM2023'!DC$1,0)</f>
        <v>30.9</v>
      </c>
      <c r="DD27" s="5">
        <f>VLOOKUP($E27,Worksheet!$A$2:$BI$69,'MM2023'!DD$1,0)</f>
        <v>0</v>
      </c>
      <c r="DE27" s="5">
        <f>VLOOKUP($E27,Worksheet!$A$2:$BI$69,'MM2023'!DE$1,0)</f>
        <v>0</v>
      </c>
      <c r="DF27" s="5">
        <f>VLOOKUP($E27,Worksheet!$A$2:$BI$69,'MM2023'!DF$1,0)</f>
        <v>0</v>
      </c>
      <c r="DG27" s="5">
        <f>VLOOKUP($E27,Worksheet!$A$2:$BI$69,'MM2023'!DG$1,0)</f>
        <v>0</v>
      </c>
      <c r="DH27" s="5">
        <f>VLOOKUP($E27,Worksheet!$A$2:$BI$69,'MM2023'!DH$1,0)</f>
        <v>0</v>
      </c>
      <c r="DI27" s="5">
        <f>VLOOKUP($E27,Worksheet!$A$2:$BI$69,'MM2023'!DI$1,0)</f>
        <v>0</v>
      </c>
      <c r="DJ27" s="5">
        <f>VLOOKUP($E27,Worksheet!$A$2:$BI$69,'MM2023'!DJ$1,0)</f>
        <v>26</v>
      </c>
      <c r="DK27" s="5">
        <v>1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1</v>
      </c>
      <c r="DS27" s="5">
        <v>0</v>
      </c>
      <c r="DT27" s="5">
        <v>0</v>
      </c>
      <c r="DU27" s="5">
        <v>0</v>
      </c>
    </row>
    <row r="28" spans="1:125" x14ac:dyDescent="0.2">
      <c r="A28" s="5" t="s">
        <v>118</v>
      </c>
      <c r="B28" s="5" t="s">
        <v>120</v>
      </c>
      <c r="C28" s="5" t="s">
        <v>124</v>
      </c>
      <c r="D28" s="5">
        <v>5</v>
      </c>
      <c r="E28" s="5" t="s">
        <v>51</v>
      </c>
      <c r="F28" s="5">
        <v>0</v>
      </c>
      <c r="G28" s="5">
        <v>11</v>
      </c>
      <c r="H28" s="6">
        <f>G27-G28</f>
        <v>-5</v>
      </c>
      <c r="I28" s="5">
        <f>VLOOKUP($E28,Worksheet!$A$2:$AX$69,I$1,0)</f>
        <v>33</v>
      </c>
      <c r="J28" s="5">
        <f>VLOOKUP($E28,Worksheet!$A$2:$AX$69,J$1,0)</f>
        <v>21</v>
      </c>
      <c r="K28" s="5">
        <f>VLOOKUP($E28,Worksheet!$A$2:$AX$69,K$1,0)</f>
        <v>12</v>
      </c>
      <c r="L28" s="5">
        <f>VLOOKUP($E28,Worksheet!$A$2:$AX$69,L$1,0)</f>
        <v>0.63600000000000001</v>
      </c>
      <c r="M28" s="12">
        <f>VLOOKUP($E28,Worksheet!$A$2:$AX$69,M$1,0)-VLOOKUP($E27,Worksheet!$A$2:$AX$69,M$1,0)</f>
        <v>2.8627450980392126</v>
      </c>
      <c r="N28" s="12">
        <f>VLOOKUP($E28,Worksheet!$A$2:$AX$69,N$1,0)-VLOOKUP($E27,Worksheet!$A$2:$AX$69,N$1,0)</f>
        <v>3.205882352941174</v>
      </c>
      <c r="O28" s="12">
        <f>VLOOKUP($E28,Worksheet!$A$2:$AX$69,O$1,0)-VLOOKUP($E27,Worksheet!$A$2:$AX$69,O$1,0)</f>
        <v>-1.5300000000000002</v>
      </c>
      <c r="P28" s="12">
        <f>VLOOKUP($E28,Worksheet!$A$2:$AX$69,P$1,0)-VLOOKUP($E27,Worksheet!$A$2:$AX$69,P$1,0)</f>
        <v>2.0000000000000018E-3</v>
      </c>
      <c r="Q28" s="12">
        <f>VLOOKUP($E28,Worksheet!$A$2:$AX$69,Q$1,0)-VLOOKUP($E27,Worksheet!$A$2:$AX$69,Q$1,0)</f>
        <v>-1.0000000000000009E-3</v>
      </c>
      <c r="R28" s="12">
        <f>VLOOKUP($E28,Worksheet!$A$2:$AX$69,R$1,0)-VLOOKUP($E27,Worksheet!$A$2:$AX$69,R$1,0)</f>
        <v>3.6000000000000032E-2</v>
      </c>
      <c r="S28" s="12">
        <f>VLOOKUP($E28,Worksheet!$A$2:$AX$69,S$1,0)-VLOOKUP($E27,Worksheet!$A$2:$AX$69,S$1,0)</f>
        <v>-1.7611408199643499</v>
      </c>
      <c r="T28" s="12">
        <f>VLOOKUP($E28,Worksheet!$A$2:$AX$69,T$1,0)-VLOOKUP($E27,Worksheet!$A$2:$AX$69,T$1,0)</f>
        <v>-1.2914438502673775</v>
      </c>
      <c r="U28" s="12">
        <f>VLOOKUP($E28,Worksheet!$A$2:$AX$69,U$1,0)-VLOOKUP($E27,Worksheet!$A$2:$AX$69,U$1,0)</f>
        <v>-0.45276292335115897</v>
      </c>
      <c r="V28" s="12">
        <f>VLOOKUP($E28,Worksheet!$A$2:$AX$69,V$1,0)-VLOOKUP($E27,Worksheet!$A$2:$AX$69,V$1,0)</f>
        <v>0.40730837789661312</v>
      </c>
      <c r="W28" s="12">
        <f>VLOOKUP($E28,Worksheet!$A$2:$AX$69,W$1,0)-VLOOKUP($E27,Worksheet!$A$2:$AX$69,W$1,0)</f>
        <v>0.77807486631016021</v>
      </c>
      <c r="X28" s="12">
        <f>VLOOKUP($E28,Worksheet!$A$2:$AX$69,X$1,0)-VLOOKUP($E27,Worksheet!$A$2:$AX$69,X$1,0)</f>
        <v>-3.7433155080215386E-2</v>
      </c>
      <c r="Y28" s="12">
        <f>VLOOKUP($E28,Worksheet!$A$2:$AX$69,Y$1,0)-VLOOKUP($E27,Worksheet!$A$2:$AX$69,Y$1,0)</f>
        <v>-1.029411764705884</v>
      </c>
      <c r="Z28" s="12">
        <f>VLOOKUP($E28,Worksheet!$A$2:$AX$69,Z$1,0)-VLOOKUP($E27,Worksheet!$A$2:$AX$69,Z$1,0)</f>
        <v>1.100000000000001E-2</v>
      </c>
      <c r="AA28" s="12">
        <f>VLOOKUP($E28,Worksheet!$A$2:$AX$69,AA$1,0)-VLOOKUP($E27,Worksheet!$A$2:$AX$69,AA$1,0)</f>
        <v>1.4000000000000012E-2</v>
      </c>
      <c r="AB28" s="12">
        <f>VLOOKUP($E28,Worksheet!$A$2:$AX$69,AB$1,0)-VLOOKUP($E27,Worksheet!$A$2:$AX$69,AB$1,0)</f>
        <v>1.0000000000000009E-3</v>
      </c>
      <c r="AC28" s="12">
        <f>VLOOKUP($E28,Worksheet!$A$2:$AX$69,AC$1,0)-VLOOKUP($E27,Worksheet!$A$2:$AX$69,AC$1,0)</f>
        <v>1.167557932263815</v>
      </c>
      <c r="AD28" s="12">
        <f>VLOOKUP($E28,Worksheet!$A$2:$AX$69,AD$1,0)-VLOOKUP($E27,Worksheet!$A$2:$AX$69,AD$1,0)</f>
        <v>2.3351158645276264</v>
      </c>
      <c r="AE28" s="12">
        <f>VLOOKUP($E28,Worksheet!$A$2:$AX$69,AE$1,0)-VLOOKUP($E27,Worksheet!$A$2:$AX$69,AE$1,0)</f>
        <v>0.96167557932263925</v>
      </c>
      <c r="AF28" s="12">
        <f>VLOOKUP($E28,Worksheet!$A$2:$AX$69,AF$1,0)-VLOOKUP($E27,Worksheet!$A$2:$AX$69,AF$1,0)</f>
        <v>8.9126559714802767E-4</v>
      </c>
      <c r="AG28" s="12">
        <f>VLOOKUP($E28,Worksheet!$A$2:$AX$69,AG$1,0)-VLOOKUP($E27,Worksheet!$A$2:$AX$69,AG$1,0)</f>
        <v>1.7335115864527628</v>
      </c>
      <c r="AH28" s="12">
        <f>VLOOKUP($E28,Worksheet!$A$2:$AX$69,AH$1,0)-VLOOKUP($E27,Worksheet!$A$2:$AX$69,AH$1,0)</f>
        <v>0.58021390374331538</v>
      </c>
      <c r="AI28" s="12">
        <f>VLOOKUP($E28,Worksheet!$A$2:$AX$69,AI$1,0)-VLOOKUP($E27,Worksheet!$A$2:$AX$69,AI$1,0)</f>
        <v>1.0320855614973254</v>
      </c>
      <c r="AJ28" s="12">
        <f>VLOOKUP($E28,Worksheet!$A$2:$AX$69,AJ$1,0)-VLOOKUP($E27,Worksheet!$A$2:$AX$69,AJ$1,0)</f>
        <v>1.4000000000000057</v>
      </c>
      <c r="AK28" s="12">
        <f>VLOOKUP($E28,Worksheet!$A$2:$AX$69,AK$1,0)-VLOOKUP($E27,Worksheet!$A$2:$AX$69,AK$1,0)</f>
        <v>0.5</v>
      </c>
      <c r="AL28" s="12">
        <f>VLOOKUP($E28,Worksheet!$A$2:$AX$69,AL$1,0)-VLOOKUP($E27,Worksheet!$A$2:$AX$69,AL$1,0)</f>
        <v>4.3999999999999984E-2</v>
      </c>
      <c r="AM28" s="12">
        <f>VLOOKUP($E28,Worksheet!$A$2:$AX$69,AM$1,0)-VLOOKUP($E27,Worksheet!$A$2:$AX$69,AM$1,0)</f>
        <v>1.9000000000000017E-2</v>
      </c>
      <c r="AN28" s="12">
        <f>VLOOKUP($E28,Worksheet!$A$2:$AX$69,AN$1,0)-VLOOKUP($E27,Worksheet!$A$2:$AX$69,AN$1,0)</f>
        <v>1.3000000000000012E-2</v>
      </c>
      <c r="AO28" s="12">
        <f>VLOOKUP($E28,Worksheet!$A$2:$AX$69,AO$1,0)-VLOOKUP($E27,Worksheet!$A$2:$AX$69,AO$1,0)</f>
        <v>5.0000000000000044E-3</v>
      </c>
      <c r="AP28" s="12">
        <f>VLOOKUP($E28,Worksheet!$A$2:$AX$69,AP$1,0)-VLOOKUP($E27,Worksheet!$A$2:$AX$69,AP$1,0)</f>
        <v>-0.19999999999999929</v>
      </c>
      <c r="AQ28" s="12">
        <f>VLOOKUP($E28,Worksheet!$A$2:$AX$69,AQ$1,0)-VLOOKUP($E27,Worksheet!$A$2:$AX$69,AQ$1,0)</f>
        <v>4.4000000000000011E-2</v>
      </c>
      <c r="AR28" s="12">
        <f>VLOOKUP($E28,Worksheet!$A$2:$AX$69,AR$1,0)-VLOOKUP($E27,Worksheet!$A$2:$AX$69,AR$1,0)</f>
        <v>1.2999999999999972</v>
      </c>
      <c r="AS28" s="12">
        <f>VLOOKUP($E28,Worksheet!$A$2:$AX$69,AS$1,0)-VLOOKUP($E27,Worksheet!$A$2:$AX$69,AS$1,0)</f>
        <v>-4.4999999999999984E-2</v>
      </c>
      <c r="AT28" s="12">
        <f>VLOOKUP($E28,Worksheet!$A$2:$AX$69,AT$1,0)-VLOOKUP($E27,Worksheet!$A$2:$AX$69,AT$1,0)</f>
        <v>-1.8999999999999961E-2</v>
      </c>
      <c r="AU28" s="12">
        <f>VLOOKUP($E28,Worksheet!$A$2:$AX$69,AU$1,0)-VLOOKUP($E27,Worksheet!$A$2:$AX$69,AU$1,0)</f>
        <v>5.0000000000000044E-3</v>
      </c>
      <c r="AV28" s="12">
        <f>VLOOKUP($E28,Worksheet!$A$2:$AX$69,AV$1,0)-VLOOKUP($E27,Worksheet!$A$2:$AX$69,AV$1,0)</f>
        <v>1.100000000000001E-2</v>
      </c>
      <c r="AW28" s="12">
        <f>VLOOKUP($E28,Worksheet!$A$2:$AX$69,AW$1,0)-VLOOKUP($E27,Worksheet!$A$2:$AX$69,AW$1,0)</f>
        <v>0.20000000000000107</v>
      </c>
      <c r="AX28" s="12">
        <f>VLOOKUP($E28,Worksheet!$A$2:$AX$69,AX$1,0)-VLOOKUP($E27,Worksheet!$A$2:$AX$69,AX$1,0)</f>
        <v>-3.3000000000000002E-2</v>
      </c>
      <c r="AY28" s="5">
        <f>VLOOKUP($E27,Worksheet!$A$2:$AX$69,AY$1,0)</f>
        <v>1</v>
      </c>
      <c r="AZ28" s="5">
        <f>VLOOKUP($E27,Worksheet!$A$2:$AX$69,AZ$1,0)</f>
        <v>0</v>
      </c>
      <c r="BA28" s="5">
        <f>VLOOKUP($E27,Worksheet!$A$2:$AX$69,BA$1,0)</f>
        <v>0</v>
      </c>
      <c r="BB28" s="5">
        <f>VLOOKUP($E27,Worksheet!$A$2:$AX$69,BB$1,0)</f>
        <v>0</v>
      </c>
      <c r="BC28" s="5">
        <f>VLOOKUP($E27,Worksheet!$A$2:$AX$69,BC$1,0)</f>
        <v>0</v>
      </c>
      <c r="BD28" s="5">
        <f>VLOOKUP($E27,Worksheet!$A$2:$AX$69,BD$1,0)</f>
        <v>0</v>
      </c>
      <c r="BE28" s="5">
        <f>VLOOKUP($E27,Worksheet!$A$2:$AX$69,BE$1,0)</f>
        <v>0</v>
      </c>
      <c r="BF28" s="12">
        <f>VLOOKUP($E28,Worksheet!$A$2:$BI$69,BF$1,0)-VLOOKUP($E27,Worksheet!$A$2:$BI$69,BF$1,0)</f>
        <v>-30.9</v>
      </c>
      <c r="BG28" s="12">
        <f>VLOOKUP($E28,Worksheet!$A$2:$BI$69,BG$1,0)-VLOOKUP($E27,Worksheet!$A$2:$BI$69,BG$1,0)</f>
        <v>0</v>
      </c>
      <c r="BH28" s="12">
        <f>VLOOKUP($E28,Worksheet!$A$2:$BI$69,BH$1,0)-VLOOKUP($E27,Worksheet!$A$2:$BI$69,BH$1,0)</f>
        <v>0</v>
      </c>
      <c r="BI28" s="12">
        <f>VLOOKUP($E28,Worksheet!$A$2:$BI$69,BI$1,0)-VLOOKUP($E27,Worksheet!$A$2:$BI$69,BI$1,0)</f>
        <v>0</v>
      </c>
      <c r="BJ28" s="12">
        <f>VLOOKUP($E28,Worksheet!$A$2:$BI$69,BJ$1,0)-VLOOKUP($E27,Worksheet!$A$2:$BI$69,BJ$1,0)</f>
        <v>0</v>
      </c>
      <c r="BK28" s="12">
        <f>VLOOKUP($E28,Worksheet!$A$2:$BI$69,BK$1,0)-VLOOKUP($E27,Worksheet!$A$2:$BI$69,BK$1,0)</f>
        <v>0</v>
      </c>
      <c r="BL28" s="12">
        <f>VLOOKUP($E28,Worksheet!$A$2:$BI$69,BL$1,0)-VLOOKUP($E27,Worksheet!$A$2:$BI$69,BL$1,0)</f>
        <v>0</v>
      </c>
      <c r="BM28" s="12">
        <f>VLOOKUP($E28,Worksheet!$A$2:$BI$69,BM$1,0)-VLOOKUP($E27,Worksheet!$A$2:$BI$69,BM$1,0)</f>
        <v>0</v>
      </c>
      <c r="BN28" s="5">
        <f>VLOOKUP($E28,Worksheet!$A$2:$BI$69,BN$1,0)</f>
        <v>0</v>
      </c>
      <c r="BO28" s="5">
        <f>VLOOKUP($E28,Worksheet!$A$2:$BI$69,BO$1,0)</f>
        <v>0</v>
      </c>
      <c r="BP28" s="12">
        <f>VLOOKUP($E28,Worksheet!$A$2:$BI$69,BP$1,0)-VLOOKUP($E27,Worksheet!$A$2:$BI$69,BP$1,0)</f>
        <v>-31.18</v>
      </c>
      <c r="BQ28" s="5">
        <f>VLOOKUP($E28,Worksheet!$A$2:$BI$69,'MM2023'!BQ$1,0)</f>
        <v>77.333333333333329</v>
      </c>
      <c r="BR28" s="5">
        <f>VLOOKUP($E28,Worksheet!$A$2:$BI$69,'MM2023'!BR$1,0)</f>
        <v>71</v>
      </c>
      <c r="BS28" s="5">
        <f>VLOOKUP($E28,Worksheet!$A$2:$BI$69,'MM2023'!BS$1,0)</f>
        <v>6.55</v>
      </c>
      <c r="BT28" s="5">
        <f>VLOOKUP($E28,Worksheet!$A$2:$BI$69,'MM2023'!BT$1,0)</f>
        <v>0.45600000000000002</v>
      </c>
      <c r="BU28" s="5">
        <f>VLOOKUP($E28,Worksheet!$A$2:$BI$69,'MM2023'!BU$1,0)</f>
        <v>0.34599999999999997</v>
      </c>
      <c r="BV28" s="5">
        <f>VLOOKUP($E28,Worksheet!$A$2:$BI$69,'MM2023'!BV$1,0)</f>
        <v>0.74199999999999999</v>
      </c>
      <c r="BW28" s="5">
        <f>VLOOKUP($E28,Worksheet!$A$2:$BI$69,'MM2023'!BW$1,0)</f>
        <v>12.121212121212121</v>
      </c>
      <c r="BX28" s="5">
        <f>VLOOKUP($E28,Worksheet!$A$2:$BI$69,'MM2023'!BX$1,0)</f>
        <v>38.090909090909093</v>
      </c>
      <c r="BY28" s="5">
        <f>VLOOKUP($E28,Worksheet!$A$2:$BI$69,'MM2023'!BY$1,0)</f>
        <v>14.606060606060606</v>
      </c>
      <c r="BZ28" s="5">
        <f>VLOOKUP($E28,Worksheet!$A$2:$BI$69,'MM2023'!BZ$1,0)</f>
        <v>6.8484848484848486</v>
      </c>
      <c r="CA28" s="5">
        <f>VLOOKUP($E28,Worksheet!$A$2:$BI$69,'MM2023'!CA$1,0)</f>
        <v>4.4545454545454541</v>
      </c>
      <c r="CB28" s="5">
        <f>VLOOKUP($E28,Worksheet!$A$2:$BI$69,'MM2023'!CB$1,0)</f>
        <v>11.727272727272727</v>
      </c>
      <c r="CC28" s="5">
        <f>VLOOKUP($E28,Worksheet!$A$2:$BI$69,'MM2023'!CC$1,0)</f>
        <v>15</v>
      </c>
      <c r="CD28" s="5">
        <f>VLOOKUP($E28,Worksheet!$A$2:$BI$69,'MM2023'!CD$1,0)</f>
        <v>0.44</v>
      </c>
      <c r="CE28" s="5">
        <f>VLOOKUP($E28,Worksheet!$A$2:$BI$69,'MM2023'!CE$1,0)</f>
        <v>0.33800000000000002</v>
      </c>
      <c r="CF28" s="5">
        <f>VLOOKUP($E28,Worksheet!$A$2:$BI$69,'MM2023'!CF$1,0)</f>
        <v>0.745</v>
      </c>
      <c r="CG28" s="5">
        <f>VLOOKUP($E28,Worksheet!$A$2:$BI$69,'MM2023'!CG$1,0)</f>
        <v>9.6969696969696972</v>
      </c>
      <c r="CH28" s="5">
        <f>VLOOKUP($E28,Worksheet!$A$2:$BI$69,'MM2023'!CH$1,0)</f>
        <v>32.393939393939391</v>
      </c>
      <c r="CI28" s="5">
        <f>VLOOKUP($E28,Worksheet!$A$2:$BI$69,'MM2023'!CI$1,0)</f>
        <v>12.696969696969697</v>
      </c>
      <c r="CJ28" s="5">
        <f>VLOOKUP($E28,Worksheet!$A$2:$BI$69,'MM2023'!CJ$1,0)</f>
        <v>6.0303030303030303</v>
      </c>
      <c r="CK28" s="5">
        <f>VLOOKUP($E28,Worksheet!$A$2:$BI$69,'MM2023'!CK$1,0)</f>
        <v>3.9393939393939394</v>
      </c>
      <c r="CL28" s="5">
        <f>VLOOKUP($E28,Worksheet!$A$2:$BI$69,'MM2023'!CL$1,0)</f>
        <v>11.727272727272727</v>
      </c>
      <c r="CM28" s="5">
        <f>VLOOKUP($E28,Worksheet!$A$2:$BI$69,'MM2023'!CM$1,0)</f>
        <v>18.09090909090909</v>
      </c>
      <c r="CN28" s="5">
        <f>VLOOKUP($E28,Worksheet!$A$2:$BI$69,'MM2023'!CN$1,0)</f>
        <v>68.2</v>
      </c>
      <c r="CO28" s="5">
        <f>VLOOKUP($E28,Worksheet!$A$2:$BI$69,'MM2023'!CO$1,0)</f>
        <v>111.2</v>
      </c>
      <c r="CP28" s="5">
        <f>VLOOKUP($E28,Worksheet!$A$2:$BI$69,'MM2023'!CP$1,0)</f>
        <v>0.36299999999999999</v>
      </c>
      <c r="CQ28" s="5">
        <f>VLOOKUP($E28,Worksheet!$A$2:$BI$69,'MM2023'!CQ$1,0)</f>
        <v>0.31900000000000001</v>
      </c>
      <c r="CR28" s="5">
        <f>VLOOKUP($E28,Worksheet!$A$2:$BI$69,'MM2023'!CR$1,0)</f>
        <v>0.55100000000000005</v>
      </c>
      <c r="CS28" s="5">
        <f>VLOOKUP($E28,Worksheet!$A$2:$BI$69,'MM2023'!CS$1,0)</f>
        <v>0.51100000000000001</v>
      </c>
      <c r="CT28" s="5">
        <f>VLOOKUP($E28,Worksheet!$A$2:$BI$69,'MM2023'!CT$1,0)</f>
        <v>14.3</v>
      </c>
      <c r="CU28" s="5">
        <f>VLOOKUP($E28,Worksheet!$A$2:$BI$69,'MM2023'!CU$1,0)</f>
        <v>0.26900000000000002</v>
      </c>
      <c r="CV28" s="5">
        <f>VLOOKUP($E28,Worksheet!$A$2:$BI$69,'MM2023'!CV$1,0)</f>
        <v>102.1</v>
      </c>
      <c r="CW28" s="5">
        <f>VLOOKUP($E28,Worksheet!$A$2:$BI$69,'MM2023'!CW$1,0)</f>
        <v>0.254</v>
      </c>
      <c r="CX28" s="5">
        <f>VLOOKUP($E28,Worksheet!$A$2:$BI$69,'MM2023'!CX$1,0)</f>
        <v>0.33600000000000002</v>
      </c>
      <c r="CY28" s="5">
        <f>VLOOKUP($E28,Worksheet!$A$2:$BI$69,'MM2023'!CY$1,0)</f>
        <v>0.52800000000000002</v>
      </c>
      <c r="CZ28" s="5">
        <f>VLOOKUP($E28,Worksheet!$A$2:$BI$69,'MM2023'!CZ$1,0)</f>
        <v>0.497</v>
      </c>
      <c r="DA28" s="5">
        <f>VLOOKUP($E28,Worksheet!$A$2:$BI$69,'MM2023'!DA$1,0)</f>
        <v>14.9</v>
      </c>
      <c r="DB28" s="5">
        <f>VLOOKUP($E28,Worksheet!$A$2:$BI$69,'MM2023'!DB$1,0)</f>
        <v>0.189</v>
      </c>
      <c r="DC28" s="5">
        <f>VLOOKUP($E28,Worksheet!$A$2:$BI$69,'MM2023'!DC$1,0)</f>
        <v>0</v>
      </c>
      <c r="DD28" s="5">
        <f>VLOOKUP($E28,Worksheet!$A$2:$BI$69,'MM2023'!DD$1,0)</f>
        <v>0</v>
      </c>
      <c r="DE28" s="5">
        <f>VLOOKUP($E28,Worksheet!$A$2:$BI$69,'MM2023'!DE$1,0)</f>
        <v>0</v>
      </c>
      <c r="DF28" s="5">
        <f>VLOOKUP($E28,Worksheet!$A$2:$BI$69,'MM2023'!DF$1,0)</f>
        <v>0</v>
      </c>
      <c r="DG28" s="5">
        <f>VLOOKUP($E28,Worksheet!$A$2:$BI$69,'MM2023'!DG$1,0)</f>
        <v>0</v>
      </c>
      <c r="DH28" s="5">
        <f>VLOOKUP($E28,Worksheet!$A$2:$BI$69,'MM2023'!DH$1,0)</f>
        <v>0</v>
      </c>
      <c r="DI28" s="5">
        <f>VLOOKUP($E28,Worksheet!$A$2:$BI$69,'MM2023'!DI$1,0)</f>
        <v>0</v>
      </c>
      <c r="DJ28" s="5">
        <f>VLOOKUP($E28,Worksheet!$A$2:$BI$69,'MM2023'!DJ$1,0)</f>
        <v>26</v>
      </c>
      <c r="DK28" s="5">
        <v>1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1</v>
      </c>
      <c r="DS28" s="5">
        <v>0</v>
      </c>
      <c r="DT28" s="5">
        <v>0</v>
      </c>
      <c r="DU28" s="5">
        <v>0</v>
      </c>
    </row>
    <row r="29" spans="1:125" x14ac:dyDescent="0.2">
      <c r="A29" s="5" t="s">
        <v>118</v>
      </c>
      <c r="B29" s="5" t="s">
        <v>120</v>
      </c>
      <c r="C29" s="5" t="s">
        <v>124</v>
      </c>
      <c r="D29" s="5">
        <v>6</v>
      </c>
      <c r="E29" s="5" t="s">
        <v>30</v>
      </c>
      <c r="F29" s="5">
        <v>1</v>
      </c>
      <c r="G29" s="5">
        <v>3</v>
      </c>
      <c r="H29" s="5">
        <f>G30-G29</f>
        <v>11</v>
      </c>
      <c r="I29" s="5">
        <f>VLOOKUP($E29,Worksheet!$A$2:$AX$69,I$1,0)</f>
        <v>36</v>
      </c>
      <c r="J29" s="5">
        <f>VLOOKUP($E29,Worksheet!$A$2:$AX$69,J$1,0)</f>
        <v>26</v>
      </c>
      <c r="K29" s="5">
        <f>VLOOKUP($E29,Worksheet!$A$2:$AX$69,K$1,0)</f>
        <v>10</v>
      </c>
      <c r="L29" s="5">
        <f>VLOOKUP($E29,Worksheet!$A$2:$AX$69,L$1,0)</f>
        <v>0.72199999999999998</v>
      </c>
      <c r="M29" s="12">
        <f>VLOOKUP($E29,Worksheet!$A$2:$AX$69,M$1,0)-VLOOKUP($E30,Worksheet!$A$2:$AX$69,M$1,0)</f>
        <v>2.2238095238095354</v>
      </c>
      <c r="N29" s="12">
        <f>VLOOKUP($E29,Worksheet!$A$2:$AX$69,N$1,0)-VLOOKUP($E30,Worksheet!$A$2:$AX$69,N$1,0)</f>
        <v>2.9468253968254032</v>
      </c>
      <c r="O29" s="12">
        <f>VLOOKUP($E29,Worksheet!$A$2:$AX$69,O$1,0)-VLOOKUP($E30,Worksheet!$A$2:$AX$69,O$1,0)</f>
        <v>10.91</v>
      </c>
      <c r="P29" s="12">
        <f>VLOOKUP($E29,Worksheet!$A$2:$AX$69,P$1,0)-VLOOKUP($E30,Worksheet!$A$2:$AX$69,P$1,0)</f>
        <v>-7.9999999999999516E-3</v>
      </c>
      <c r="Q29" s="12">
        <f>VLOOKUP($E29,Worksheet!$A$2:$AX$69,Q$1,0)-VLOOKUP($E30,Worksheet!$A$2:$AX$69,Q$1,0)</f>
        <v>7.0000000000000062E-3</v>
      </c>
      <c r="R29" s="12">
        <f>VLOOKUP($E29,Worksheet!$A$2:$AX$69,R$1,0)-VLOOKUP($E30,Worksheet!$A$2:$AX$69,R$1,0)</f>
        <v>-6.0000000000000053E-3</v>
      </c>
      <c r="S29" s="12">
        <f>VLOOKUP($E29,Worksheet!$A$2:$AX$69,S$1,0)-VLOOKUP($E30,Worksheet!$A$2:$AX$69,S$1,0)</f>
        <v>1.5468253968253958</v>
      </c>
      <c r="T29" s="12">
        <f>VLOOKUP($E29,Worksheet!$A$2:$AX$69,T$1,0)-VLOOKUP($E30,Worksheet!$A$2:$AX$69,T$1,0)</f>
        <v>1.6674603174603178</v>
      </c>
      <c r="U29" s="12">
        <f>VLOOKUP($E29,Worksheet!$A$2:$AX$69,U$1,0)-VLOOKUP($E30,Worksheet!$A$2:$AX$69,U$1,0)</f>
        <v>4.4579365079365072</v>
      </c>
      <c r="V29" s="12">
        <f>VLOOKUP($E29,Worksheet!$A$2:$AX$69,V$1,0)-VLOOKUP($E30,Worksheet!$A$2:$AX$69,V$1,0)</f>
        <v>1.4849206349206359</v>
      </c>
      <c r="W29" s="12">
        <f>VLOOKUP($E29,Worksheet!$A$2:$AX$69,W$1,0)-VLOOKUP($E30,Worksheet!$A$2:$AX$69,W$1,0)</f>
        <v>-0.19365079365079385</v>
      </c>
      <c r="X29" s="12">
        <f>VLOOKUP($E29,Worksheet!$A$2:$AX$69,X$1,0)-VLOOKUP($E30,Worksheet!$A$2:$AX$69,X$1,0)</f>
        <v>1.9761904761904763</v>
      </c>
      <c r="Y29" s="12">
        <f>VLOOKUP($E29,Worksheet!$A$2:$AX$69,Y$1,0)-VLOOKUP($E30,Worksheet!$A$2:$AX$69,Y$1,0)</f>
        <v>-0.42539682539682389</v>
      </c>
      <c r="Z29" s="12">
        <f>VLOOKUP($E29,Worksheet!$A$2:$AX$69,Z$1,0)-VLOOKUP($E30,Worksheet!$A$2:$AX$69,Z$1,0)</f>
        <v>-8.0000000000000071E-3</v>
      </c>
      <c r="AA29" s="12">
        <f>VLOOKUP($E29,Worksheet!$A$2:$AX$69,AA$1,0)-VLOOKUP($E30,Worksheet!$A$2:$AX$69,AA$1,0)</f>
        <v>-3.1000000000000028E-2</v>
      </c>
      <c r="AB29" s="12">
        <f>VLOOKUP($E29,Worksheet!$A$2:$AX$69,AB$1,0)-VLOOKUP($E30,Worksheet!$A$2:$AX$69,AB$1,0)</f>
        <v>-5.1000000000000045E-2</v>
      </c>
      <c r="AC29" s="12">
        <f>VLOOKUP($E29,Worksheet!$A$2:$AX$69,AC$1,0)-VLOOKUP($E30,Worksheet!$A$2:$AX$69,AC$1,0)</f>
        <v>3.0063492063492072</v>
      </c>
      <c r="AD29" s="12">
        <f>VLOOKUP($E29,Worksheet!$A$2:$AX$69,AD$1,0)-VLOOKUP($E30,Worksheet!$A$2:$AX$69,AD$1,0)</f>
        <v>3.2309523809523775</v>
      </c>
      <c r="AE29" s="12">
        <f>VLOOKUP($E29,Worksheet!$A$2:$AX$69,AE$1,0)-VLOOKUP($E30,Worksheet!$A$2:$AX$69,AE$1,0)</f>
        <v>4.4944444444444454</v>
      </c>
      <c r="AF29" s="12">
        <f>VLOOKUP($E29,Worksheet!$A$2:$AX$69,AF$1,0)-VLOOKUP($E30,Worksheet!$A$2:$AX$69,AF$1,0)</f>
        <v>1.594444444444445</v>
      </c>
      <c r="AG29" s="12">
        <f>VLOOKUP($E29,Worksheet!$A$2:$AX$69,AG$1,0)-VLOOKUP($E30,Worksheet!$A$2:$AX$69,AG$1,0)</f>
        <v>1.8888888888888888</v>
      </c>
      <c r="AH29" s="12">
        <f>VLOOKUP($E29,Worksheet!$A$2:$AX$69,AH$1,0)-VLOOKUP($E30,Worksheet!$A$2:$AX$69,AH$1,0)</f>
        <v>1.3420634920634935</v>
      </c>
      <c r="AI29" s="12">
        <f>VLOOKUP($E29,Worksheet!$A$2:$AX$69,AI$1,0)-VLOOKUP($E30,Worksheet!$A$2:$AX$69,AI$1,0)</f>
        <v>-2.1515873015872984</v>
      </c>
      <c r="AJ29" s="12">
        <f>VLOOKUP($E29,Worksheet!$A$2:$AX$69,AJ$1,0)-VLOOKUP($E30,Worksheet!$A$2:$AX$69,AJ$1,0)</f>
        <v>2.5999999999999943</v>
      </c>
      <c r="AK29" s="12">
        <f>VLOOKUP($E29,Worksheet!$A$2:$AX$69,AK$1,0)-VLOOKUP($E30,Worksheet!$A$2:$AX$69,AK$1,0)</f>
        <v>-1.8999999999999915</v>
      </c>
      <c r="AL29" s="12">
        <f>VLOOKUP($E29,Worksheet!$A$2:$AX$69,AL$1,0)-VLOOKUP($E30,Worksheet!$A$2:$AX$69,AL$1,0)</f>
        <v>-7.3000000000000009E-2</v>
      </c>
      <c r="AM29" s="12">
        <f>VLOOKUP($E29,Worksheet!$A$2:$AX$69,AM$1,0)-VLOOKUP($E30,Worksheet!$A$2:$AX$69,AM$1,0)</f>
        <v>1.8999999999999961E-2</v>
      </c>
      <c r="AN29" s="12">
        <f>VLOOKUP($E29,Worksheet!$A$2:$AX$69,AN$1,0)-VLOOKUP($E30,Worksheet!$A$2:$AX$69,AN$1,0)</f>
        <v>-9.9999999999998979E-3</v>
      </c>
      <c r="AO29" s="12">
        <f>VLOOKUP($E29,Worksheet!$A$2:$AX$69,AO$1,0)-VLOOKUP($E30,Worksheet!$A$2:$AX$69,AO$1,0)</f>
        <v>-3.0000000000000027E-3</v>
      </c>
      <c r="AP29" s="12">
        <f>VLOOKUP($E29,Worksheet!$A$2:$AX$69,AP$1,0)-VLOOKUP($E30,Worksheet!$A$2:$AX$69,AP$1,0)</f>
        <v>1.5</v>
      </c>
      <c r="AQ29" s="12">
        <f>VLOOKUP($E29,Worksheet!$A$2:$AX$69,AQ$1,0)-VLOOKUP($E30,Worksheet!$A$2:$AX$69,AQ$1,0)</f>
        <v>-5.6999999999999995E-2</v>
      </c>
      <c r="AR29" s="12">
        <f>VLOOKUP($E29,Worksheet!$A$2:$AX$69,AR$1,0)-VLOOKUP($E30,Worksheet!$A$2:$AX$69,AR$1,0)</f>
        <v>-0.39999999999999147</v>
      </c>
      <c r="AS29" s="12">
        <f>VLOOKUP($E29,Worksheet!$A$2:$AX$69,AS$1,0)-VLOOKUP($E30,Worksheet!$A$2:$AX$69,AS$1,0)</f>
        <v>1.6000000000000014E-2</v>
      </c>
      <c r="AT29" s="12">
        <f>VLOOKUP($E29,Worksheet!$A$2:$AX$69,AT$1,0)-VLOOKUP($E30,Worksheet!$A$2:$AX$69,AT$1,0)</f>
        <v>2.200000000000002E-2</v>
      </c>
      <c r="AU29" s="12">
        <f>VLOOKUP($E29,Worksheet!$A$2:$AX$69,AU$1,0)-VLOOKUP($E30,Worksheet!$A$2:$AX$69,AU$1,0)</f>
        <v>-1.5000000000000013E-2</v>
      </c>
      <c r="AV29" s="12">
        <f>VLOOKUP($E29,Worksheet!$A$2:$AX$69,AV$1,0)-VLOOKUP($E30,Worksheet!$A$2:$AX$69,AV$1,0)</f>
        <v>-1.0000000000000009E-2</v>
      </c>
      <c r="AW29" s="12">
        <f>VLOOKUP($E29,Worksheet!$A$2:$AX$69,AW$1,0)-VLOOKUP($E30,Worksheet!$A$2:$AX$69,AW$1,0)</f>
        <v>0.30000000000000071</v>
      </c>
      <c r="AX29" s="12">
        <f>VLOOKUP($E29,Worksheet!$A$2:$AX$69,AX$1,0)-VLOOKUP($E30,Worksheet!$A$2:$AX$69,AX$1,0)</f>
        <v>-7.0000000000000062E-3</v>
      </c>
      <c r="AY29" s="5">
        <f>VLOOKUP($E30,Worksheet!$A$2:$AX$69,AY$1,0)</f>
        <v>1</v>
      </c>
      <c r="AZ29" s="5">
        <f>VLOOKUP($E30,Worksheet!$A$2:$AX$69,AZ$1,0)</f>
        <v>0</v>
      </c>
      <c r="BA29" s="5">
        <f>VLOOKUP($E30,Worksheet!$A$2:$AX$69,BA$1,0)</f>
        <v>0</v>
      </c>
      <c r="BB29" s="5">
        <f>VLOOKUP($E30,Worksheet!$A$2:$AX$69,BB$1,0)</f>
        <v>0</v>
      </c>
      <c r="BC29" s="5">
        <f>VLOOKUP($E30,Worksheet!$A$2:$AX$69,BC$1,0)</f>
        <v>0</v>
      </c>
      <c r="BD29" s="5">
        <f>VLOOKUP($E30,Worksheet!$A$2:$AX$69,BD$1,0)</f>
        <v>0</v>
      </c>
      <c r="BE29" s="5">
        <f>VLOOKUP($E30,Worksheet!$A$2:$AX$69,BE$1,0)</f>
        <v>0</v>
      </c>
      <c r="BF29" s="12">
        <f>VLOOKUP($E29,Worksheet!$A$2:$BI$69,BF$1,0)-VLOOKUP($E30,Worksheet!$A$2:$BI$69,BF$1,0)</f>
        <v>0</v>
      </c>
      <c r="BG29" s="12">
        <f>VLOOKUP($E29,Worksheet!$A$2:$BI$69,BG$1,0)-VLOOKUP($E30,Worksheet!$A$2:$BI$69,BG$1,0)</f>
        <v>0</v>
      </c>
      <c r="BH29" s="12">
        <f>VLOOKUP($E29,Worksheet!$A$2:$BI$69,BH$1,0)-VLOOKUP($E30,Worksheet!$A$2:$BI$69,BH$1,0)</f>
        <v>0</v>
      </c>
      <c r="BI29" s="12">
        <f>VLOOKUP($E29,Worksheet!$A$2:$BI$69,BI$1,0)-VLOOKUP($E30,Worksheet!$A$2:$BI$69,BI$1,0)</f>
        <v>0</v>
      </c>
      <c r="BJ29" s="12">
        <f>VLOOKUP($E29,Worksheet!$A$2:$BI$69,BJ$1,0)-VLOOKUP($E30,Worksheet!$A$2:$BI$69,BJ$1,0)</f>
        <v>0</v>
      </c>
      <c r="BK29" s="12">
        <f>VLOOKUP($E29,Worksheet!$A$2:$BI$69,BK$1,0)-VLOOKUP($E30,Worksheet!$A$2:$BI$69,BK$1,0)</f>
        <v>0</v>
      </c>
      <c r="BL29" s="12">
        <f>VLOOKUP($E29,Worksheet!$A$2:$BI$69,BL$1,0)-VLOOKUP($E30,Worksheet!$A$2:$BI$69,BL$1,0)</f>
        <v>0</v>
      </c>
      <c r="BM29" s="12">
        <f>VLOOKUP($E29,Worksheet!$A$2:$BI$69,BM$1,0)-VLOOKUP($E30,Worksheet!$A$2:$BI$69,BM$1,0)</f>
        <v>-13</v>
      </c>
      <c r="BN29" s="5">
        <f>VLOOKUP($E29,Worksheet!$A$2:$BI$69,BN$1,0)</f>
        <v>0</v>
      </c>
      <c r="BO29" s="5">
        <f>VLOOKUP($E29,Worksheet!$A$2:$BI$69,BO$1,0)</f>
        <v>0</v>
      </c>
      <c r="BP29" s="12">
        <f>VLOOKUP($E29,Worksheet!$A$2:$BI$69,BP$1,0)-VLOOKUP($E30,Worksheet!$A$2:$BI$69,BP$1,0)</f>
        <v>33.92</v>
      </c>
      <c r="BQ29" s="5">
        <f>VLOOKUP($E29,Worksheet!$A$2:$BI$69,'MM2023'!BQ$1,0)</f>
        <v>76.166666666666671</v>
      </c>
      <c r="BR29" s="5">
        <f>VLOOKUP($E29,Worksheet!$A$2:$BI$69,'MM2023'!BR$1,0)</f>
        <v>69.861111111111114</v>
      </c>
      <c r="BS29" s="5">
        <f>VLOOKUP($E29,Worksheet!$A$2:$BI$69,'MM2023'!BS$1,0)</f>
        <v>9.48</v>
      </c>
      <c r="BT29" s="5">
        <f>VLOOKUP($E29,Worksheet!$A$2:$BI$69,'MM2023'!BT$1,0)</f>
        <v>0.46100000000000002</v>
      </c>
      <c r="BU29" s="5">
        <f>VLOOKUP($E29,Worksheet!$A$2:$BI$69,'MM2023'!BU$1,0)</f>
        <v>0.34300000000000003</v>
      </c>
      <c r="BV29" s="5">
        <f>VLOOKUP($E29,Worksheet!$A$2:$BI$69,'MM2023'!BV$1,0)</f>
        <v>0.748</v>
      </c>
      <c r="BW29" s="5">
        <f>VLOOKUP($E29,Worksheet!$A$2:$BI$69,'MM2023'!BW$1,0)</f>
        <v>9.8611111111111107</v>
      </c>
      <c r="BX29" s="5">
        <f>VLOOKUP($E29,Worksheet!$A$2:$BI$69,'MM2023'!BX$1,0)</f>
        <v>34.638888888888886</v>
      </c>
      <c r="BY29" s="5">
        <f>VLOOKUP($E29,Worksheet!$A$2:$BI$69,'MM2023'!BY$1,0)</f>
        <v>16.972222222222221</v>
      </c>
      <c r="BZ29" s="5">
        <f>VLOOKUP($E29,Worksheet!$A$2:$BI$69,'MM2023'!BZ$1,0)</f>
        <v>8.0277777777777786</v>
      </c>
      <c r="CA29" s="5">
        <f>VLOOKUP($E29,Worksheet!$A$2:$BI$69,'MM2023'!CA$1,0)</f>
        <v>2.7777777777777777</v>
      </c>
      <c r="CB29" s="5">
        <f>VLOOKUP($E29,Worksheet!$A$2:$BI$69,'MM2023'!CB$1,0)</f>
        <v>13.833333333333334</v>
      </c>
      <c r="CC29" s="5">
        <f>VLOOKUP($E29,Worksheet!$A$2:$BI$69,'MM2023'!CC$1,0)</f>
        <v>17.888888888888889</v>
      </c>
      <c r="CD29" s="5">
        <f>VLOOKUP($E29,Worksheet!$A$2:$BI$69,'MM2023'!CD$1,0)</f>
        <v>0.42399999999999999</v>
      </c>
      <c r="CE29" s="5">
        <f>VLOOKUP($E29,Worksheet!$A$2:$BI$69,'MM2023'!CE$1,0)</f>
        <v>0.308</v>
      </c>
      <c r="CF29" s="5">
        <f>VLOOKUP($E29,Worksheet!$A$2:$BI$69,'MM2023'!CF$1,0)</f>
        <v>0.69799999999999995</v>
      </c>
      <c r="CG29" s="5">
        <f>VLOOKUP($E29,Worksheet!$A$2:$BI$69,'MM2023'!CG$1,0)</f>
        <v>10.777777777777779</v>
      </c>
      <c r="CH29" s="5">
        <f>VLOOKUP($E29,Worksheet!$A$2:$BI$69,'MM2023'!CH$1,0)</f>
        <v>33.916666666666664</v>
      </c>
      <c r="CI29" s="5">
        <f>VLOOKUP($E29,Worksheet!$A$2:$BI$69,'MM2023'!CI$1,0)</f>
        <v>13.694444444444445</v>
      </c>
      <c r="CJ29" s="5">
        <f>VLOOKUP($E29,Worksheet!$A$2:$BI$69,'MM2023'!CJ$1,0)</f>
        <v>7.1944444444444446</v>
      </c>
      <c r="CK29" s="5">
        <f>VLOOKUP($E29,Worksheet!$A$2:$BI$69,'MM2023'!CK$1,0)</f>
        <v>3.8888888888888888</v>
      </c>
      <c r="CL29" s="5">
        <f>VLOOKUP($E29,Worksheet!$A$2:$BI$69,'MM2023'!CL$1,0)</f>
        <v>15.027777777777779</v>
      </c>
      <c r="CM29" s="5">
        <f>VLOOKUP($E29,Worksheet!$A$2:$BI$69,'MM2023'!CM$1,0)</f>
        <v>18.305555555555557</v>
      </c>
      <c r="CN29" s="5">
        <f>VLOOKUP($E29,Worksheet!$A$2:$BI$69,'MM2023'!CN$1,0)</f>
        <v>70.5</v>
      </c>
      <c r="CO29" s="5">
        <f>VLOOKUP($E29,Worksheet!$A$2:$BI$69,'MM2023'!CO$1,0)</f>
        <v>106.2</v>
      </c>
      <c r="CP29" s="5">
        <f>VLOOKUP($E29,Worksheet!$A$2:$BI$69,'MM2023'!CP$1,0)</f>
        <v>0.36099999999999999</v>
      </c>
      <c r="CQ29" s="5">
        <f>VLOOKUP($E29,Worksheet!$A$2:$BI$69,'MM2023'!CQ$1,0)</f>
        <v>0.36099999999999999</v>
      </c>
      <c r="CR29" s="5">
        <f>VLOOKUP($E29,Worksheet!$A$2:$BI$69,'MM2023'!CR$1,0)</f>
        <v>0.56200000000000006</v>
      </c>
      <c r="CS29" s="5">
        <f>VLOOKUP($E29,Worksheet!$A$2:$BI$69,'MM2023'!CS$1,0)</f>
        <v>0.52300000000000002</v>
      </c>
      <c r="CT29" s="5">
        <f>VLOOKUP($E29,Worksheet!$A$2:$BI$69,'MM2023'!CT$1,0)</f>
        <v>17</v>
      </c>
      <c r="CU29" s="5">
        <f>VLOOKUP($E29,Worksheet!$A$2:$BI$69,'MM2023'!CU$1,0)</f>
        <v>0.27</v>
      </c>
      <c r="CV29" s="5">
        <f>VLOOKUP($E29,Worksheet!$A$2:$BI$69,'MM2023'!CV$1,0)</f>
        <v>97.4</v>
      </c>
      <c r="CW29" s="5">
        <f>VLOOKUP($E29,Worksheet!$A$2:$BI$69,'MM2023'!CW$1,0)</f>
        <v>0.36299999999999999</v>
      </c>
      <c r="CX29" s="5">
        <f>VLOOKUP($E29,Worksheet!$A$2:$BI$69,'MM2023'!CX$1,0)</f>
        <v>0.36899999999999999</v>
      </c>
      <c r="CY29" s="5">
        <f>VLOOKUP($E29,Worksheet!$A$2:$BI$69,'MM2023'!CY$1,0)</f>
        <v>0.51800000000000002</v>
      </c>
      <c r="CZ29" s="5">
        <f>VLOOKUP($E29,Worksheet!$A$2:$BI$69,'MM2023'!CZ$1,0)</f>
        <v>0.48099999999999998</v>
      </c>
      <c r="DA29" s="5">
        <f>VLOOKUP($E29,Worksheet!$A$2:$BI$69,'MM2023'!DA$1,0)</f>
        <v>18.2</v>
      </c>
      <c r="DB29" s="5">
        <f>VLOOKUP($E29,Worksheet!$A$2:$BI$69,'MM2023'!DB$1,0)</f>
        <v>0.253</v>
      </c>
      <c r="DC29" s="5">
        <f>VLOOKUP($E29,Worksheet!$A$2:$BI$69,'MM2023'!DC$1,0)</f>
        <v>0</v>
      </c>
      <c r="DD29" s="5">
        <f>VLOOKUP($E29,Worksheet!$A$2:$BI$69,'MM2023'!DD$1,0)</f>
        <v>0</v>
      </c>
      <c r="DE29" s="5">
        <f>VLOOKUP($E29,Worksheet!$A$2:$BI$69,'MM2023'!DE$1,0)</f>
        <v>0</v>
      </c>
      <c r="DF29" s="5">
        <f>VLOOKUP($E29,Worksheet!$A$2:$BI$69,'MM2023'!DF$1,0)</f>
        <v>0</v>
      </c>
      <c r="DG29" s="5">
        <f>VLOOKUP($E29,Worksheet!$A$2:$BI$69,'MM2023'!DG$1,0)</f>
        <v>0</v>
      </c>
      <c r="DH29" s="5">
        <f>VLOOKUP($E29,Worksheet!$A$2:$BI$69,'MM2023'!DH$1,0)</f>
        <v>0</v>
      </c>
      <c r="DI29" s="5">
        <f>VLOOKUP($E29,Worksheet!$A$2:$BI$69,'MM2023'!DI$1,0)</f>
        <v>0</v>
      </c>
      <c r="DJ29" s="5">
        <f>VLOOKUP($E29,Worksheet!$A$2:$BI$69,'MM2023'!DJ$1,0)</f>
        <v>13</v>
      </c>
      <c r="DK29" s="5">
        <v>1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1</v>
      </c>
      <c r="DS29" s="5">
        <v>0</v>
      </c>
      <c r="DT29" s="5">
        <v>0</v>
      </c>
      <c r="DU29" s="5">
        <v>0</v>
      </c>
    </row>
    <row r="30" spans="1:125" x14ac:dyDescent="0.2">
      <c r="A30" s="5" t="s">
        <v>118</v>
      </c>
      <c r="B30" s="5" t="s">
        <v>120</v>
      </c>
      <c r="C30" s="5" t="s">
        <v>124</v>
      </c>
      <c r="D30" s="5">
        <v>6</v>
      </c>
      <c r="E30" s="5" t="s">
        <v>42</v>
      </c>
      <c r="F30" s="5">
        <v>0</v>
      </c>
      <c r="G30" s="5">
        <v>14</v>
      </c>
      <c r="H30" s="6">
        <f>G29-G30</f>
        <v>-11</v>
      </c>
      <c r="I30" s="5">
        <f>VLOOKUP($E30,Worksheet!$A$2:$AX$69,I$1,0)</f>
        <v>35</v>
      </c>
      <c r="J30" s="5">
        <f>VLOOKUP($E30,Worksheet!$A$2:$AX$69,J$1,0)</f>
        <v>25</v>
      </c>
      <c r="K30" s="5">
        <f>VLOOKUP($E30,Worksheet!$A$2:$AX$69,K$1,0)</f>
        <v>10</v>
      </c>
      <c r="L30" s="5">
        <f>VLOOKUP($E30,Worksheet!$A$2:$AX$69,L$1,0)</f>
        <v>0.71399999999999997</v>
      </c>
      <c r="M30" s="12">
        <f>VLOOKUP($E30,Worksheet!$A$2:$AX$69,M$1,0)-VLOOKUP($E29,Worksheet!$A$2:$AX$69,M$1,0)</f>
        <v>-2.2238095238095354</v>
      </c>
      <c r="N30" s="12">
        <f>VLOOKUP($E30,Worksheet!$A$2:$AX$69,N$1,0)-VLOOKUP($E29,Worksheet!$A$2:$AX$69,N$1,0)</f>
        <v>-2.9468253968254032</v>
      </c>
      <c r="O30" s="12">
        <f>VLOOKUP($E30,Worksheet!$A$2:$AX$69,O$1,0)-VLOOKUP($E29,Worksheet!$A$2:$AX$69,O$1,0)</f>
        <v>-10.91</v>
      </c>
      <c r="P30" s="12">
        <f>VLOOKUP($E30,Worksheet!$A$2:$AX$69,P$1,0)-VLOOKUP($E29,Worksheet!$A$2:$AX$69,P$1,0)</f>
        <v>7.9999999999999516E-3</v>
      </c>
      <c r="Q30" s="12">
        <f>VLOOKUP($E30,Worksheet!$A$2:$AX$69,Q$1,0)-VLOOKUP($E29,Worksheet!$A$2:$AX$69,Q$1,0)</f>
        <v>-7.0000000000000062E-3</v>
      </c>
      <c r="R30" s="12">
        <f>VLOOKUP($E30,Worksheet!$A$2:$AX$69,R$1,0)-VLOOKUP($E29,Worksheet!$A$2:$AX$69,R$1,0)</f>
        <v>6.0000000000000053E-3</v>
      </c>
      <c r="S30" s="12">
        <f>VLOOKUP($E30,Worksheet!$A$2:$AX$69,S$1,0)-VLOOKUP($E29,Worksheet!$A$2:$AX$69,S$1,0)</f>
        <v>-1.5468253968253958</v>
      </c>
      <c r="T30" s="12">
        <f>VLOOKUP($E30,Worksheet!$A$2:$AX$69,T$1,0)-VLOOKUP($E29,Worksheet!$A$2:$AX$69,T$1,0)</f>
        <v>-1.6674603174603178</v>
      </c>
      <c r="U30" s="12">
        <f>VLOOKUP($E30,Worksheet!$A$2:$AX$69,U$1,0)-VLOOKUP($E29,Worksheet!$A$2:$AX$69,U$1,0)</f>
        <v>-4.4579365079365072</v>
      </c>
      <c r="V30" s="12">
        <f>VLOOKUP($E30,Worksheet!$A$2:$AX$69,V$1,0)-VLOOKUP($E29,Worksheet!$A$2:$AX$69,V$1,0)</f>
        <v>-1.4849206349206359</v>
      </c>
      <c r="W30" s="12">
        <f>VLOOKUP($E30,Worksheet!$A$2:$AX$69,W$1,0)-VLOOKUP($E29,Worksheet!$A$2:$AX$69,W$1,0)</f>
        <v>0.19365079365079385</v>
      </c>
      <c r="X30" s="12">
        <f>VLOOKUP($E30,Worksheet!$A$2:$AX$69,X$1,0)-VLOOKUP($E29,Worksheet!$A$2:$AX$69,X$1,0)</f>
        <v>-1.9761904761904763</v>
      </c>
      <c r="Y30" s="12">
        <f>VLOOKUP($E30,Worksheet!$A$2:$AX$69,Y$1,0)-VLOOKUP($E29,Worksheet!$A$2:$AX$69,Y$1,0)</f>
        <v>0.42539682539682389</v>
      </c>
      <c r="Z30" s="12">
        <f>VLOOKUP($E30,Worksheet!$A$2:$AX$69,Z$1,0)-VLOOKUP($E29,Worksheet!$A$2:$AX$69,Z$1,0)</f>
        <v>8.0000000000000071E-3</v>
      </c>
      <c r="AA30" s="12">
        <f>VLOOKUP($E30,Worksheet!$A$2:$AX$69,AA$1,0)-VLOOKUP($E29,Worksheet!$A$2:$AX$69,AA$1,0)</f>
        <v>3.1000000000000028E-2</v>
      </c>
      <c r="AB30" s="12">
        <f>VLOOKUP($E30,Worksheet!$A$2:$AX$69,AB$1,0)-VLOOKUP($E29,Worksheet!$A$2:$AX$69,AB$1,0)</f>
        <v>5.1000000000000045E-2</v>
      </c>
      <c r="AC30" s="12">
        <f>VLOOKUP($E30,Worksheet!$A$2:$AX$69,AC$1,0)-VLOOKUP($E29,Worksheet!$A$2:$AX$69,AC$1,0)</f>
        <v>-3.0063492063492072</v>
      </c>
      <c r="AD30" s="12">
        <f>VLOOKUP($E30,Worksheet!$A$2:$AX$69,AD$1,0)-VLOOKUP($E29,Worksheet!$A$2:$AX$69,AD$1,0)</f>
        <v>-3.2309523809523775</v>
      </c>
      <c r="AE30" s="12">
        <f>VLOOKUP($E30,Worksheet!$A$2:$AX$69,AE$1,0)-VLOOKUP($E29,Worksheet!$A$2:$AX$69,AE$1,0)</f>
        <v>-4.4944444444444454</v>
      </c>
      <c r="AF30" s="12">
        <f>VLOOKUP($E30,Worksheet!$A$2:$AX$69,AF$1,0)-VLOOKUP($E29,Worksheet!$A$2:$AX$69,AF$1,0)</f>
        <v>-1.594444444444445</v>
      </c>
      <c r="AG30" s="12">
        <f>VLOOKUP($E30,Worksheet!$A$2:$AX$69,AG$1,0)-VLOOKUP($E29,Worksheet!$A$2:$AX$69,AG$1,0)</f>
        <v>-1.8888888888888888</v>
      </c>
      <c r="AH30" s="12">
        <f>VLOOKUP($E30,Worksheet!$A$2:$AX$69,AH$1,0)-VLOOKUP($E29,Worksheet!$A$2:$AX$69,AH$1,0)</f>
        <v>-1.3420634920634935</v>
      </c>
      <c r="AI30" s="12">
        <f>VLOOKUP($E30,Worksheet!$A$2:$AX$69,AI$1,0)-VLOOKUP($E29,Worksheet!$A$2:$AX$69,AI$1,0)</f>
        <v>2.1515873015872984</v>
      </c>
      <c r="AJ30" s="12">
        <f>VLOOKUP($E30,Worksheet!$A$2:$AX$69,AJ$1,0)-VLOOKUP($E29,Worksheet!$A$2:$AX$69,AJ$1,0)</f>
        <v>-2.5999999999999943</v>
      </c>
      <c r="AK30" s="12">
        <f>VLOOKUP($E30,Worksheet!$A$2:$AX$69,AK$1,0)-VLOOKUP($E29,Worksheet!$A$2:$AX$69,AK$1,0)</f>
        <v>1.8999999999999915</v>
      </c>
      <c r="AL30" s="12">
        <f>VLOOKUP($E30,Worksheet!$A$2:$AX$69,AL$1,0)-VLOOKUP($E29,Worksheet!$A$2:$AX$69,AL$1,0)</f>
        <v>7.3000000000000009E-2</v>
      </c>
      <c r="AM30" s="12">
        <f>VLOOKUP($E30,Worksheet!$A$2:$AX$69,AM$1,0)-VLOOKUP($E29,Worksheet!$A$2:$AX$69,AM$1,0)</f>
        <v>-1.8999999999999961E-2</v>
      </c>
      <c r="AN30" s="12">
        <f>VLOOKUP($E30,Worksheet!$A$2:$AX$69,AN$1,0)-VLOOKUP($E29,Worksheet!$A$2:$AX$69,AN$1,0)</f>
        <v>9.9999999999998979E-3</v>
      </c>
      <c r="AO30" s="12">
        <f>VLOOKUP($E30,Worksheet!$A$2:$AX$69,AO$1,0)-VLOOKUP($E29,Worksheet!$A$2:$AX$69,AO$1,0)</f>
        <v>3.0000000000000027E-3</v>
      </c>
      <c r="AP30" s="12">
        <f>VLOOKUP($E30,Worksheet!$A$2:$AX$69,AP$1,0)-VLOOKUP($E29,Worksheet!$A$2:$AX$69,AP$1,0)</f>
        <v>-1.5</v>
      </c>
      <c r="AQ30" s="12">
        <f>VLOOKUP($E30,Worksheet!$A$2:$AX$69,AQ$1,0)-VLOOKUP($E29,Worksheet!$A$2:$AX$69,AQ$1,0)</f>
        <v>5.6999999999999995E-2</v>
      </c>
      <c r="AR30" s="12">
        <f>VLOOKUP($E30,Worksheet!$A$2:$AX$69,AR$1,0)-VLOOKUP($E29,Worksheet!$A$2:$AX$69,AR$1,0)</f>
        <v>0.39999999999999147</v>
      </c>
      <c r="AS30" s="12">
        <f>VLOOKUP($E30,Worksheet!$A$2:$AX$69,AS$1,0)-VLOOKUP($E29,Worksheet!$A$2:$AX$69,AS$1,0)</f>
        <v>-1.6000000000000014E-2</v>
      </c>
      <c r="AT30" s="12">
        <f>VLOOKUP($E30,Worksheet!$A$2:$AX$69,AT$1,0)-VLOOKUP($E29,Worksheet!$A$2:$AX$69,AT$1,0)</f>
        <v>-2.200000000000002E-2</v>
      </c>
      <c r="AU30" s="12">
        <f>VLOOKUP($E30,Worksheet!$A$2:$AX$69,AU$1,0)-VLOOKUP($E29,Worksheet!$A$2:$AX$69,AU$1,0)</f>
        <v>1.5000000000000013E-2</v>
      </c>
      <c r="AV30" s="12">
        <f>VLOOKUP($E30,Worksheet!$A$2:$AX$69,AV$1,0)-VLOOKUP($E29,Worksheet!$A$2:$AX$69,AV$1,0)</f>
        <v>1.0000000000000009E-2</v>
      </c>
      <c r="AW30" s="12">
        <f>VLOOKUP($E30,Worksheet!$A$2:$AX$69,AW$1,0)-VLOOKUP($E29,Worksheet!$A$2:$AX$69,AW$1,0)</f>
        <v>-0.30000000000000071</v>
      </c>
      <c r="AX30" s="12">
        <f>VLOOKUP($E30,Worksheet!$A$2:$AX$69,AX$1,0)-VLOOKUP($E29,Worksheet!$A$2:$AX$69,AX$1,0)</f>
        <v>7.0000000000000062E-3</v>
      </c>
      <c r="AY30" s="5">
        <f>VLOOKUP($E29,Worksheet!$A$2:$AX$69,AY$1,0)</f>
        <v>0</v>
      </c>
      <c r="AZ30" s="5">
        <f>VLOOKUP($E29,Worksheet!$A$2:$AX$69,AZ$1,0)</f>
        <v>0</v>
      </c>
      <c r="BA30" s="5">
        <f>VLOOKUP($E29,Worksheet!$A$2:$AX$69,BA$1,0)</f>
        <v>0</v>
      </c>
      <c r="BB30" s="5">
        <f>VLOOKUP($E29,Worksheet!$A$2:$AX$69,BB$1,0)</f>
        <v>0</v>
      </c>
      <c r="BC30" s="5">
        <f>VLOOKUP($E29,Worksheet!$A$2:$AX$69,BC$1,0)</f>
        <v>0</v>
      </c>
      <c r="BD30" s="5">
        <f>VLOOKUP($E29,Worksheet!$A$2:$AX$69,BD$1,0)</f>
        <v>0</v>
      </c>
      <c r="BE30" s="5">
        <f>VLOOKUP($E29,Worksheet!$A$2:$AX$69,BE$1,0)</f>
        <v>0</v>
      </c>
      <c r="BF30" s="12">
        <f>VLOOKUP($E30,Worksheet!$A$2:$BI$69,BF$1,0)-VLOOKUP($E29,Worksheet!$A$2:$BI$69,BF$1,0)</f>
        <v>0</v>
      </c>
      <c r="BG30" s="12">
        <f>VLOOKUP($E30,Worksheet!$A$2:$BI$69,BG$1,0)-VLOOKUP($E29,Worksheet!$A$2:$BI$69,BG$1,0)</f>
        <v>0</v>
      </c>
      <c r="BH30" s="12">
        <f>VLOOKUP($E30,Worksheet!$A$2:$BI$69,BH$1,0)-VLOOKUP($E29,Worksheet!$A$2:$BI$69,BH$1,0)</f>
        <v>0</v>
      </c>
      <c r="BI30" s="12">
        <f>VLOOKUP($E30,Worksheet!$A$2:$BI$69,BI$1,0)-VLOOKUP($E29,Worksheet!$A$2:$BI$69,BI$1,0)</f>
        <v>0</v>
      </c>
      <c r="BJ30" s="12">
        <f>VLOOKUP($E30,Worksheet!$A$2:$BI$69,BJ$1,0)-VLOOKUP($E29,Worksheet!$A$2:$BI$69,BJ$1,0)</f>
        <v>0</v>
      </c>
      <c r="BK30" s="12">
        <f>VLOOKUP($E30,Worksheet!$A$2:$BI$69,BK$1,0)-VLOOKUP($E29,Worksheet!$A$2:$BI$69,BK$1,0)</f>
        <v>0</v>
      </c>
      <c r="BL30" s="12">
        <f>VLOOKUP($E30,Worksheet!$A$2:$BI$69,BL$1,0)-VLOOKUP($E29,Worksheet!$A$2:$BI$69,BL$1,0)</f>
        <v>0</v>
      </c>
      <c r="BM30" s="12">
        <f>VLOOKUP($E30,Worksheet!$A$2:$BI$69,BM$1,0)-VLOOKUP($E29,Worksheet!$A$2:$BI$69,BM$1,0)</f>
        <v>13</v>
      </c>
      <c r="BN30" s="5">
        <f>VLOOKUP($E30,Worksheet!$A$2:$BI$69,BN$1,0)</f>
        <v>1</v>
      </c>
      <c r="BO30" s="5">
        <f>VLOOKUP($E30,Worksheet!$A$2:$BI$69,BO$1,0)</f>
        <v>0</v>
      </c>
      <c r="BP30" s="12">
        <f>VLOOKUP($E30,Worksheet!$A$2:$BI$69,BP$1,0)-VLOOKUP($E29,Worksheet!$A$2:$BI$69,BP$1,0)</f>
        <v>-33.92</v>
      </c>
      <c r="BQ30" s="5">
        <f>VLOOKUP($E30,Worksheet!$A$2:$BI$69,'MM2023'!BQ$1,0)</f>
        <v>73.942857142857136</v>
      </c>
      <c r="BR30" s="5">
        <f>VLOOKUP($E30,Worksheet!$A$2:$BI$69,'MM2023'!BR$1,0)</f>
        <v>66.914285714285711</v>
      </c>
      <c r="BS30" s="5">
        <f>VLOOKUP($E30,Worksheet!$A$2:$BI$69,'MM2023'!BS$1,0)</f>
        <v>-1.43</v>
      </c>
      <c r="BT30" s="5">
        <f>VLOOKUP($E30,Worksheet!$A$2:$BI$69,'MM2023'!BT$1,0)</f>
        <v>0.46899999999999997</v>
      </c>
      <c r="BU30" s="5">
        <f>VLOOKUP($E30,Worksheet!$A$2:$BI$69,'MM2023'!BU$1,0)</f>
        <v>0.33600000000000002</v>
      </c>
      <c r="BV30" s="5">
        <f>VLOOKUP($E30,Worksheet!$A$2:$BI$69,'MM2023'!BV$1,0)</f>
        <v>0.754</v>
      </c>
      <c r="BW30" s="5">
        <f>VLOOKUP($E30,Worksheet!$A$2:$BI$69,'MM2023'!BW$1,0)</f>
        <v>8.3142857142857149</v>
      </c>
      <c r="BX30" s="5">
        <f>VLOOKUP($E30,Worksheet!$A$2:$BI$69,'MM2023'!BX$1,0)</f>
        <v>32.971428571428568</v>
      </c>
      <c r="BY30" s="5">
        <f>VLOOKUP($E30,Worksheet!$A$2:$BI$69,'MM2023'!BY$1,0)</f>
        <v>12.514285714285714</v>
      </c>
      <c r="BZ30" s="5">
        <f>VLOOKUP($E30,Worksheet!$A$2:$BI$69,'MM2023'!BZ$1,0)</f>
        <v>6.5428571428571427</v>
      </c>
      <c r="CA30" s="5">
        <f>VLOOKUP($E30,Worksheet!$A$2:$BI$69,'MM2023'!CA$1,0)</f>
        <v>2.9714285714285715</v>
      </c>
      <c r="CB30" s="5">
        <f>VLOOKUP($E30,Worksheet!$A$2:$BI$69,'MM2023'!CB$1,0)</f>
        <v>11.857142857142858</v>
      </c>
      <c r="CC30" s="5">
        <f>VLOOKUP($E30,Worksheet!$A$2:$BI$69,'MM2023'!CC$1,0)</f>
        <v>18.314285714285713</v>
      </c>
      <c r="CD30" s="5">
        <f>VLOOKUP($E30,Worksheet!$A$2:$BI$69,'MM2023'!CD$1,0)</f>
        <v>0.432</v>
      </c>
      <c r="CE30" s="5">
        <f>VLOOKUP($E30,Worksheet!$A$2:$BI$69,'MM2023'!CE$1,0)</f>
        <v>0.33900000000000002</v>
      </c>
      <c r="CF30" s="5">
        <f>VLOOKUP($E30,Worksheet!$A$2:$BI$69,'MM2023'!CF$1,0)</f>
        <v>0.749</v>
      </c>
      <c r="CG30" s="5">
        <f>VLOOKUP($E30,Worksheet!$A$2:$BI$69,'MM2023'!CG$1,0)</f>
        <v>7.7714285714285714</v>
      </c>
      <c r="CH30" s="5">
        <f>VLOOKUP($E30,Worksheet!$A$2:$BI$69,'MM2023'!CH$1,0)</f>
        <v>30.685714285714287</v>
      </c>
      <c r="CI30" s="5">
        <f>VLOOKUP($E30,Worksheet!$A$2:$BI$69,'MM2023'!CI$1,0)</f>
        <v>9.1999999999999993</v>
      </c>
      <c r="CJ30" s="5">
        <f>VLOOKUP($E30,Worksheet!$A$2:$BI$69,'MM2023'!CJ$1,0)</f>
        <v>5.6</v>
      </c>
      <c r="CK30" s="5">
        <f>VLOOKUP($E30,Worksheet!$A$2:$BI$69,'MM2023'!CK$1,0)</f>
        <v>2</v>
      </c>
      <c r="CL30" s="5">
        <f>VLOOKUP($E30,Worksheet!$A$2:$BI$69,'MM2023'!CL$1,0)</f>
        <v>13.685714285714285</v>
      </c>
      <c r="CM30" s="5">
        <f>VLOOKUP($E30,Worksheet!$A$2:$BI$69,'MM2023'!CM$1,0)</f>
        <v>20.457142857142856</v>
      </c>
      <c r="CN30" s="5">
        <f>VLOOKUP($E30,Worksheet!$A$2:$BI$69,'MM2023'!CN$1,0)</f>
        <v>67.900000000000006</v>
      </c>
      <c r="CO30" s="5">
        <f>VLOOKUP($E30,Worksheet!$A$2:$BI$69,'MM2023'!CO$1,0)</f>
        <v>108.1</v>
      </c>
      <c r="CP30" s="5">
        <f>VLOOKUP($E30,Worksheet!$A$2:$BI$69,'MM2023'!CP$1,0)</f>
        <v>0.434</v>
      </c>
      <c r="CQ30" s="5">
        <f>VLOOKUP($E30,Worksheet!$A$2:$BI$69,'MM2023'!CQ$1,0)</f>
        <v>0.34200000000000003</v>
      </c>
      <c r="CR30" s="5">
        <f>VLOOKUP($E30,Worksheet!$A$2:$BI$69,'MM2023'!CR$1,0)</f>
        <v>0.57199999999999995</v>
      </c>
      <c r="CS30" s="5">
        <f>VLOOKUP($E30,Worksheet!$A$2:$BI$69,'MM2023'!CS$1,0)</f>
        <v>0.52600000000000002</v>
      </c>
      <c r="CT30" s="5">
        <f>VLOOKUP($E30,Worksheet!$A$2:$BI$69,'MM2023'!CT$1,0)</f>
        <v>15.5</v>
      </c>
      <c r="CU30" s="5">
        <f>VLOOKUP($E30,Worksheet!$A$2:$BI$69,'MM2023'!CU$1,0)</f>
        <v>0.32700000000000001</v>
      </c>
      <c r="CV30" s="5">
        <f>VLOOKUP($E30,Worksheet!$A$2:$BI$69,'MM2023'!CV$1,0)</f>
        <v>97.8</v>
      </c>
      <c r="CW30" s="5">
        <f>VLOOKUP($E30,Worksheet!$A$2:$BI$69,'MM2023'!CW$1,0)</f>
        <v>0.34699999999999998</v>
      </c>
      <c r="CX30" s="5">
        <f>VLOOKUP($E30,Worksheet!$A$2:$BI$69,'MM2023'!CX$1,0)</f>
        <v>0.34699999999999998</v>
      </c>
      <c r="CY30" s="5">
        <f>VLOOKUP($E30,Worksheet!$A$2:$BI$69,'MM2023'!CY$1,0)</f>
        <v>0.53300000000000003</v>
      </c>
      <c r="CZ30" s="5">
        <f>VLOOKUP($E30,Worksheet!$A$2:$BI$69,'MM2023'!CZ$1,0)</f>
        <v>0.49099999999999999</v>
      </c>
      <c r="DA30" s="5">
        <f>VLOOKUP($E30,Worksheet!$A$2:$BI$69,'MM2023'!DA$1,0)</f>
        <v>17.899999999999999</v>
      </c>
      <c r="DB30" s="5">
        <f>VLOOKUP($E30,Worksheet!$A$2:$BI$69,'MM2023'!DB$1,0)</f>
        <v>0.26</v>
      </c>
      <c r="DC30" s="5">
        <f>VLOOKUP($E30,Worksheet!$A$2:$BI$69,'MM2023'!DC$1,0)</f>
        <v>0</v>
      </c>
      <c r="DD30" s="5">
        <f>VLOOKUP($E30,Worksheet!$A$2:$BI$69,'MM2023'!DD$1,0)</f>
        <v>0</v>
      </c>
      <c r="DE30" s="5">
        <f>VLOOKUP($E30,Worksheet!$A$2:$BI$69,'MM2023'!DE$1,0)</f>
        <v>0</v>
      </c>
      <c r="DF30" s="5">
        <f>VLOOKUP($E30,Worksheet!$A$2:$BI$69,'MM2023'!DF$1,0)</f>
        <v>0</v>
      </c>
      <c r="DG30" s="5">
        <f>VLOOKUP($E30,Worksheet!$A$2:$BI$69,'MM2023'!DG$1,0)</f>
        <v>0</v>
      </c>
      <c r="DH30" s="5">
        <f>VLOOKUP($E30,Worksheet!$A$2:$BI$69,'MM2023'!DH$1,0)</f>
        <v>0</v>
      </c>
      <c r="DI30" s="5">
        <f>VLOOKUP($E30,Worksheet!$A$2:$BI$69,'MM2023'!DI$1,0)</f>
        <v>0</v>
      </c>
      <c r="DJ30" s="5">
        <f>VLOOKUP($E30,Worksheet!$A$2:$BI$69,'MM2023'!DJ$1,0)</f>
        <v>26</v>
      </c>
      <c r="DK30" s="5">
        <v>1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1</v>
      </c>
      <c r="DS30" s="5">
        <v>0</v>
      </c>
      <c r="DT30" s="5">
        <v>0</v>
      </c>
      <c r="DU30" s="5">
        <v>0</v>
      </c>
    </row>
    <row r="31" spans="1:125" x14ac:dyDescent="0.2">
      <c r="A31" s="5" t="s">
        <v>118</v>
      </c>
      <c r="B31" s="5" t="s">
        <v>120</v>
      </c>
      <c r="C31" s="5" t="s">
        <v>124</v>
      </c>
      <c r="D31" s="5">
        <v>7</v>
      </c>
      <c r="E31" s="5" t="s">
        <v>39</v>
      </c>
      <c r="F31" s="5">
        <v>1</v>
      </c>
      <c r="G31" s="5">
        <v>7</v>
      </c>
      <c r="H31" s="5">
        <f>G32-G31</f>
        <v>3</v>
      </c>
      <c r="I31" s="5">
        <f>VLOOKUP($E31,Worksheet!$A$2:$AX$69,I$1,0)</f>
        <v>34</v>
      </c>
      <c r="J31" s="5">
        <f>VLOOKUP($E31,Worksheet!$A$2:$AX$69,J$1,0)</f>
        <v>21</v>
      </c>
      <c r="K31" s="5">
        <f>VLOOKUP($E31,Worksheet!$A$2:$AX$69,K$1,0)</f>
        <v>13</v>
      </c>
      <c r="L31" s="5">
        <f>VLOOKUP($E31,Worksheet!$A$2:$AX$69,L$1,0)</f>
        <v>0.61799999999999999</v>
      </c>
      <c r="M31" s="12">
        <f>VLOOKUP($E31,Worksheet!$A$2:$AX$69,M$1,0)-VLOOKUP($E32,Worksheet!$A$2:$AX$69,M$1,0)</f>
        <v>-1.5427807486631053</v>
      </c>
      <c r="N31" s="12">
        <f>VLOOKUP($E31,Worksheet!$A$2:$AX$69,N$1,0)-VLOOKUP($E32,Worksheet!$A$2:$AX$69,N$1,0)</f>
        <v>0.517825311942957</v>
      </c>
      <c r="O31" s="12">
        <f>VLOOKUP($E31,Worksheet!$A$2:$AX$69,O$1,0)-VLOOKUP($E32,Worksheet!$A$2:$AX$69,O$1,0)</f>
        <v>3.25</v>
      </c>
      <c r="P31" s="12">
        <f>VLOOKUP($E31,Worksheet!$A$2:$AX$69,P$1,0)-VLOOKUP($E32,Worksheet!$A$2:$AX$69,P$1,0)</f>
        <v>-3.0000000000000027E-3</v>
      </c>
      <c r="Q31" s="12">
        <f>VLOOKUP($E31,Worksheet!$A$2:$AX$69,Q$1,0)-VLOOKUP($E32,Worksheet!$A$2:$AX$69,Q$1,0)</f>
        <v>4.8000000000000043E-2</v>
      </c>
      <c r="R31" s="12">
        <f>VLOOKUP($E31,Worksheet!$A$2:$AX$69,R$1,0)-VLOOKUP($E32,Worksheet!$A$2:$AX$69,R$1,0)</f>
        <v>1.4000000000000012E-2</v>
      </c>
      <c r="S31" s="12">
        <f>VLOOKUP($E31,Worksheet!$A$2:$AX$69,S$1,0)-VLOOKUP($E32,Worksheet!$A$2:$AX$69,S$1,0)</f>
        <v>-0.36452762923351223</v>
      </c>
      <c r="T31" s="12">
        <f>VLOOKUP($E31,Worksheet!$A$2:$AX$69,T$1,0)-VLOOKUP($E32,Worksheet!$A$2:$AX$69,T$1,0)</f>
        <v>0.40374331550802367</v>
      </c>
      <c r="U31" s="12">
        <f>VLOOKUP($E31,Worksheet!$A$2:$AX$69,U$1,0)-VLOOKUP($E32,Worksheet!$A$2:$AX$69,U$1,0)</f>
        <v>1.1327985739750446</v>
      </c>
      <c r="V31" s="12">
        <f>VLOOKUP($E31,Worksheet!$A$2:$AX$69,V$1,0)-VLOOKUP($E32,Worksheet!$A$2:$AX$69,V$1,0)</f>
        <v>-2.1729055258467023</v>
      </c>
      <c r="W31" s="12">
        <f>VLOOKUP($E31,Worksheet!$A$2:$AX$69,W$1,0)-VLOOKUP($E32,Worksheet!$A$2:$AX$69,W$1,0)</f>
        <v>-2.0606060606060606</v>
      </c>
      <c r="X31" s="12">
        <f>VLOOKUP($E31,Worksheet!$A$2:$AX$69,X$1,0)-VLOOKUP($E32,Worksheet!$A$2:$AX$69,X$1,0)</f>
        <v>-1.5418894830659529</v>
      </c>
      <c r="Y31" s="12">
        <f>VLOOKUP($E31,Worksheet!$A$2:$AX$69,Y$1,0)-VLOOKUP($E32,Worksheet!$A$2:$AX$69,Y$1,0)</f>
        <v>-0.82976827094474004</v>
      </c>
      <c r="Z31" s="12">
        <f>VLOOKUP($E31,Worksheet!$A$2:$AX$69,Z$1,0)-VLOOKUP($E32,Worksheet!$A$2:$AX$69,Z$1,0)</f>
        <v>3.0999999999999972E-2</v>
      </c>
      <c r="AA31" s="12">
        <f>VLOOKUP($E31,Worksheet!$A$2:$AX$69,AA$1,0)-VLOOKUP($E32,Worksheet!$A$2:$AX$69,AA$1,0)</f>
        <v>-1.0000000000000009E-2</v>
      </c>
      <c r="AB31" s="12">
        <f>VLOOKUP($E31,Worksheet!$A$2:$AX$69,AB$1,0)-VLOOKUP($E32,Worksheet!$A$2:$AX$69,AB$1,0)</f>
        <v>6.0000000000000053E-3</v>
      </c>
      <c r="AC31" s="12">
        <f>VLOOKUP($E31,Worksheet!$A$2:$AX$69,AC$1,0)-VLOOKUP($E32,Worksheet!$A$2:$AX$69,AC$1,0)</f>
        <v>-3.6051693404634584</v>
      </c>
      <c r="AD31" s="12">
        <f>VLOOKUP($E31,Worksheet!$A$2:$AX$69,AD$1,0)-VLOOKUP($E32,Worksheet!$A$2:$AX$69,AD$1,0)</f>
        <v>-3.1408199643493759</v>
      </c>
      <c r="AE31" s="12">
        <f>VLOOKUP($E31,Worksheet!$A$2:$AX$69,AE$1,0)-VLOOKUP($E32,Worksheet!$A$2:$AX$69,AE$1,0)</f>
        <v>2.5846702317290138E-2</v>
      </c>
      <c r="AF31" s="12">
        <f>VLOOKUP($E31,Worksheet!$A$2:$AX$69,AF$1,0)-VLOOKUP($E32,Worksheet!$A$2:$AX$69,AF$1,0)</f>
        <v>-1.1114081996434937</v>
      </c>
      <c r="AG31" s="12">
        <f>VLOOKUP($E31,Worksheet!$A$2:$AX$69,AG$1,0)-VLOOKUP($E32,Worksheet!$A$2:$AX$69,AG$1,0)</f>
        <v>0.47147950089126578</v>
      </c>
      <c r="AH31" s="12">
        <f>VLOOKUP($E31,Worksheet!$A$2:$AX$69,AH$1,0)-VLOOKUP($E32,Worksheet!$A$2:$AX$69,AH$1,0)</f>
        <v>-2.5089126559714785</v>
      </c>
      <c r="AI31" s="12">
        <f>VLOOKUP($E31,Worksheet!$A$2:$AX$69,AI$1,0)-VLOOKUP($E32,Worksheet!$A$2:$AX$69,AI$1,0)</f>
        <v>-1.1016042780748663</v>
      </c>
      <c r="AJ31" s="12">
        <f>VLOOKUP($E31,Worksheet!$A$2:$AX$69,AJ$1,0)-VLOOKUP($E32,Worksheet!$A$2:$AX$69,AJ$1,0)</f>
        <v>-2.8999999999999915</v>
      </c>
      <c r="AK31" s="12">
        <f>VLOOKUP($E31,Worksheet!$A$2:$AX$69,AK$1,0)-VLOOKUP($E32,Worksheet!$A$2:$AX$69,AK$1,0)</f>
        <v>1.2000000000000028</v>
      </c>
      <c r="AL31" s="12">
        <f>VLOOKUP($E31,Worksheet!$A$2:$AX$69,AL$1,0)-VLOOKUP($E32,Worksheet!$A$2:$AX$69,AL$1,0)</f>
        <v>-0.06</v>
      </c>
      <c r="AM31" s="12">
        <f>VLOOKUP($E31,Worksheet!$A$2:$AX$69,AM$1,0)-VLOOKUP($E32,Worksheet!$A$2:$AX$69,AM$1,0)</f>
        <v>0</v>
      </c>
      <c r="AN31" s="12">
        <f>VLOOKUP($E31,Worksheet!$A$2:$AX$69,AN$1,0)-VLOOKUP($E32,Worksheet!$A$2:$AX$69,AN$1,0)</f>
        <v>-1.0000000000000009E-3</v>
      </c>
      <c r="AO31" s="12">
        <f>VLOOKUP($E31,Worksheet!$A$2:$AX$69,AO$1,0)-VLOOKUP($E32,Worksheet!$A$2:$AX$69,AO$1,0)</f>
        <v>5.0000000000000044E-3</v>
      </c>
      <c r="AP31" s="12">
        <f>VLOOKUP($E31,Worksheet!$A$2:$AX$69,AP$1,0)-VLOOKUP($E32,Worksheet!$A$2:$AX$69,AP$1,0)</f>
        <v>-1.5</v>
      </c>
      <c r="AQ31" s="12">
        <f>VLOOKUP($E31,Worksheet!$A$2:$AX$69,AQ$1,0)-VLOOKUP($E32,Worksheet!$A$2:$AX$69,AQ$1,0)</f>
        <v>-4.200000000000001E-2</v>
      </c>
      <c r="AR31" s="12">
        <f>VLOOKUP($E31,Worksheet!$A$2:$AX$69,AR$1,0)-VLOOKUP($E32,Worksheet!$A$2:$AX$69,AR$1,0)</f>
        <v>4</v>
      </c>
      <c r="AS31" s="12">
        <f>VLOOKUP($E31,Worksheet!$A$2:$AX$69,AS$1,0)-VLOOKUP($E32,Worksheet!$A$2:$AX$69,AS$1,0)</f>
        <v>-2.2999999999999965E-2</v>
      </c>
      <c r="AT31" s="12">
        <f>VLOOKUP($E31,Worksheet!$A$2:$AX$69,AT$1,0)-VLOOKUP($E32,Worksheet!$A$2:$AX$69,AT$1,0)</f>
        <v>1.4000000000000012E-2</v>
      </c>
      <c r="AU31" s="12">
        <f>VLOOKUP($E31,Worksheet!$A$2:$AX$69,AU$1,0)-VLOOKUP($E32,Worksheet!$A$2:$AX$69,AU$1,0)</f>
        <v>2.6000000000000023E-2</v>
      </c>
      <c r="AV31" s="12">
        <f>VLOOKUP($E31,Worksheet!$A$2:$AX$69,AV$1,0)-VLOOKUP($E32,Worksheet!$A$2:$AX$69,AV$1,0)</f>
        <v>3.1999999999999973E-2</v>
      </c>
      <c r="AW31" s="12">
        <f>VLOOKUP($E31,Worksheet!$A$2:$AX$69,AW$1,0)-VLOOKUP($E32,Worksheet!$A$2:$AX$69,AW$1,0)</f>
        <v>-2.1999999999999993</v>
      </c>
      <c r="AX31" s="12">
        <f>VLOOKUP($E31,Worksheet!$A$2:$AX$69,AX$1,0)-VLOOKUP($E32,Worksheet!$A$2:$AX$69,AX$1,0)</f>
        <v>-1.4999999999999986E-2</v>
      </c>
      <c r="AY31" s="5">
        <f>VLOOKUP($E32,Worksheet!$A$2:$AX$69,AY$1,0)</f>
        <v>1</v>
      </c>
      <c r="AZ31" s="5">
        <f>VLOOKUP($E32,Worksheet!$A$2:$AX$69,AZ$1,0)</f>
        <v>0</v>
      </c>
      <c r="BA31" s="5">
        <f>VLOOKUP($E32,Worksheet!$A$2:$AX$69,BA$1,0)</f>
        <v>0</v>
      </c>
      <c r="BB31" s="5">
        <f>VLOOKUP($E32,Worksheet!$A$2:$AX$69,BB$1,0)</f>
        <v>0</v>
      </c>
      <c r="BC31" s="5">
        <f>VLOOKUP($E32,Worksheet!$A$2:$AX$69,BC$1,0)</f>
        <v>0</v>
      </c>
      <c r="BD31" s="5">
        <f>VLOOKUP($E32,Worksheet!$A$2:$AX$69,BD$1,0)</f>
        <v>0</v>
      </c>
      <c r="BE31" s="5">
        <f>VLOOKUP($E32,Worksheet!$A$2:$AX$69,BE$1,0)</f>
        <v>0</v>
      </c>
      <c r="BF31" s="12">
        <f>VLOOKUP($E31,Worksheet!$A$2:$BI$69,BF$1,0)-VLOOKUP($E32,Worksheet!$A$2:$BI$69,BF$1,0)</f>
        <v>0</v>
      </c>
      <c r="BG31" s="12">
        <f>VLOOKUP($E31,Worksheet!$A$2:$BI$69,BG$1,0)-VLOOKUP($E32,Worksheet!$A$2:$BI$69,BG$1,0)</f>
        <v>0</v>
      </c>
      <c r="BH31" s="12">
        <f>VLOOKUP($E31,Worksheet!$A$2:$BI$69,BH$1,0)-VLOOKUP($E32,Worksheet!$A$2:$BI$69,BH$1,0)</f>
        <v>0</v>
      </c>
      <c r="BI31" s="12">
        <f>VLOOKUP($E31,Worksheet!$A$2:$BI$69,BI$1,0)-VLOOKUP($E32,Worksheet!$A$2:$BI$69,BI$1,0)</f>
        <v>0</v>
      </c>
      <c r="BJ31" s="12">
        <f>VLOOKUP($E31,Worksheet!$A$2:$BI$69,BJ$1,0)-VLOOKUP($E32,Worksheet!$A$2:$BI$69,BJ$1,0)</f>
        <v>0</v>
      </c>
      <c r="BK31" s="12">
        <f>VLOOKUP($E31,Worksheet!$A$2:$BI$69,BK$1,0)-VLOOKUP($E32,Worksheet!$A$2:$BI$69,BK$1,0)</f>
        <v>0</v>
      </c>
      <c r="BL31" s="12">
        <f>VLOOKUP($E31,Worksheet!$A$2:$BI$69,BL$1,0)-VLOOKUP($E32,Worksheet!$A$2:$BI$69,BL$1,0)</f>
        <v>0</v>
      </c>
      <c r="BM31" s="12">
        <f>VLOOKUP($E31,Worksheet!$A$2:$BI$69,BM$1,0)-VLOOKUP($E32,Worksheet!$A$2:$BI$69,BM$1,0)</f>
        <v>0</v>
      </c>
      <c r="BN31" s="5">
        <f>VLOOKUP($E31,Worksheet!$A$2:$BI$69,BN$1,0)</f>
        <v>0</v>
      </c>
      <c r="BO31" s="5">
        <f>VLOOKUP($E31,Worksheet!$A$2:$BI$69,BO$1,0)</f>
        <v>0</v>
      </c>
      <c r="BP31" s="12">
        <f>VLOOKUP($E31,Worksheet!$A$2:$BI$69,BP$1,0)-VLOOKUP($E32,Worksheet!$A$2:$BI$69,BP$1,0)</f>
        <v>-16.979999999999997</v>
      </c>
      <c r="BQ31" s="5">
        <f>VLOOKUP($E31,Worksheet!$A$2:$BI$69,'MM2023'!BQ$1,0)</f>
        <v>70.911764705882348</v>
      </c>
      <c r="BR31" s="5">
        <f>VLOOKUP($E31,Worksheet!$A$2:$BI$69,'MM2023'!BR$1,0)</f>
        <v>67.911764705882348</v>
      </c>
      <c r="BS31" s="5">
        <f>VLOOKUP($E31,Worksheet!$A$2:$BI$69,'MM2023'!BS$1,0)</f>
        <v>11.25</v>
      </c>
      <c r="BT31" s="5">
        <f>VLOOKUP($E31,Worksheet!$A$2:$BI$69,'MM2023'!BT$1,0)</f>
        <v>0.45200000000000001</v>
      </c>
      <c r="BU31" s="5">
        <f>VLOOKUP($E31,Worksheet!$A$2:$BI$69,'MM2023'!BU$1,0)</f>
        <v>0.39300000000000002</v>
      </c>
      <c r="BV31" s="5">
        <f>VLOOKUP($E31,Worksheet!$A$2:$BI$69,'MM2023'!BV$1,0)</f>
        <v>0.75900000000000001</v>
      </c>
      <c r="BW31" s="5">
        <f>VLOOKUP($E31,Worksheet!$A$2:$BI$69,'MM2023'!BW$1,0)</f>
        <v>9.0294117647058822</v>
      </c>
      <c r="BX31" s="5">
        <f>VLOOKUP($E31,Worksheet!$A$2:$BI$69,'MM2023'!BX$1,0)</f>
        <v>35.676470588235297</v>
      </c>
      <c r="BY31" s="5">
        <f>VLOOKUP($E31,Worksheet!$A$2:$BI$69,'MM2023'!BY$1,0)</f>
        <v>14.617647058823529</v>
      </c>
      <c r="BZ31" s="5">
        <f>VLOOKUP($E31,Worksheet!$A$2:$BI$69,'MM2023'!BZ$1,0)</f>
        <v>4.7058823529411766</v>
      </c>
      <c r="CA31" s="5">
        <f>VLOOKUP($E31,Worksheet!$A$2:$BI$69,'MM2023'!CA$1,0)</f>
        <v>3</v>
      </c>
      <c r="CB31" s="5">
        <f>VLOOKUP($E31,Worksheet!$A$2:$BI$69,'MM2023'!CB$1,0)</f>
        <v>10.882352941176471</v>
      </c>
      <c r="CC31" s="5">
        <f>VLOOKUP($E31,Worksheet!$A$2:$BI$69,'MM2023'!CC$1,0)</f>
        <v>16.382352941176471</v>
      </c>
      <c r="CD31" s="5">
        <f>VLOOKUP($E31,Worksheet!$A$2:$BI$69,'MM2023'!CD$1,0)</f>
        <v>0.42399999999999999</v>
      </c>
      <c r="CE31" s="5">
        <f>VLOOKUP($E31,Worksheet!$A$2:$BI$69,'MM2023'!CE$1,0)</f>
        <v>0.32400000000000001</v>
      </c>
      <c r="CF31" s="5">
        <f>VLOOKUP($E31,Worksheet!$A$2:$BI$69,'MM2023'!CF$1,0)</f>
        <v>0.72</v>
      </c>
      <c r="CG31" s="5">
        <f>VLOOKUP($E31,Worksheet!$A$2:$BI$69,'MM2023'!CG$1,0)</f>
        <v>8.9705882352941178</v>
      </c>
      <c r="CH31" s="5">
        <f>VLOOKUP($E31,Worksheet!$A$2:$BI$69,'MM2023'!CH$1,0)</f>
        <v>32.647058823529413</v>
      </c>
      <c r="CI31" s="5">
        <f>VLOOKUP($E31,Worksheet!$A$2:$BI$69,'MM2023'!CI$1,0)</f>
        <v>13.147058823529411</v>
      </c>
      <c r="CJ31" s="5">
        <f>VLOOKUP($E31,Worksheet!$A$2:$BI$69,'MM2023'!CJ$1,0)</f>
        <v>5.6764705882352944</v>
      </c>
      <c r="CK31" s="5">
        <f>VLOOKUP($E31,Worksheet!$A$2:$BI$69,'MM2023'!CK$1,0)</f>
        <v>3.4411764705882355</v>
      </c>
      <c r="CL31" s="5">
        <f>VLOOKUP($E31,Worksheet!$A$2:$BI$69,'MM2023'!CL$1,0)</f>
        <v>9.7941176470588243</v>
      </c>
      <c r="CM31" s="5">
        <f>VLOOKUP($E31,Worksheet!$A$2:$BI$69,'MM2023'!CM$1,0)</f>
        <v>16.352941176470587</v>
      </c>
      <c r="CN31" s="5">
        <f>VLOOKUP($E31,Worksheet!$A$2:$BI$69,'MM2023'!CN$1,0)</f>
        <v>65.400000000000006</v>
      </c>
      <c r="CO31" s="5">
        <f>VLOOKUP($E31,Worksheet!$A$2:$BI$69,'MM2023'!CO$1,0)</f>
        <v>106.8</v>
      </c>
      <c r="CP31" s="5">
        <f>VLOOKUP($E31,Worksheet!$A$2:$BI$69,'MM2023'!CP$1,0)</f>
        <v>0.27200000000000002</v>
      </c>
      <c r="CQ31" s="5">
        <f>VLOOKUP($E31,Worksheet!$A$2:$BI$69,'MM2023'!CQ$1,0)</f>
        <v>0.33</v>
      </c>
      <c r="CR31" s="5">
        <f>VLOOKUP($E31,Worksheet!$A$2:$BI$69,'MM2023'!CR$1,0)</f>
        <v>0.54900000000000004</v>
      </c>
      <c r="CS31" s="5">
        <f>VLOOKUP($E31,Worksheet!$A$2:$BI$69,'MM2023'!CS$1,0)</f>
        <v>0.51700000000000002</v>
      </c>
      <c r="CT31" s="5">
        <f>VLOOKUP($E31,Worksheet!$A$2:$BI$69,'MM2023'!CT$1,0)</f>
        <v>14.4</v>
      </c>
      <c r="CU31" s="5">
        <f>VLOOKUP($E31,Worksheet!$A$2:$BI$69,'MM2023'!CU$1,0)</f>
        <v>0.20599999999999999</v>
      </c>
      <c r="CV31" s="5">
        <f>VLOOKUP($E31,Worksheet!$A$2:$BI$69,'MM2023'!CV$1,0)</f>
        <v>102.3</v>
      </c>
      <c r="CW31" s="5">
        <f>VLOOKUP($E31,Worksheet!$A$2:$BI$69,'MM2023'!CW$1,0)</f>
        <v>0.27900000000000003</v>
      </c>
      <c r="CX31" s="5">
        <f>VLOOKUP($E31,Worksheet!$A$2:$BI$69,'MM2023'!CX$1,0)</f>
        <v>0.38500000000000001</v>
      </c>
      <c r="CY31" s="5">
        <f>VLOOKUP($E31,Worksheet!$A$2:$BI$69,'MM2023'!CY$1,0)</f>
        <v>0.51800000000000002</v>
      </c>
      <c r="CZ31" s="5">
        <f>VLOOKUP($E31,Worksheet!$A$2:$BI$69,'MM2023'!CZ$1,0)</f>
        <v>0.48599999999999999</v>
      </c>
      <c r="DA31" s="5">
        <f>VLOOKUP($E31,Worksheet!$A$2:$BI$69,'MM2023'!DA$1,0)</f>
        <v>13</v>
      </c>
      <c r="DB31" s="5">
        <f>VLOOKUP($E31,Worksheet!$A$2:$BI$69,'MM2023'!DB$1,0)</f>
        <v>0.20100000000000001</v>
      </c>
      <c r="DC31" s="5">
        <f>VLOOKUP($E31,Worksheet!$A$2:$BI$69,'MM2023'!DC$1,0)</f>
        <v>0</v>
      </c>
      <c r="DD31" s="5">
        <f>VLOOKUP($E31,Worksheet!$A$2:$BI$69,'MM2023'!DD$1,0)</f>
        <v>0</v>
      </c>
      <c r="DE31" s="5">
        <f>VLOOKUP($E31,Worksheet!$A$2:$BI$69,'MM2023'!DE$1,0)</f>
        <v>0</v>
      </c>
      <c r="DF31" s="5">
        <f>VLOOKUP($E31,Worksheet!$A$2:$BI$69,'MM2023'!DF$1,0)</f>
        <v>0</v>
      </c>
      <c r="DG31" s="5">
        <f>VLOOKUP($E31,Worksheet!$A$2:$BI$69,'MM2023'!DG$1,0)</f>
        <v>0</v>
      </c>
      <c r="DH31" s="5">
        <f>VLOOKUP($E31,Worksheet!$A$2:$BI$69,'MM2023'!DH$1,0)</f>
        <v>0</v>
      </c>
      <c r="DI31" s="5">
        <f>VLOOKUP($E31,Worksheet!$A$2:$BI$69,'MM2023'!DI$1,0)</f>
        <v>0</v>
      </c>
      <c r="DJ31" s="5">
        <f>VLOOKUP($E31,Worksheet!$A$2:$BI$69,'MM2023'!DJ$1,0)</f>
        <v>26</v>
      </c>
      <c r="DK31" s="5">
        <v>1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1</v>
      </c>
      <c r="DS31" s="5">
        <v>0</v>
      </c>
      <c r="DT31" s="5">
        <v>0</v>
      </c>
      <c r="DU31" s="5">
        <v>0</v>
      </c>
    </row>
    <row r="32" spans="1:125" x14ac:dyDescent="0.2">
      <c r="A32" s="5" t="s">
        <v>118</v>
      </c>
      <c r="B32" s="5" t="s">
        <v>120</v>
      </c>
      <c r="C32" s="5" t="s">
        <v>124</v>
      </c>
      <c r="D32" s="5">
        <v>7</v>
      </c>
      <c r="E32" s="6" t="s">
        <v>55</v>
      </c>
      <c r="F32" s="5">
        <v>0</v>
      </c>
      <c r="G32" s="5">
        <v>10</v>
      </c>
      <c r="H32" s="6">
        <f>G31-G32</f>
        <v>-3</v>
      </c>
      <c r="I32" s="5">
        <f>VLOOKUP($E32,Worksheet!$A$2:$AX$69,I$1,0)</f>
        <v>33</v>
      </c>
      <c r="J32" s="5">
        <f>VLOOKUP($E32,Worksheet!$A$2:$AX$69,J$1,0)</f>
        <v>22</v>
      </c>
      <c r="K32" s="5">
        <f>VLOOKUP($E32,Worksheet!$A$2:$AX$69,K$1,0)</f>
        <v>11</v>
      </c>
      <c r="L32" s="5">
        <f>VLOOKUP($E32,Worksheet!$A$2:$AX$69,L$1,0)</f>
        <v>0.66700000000000004</v>
      </c>
      <c r="M32" s="12">
        <f>VLOOKUP($E32,Worksheet!$A$2:$AX$69,M$1,0)-VLOOKUP($E31,Worksheet!$A$2:$AX$69,M$1,0)</f>
        <v>1.5427807486631053</v>
      </c>
      <c r="N32" s="12">
        <f>VLOOKUP($E32,Worksheet!$A$2:$AX$69,N$1,0)-VLOOKUP($E31,Worksheet!$A$2:$AX$69,N$1,0)</f>
        <v>-0.517825311942957</v>
      </c>
      <c r="O32" s="12">
        <f>VLOOKUP($E32,Worksheet!$A$2:$AX$69,O$1,0)-VLOOKUP($E31,Worksheet!$A$2:$AX$69,O$1,0)</f>
        <v>-3.25</v>
      </c>
      <c r="P32" s="12">
        <f>VLOOKUP($E32,Worksheet!$A$2:$AX$69,P$1,0)-VLOOKUP($E31,Worksheet!$A$2:$AX$69,P$1,0)</f>
        <v>3.0000000000000027E-3</v>
      </c>
      <c r="Q32" s="12">
        <f>VLOOKUP($E32,Worksheet!$A$2:$AX$69,Q$1,0)-VLOOKUP($E31,Worksheet!$A$2:$AX$69,Q$1,0)</f>
        <v>-4.8000000000000043E-2</v>
      </c>
      <c r="R32" s="12">
        <f>VLOOKUP($E32,Worksheet!$A$2:$AX$69,R$1,0)-VLOOKUP($E31,Worksheet!$A$2:$AX$69,R$1,0)</f>
        <v>-1.4000000000000012E-2</v>
      </c>
      <c r="S32" s="12">
        <f>VLOOKUP($E32,Worksheet!$A$2:$AX$69,S$1,0)-VLOOKUP($E31,Worksheet!$A$2:$AX$69,S$1,0)</f>
        <v>0.36452762923351223</v>
      </c>
      <c r="T32" s="12">
        <f>VLOOKUP($E32,Worksheet!$A$2:$AX$69,T$1,0)-VLOOKUP($E31,Worksheet!$A$2:$AX$69,T$1,0)</f>
        <v>-0.40374331550802367</v>
      </c>
      <c r="U32" s="12">
        <f>VLOOKUP($E32,Worksheet!$A$2:$AX$69,U$1,0)-VLOOKUP($E31,Worksheet!$A$2:$AX$69,U$1,0)</f>
        <v>-1.1327985739750446</v>
      </c>
      <c r="V32" s="12">
        <f>VLOOKUP($E32,Worksheet!$A$2:$AX$69,V$1,0)-VLOOKUP($E31,Worksheet!$A$2:$AX$69,V$1,0)</f>
        <v>2.1729055258467023</v>
      </c>
      <c r="W32" s="12">
        <f>VLOOKUP($E32,Worksheet!$A$2:$AX$69,W$1,0)-VLOOKUP($E31,Worksheet!$A$2:$AX$69,W$1,0)</f>
        <v>2.0606060606060606</v>
      </c>
      <c r="X32" s="12">
        <f>VLOOKUP($E32,Worksheet!$A$2:$AX$69,X$1,0)-VLOOKUP($E31,Worksheet!$A$2:$AX$69,X$1,0)</f>
        <v>1.5418894830659529</v>
      </c>
      <c r="Y32" s="12">
        <f>VLOOKUP($E32,Worksheet!$A$2:$AX$69,Y$1,0)-VLOOKUP($E31,Worksheet!$A$2:$AX$69,Y$1,0)</f>
        <v>0.82976827094474004</v>
      </c>
      <c r="Z32" s="12">
        <f>VLOOKUP($E32,Worksheet!$A$2:$AX$69,Z$1,0)-VLOOKUP($E31,Worksheet!$A$2:$AX$69,Z$1,0)</f>
        <v>-3.0999999999999972E-2</v>
      </c>
      <c r="AA32" s="12">
        <f>VLOOKUP($E32,Worksheet!$A$2:$AX$69,AA$1,0)-VLOOKUP($E31,Worksheet!$A$2:$AX$69,AA$1,0)</f>
        <v>1.0000000000000009E-2</v>
      </c>
      <c r="AB32" s="12">
        <f>VLOOKUP($E32,Worksheet!$A$2:$AX$69,AB$1,0)-VLOOKUP($E31,Worksheet!$A$2:$AX$69,AB$1,0)</f>
        <v>-6.0000000000000053E-3</v>
      </c>
      <c r="AC32" s="12">
        <f>VLOOKUP($E32,Worksheet!$A$2:$AX$69,AC$1,0)-VLOOKUP($E31,Worksheet!$A$2:$AX$69,AC$1,0)</f>
        <v>3.6051693404634584</v>
      </c>
      <c r="AD32" s="12">
        <f>VLOOKUP($E32,Worksheet!$A$2:$AX$69,AD$1,0)-VLOOKUP($E31,Worksheet!$A$2:$AX$69,AD$1,0)</f>
        <v>3.1408199643493759</v>
      </c>
      <c r="AE32" s="12">
        <f>VLOOKUP($E32,Worksheet!$A$2:$AX$69,AE$1,0)-VLOOKUP($E31,Worksheet!$A$2:$AX$69,AE$1,0)</f>
        <v>-2.5846702317290138E-2</v>
      </c>
      <c r="AF32" s="12">
        <f>VLOOKUP($E32,Worksheet!$A$2:$AX$69,AF$1,0)-VLOOKUP($E31,Worksheet!$A$2:$AX$69,AF$1,0)</f>
        <v>1.1114081996434937</v>
      </c>
      <c r="AG32" s="12">
        <f>VLOOKUP($E32,Worksheet!$A$2:$AX$69,AG$1,0)-VLOOKUP($E31,Worksheet!$A$2:$AX$69,AG$1,0)</f>
        <v>-0.47147950089126578</v>
      </c>
      <c r="AH32" s="12">
        <f>VLOOKUP($E32,Worksheet!$A$2:$AX$69,AH$1,0)-VLOOKUP($E31,Worksheet!$A$2:$AX$69,AH$1,0)</f>
        <v>2.5089126559714785</v>
      </c>
      <c r="AI32" s="12">
        <f>VLOOKUP($E32,Worksheet!$A$2:$AX$69,AI$1,0)-VLOOKUP($E31,Worksheet!$A$2:$AX$69,AI$1,0)</f>
        <v>1.1016042780748663</v>
      </c>
      <c r="AJ32" s="12">
        <f>VLOOKUP($E32,Worksheet!$A$2:$AX$69,AJ$1,0)-VLOOKUP($E31,Worksheet!$A$2:$AX$69,AJ$1,0)</f>
        <v>2.8999999999999915</v>
      </c>
      <c r="AK32" s="12">
        <f>VLOOKUP($E32,Worksheet!$A$2:$AX$69,AK$1,0)-VLOOKUP($E31,Worksheet!$A$2:$AX$69,AK$1,0)</f>
        <v>-1.2000000000000028</v>
      </c>
      <c r="AL32" s="12">
        <f>VLOOKUP($E32,Worksheet!$A$2:$AX$69,AL$1,0)-VLOOKUP($E31,Worksheet!$A$2:$AX$69,AL$1,0)</f>
        <v>0.06</v>
      </c>
      <c r="AM32" s="12">
        <f>VLOOKUP($E32,Worksheet!$A$2:$AX$69,AM$1,0)-VLOOKUP($E31,Worksheet!$A$2:$AX$69,AM$1,0)</f>
        <v>0</v>
      </c>
      <c r="AN32" s="12">
        <f>VLOOKUP($E32,Worksheet!$A$2:$AX$69,AN$1,0)-VLOOKUP($E31,Worksheet!$A$2:$AX$69,AN$1,0)</f>
        <v>1.0000000000000009E-3</v>
      </c>
      <c r="AO32" s="12">
        <f>VLOOKUP($E32,Worksheet!$A$2:$AX$69,AO$1,0)-VLOOKUP($E31,Worksheet!$A$2:$AX$69,AO$1,0)</f>
        <v>-5.0000000000000044E-3</v>
      </c>
      <c r="AP32" s="12">
        <f>VLOOKUP($E32,Worksheet!$A$2:$AX$69,AP$1,0)-VLOOKUP($E31,Worksheet!$A$2:$AX$69,AP$1,0)</f>
        <v>1.5</v>
      </c>
      <c r="AQ32" s="12">
        <f>VLOOKUP($E32,Worksheet!$A$2:$AX$69,AQ$1,0)-VLOOKUP($E31,Worksheet!$A$2:$AX$69,AQ$1,0)</f>
        <v>4.200000000000001E-2</v>
      </c>
      <c r="AR32" s="12">
        <f>VLOOKUP($E32,Worksheet!$A$2:$AX$69,AR$1,0)-VLOOKUP($E31,Worksheet!$A$2:$AX$69,AR$1,0)</f>
        <v>-4</v>
      </c>
      <c r="AS32" s="12">
        <f>VLOOKUP($E32,Worksheet!$A$2:$AX$69,AS$1,0)-VLOOKUP($E31,Worksheet!$A$2:$AX$69,AS$1,0)</f>
        <v>2.2999999999999965E-2</v>
      </c>
      <c r="AT32" s="12">
        <f>VLOOKUP($E32,Worksheet!$A$2:$AX$69,AT$1,0)-VLOOKUP($E31,Worksheet!$A$2:$AX$69,AT$1,0)</f>
        <v>-1.4000000000000012E-2</v>
      </c>
      <c r="AU32" s="12">
        <f>VLOOKUP($E32,Worksheet!$A$2:$AX$69,AU$1,0)-VLOOKUP($E31,Worksheet!$A$2:$AX$69,AU$1,0)</f>
        <v>-2.6000000000000023E-2</v>
      </c>
      <c r="AV32" s="12">
        <f>VLOOKUP($E32,Worksheet!$A$2:$AX$69,AV$1,0)-VLOOKUP($E31,Worksheet!$A$2:$AX$69,AV$1,0)</f>
        <v>-3.1999999999999973E-2</v>
      </c>
      <c r="AW32" s="12">
        <f>VLOOKUP($E32,Worksheet!$A$2:$AX$69,AW$1,0)-VLOOKUP($E31,Worksheet!$A$2:$AX$69,AW$1,0)</f>
        <v>2.1999999999999993</v>
      </c>
      <c r="AX32" s="12">
        <f>VLOOKUP($E32,Worksheet!$A$2:$AX$69,AX$1,0)-VLOOKUP($E31,Worksheet!$A$2:$AX$69,AX$1,0)</f>
        <v>1.4999999999999986E-2</v>
      </c>
      <c r="AY32" s="5">
        <f>VLOOKUP($E31,Worksheet!$A$2:$AX$69,AY$1,0)</f>
        <v>1</v>
      </c>
      <c r="AZ32" s="5">
        <f>VLOOKUP($E31,Worksheet!$A$2:$AX$69,AZ$1,0)</f>
        <v>1</v>
      </c>
      <c r="BA32" s="5">
        <f>VLOOKUP($E31,Worksheet!$A$2:$AX$69,BA$1,0)</f>
        <v>0</v>
      </c>
      <c r="BB32" s="5">
        <f>VLOOKUP($E31,Worksheet!$A$2:$AX$69,BB$1,0)</f>
        <v>0</v>
      </c>
      <c r="BC32" s="5">
        <f>VLOOKUP($E31,Worksheet!$A$2:$AX$69,BC$1,0)</f>
        <v>0</v>
      </c>
      <c r="BD32" s="5">
        <f>VLOOKUP($E31,Worksheet!$A$2:$AX$69,BD$1,0)</f>
        <v>0</v>
      </c>
      <c r="BE32" s="5">
        <f>VLOOKUP($E31,Worksheet!$A$2:$AX$69,BE$1,0)</f>
        <v>0</v>
      </c>
      <c r="BF32" s="12">
        <f>VLOOKUP($E32,Worksheet!$A$2:$BI$69,BF$1,0)-VLOOKUP($E31,Worksheet!$A$2:$BI$69,BF$1,0)</f>
        <v>0</v>
      </c>
      <c r="BG32" s="12">
        <f>VLOOKUP($E32,Worksheet!$A$2:$BI$69,BG$1,0)-VLOOKUP($E31,Worksheet!$A$2:$BI$69,BG$1,0)</f>
        <v>0</v>
      </c>
      <c r="BH32" s="12">
        <f>VLOOKUP($E32,Worksheet!$A$2:$BI$69,BH$1,0)-VLOOKUP($E31,Worksheet!$A$2:$BI$69,BH$1,0)</f>
        <v>0</v>
      </c>
      <c r="BI32" s="12">
        <f>VLOOKUP($E32,Worksheet!$A$2:$BI$69,BI$1,0)-VLOOKUP($E31,Worksheet!$A$2:$BI$69,BI$1,0)</f>
        <v>0</v>
      </c>
      <c r="BJ32" s="12">
        <f>VLOOKUP($E32,Worksheet!$A$2:$BI$69,BJ$1,0)-VLOOKUP($E31,Worksheet!$A$2:$BI$69,BJ$1,0)</f>
        <v>0</v>
      </c>
      <c r="BK32" s="12">
        <f>VLOOKUP($E32,Worksheet!$A$2:$BI$69,BK$1,0)-VLOOKUP($E31,Worksheet!$A$2:$BI$69,BK$1,0)</f>
        <v>0</v>
      </c>
      <c r="BL32" s="12">
        <f>VLOOKUP($E32,Worksheet!$A$2:$BI$69,BL$1,0)-VLOOKUP($E31,Worksheet!$A$2:$BI$69,BL$1,0)</f>
        <v>0</v>
      </c>
      <c r="BM32" s="12">
        <f>VLOOKUP($E32,Worksheet!$A$2:$BI$69,BM$1,0)-VLOOKUP($E31,Worksheet!$A$2:$BI$69,BM$1,0)</f>
        <v>0</v>
      </c>
      <c r="BN32" s="5">
        <f>VLOOKUP($E32,Worksheet!$A$2:$BI$69,BN$1,0)</f>
        <v>0</v>
      </c>
      <c r="BO32" s="5">
        <f>VLOOKUP($E32,Worksheet!$A$2:$BI$69,BO$1,0)</f>
        <v>0</v>
      </c>
      <c r="BP32" s="12">
        <f>VLOOKUP($E32,Worksheet!$A$2:$BI$69,BP$1,0)-VLOOKUP($E31,Worksheet!$A$2:$BI$69,BP$1,0)</f>
        <v>16.979999999999997</v>
      </c>
      <c r="BQ32" s="5">
        <f>VLOOKUP($E32,Worksheet!$A$2:$BI$69,'MM2023'!BQ$1,0)</f>
        <v>72.454545454545453</v>
      </c>
      <c r="BR32" s="5">
        <f>VLOOKUP($E32,Worksheet!$A$2:$BI$69,'MM2023'!BR$1,0)</f>
        <v>67.393939393939391</v>
      </c>
      <c r="BS32" s="5">
        <f>VLOOKUP($E32,Worksheet!$A$2:$BI$69,'MM2023'!BS$1,0)</f>
        <v>8</v>
      </c>
      <c r="BT32" s="5">
        <f>VLOOKUP($E32,Worksheet!$A$2:$BI$69,'MM2023'!BT$1,0)</f>
        <v>0.45500000000000002</v>
      </c>
      <c r="BU32" s="5">
        <f>VLOOKUP($E32,Worksheet!$A$2:$BI$69,'MM2023'!BU$1,0)</f>
        <v>0.34499999999999997</v>
      </c>
      <c r="BV32" s="5">
        <f>VLOOKUP($E32,Worksheet!$A$2:$BI$69,'MM2023'!BV$1,0)</f>
        <v>0.745</v>
      </c>
      <c r="BW32" s="5">
        <f>VLOOKUP($E32,Worksheet!$A$2:$BI$69,'MM2023'!BW$1,0)</f>
        <v>9.3939393939393945</v>
      </c>
      <c r="BX32" s="5">
        <f>VLOOKUP($E32,Worksheet!$A$2:$BI$69,'MM2023'!BX$1,0)</f>
        <v>35.272727272727273</v>
      </c>
      <c r="BY32" s="5">
        <f>VLOOKUP($E32,Worksheet!$A$2:$BI$69,'MM2023'!BY$1,0)</f>
        <v>13.484848484848484</v>
      </c>
      <c r="BZ32" s="5">
        <f>VLOOKUP($E32,Worksheet!$A$2:$BI$69,'MM2023'!BZ$1,0)</f>
        <v>6.8787878787878789</v>
      </c>
      <c r="CA32" s="5">
        <f>VLOOKUP($E32,Worksheet!$A$2:$BI$69,'MM2023'!CA$1,0)</f>
        <v>5.0606060606060606</v>
      </c>
      <c r="CB32" s="5">
        <f>VLOOKUP($E32,Worksheet!$A$2:$BI$69,'MM2023'!CB$1,0)</f>
        <v>12.424242424242424</v>
      </c>
      <c r="CC32" s="5">
        <f>VLOOKUP($E32,Worksheet!$A$2:$BI$69,'MM2023'!CC$1,0)</f>
        <v>17.212121212121211</v>
      </c>
      <c r="CD32" s="5">
        <f>VLOOKUP($E32,Worksheet!$A$2:$BI$69,'MM2023'!CD$1,0)</f>
        <v>0.39300000000000002</v>
      </c>
      <c r="CE32" s="5">
        <f>VLOOKUP($E32,Worksheet!$A$2:$BI$69,'MM2023'!CE$1,0)</f>
        <v>0.33400000000000002</v>
      </c>
      <c r="CF32" s="5">
        <f>VLOOKUP($E32,Worksheet!$A$2:$BI$69,'MM2023'!CF$1,0)</f>
        <v>0.71399999999999997</v>
      </c>
      <c r="CG32" s="5">
        <f>VLOOKUP($E32,Worksheet!$A$2:$BI$69,'MM2023'!CG$1,0)</f>
        <v>12.575757575757576</v>
      </c>
      <c r="CH32" s="5">
        <f>VLOOKUP($E32,Worksheet!$A$2:$BI$69,'MM2023'!CH$1,0)</f>
        <v>35.787878787878789</v>
      </c>
      <c r="CI32" s="5">
        <f>VLOOKUP($E32,Worksheet!$A$2:$BI$69,'MM2023'!CI$1,0)</f>
        <v>13.121212121212121</v>
      </c>
      <c r="CJ32" s="5">
        <f>VLOOKUP($E32,Worksheet!$A$2:$BI$69,'MM2023'!CJ$1,0)</f>
        <v>6.7878787878787881</v>
      </c>
      <c r="CK32" s="5">
        <f>VLOOKUP($E32,Worksheet!$A$2:$BI$69,'MM2023'!CK$1,0)</f>
        <v>2.9696969696969697</v>
      </c>
      <c r="CL32" s="5">
        <f>VLOOKUP($E32,Worksheet!$A$2:$BI$69,'MM2023'!CL$1,0)</f>
        <v>12.303030303030303</v>
      </c>
      <c r="CM32" s="5">
        <f>VLOOKUP($E32,Worksheet!$A$2:$BI$69,'MM2023'!CM$1,0)</f>
        <v>17.454545454545453</v>
      </c>
      <c r="CN32" s="5">
        <f>VLOOKUP($E32,Worksheet!$A$2:$BI$69,'MM2023'!CN$1,0)</f>
        <v>68.3</v>
      </c>
      <c r="CO32" s="5">
        <f>VLOOKUP($E32,Worksheet!$A$2:$BI$69,'MM2023'!CO$1,0)</f>
        <v>105.6</v>
      </c>
      <c r="CP32" s="5">
        <f>VLOOKUP($E32,Worksheet!$A$2:$BI$69,'MM2023'!CP$1,0)</f>
        <v>0.33200000000000002</v>
      </c>
      <c r="CQ32" s="5">
        <f>VLOOKUP($E32,Worksheet!$A$2:$BI$69,'MM2023'!CQ$1,0)</f>
        <v>0.33</v>
      </c>
      <c r="CR32" s="5">
        <f>VLOOKUP($E32,Worksheet!$A$2:$BI$69,'MM2023'!CR$1,0)</f>
        <v>0.55000000000000004</v>
      </c>
      <c r="CS32" s="5">
        <f>VLOOKUP($E32,Worksheet!$A$2:$BI$69,'MM2023'!CS$1,0)</f>
        <v>0.51200000000000001</v>
      </c>
      <c r="CT32" s="5">
        <f>VLOOKUP($E32,Worksheet!$A$2:$BI$69,'MM2023'!CT$1,0)</f>
        <v>15.9</v>
      </c>
      <c r="CU32" s="5">
        <f>VLOOKUP($E32,Worksheet!$A$2:$BI$69,'MM2023'!CU$1,0)</f>
        <v>0.248</v>
      </c>
      <c r="CV32" s="5">
        <f>VLOOKUP($E32,Worksheet!$A$2:$BI$69,'MM2023'!CV$1,0)</f>
        <v>98.3</v>
      </c>
      <c r="CW32" s="5">
        <f>VLOOKUP($E32,Worksheet!$A$2:$BI$69,'MM2023'!CW$1,0)</f>
        <v>0.30199999999999999</v>
      </c>
      <c r="CX32" s="5">
        <f>VLOOKUP($E32,Worksheet!$A$2:$BI$69,'MM2023'!CX$1,0)</f>
        <v>0.371</v>
      </c>
      <c r="CY32" s="5">
        <f>VLOOKUP($E32,Worksheet!$A$2:$BI$69,'MM2023'!CY$1,0)</f>
        <v>0.49199999999999999</v>
      </c>
      <c r="CZ32" s="5">
        <f>VLOOKUP($E32,Worksheet!$A$2:$BI$69,'MM2023'!CZ$1,0)</f>
        <v>0.45400000000000001</v>
      </c>
      <c r="DA32" s="5">
        <f>VLOOKUP($E32,Worksheet!$A$2:$BI$69,'MM2023'!DA$1,0)</f>
        <v>15.2</v>
      </c>
      <c r="DB32" s="5">
        <f>VLOOKUP($E32,Worksheet!$A$2:$BI$69,'MM2023'!DB$1,0)</f>
        <v>0.216</v>
      </c>
      <c r="DC32" s="5">
        <f>VLOOKUP($E32,Worksheet!$A$2:$BI$69,'MM2023'!DC$1,0)</f>
        <v>0</v>
      </c>
      <c r="DD32" s="5">
        <f>VLOOKUP($E32,Worksheet!$A$2:$BI$69,'MM2023'!DD$1,0)</f>
        <v>0</v>
      </c>
      <c r="DE32" s="5">
        <f>VLOOKUP($E32,Worksheet!$A$2:$BI$69,'MM2023'!DE$1,0)</f>
        <v>0</v>
      </c>
      <c r="DF32" s="5">
        <f>VLOOKUP($E32,Worksheet!$A$2:$BI$69,'MM2023'!DF$1,0)</f>
        <v>0</v>
      </c>
      <c r="DG32" s="5">
        <f>VLOOKUP($E32,Worksheet!$A$2:$BI$69,'MM2023'!DG$1,0)</f>
        <v>0</v>
      </c>
      <c r="DH32" s="5">
        <f>VLOOKUP($E32,Worksheet!$A$2:$BI$69,'MM2023'!DH$1,0)</f>
        <v>0</v>
      </c>
      <c r="DI32" s="5">
        <f>VLOOKUP($E32,Worksheet!$A$2:$BI$69,'MM2023'!DI$1,0)</f>
        <v>0</v>
      </c>
      <c r="DJ32" s="5">
        <f>VLOOKUP($E32,Worksheet!$A$2:$BI$69,'MM2023'!DJ$1,0)</f>
        <v>26</v>
      </c>
      <c r="DK32" s="5">
        <v>1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1</v>
      </c>
      <c r="DS32" s="5">
        <v>0</v>
      </c>
      <c r="DT32" s="5">
        <v>0</v>
      </c>
      <c r="DU32" s="5">
        <v>0</v>
      </c>
    </row>
    <row r="33" spans="1:125" x14ac:dyDescent="0.2">
      <c r="A33" s="5" t="s">
        <v>118</v>
      </c>
      <c r="B33" s="5" t="s">
        <v>120</v>
      </c>
      <c r="C33" s="5" t="s">
        <v>124</v>
      </c>
      <c r="D33" s="5">
        <v>8</v>
      </c>
      <c r="E33" s="5" t="s">
        <v>35</v>
      </c>
      <c r="F33" s="5">
        <v>1</v>
      </c>
      <c r="G33" s="5">
        <v>2</v>
      </c>
      <c r="H33" s="5">
        <f>G34-G33</f>
        <v>13</v>
      </c>
      <c r="I33" s="5">
        <f>VLOOKUP($E33,Worksheet!$A$2:$AX$69,I$1,0)</f>
        <v>36</v>
      </c>
      <c r="J33" s="5">
        <f>VLOOKUP($E33,Worksheet!$A$2:$AX$69,J$1,0)</f>
        <v>29</v>
      </c>
      <c r="K33" s="5">
        <f>VLOOKUP($E33,Worksheet!$A$2:$AX$69,K$1,0)</f>
        <v>7</v>
      </c>
      <c r="L33" s="5">
        <f>VLOOKUP($E33,Worksheet!$A$2:$AX$69,L$1,0)</f>
        <v>0.80600000000000005</v>
      </c>
      <c r="M33" s="12">
        <f>VLOOKUP($E33,Worksheet!$A$2:$AX$69,M$1,0)-VLOOKUP($E34,Worksheet!$A$2:$AX$69,M$1,0)</f>
        <v>6.6568627450980387</v>
      </c>
      <c r="N33" s="12">
        <f>VLOOKUP($E33,Worksheet!$A$2:$AX$69,N$1,0)-VLOOKUP($E34,Worksheet!$A$2:$AX$69,N$1,0)</f>
        <v>3.3366013071895395</v>
      </c>
      <c r="O33" s="12">
        <f>VLOOKUP($E33,Worksheet!$A$2:$AX$69,O$1,0)-VLOOKUP($E34,Worksheet!$A$2:$AX$69,O$1,0)</f>
        <v>11.14</v>
      </c>
      <c r="P33" s="12">
        <f>VLOOKUP($E33,Worksheet!$A$2:$AX$69,P$1,0)-VLOOKUP($E34,Worksheet!$A$2:$AX$69,P$1,0)</f>
        <v>1.2000000000000011E-2</v>
      </c>
      <c r="Q33" s="12">
        <f>VLOOKUP($E33,Worksheet!$A$2:$AX$69,Q$1,0)-VLOOKUP($E34,Worksheet!$A$2:$AX$69,Q$1,0)</f>
        <v>-5.0000000000000044E-3</v>
      </c>
      <c r="R33" s="12">
        <f>VLOOKUP($E33,Worksheet!$A$2:$AX$69,R$1,0)-VLOOKUP($E34,Worksheet!$A$2:$AX$69,R$1,0)</f>
        <v>2.1000000000000019E-2</v>
      </c>
      <c r="S33" s="12">
        <f>VLOOKUP($E33,Worksheet!$A$2:$AX$69,S$1,0)-VLOOKUP($E34,Worksheet!$A$2:$AX$69,S$1,0)</f>
        <v>2.3349673202614376</v>
      </c>
      <c r="T33" s="12">
        <f>VLOOKUP($E33,Worksheet!$A$2:$AX$69,T$1,0)-VLOOKUP($E34,Worksheet!$A$2:$AX$69,T$1,0)</f>
        <v>0.50980392156862564</v>
      </c>
      <c r="U33" s="12">
        <f>VLOOKUP($E33,Worksheet!$A$2:$AX$69,U$1,0)-VLOOKUP($E34,Worksheet!$A$2:$AX$69,U$1,0)</f>
        <v>3.6568627450980387</v>
      </c>
      <c r="V33" s="12">
        <f>VLOOKUP($E33,Worksheet!$A$2:$AX$69,V$1,0)-VLOOKUP($E34,Worksheet!$A$2:$AX$69,V$1,0)</f>
        <v>3.2843137254901951</v>
      </c>
      <c r="W33" s="12">
        <f>VLOOKUP($E33,Worksheet!$A$2:$AX$69,W$1,0)-VLOOKUP($E34,Worksheet!$A$2:$AX$69,W$1,0)</f>
        <v>0.11764705882352944</v>
      </c>
      <c r="X33" s="12">
        <f>VLOOKUP($E33,Worksheet!$A$2:$AX$69,X$1,0)-VLOOKUP($E34,Worksheet!$A$2:$AX$69,X$1,0)</f>
        <v>1.3692810457516327</v>
      </c>
      <c r="Y33" s="12">
        <f>VLOOKUP($E33,Worksheet!$A$2:$AX$69,Y$1,0)-VLOOKUP($E34,Worksheet!$A$2:$AX$69,Y$1,0)</f>
        <v>1.3431372549019613</v>
      </c>
      <c r="Z33" s="12">
        <f>VLOOKUP($E33,Worksheet!$A$2:$AX$69,Z$1,0)-VLOOKUP($E34,Worksheet!$A$2:$AX$69,Z$1,0)</f>
        <v>-2.0000000000000018E-3</v>
      </c>
      <c r="AA33" s="12">
        <f>VLOOKUP($E33,Worksheet!$A$2:$AX$69,AA$1,0)-VLOOKUP($E34,Worksheet!$A$2:$AX$69,AA$1,0)</f>
        <v>-1.100000000000001E-2</v>
      </c>
      <c r="AB33" s="12">
        <f>VLOOKUP($E33,Worksheet!$A$2:$AX$69,AB$1,0)-VLOOKUP($E34,Worksheet!$A$2:$AX$69,AB$1,0)</f>
        <v>-2.1000000000000019E-2</v>
      </c>
      <c r="AC33" s="12">
        <f>VLOOKUP($E33,Worksheet!$A$2:$AX$69,AC$1,0)-VLOOKUP($E34,Worksheet!$A$2:$AX$69,AC$1,0)</f>
        <v>3.6062091503267979</v>
      </c>
      <c r="AD33" s="12">
        <f>VLOOKUP($E33,Worksheet!$A$2:$AX$69,AD$1,0)-VLOOKUP($E34,Worksheet!$A$2:$AX$69,AD$1,0)</f>
        <v>3.0032679738562109</v>
      </c>
      <c r="AE33" s="12">
        <f>VLOOKUP($E33,Worksheet!$A$2:$AX$69,AE$1,0)-VLOOKUP($E34,Worksheet!$A$2:$AX$69,AE$1,0)</f>
        <v>3.6568627450980404</v>
      </c>
      <c r="AF33" s="12">
        <f>VLOOKUP($E33,Worksheet!$A$2:$AX$69,AF$1,0)-VLOOKUP($E34,Worksheet!$A$2:$AX$69,AF$1,0)</f>
        <v>0.63725490196078471</v>
      </c>
      <c r="AG33" s="12">
        <f>VLOOKUP($E33,Worksheet!$A$2:$AX$69,AG$1,0)-VLOOKUP($E34,Worksheet!$A$2:$AX$69,AG$1,0)</f>
        <v>0.65849673202614367</v>
      </c>
      <c r="AH33" s="12">
        <f>VLOOKUP($E33,Worksheet!$A$2:$AX$69,AH$1,0)-VLOOKUP($E34,Worksheet!$A$2:$AX$69,AH$1,0)</f>
        <v>4.3921568627450984</v>
      </c>
      <c r="AI33" s="12">
        <f>VLOOKUP($E33,Worksheet!$A$2:$AX$69,AI$1,0)-VLOOKUP($E34,Worksheet!$A$2:$AX$69,AI$1,0)</f>
        <v>-0.22222222222222143</v>
      </c>
      <c r="AJ33" s="12">
        <f>VLOOKUP($E33,Worksheet!$A$2:$AX$69,AJ$1,0)-VLOOKUP($E34,Worksheet!$A$2:$AX$69,AJ$1,0)</f>
        <v>3.7999999999999972</v>
      </c>
      <c r="AK33" s="12">
        <f>VLOOKUP($E33,Worksheet!$A$2:$AX$69,AK$1,0)-VLOOKUP($E34,Worksheet!$A$2:$AX$69,AK$1,0)</f>
        <v>3.2000000000000028</v>
      </c>
      <c r="AL33" s="12">
        <f>VLOOKUP($E33,Worksheet!$A$2:$AX$69,AL$1,0)-VLOOKUP($E34,Worksheet!$A$2:$AX$69,AL$1,0)</f>
        <v>-1.4999999999999958E-2</v>
      </c>
      <c r="AM33" s="12">
        <f>VLOOKUP($E33,Worksheet!$A$2:$AX$69,AM$1,0)-VLOOKUP($E34,Worksheet!$A$2:$AX$69,AM$1,0)</f>
        <v>-9.000000000000008E-3</v>
      </c>
      <c r="AN33" s="12">
        <f>VLOOKUP($E33,Worksheet!$A$2:$AX$69,AN$1,0)-VLOOKUP($E34,Worksheet!$A$2:$AX$69,AN$1,0)</f>
        <v>9.000000000000008E-3</v>
      </c>
      <c r="AO33" s="12">
        <f>VLOOKUP($E33,Worksheet!$A$2:$AX$69,AO$1,0)-VLOOKUP($E34,Worksheet!$A$2:$AX$69,AO$1,0)</f>
        <v>9.000000000000008E-3</v>
      </c>
      <c r="AP33" s="12">
        <f>VLOOKUP($E33,Worksheet!$A$2:$AX$69,AP$1,0)-VLOOKUP($E34,Worksheet!$A$2:$AX$69,AP$1,0)</f>
        <v>0.79999999999999893</v>
      </c>
      <c r="AQ33" s="12">
        <f>VLOOKUP($E33,Worksheet!$A$2:$AX$69,AQ$1,0)-VLOOKUP($E34,Worksheet!$A$2:$AX$69,AQ$1,0)</f>
        <v>-4.0000000000000036E-3</v>
      </c>
      <c r="AR33" s="12">
        <f>VLOOKUP($E33,Worksheet!$A$2:$AX$69,AR$1,0)-VLOOKUP($E34,Worksheet!$A$2:$AX$69,AR$1,0)</f>
        <v>-1</v>
      </c>
      <c r="AS33" s="12">
        <f>VLOOKUP($E33,Worksheet!$A$2:$AX$69,AS$1,0)-VLOOKUP($E34,Worksheet!$A$2:$AX$69,AS$1,0)</f>
        <v>2.4999999999999967E-2</v>
      </c>
      <c r="AT33" s="12">
        <f>VLOOKUP($E33,Worksheet!$A$2:$AX$69,AT$1,0)-VLOOKUP($E34,Worksheet!$A$2:$AX$69,AT$1,0)</f>
        <v>7.0000000000000062E-3</v>
      </c>
      <c r="AU33" s="12">
        <f>VLOOKUP($E33,Worksheet!$A$2:$AX$69,AU$1,0)-VLOOKUP($E34,Worksheet!$A$2:$AX$69,AU$1,0)</f>
        <v>-3.0000000000000027E-3</v>
      </c>
      <c r="AV33" s="12">
        <f>VLOOKUP($E33,Worksheet!$A$2:$AX$69,AV$1,0)-VLOOKUP($E34,Worksheet!$A$2:$AX$69,AV$1,0)</f>
        <v>-3.0000000000000027E-3</v>
      </c>
      <c r="AW33" s="12">
        <f>VLOOKUP($E33,Worksheet!$A$2:$AX$69,AW$1,0)-VLOOKUP($E34,Worksheet!$A$2:$AX$69,AW$1,0)</f>
        <v>3.9000000000000004</v>
      </c>
      <c r="AX33" s="12">
        <f>VLOOKUP($E33,Worksheet!$A$2:$AX$69,AX$1,0)-VLOOKUP($E34,Worksheet!$A$2:$AX$69,AX$1,0)</f>
        <v>1.1999999999999983E-2</v>
      </c>
      <c r="AY33" s="5">
        <f>VLOOKUP($E34,Worksheet!$A$2:$AX$69,AY$1,0)</f>
        <v>1</v>
      </c>
      <c r="AZ33" s="5">
        <f>VLOOKUP($E34,Worksheet!$A$2:$AX$69,AZ$1,0)</f>
        <v>0</v>
      </c>
      <c r="BA33" s="5">
        <f>VLOOKUP($E34,Worksheet!$A$2:$AX$69,BA$1,0)</f>
        <v>0</v>
      </c>
      <c r="BB33" s="5">
        <f>VLOOKUP($E34,Worksheet!$A$2:$AX$69,BB$1,0)</f>
        <v>0</v>
      </c>
      <c r="BC33" s="5">
        <f>VLOOKUP($E34,Worksheet!$A$2:$AX$69,BC$1,0)</f>
        <v>0</v>
      </c>
      <c r="BD33" s="5">
        <f>VLOOKUP($E34,Worksheet!$A$2:$AX$69,BD$1,0)</f>
        <v>0</v>
      </c>
      <c r="BE33" s="5">
        <f>VLOOKUP($E34,Worksheet!$A$2:$AX$69,BE$1,0)</f>
        <v>0</v>
      </c>
      <c r="BF33" s="12">
        <f>VLOOKUP($E33,Worksheet!$A$2:$BI$69,BF$1,0)-VLOOKUP($E34,Worksheet!$A$2:$BI$69,BF$1,0)</f>
        <v>0</v>
      </c>
      <c r="BG33" s="12">
        <f>VLOOKUP($E33,Worksheet!$A$2:$BI$69,BG$1,0)-VLOOKUP($E34,Worksheet!$A$2:$BI$69,BG$1,0)</f>
        <v>0</v>
      </c>
      <c r="BH33" s="12">
        <f>VLOOKUP($E33,Worksheet!$A$2:$BI$69,BH$1,0)-VLOOKUP($E34,Worksheet!$A$2:$BI$69,BH$1,0)</f>
        <v>0</v>
      </c>
      <c r="BI33" s="12">
        <f>VLOOKUP($E33,Worksheet!$A$2:$BI$69,BI$1,0)-VLOOKUP($E34,Worksheet!$A$2:$BI$69,BI$1,0)</f>
        <v>0</v>
      </c>
      <c r="BJ33" s="12">
        <f>VLOOKUP($E33,Worksheet!$A$2:$BI$69,BJ$1,0)-VLOOKUP($E34,Worksheet!$A$2:$BI$69,BJ$1,0)</f>
        <v>0</v>
      </c>
      <c r="BK33" s="12">
        <f>VLOOKUP($E33,Worksheet!$A$2:$BI$69,BK$1,0)-VLOOKUP($E34,Worksheet!$A$2:$BI$69,BK$1,0)</f>
        <v>0</v>
      </c>
      <c r="BL33" s="12">
        <f>VLOOKUP($E33,Worksheet!$A$2:$BI$69,BL$1,0)-VLOOKUP($E34,Worksheet!$A$2:$BI$69,BL$1,0)</f>
        <v>0</v>
      </c>
      <c r="BM33" s="12">
        <f>VLOOKUP($E33,Worksheet!$A$2:$BI$69,BM$1,0)-VLOOKUP($E34,Worksheet!$A$2:$BI$69,BM$1,0)</f>
        <v>-22</v>
      </c>
      <c r="BN33" s="5">
        <f>VLOOKUP($E33,Worksheet!$A$2:$BI$69,BN$1,0)</f>
        <v>1</v>
      </c>
      <c r="BO33" s="5">
        <f>VLOOKUP($E33,Worksheet!$A$2:$BI$69,BO$1,0)</f>
        <v>0</v>
      </c>
      <c r="BP33" s="12">
        <f>VLOOKUP($E33,Worksheet!$A$2:$BI$69,BP$1,0)-VLOOKUP($E34,Worksheet!$A$2:$BI$69,BP$1,0)</f>
        <v>22.769999999999996</v>
      </c>
      <c r="BQ33" s="5">
        <f>VLOOKUP($E33,Worksheet!$A$2:$BI$69,'MM2023'!BQ$1,0)</f>
        <v>79.333333333333329</v>
      </c>
      <c r="BR33" s="5">
        <f>VLOOKUP($E33,Worksheet!$A$2:$BI$69,'MM2023'!BR$1,0)</f>
        <v>70.277777777777771</v>
      </c>
      <c r="BS33" s="5">
        <f>VLOOKUP($E33,Worksheet!$A$2:$BI$69,'MM2023'!BS$1,0)</f>
        <v>8.01</v>
      </c>
      <c r="BT33" s="5">
        <f>VLOOKUP($E33,Worksheet!$A$2:$BI$69,'MM2023'!BT$1,0)</f>
        <v>0.48599999999999999</v>
      </c>
      <c r="BU33" s="5">
        <f>VLOOKUP($E33,Worksheet!$A$2:$BI$69,'MM2023'!BU$1,0)</f>
        <v>0.35299999999999998</v>
      </c>
      <c r="BV33" s="5">
        <f>VLOOKUP($E33,Worksheet!$A$2:$BI$69,'MM2023'!BV$1,0)</f>
        <v>0.71799999999999997</v>
      </c>
      <c r="BW33" s="5">
        <f>VLOOKUP($E33,Worksheet!$A$2:$BI$69,'MM2023'!BW$1,0)</f>
        <v>8.8055555555555554</v>
      </c>
      <c r="BX33" s="5">
        <f>VLOOKUP($E33,Worksheet!$A$2:$BI$69,'MM2023'!BX$1,0)</f>
        <v>31.833333333333332</v>
      </c>
      <c r="BY33" s="5">
        <f>VLOOKUP($E33,Worksheet!$A$2:$BI$69,'MM2023'!BY$1,0)</f>
        <v>17.333333333333332</v>
      </c>
      <c r="BZ33" s="5">
        <f>VLOOKUP($E33,Worksheet!$A$2:$BI$69,'MM2023'!BZ$1,0)</f>
        <v>9.1666666666666661</v>
      </c>
      <c r="CA33" s="5">
        <f>VLOOKUP($E33,Worksheet!$A$2:$BI$69,'MM2023'!CA$1,0)</f>
        <v>3</v>
      </c>
      <c r="CB33" s="5">
        <f>VLOOKUP($E33,Worksheet!$A$2:$BI$69,'MM2023'!CB$1,0)</f>
        <v>10.722222222222221</v>
      </c>
      <c r="CC33" s="5">
        <f>VLOOKUP($E33,Worksheet!$A$2:$BI$69,'MM2023'!CC$1,0)</f>
        <v>16.166666666666668</v>
      </c>
      <c r="CD33" s="5">
        <f>VLOOKUP($E33,Worksheet!$A$2:$BI$69,'MM2023'!CD$1,0)</f>
        <v>0.44500000000000001</v>
      </c>
      <c r="CE33" s="5">
        <f>VLOOKUP($E33,Worksheet!$A$2:$BI$69,'MM2023'!CE$1,0)</f>
        <v>0.34699999999999998</v>
      </c>
      <c r="CF33" s="5">
        <f>VLOOKUP($E33,Worksheet!$A$2:$BI$69,'MM2023'!CF$1,0)</f>
        <v>0.70299999999999996</v>
      </c>
      <c r="CG33" s="5">
        <f>VLOOKUP($E33,Worksheet!$A$2:$BI$69,'MM2023'!CG$1,0)</f>
        <v>10.694444444444445</v>
      </c>
      <c r="CH33" s="5">
        <f>VLOOKUP($E33,Worksheet!$A$2:$BI$69,'MM2023'!CH$1,0)</f>
        <v>35.444444444444443</v>
      </c>
      <c r="CI33" s="5">
        <f>VLOOKUP($E33,Worksheet!$A$2:$BI$69,'MM2023'!CI$1,0)</f>
        <v>14.833333333333334</v>
      </c>
      <c r="CJ33" s="5">
        <f>VLOOKUP($E33,Worksheet!$A$2:$BI$69,'MM2023'!CJ$1,0)</f>
        <v>5.666666666666667</v>
      </c>
      <c r="CK33" s="5">
        <f>VLOOKUP($E33,Worksheet!$A$2:$BI$69,'MM2023'!CK$1,0)</f>
        <v>3.3055555555555554</v>
      </c>
      <c r="CL33" s="5">
        <f>VLOOKUP($E33,Worksheet!$A$2:$BI$69,'MM2023'!CL$1,0)</f>
        <v>15.833333333333334</v>
      </c>
      <c r="CM33" s="5">
        <f>VLOOKUP($E33,Worksheet!$A$2:$BI$69,'MM2023'!CM$1,0)</f>
        <v>15.277777777777779</v>
      </c>
      <c r="CN33" s="5">
        <f>VLOOKUP($E33,Worksheet!$A$2:$BI$69,'MM2023'!CN$1,0)</f>
        <v>69.3</v>
      </c>
      <c r="CO33" s="5">
        <f>VLOOKUP($E33,Worksheet!$A$2:$BI$69,'MM2023'!CO$1,0)</f>
        <v>112.9</v>
      </c>
      <c r="CP33" s="5">
        <f>VLOOKUP($E33,Worksheet!$A$2:$BI$69,'MM2023'!CP$1,0)</f>
        <v>0.27</v>
      </c>
      <c r="CQ33" s="5">
        <f>VLOOKUP($E33,Worksheet!$A$2:$BI$69,'MM2023'!CQ$1,0)</f>
        <v>0.42</v>
      </c>
      <c r="CR33" s="5">
        <f>VLOOKUP($E33,Worksheet!$A$2:$BI$69,'MM2023'!CR$1,0)</f>
        <v>0.58199999999999996</v>
      </c>
      <c r="CS33" s="5">
        <f>VLOOKUP($E33,Worksheet!$A$2:$BI$69,'MM2023'!CS$1,0)</f>
        <v>0.56000000000000005</v>
      </c>
      <c r="CT33" s="5">
        <f>VLOOKUP($E33,Worksheet!$A$2:$BI$69,'MM2023'!CT$1,0)</f>
        <v>13.6</v>
      </c>
      <c r="CU33" s="5">
        <f>VLOOKUP($E33,Worksheet!$A$2:$BI$69,'MM2023'!CU$1,0)</f>
        <v>0.19400000000000001</v>
      </c>
      <c r="CV33" s="5">
        <f>VLOOKUP($E33,Worksheet!$A$2:$BI$69,'MM2023'!CV$1,0)</f>
        <v>100</v>
      </c>
      <c r="CW33" s="5">
        <f>VLOOKUP($E33,Worksheet!$A$2:$BI$69,'MM2023'!CW$1,0)</f>
        <v>0.29099999999999998</v>
      </c>
      <c r="CX33" s="5">
        <f>VLOOKUP($E33,Worksheet!$A$2:$BI$69,'MM2023'!CX$1,0)</f>
        <v>0.375</v>
      </c>
      <c r="CY33" s="5">
        <f>VLOOKUP($E33,Worksheet!$A$2:$BI$69,'MM2023'!CY$1,0)</f>
        <v>0.53800000000000003</v>
      </c>
      <c r="CZ33" s="5">
        <f>VLOOKUP($E33,Worksheet!$A$2:$BI$69,'MM2023'!CZ$1,0)</f>
        <v>0.51</v>
      </c>
      <c r="DA33" s="5">
        <f>VLOOKUP($E33,Worksheet!$A$2:$BI$69,'MM2023'!DA$1,0)</f>
        <v>19.5</v>
      </c>
      <c r="DB33" s="5">
        <f>VLOOKUP($E33,Worksheet!$A$2:$BI$69,'MM2023'!DB$1,0)</f>
        <v>0.20499999999999999</v>
      </c>
      <c r="DC33" s="5">
        <f>VLOOKUP($E33,Worksheet!$A$2:$BI$69,'MM2023'!DC$1,0)</f>
        <v>0</v>
      </c>
      <c r="DD33" s="5">
        <f>VLOOKUP($E33,Worksheet!$A$2:$BI$69,'MM2023'!DD$1,0)</f>
        <v>0</v>
      </c>
      <c r="DE33" s="5">
        <f>VLOOKUP($E33,Worksheet!$A$2:$BI$69,'MM2023'!DE$1,0)</f>
        <v>0</v>
      </c>
      <c r="DF33" s="5">
        <f>VLOOKUP($E33,Worksheet!$A$2:$BI$69,'MM2023'!DF$1,0)</f>
        <v>0</v>
      </c>
      <c r="DG33" s="5">
        <f>VLOOKUP($E33,Worksheet!$A$2:$BI$69,'MM2023'!DG$1,0)</f>
        <v>0</v>
      </c>
      <c r="DH33" s="5">
        <f>VLOOKUP($E33,Worksheet!$A$2:$BI$69,'MM2023'!DH$1,0)</f>
        <v>0</v>
      </c>
      <c r="DI33" s="5">
        <f>VLOOKUP($E33,Worksheet!$A$2:$BI$69,'MM2023'!DI$1,0)</f>
        <v>0</v>
      </c>
      <c r="DJ33" s="5">
        <f>VLOOKUP($E33,Worksheet!$A$2:$BI$69,'MM2023'!DJ$1,0)</f>
        <v>4</v>
      </c>
      <c r="DK33" s="5">
        <v>1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1</v>
      </c>
      <c r="DS33" s="5">
        <v>0</v>
      </c>
      <c r="DT33" s="5">
        <v>0</v>
      </c>
      <c r="DU33" s="5">
        <v>0</v>
      </c>
    </row>
    <row r="34" spans="1:125" x14ac:dyDescent="0.2">
      <c r="A34" s="5" t="s">
        <v>118</v>
      </c>
      <c r="B34" s="5" t="s">
        <v>120</v>
      </c>
      <c r="C34" s="5" t="s">
        <v>124</v>
      </c>
      <c r="D34" s="5">
        <v>8</v>
      </c>
      <c r="E34" s="5" t="s">
        <v>66</v>
      </c>
      <c r="F34" s="5">
        <v>0</v>
      </c>
      <c r="G34" s="5">
        <v>15</v>
      </c>
      <c r="H34" s="6">
        <f>G33-G34</f>
        <v>-13</v>
      </c>
      <c r="I34" s="5">
        <f>VLOOKUP($E34,Worksheet!$A$2:$AX$69,I$1,0)</f>
        <v>34</v>
      </c>
      <c r="J34" s="5">
        <f>VLOOKUP($E34,Worksheet!$A$2:$AX$69,J$1,0)</f>
        <v>23</v>
      </c>
      <c r="K34" s="5">
        <f>VLOOKUP($E34,Worksheet!$A$2:$AX$69,K$1,0)</f>
        <v>11</v>
      </c>
      <c r="L34" s="5">
        <f>VLOOKUP($E34,Worksheet!$A$2:$AX$69,L$1,0)</f>
        <v>0.67600000000000005</v>
      </c>
      <c r="M34" s="12">
        <f>VLOOKUP($E34,Worksheet!$A$2:$AX$69,M$1,0)-VLOOKUP($E33,Worksheet!$A$2:$AX$69,M$1,0)</f>
        <v>-6.6568627450980387</v>
      </c>
      <c r="N34" s="12">
        <f>VLOOKUP($E34,Worksheet!$A$2:$AX$69,N$1,0)-VLOOKUP($E33,Worksheet!$A$2:$AX$69,N$1,0)</f>
        <v>-3.3366013071895395</v>
      </c>
      <c r="O34" s="12">
        <f>VLOOKUP($E34,Worksheet!$A$2:$AX$69,O$1,0)-VLOOKUP($E33,Worksheet!$A$2:$AX$69,O$1,0)</f>
        <v>-11.14</v>
      </c>
      <c r="P34" s="12">
        <f>VLOOKUP($E34,Worksheet!$A$2:$AX$69,P$1,0)-VLOOKUP($E33,Worksheet!$A$2:$AX$69,P$1,0)</f>
        <v>-1.2000000000000011E-2</v>
      </c>
      <c r="Q34" s="12">
        <f>VLOOKUP($E34,Worksheet!$A$2:$AX$69,Q$1,0)-VLOOKUP($E33,Worksheet!$A$2:$AX$69,Q$1,0)</f>
        <v>5.0000000000000044E-3</v>
      </c>
      <c r="R34" s="12">
        <f>VLOOKUP($E34,Worksheet!$A$2:$AX$69,R$1,0)-VLOOKUP($E33,Worksheet!$A$2:$AX$69,R$1,0)</f>
        <v>-2.1000000000000019E-2</v>
      </c>
      <c r="S34" s="12">
        <f>VLOOKUP($E34,Worksheet!$A$2:$AX$69,S$1,0)-VLOOKUP($E33,Worksheet!$A$2:$AX$69,S$1,0)</f>
        <v>-2.3349673202614376</v>
      </c>
      <c r="T34" s="12">
        <f>VLOOKUP($E34,Worksheet!$A$2:$AX$69,T$1,0)-VLOOKUP($E33,Worksheet!$A$2:$AX$69,T$1,0)</f>
        <v>-0.50980392156862564</v>
      </c>
      <c r="U34" s="12">
        <f>VLOOKUP($E34,Worksheet!$A$2:$AX$69,U$1,0)-VLOOKUP($E33,Worksheet!$A$2:$AX$69,U$1,0)</f>
        <v>-3.6568627450980387</v>
      </c>
      <c r="V34" s="12">
        <f>VLOOKUP($E34,Worksheet!$A$2:$AX$69,V$1,0)-VLOOKUP($E33,Worksheet!$A$2:$AX$69,V$1,0)</f>
        <v>-3.2843137254901951</v>
      </c>
      <c r="W34" s="12">
        <f>VLOOKUP($E34,Worksheet!$A$2:$AX$69,W$1,0)-VLOOKUP($E33,Worksheet!$A$2:$AX$69,W$1,0)</f>
        <v>-0.11764705882352944</v>
      </c>
      <c r="X34" s="12">
        <f>VLOOKUP($E34,Worksheet!$A$2:$AX$69,X$1,0)-VLOOKUP($E33,Worksheet!$A$2:$AX$69,X$1,0)</f>
        <v>-1.3692810457516327</v>
      </c>
      <c r="Y34" s="12">
        <f>VLOOKUP($E34,Worksheet!$A$2:$AX$69,Y$1,0)-VLOOKUP($E33,Worksheet!$A$2:$AX$69,Y$1,0)</f>
        <v>-1.3431372549019613</v>
      </c>
      <c r="Z34" s="12">
        <f>VLOOKUP($E34,Worksheet!$A$2:$AX$69,Z$1,0)-VLOOKUP($E33,Worksheet!$A$2:$AX$69,Z$1,0)</f>
        <v>2.0000000000000018E-3</v>
      </c>
      <c r="AA34" s="12">
        <f>VLOOKUP($E34,Worksheet!$A$2:$AX$69,AA$1,0)-VLOOKUP($E33,Worksheet!$A$2:$AX$69,AA$1,0)</f>
        <v>1.100000000000001E-2</v>
      </c>
      <c r="AB34" s="12">
        <f>VLOOKUP($E34,Worksheet!$A$2:$AX$69,AB$1,0)-VLOOKUP($E33,Worksheet!$A$2:$AX$69,AB$1,0)</f>
        <v>2.1000000000000019E-2</v>
      </c>
      <c r="AC34" s="12">
        <f>VLOOKUP($E34,Worksheet!$A$2:$AX$69,AC$1,0)-VLOOKUP($E33,Worksheet!$A$2:$AX$69,AC$1,0)</f>
        <v>-3.6062091503267979</v>
      </c>
      <c r="AD34" s="12">
        <f>VLOOKUP($E34,Worksheet!$A$2:$AX$69,AD$1,0)-VLOOKUP($E33,Worksheet!$A$2:$AX$69,AD$1,0)</f>
        <v>-3.0032679738562109</v>
      </c>
      <c r="AE34" s="12">
        <f>VLOOKUP($E34,Worksheet!$A$2:$AX$69,AE$1,0)-VLOOKUP($E33,Worksheet!$A$2:$AX$69,AE$1,0)</f>
        <v>-3.6568627450980404</v>
      </c>
      <c r="AF34" s="12">
        <f>VLOOKUP($E34,Worksheet!$A$2:$AX$69,AF$1,0)-VLOOKUP($E33,Worksheet!$A$2:$AX$69,AF$1,0)</f>
        <v>-0.63725490196078471</v>
      </c>
      <c r="AG34" s="12">
        <f>VLOOKUP($E34,Worksheet!$A$2:$AX$69,AG$1,0)-VLOOKUP($E33,Worksheet!$A$2:$AX$69,AG$1,0)</f>
        <v>-0.65849673202614367</v>
      </c>
      <c r="AH34" s="12">
        <f>VLOOKUP($E34,Worksheet!$A$2:$AX$69,AH$1,0)-VLOOKUP($E33,Worksheet!$A$2:$AX$69,AH$1,0)</f>
        <v>-4.3921568627450984</v>
      </c>
      <c r="AI34" s="12">
        <f>VLOOKUP($E34,Worksheet!$A$2:$AX$69,AI$1,0)-VLOOKUP($E33,Worksheet!$A$2:$AX$69,AI$1,0)</f>
        <v>0.22222222222222143</v>
      </c>
      <c r="AJ34" s="12">
        <f>VLOOKUP($E34,Worksheet!$A$2:$AX$69,AJ$1,0)-VLOOKUP($E33,Worksheet!$A$2:$AX$69,AJ$1,0)</f>
        <v>-3.7999999999999972</v>
      </c>
      <c r="AK34" s="12">
        <f>VLOOKUP($E34,Worksheet!$A$2:$AX$69,AK$1,0)-VLOOKUP($E33,Worksheet!$A$2:$AX$69,AK$1,0)</f>
        <v>-3.2000000000000028</v>
      </c>
      <c r="AL34" s="12">
        <f>VLOOKUP($E34,Worksheet!$A$2:$AX$69,AL$1,0)-VLOOKUP($E33,Worksheet!$A$2:$AX$69,AL$1,0)</f>
        <v>1.4999999999999958E-2</v>
      </c>
      <c r="AM34" s="12">
        <f>VLOOKUP($E34,Worksheet!$A$2:$AX$69,AM$1,0)-VLOOKUP($E33,Worksheet!$A$2:$AX$69,AM$1,0)</f>
        <v>9.000000000000008E-3</v>
      </c>
      <c r="AN34" s="12">
        <f>VLOOKUP($E34,Worksheet!$A$2:$AX$69,AN$1,0)-VLOOKUP($E33,Worksheet!$A$2:$AX$69,AN$1,0)</f>
        <v>-9.000000000000008E-3</v>
      </c>
      <c r="AO34" s="12">
        <f>VLOOKUP($E34,Worksheet!$A$2:$AX$69,AO$1,0)-VLOOKUP($E33,Worksheet!$A$2:$AX$69,AO$1,0)</f>
        <v>-9.000000000000008E-3</v>
      </c>
      <c r="AP34" s="12">
        <f>VLOOKUP($E34,Worksheet!$A$2:$AX$69,AP$1,0)-VLOOKUP($E33,Worksheet!$A$2:$AX$69,AP$1,0)</f>
        <v>-0.79999999999999893</v>
      </c>
      <c r="AQ34" s="12">
        <f>VLOOKUP($E34,Worksheet!$A$2:$AX$69,AQ$1,0)-VLOOKUP($E33,Worksheet!$A$2:$AX$69,AQ$1,0)</f>
        <v>4.0000000000000036E-3</v>
      </c>
      <c r="AR34" s="12">
        <f>VLOOKUP($E34,Worksheet!$A$2:$AX$69,AR$1,0)-VLOOKUP($E33,Worksheet!$A$2:$AX$69,AR$1,0)</f>
        <v>1</v>
      </c>
      <c r="AS34" s="12">
        <f>VLOOKUP($E34,Worksheet!$A$2:$AX$69,AS$1,0)-VLOOKUP($E33,Worksheet!$A$2:$AX$69,AS$1,0)</f>
        <v>-2.4999999999999967E-2</v>
      </c>
      <c r="AT34" s="12">
        <f>VLOOKUP($E34,Worksheet!$A$2:$AX$69,AT$1,0)-VLOOKUP($E33,Worksheet!$A$2:$AX$69,AT$1,0)</f>
        <v>-7.0000000000000062E-3</v>
      </c>
      <c r="AU34" s="12">
        <f>VLOOKUP($E34,Worksheet!$A$2:$AX$69,AU$1,0)-VLOOKUP($E33,Worksheet!$A$2:$AX$69,AU$1,0)</f>
        <v>3.0000000000000027E-3</v>
      </c>
      <c r="AV34" s="12">
        <f>VLOOKUP($E34,Worksheet!$A$2:$AX$69,AV$1,0)-VLOOKUP($E33,Worksheet!$A$2:$AX$69,AV$1,0)</f>
        <v>3.0000000000000027E-3</v>
      </c>
      <c r="AW34" s="12">
        <f>VLOOKUP($E34,Worksheet!$A$2:$AX$69,AW$1,0)-VLOOKUP($E33,Worksheet!$A$2:$AX$69,AW$1,0)</f>
        <v>-3.9000000000000004</v>
      </c>
      <c r="AX34" s="12">
        <f>VLOOKUP($E34,Worksheet!$A$2:$AX$69,AX$1,0)-VLOOKUP($E33,Worksheet!$A$2:$AX$69,AX$1,0)</f>
        <v>-1.1999999999999983E-2</v>
      </c>
      <c r="AY34" s="5">
        <f>VLOOKUP($E33,Worksheet!$A$2:$AX$69,AY$1,0)</f>
        <v>1</v>
      </c>
      <c r="AZ34" s="5">
        <f>VLOOKUP($E33,Worksheet!$A$2:$AX$69,AZ$1,0)</f>
        <v>0</v>
      </c>
      <c r="BA34" s="5">
        <f>VLOOKUP($E33,Worksheet!$A$2:$AX$69,BA$1,0)</f>
        <v>0</v>
      </c>
      <c r="BB34" s="5">
        <f>VLOOKUP($E33,Worksheet!$A$2:$AX$69,BB$1,0)</f>
        <v>0</v>
      </c>
      <c r="BC34" s="5">
        <f>VLOOKUP($E33,Worksheet!$A$2:$AX$69,BC$1,0)</f>
        <v>0</v>
      </c>
      <c r="BD34" s="5">
        <f>VLOOKUP($E33,Worksheet!$A$2:$AX$69,BD$1,0)</f>
        <v>0</v>
      </c>
      <c r="BE34" s="5">
        <f>VLOOKUP($E33,Worksheet!$A$2:$AX$69,BE$1,0)</f>
        <v>0</v>
      </c>
      <c r="BF34" s="12">
        <f>VLOOKUP($E34,Worksheet!$A$2:$BI$69,BF$1,0)-VLOOKUP($E33,Worksheet!$A$2:$BI$69,BF$1,0)</f>
        <v>0</v>
      </c>
      <c r="BG34" s="12">
        <f>VLOOKUP($E34,Worksheet!$A$2:$BI$69,BG$1,0)-VLOOKUP($E33,Worksheet!$A$2:$BI$69,BG$1,0)</f>
        <v>0</v>
      </c>
      <c r="BH34" s="12">
        <f>VLOOKUP($E34,Worksheet!$A$2:$BI$69,BH$1,0)-VLOOKUP($E33,Worksheet!$A$2:$BI$69,BH$1,0)</f>
        <v>0</v>
      </c>
      <c r="BI34" s="12">
        <f>VLOOKUP($E34,Worksheet!$A$2:$BI$69,BI$1,0)-VLOOKUP($E33,Worksheet!$A$2:$BI$69,BI$1,0)</f>
        <v>0</v>
      </c>
      <c r="BJ34" s="12">
        <f>VLOOKUP($E34,Worksheet!$A$2:$BI$69,BJ$1,0)-VLOOKUP($E33,Worksheet!$A$2:$BI$69,BJ$1,0)</f>
        <v>0</v>
      </c>
      <c r="BK34" s="12">
        <f>VLOOKUP($E34,Worksheet!$A$2:$BI$69,BK$1,0)-VLOOKUP($E33,Worksheet!$A$2:$BI$69,BK$1,0)</f>
        <v>0</v>
      </c>
      <c r="BL34" s="12">
        <f>VLOOKUP($E34,Worksheet!$A$2:$BI$69,BL$1,0)-VLOOKUP($E33,Worksheet!$A$2:$BI$69,BL$1,0)</f>
        <v>0</v>
      </c>
      <c r="BM34" s="12">
        <f>VLOOKUP($E34,Worksheet!$A$2:$BI$69,BM$1,0)-VLOOKUP($E33,Worksheet!$A$2:$BI$69,BM$1,0)</f>
        <v>22</v>
      </c>
      <c r="BN34" s="5">
        <f>VLOOKUP($E34,Worksheet!$A$2:$BI$69,BN$1,0)</f>
        <v>1</v>
      </c>
      <c r="BO34" s="5">
        <f>VLOOKUP($E34,Worksheet!$A$2:$BI$69,BO$1,0)</f>
        <v>0</v>
      </c>
      <c r="BP34" s="12">
        <f>VLOOKUP($E34,Worksheet!$A$2:$BI$69,BP$1,0)-VLOOKUP($E33,Worksheet!$A$2:$BI$69,BP$1,0)</f>
        <v>-22.769999999999996</v>
      </c>
      <c r="BQ34" s="5">
        <f>VLOOKUP($E34,Worksheet!$A$2:$BI$69,'MM2023'!BQ$1,0)</f>
        <v>72.67647058823529</v>
      </c>
      <c r="BR34" s="5">
        <f>VLOOKUP($E34,Worksheet!$A$2:$BI$69,'MM2023'!BR$1,0)</f>
        <v>66.941176470588232</v>
      </c>
      <c r="BS34" s="5">
        <f>VLOOKUP($E34,Worksheet!$A$2:$BI$69,'MM2023'!BS$1,0)</f>
        <v>-3.13</v>
      </c>
      <c r="BT34" s="5">
        <f>VLOOKUP($E34,Worksheet!$A$2:$BI$69,'MM2023'!BT$1,0)</f>
        <v>0.47399999999999998</v>
      </c>
      <c r="BU34" s="5">
        <f>VLOOKUP($E34,Worksheet!$A$2:$BI$69,'MM2023'!BU$1,0)</f>
        <v>0.35799999999999998</v>
      </c>
      <c r="BV34" s="5">
        <f>VLOOKUP($E34,Worksheet!$A$2:$BI$69,'MM2023'!BV$1,0)</f>
        <v>0.69699999999999995</v>
      </c>
      <c r="BW34" s="5">
        <f>VLOOKUP($E34,Worksheet!$A$2:$BI$69,'MM2023'!BW$1,0)</f>
        <v>6.4705882352941178</v>
      </c>
      <c r="BX34" s="5">
        <f>VLOOKUP($E34,Worksheet!$A$2:$BI$69,'MM2023'!BX$1,0)</f>
        <v>31.323529411764707</v>
      </c>
      <c r="BY34" s="5">
        <f>VLOOKUP($E34,Worksheet!$A$2:$BI$69,'MM2023'!BY$1,0)</f>
        <v>13.676470588235293</v>
      </c>
      <c r="BZ34" s="5">
        <f>VLOOKUP($E34,Worksheet!$A$2:$BI$69,'MM2023'!BZ$1,0)</f>
        <v>5.882352941176471</v>
      </c>
      <c r="CA34" s="5">
        <f>VLOOKUP($E34,Worksheet!$A$2:$BI$69,'MM2023'!CA$1,0)</f>
        <v>2.8823529411764706</v>
      </c>
      <c r="CB34" s="5">
        <f>VLOOKUP($E34,Worksheet!$A$2:$BI$69,'MM2023'!CB$1,0)</f>
        <v>9.3529411764705888</v>
      </c>
      <c r="CC34" s="5">
        <f>VLOOKUP($E34,Worksheet!$A$2:$BI$69,'MM2023'!CC$1,0)</f>
        <v>14.823529411764707</v>
      </c>
      <c r="CD34" s="5">
        <f>VLOOKUP($E34,Worksheet!$A$2:$BI$69,'MM2023'!CD$1,0)</f>
        <v>0.44700000000000001</v>
      </c>
      <c r="CE34" s="5">
        <f>VLOOKUP($E34,Worksheet!$A$2:$BI$69,'MM2023'!CE$1,0)</f>
        <v>0.35799999999999998</v>
      </c>
      <c r="CF34" s="5">
        <f>VLOOKUP($E34,Worksheet!$A$2:$BI$69,'MM2023'!CF$1,0)</f>
        <v>0.72399999999999998</v>
      </c>
      <c r="CG34" s="5">
        <f>VLOOKUP($E34,Worksheet!$A$2:$BI$69,'MM2023'!CG$1,0)</f>
        <v>7.0882352941176467</v>
      </c>
      <c r="CH34" s="5">
        <f>VLOOKUP($E34,Worksheet!$A$2:$BI$69,'MM2023'!CH$1,0)</f>
        <v>32.441176470588232</v>
      </c>
      <c r="CI34" s="5">
        <f>VLOOKUP($E34,Worksheet!$A$2:$BI$69,'MM2023'!CI$1,0)</f>
        <v>11.176470588235293</v>
      </c>
      <c r="CJ34" s="5">
        <f>VLOOKUP($E34,Worksheet!$A$2:$BI$69,'MM2023'!CJ$1,0)</f>
        <v>5.0294117647058822</v>
      </c>
      <c r="CK34" s="5">
        <f>VLOOKUP($E34,Worksheet!$A$2:$BI$69,'MM2023'!CK$1,0)</f>
        <v>2.6470588235294117</v>
      </c>
      <c r="CL34" s="5">
        <f>VLOOKUP($E34,Worksheet!$A$2:$BI$69,'MM2023'!CL$1,0)</f>
        <v>11.441176470588236</v>
      </c>
      <c r="CM34" s="5">
        <f>VLOOKUP($E34,Worksheet!$A$2:$BI$69,'MM2023'!CM$1,0)</f>
        <v>15.5</v>
      </c>
      <c r="CN34" s="5">
        <f>VLOOKUP($E34,Worksheet!$A$2:$BI$69,'MM2023'!CN$1,0)</f>
        <v>65.5</v>
      </c>
      <c r="CO34" s="5">
        <f>VLOOKUP($E34,Worksheet!$A$2:$BI$69,'MM2023'!CO$1,0)</f>
        <v>109.7</v>
      </c>
      <c r="CP34" s="5">
        <f>VLOOKUP($E34,Worksheet!$A$2:$BI$69,'MM2023'!CP$1,0)</f>
        <v>0.28499999999999998</v>
      </c>
      <c r="CQ34" s="5">
        <f>VLOOKUP($E34,Worksheet!$A$2:$BI$69,'MM2023'!CQ$1,0)</f>
        <v>0.42899999999999999</v>
      </c>
      <c r="CR34" s="5">
        <f>VLOOKUP($E34,Worksheet!$A$2:$BI$69,'MM2023'!CR$1,0)</f>
        <v>0.57299999999999995</v>
      </c>
      <c r="CS34" s="5">
        <f>VLOOKUP($E34,Worksheet!$A$2:$BI$69,'MM2023'!CS$1,0)</f>
        <v>0.55100000000000005</v>
      </c>
      <c r="CT34" s="5">
        <f>VLOOKUP($E34,Worksheet!$A$2:$BI$69,'MM2023'!CT$1,0)</f>
        <v>12.8</v>
      </c>
      <c r="CU34" s="5">
        <f>VLOOKUP($E34,Worksheet!$A$2:$BI$69,'MM2023'!CU$1,0)</f>
        <v>0.19800000000000001</v>
      </c>
      <c r="CV34" s="5">
        <f>VLOOKUP($E34,Worksheet!$A$2:$BI$69,'MM2023'!CV$1,0)</f>
        <v>101</v>
      </c>
      <c r="CW34" s="5">
        <f>VLOOKUP($E34,Worksheet!$A$2:$BI$69,'MM2023'!CW$1,0)</f>
        <v>0.26600000000000001</v>
      </c>
      <c r="CX34" s="5">
        <f>VLOOKUP($E34,Worksheet!$A$2:$BI$69,'MM2023'!CX$1,0)</f>
        <v>0.36799999999999999</v>
      </c>
      <c r="CY34" s="5">
        <f>VLOOKUP($E34,Worksheet!$A$2:$BI$69,'MM2023'!CY$1,0)</f>
        <v>0.54100000000000004</v>
      </c>
      <c r="CZ34" s="5">
        <f>VLOOKUP($E34,Worksheet!$A$2:$BI$69,'MM2023'!CZ$1,0)</f>
        <v>0.51300000000000001</v>
      </c>
      <c r="DA34" s="5">
        <f>VLOOKUP($E34,Worksheet!$A$2:$BI$69,'MM2023'!DA$1,0)</f>
        <v>15.6</v>
      </c>
      <c r="DB34" s="5">
        <f>VLOOKUP($E34,Worksheet!$A$2:$BI$69,'MM2023'!DB$1,0)</f>
        <v>0.193</v>
      </c>
      <c r="DC34" s="5">
        <f>VLOOKUP($E34,Worksheet!$A$2:$BI$69,'MM2023'!DC$1,0)</f>
        <v>0</v>
      </c>
      <c r="DD34" s="5">
        <f>VLOOKUP($E34,Worksheet!$A$2:$BI$69,'MM2023'!DD$1,0)</f>
        <v>0</v>
      </c>
      <c r="DE34" s="5">
        <f>VLOOKUP($E34,Worksheet!$A$2:$BI$69,'MM2023'!DE$1,0)</f>
        <v>0</v>
      </c>
      <c r="DF34" s="5">
        <f>VLOOKUP($E34,Worksheet!$A$2:$BI$69,'MM2023'!DF$1,0)</f>
        <v>0</v>
      </c>
      <c r="DG34" s="5">
        <f>VLOOKUP($E34,Worksheet!$A$2:$BI$69,'MM2023'!DG$1,0)</f>
        <v>0</v>
      </c>
      <c r="DH34" s="5">
        <f>VLOOKUP($E34,Worksheet!$A$2:$BI$69,'MM2023'!DH$1,0)</f>
        <v>0</v>
      </c>
      <c r="DI34" s="5">
        <f>VLOOKUP($E34,Worksheet!$A$2:$BI$69,'MM2023'!DI$1,0)</f>
        <v>0</v>
      </c>
      <c r="DJ34" s="5">
        <f>VLOOKUP($E34,Worksheet!$A$2:$BI$69,'MM2023'!DJ$1,0)</f>
        <v>26</v>
      </c>
      <c r="DK34" s="5">
        <v>1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1</v>
      </c>
      <c r="DS34" s="5">
        <v>0</v>
      </c>
      <c r="DT34" s="5">
        <v>0</v>
      </c>
      <c r="DU34" s="5">
        <v>0</v>
      </c>
    </row>
    <row r="35" spans="1:125" x14ac:dyDescent="0.2">
      <c r="A35" s="5" t="s">
        <v>118</v>
      </c>
      <c r="B35" s="5" t="s">
        <v>120</v>
      </c>
      <c r="C35" s="5" t="s">
        <v>128</v>
      </c>
      <c r="D35" s="5">
        <v>1</v>
      </c>
      <c r="E35" s="5" t="s">
        <v>22</v>
      </c>
      <c r="F35" s="5">
        <v>1</v>
      </c>
      <c r="G35" s="5">
        <v>1</v>
      </c>
      <c r="H35" s="5">
        <f>G36-G35</f>
        <v>15</v>
      </c>
      <c r="I35" s="5">
        <f>VLOOKUP($E35,Worksheet!$A$2:$AX$69,I$1,0)</f>
        <v>37</v>
      </c>
      <c r="J35" s="5">
        <f>VLOOKUP($E35,Worksheet!$A$2:$AX$69,J$1,0)</f>
        <v>33</v>
      </c>
      <c r="K35" s="5">
        <f>VLOOKUP($E35,Worksheet!$A$2:$AX$69,K$1,0)</f>
        <v>4</v>
      </c>
      <c r="L35" s="5">
        <f>VLOOKUP($E35,Worksheet!$A$2:$AX$69,L$1,0)</f>
        <v>0.89200000000000002</v>
      </c>
      <c r="M35" s="12">
        <f>VLOOKUP($E35,Worksheet!$A$2:$AX$69,M$1,0)-VLOOKUP($E36,Worksheet!$A$2:$AX$69,M$1,0)</f>
        <v>7.093436293436298</v>
      </c>
      <c r="N35" s="12">
        <f>VLOOKUP($E35,Worksheet!$A$2:$AX$69,N$1,0)-VLOOKUP($E36,Worksheet!$A$2:$AX$69,N$1,0)</f>
        <v>-6.0833976833976848</v>
      </c>
      <c r="O35" s="12">
        <f>VLOOKUP($E35,Worksheet!$A$2:$AX$69,O$1,0)-VLOOKUP($E36,Worksheet!$A$2:$AX$69,O$1,0)</f>
        <v>7.68</v>
      </c>
      <c r="P35" s="12">
        <f>VLOOKUP($E35,Worksheet!$A$2:$AX$69,P$1,0)-VLOOKUP($E36,Worksheet!$A$2:$AX$69,P$1,0)</f>
        <v>3.2000000000000028E-2</v>
      </c>
      <c r="Q35" s="12">
        <f>VLOOKUP($E35,Worksheet!$A$2:$AX$69,Q$1,0)-VLOOKUP($E36,Worksheet!$A$2:$AX$69,Q$1,0)</f>
        <v>-2.0000000000000018E-3</v>
      </c>
      <c r="R35" s="12">
        <f>VLOOKUP($E35,Worksheet!$A$2:$AX$69,R$1,0)-VLOOKUP($E36,Worksheet!$A$2:$AX$69,R$1,0)</f>
        <v>3.7000000000000033E-2</v>
      </c>
      <c r="S35" s="12">
        <f>VLOOKUP($E35,Worksheet!$A$2:$AX$69,S$1,0)-VLOOKUP($E36,Worksheet!$A$2:$AX$69,S$1,0)</f>
        <v>1.5536679536679525</v>
      </c>
      <c r="T35" s="12">
        <f>VLOOKUP($E35,Worksheet!$A$2:$AX$69,T$1,0)-VLOOKUP($E36,Worksheet!$A$2:$AX$69,T$1,0)</f>
        <v>6.4888030888030883</v>
      </c>
      <c r="U35" s="12">
        <f>VLOOKUP($E35,Worksheet!$A$2:$AX$69,U$1,0)-VLOOKUP($E36,Worksheet!$A$2:$AX$69,U$1,0)</f>
        <v>1.3312741312741316</v>
      </c>
      <c r="V35" s="12">
        <f>VLOOKUP($E35,Worksheet!$A$2:$AX$69,V$1,0)-VLOOKUP($E36,Worksheet!$A$2:$AX$69,V$1,0)</f>
        <v>-1.4810810810810811</v>
      </c>
      <c r="W35" s="12">
        <f>VLOOKUP($E35,Worksheet!$A$2:$AX$69,W$1,0)-VLOOKUP($E36,Worksheet!$A$2:$AX$69,W$1,0)</f>
        <v>2.3760617760617766</v>
      </c>
      <c r="X35" s="12">
        <f>VLOOKUP($E35,Worksheet!$A$2:$AX$69,X$1,0)-VLOOKUP($E36,Worksheet!$A$2:$AX$69,X$1,0)</f>
        <v>-1.2857142857142865</v>
      </c>
      <c r="Y35" s="12">
        <f>VLOOKUP($E35,Worksheet!$A$2:$AX$69,Y$1,0)-VLOOKUP($E36,Worksheet!$A$2:$AX$69,Y$1,0)</f>
        <v>1.4169884169884153</v>
      </c>
      <c r="Z35" s="12">
        <f>VLOOKUP($E35,Worksheet!$A$2:$AX$69,Z$1,0)-VLOOKUP($E36,Worksheet!$A$2:$AX$69,Z$1,0)</f>
        <v>-7.3000000000000009E-2</v>
      </c>
      <c r="AA35" s="12">
        <f>VLOOKUP($E35,Worksheet!$A$2:$AX$69,AA$1,0)-VLOOKUP($E36,Worksheet!$A$2:$AX$69,AA$1,0)</f>
        <v>-8.2999999999999963E-2</v>
      </c>
      <c r="AB35" s="12">
        <f>VLOOKUP($E35,Worksheet!$A$2:$AX$69,AB$1,0)-VLOOKUP($E36,Worksheet!$A$2:$AX$69,AB$1,0)</f>
        <v>-1.6000000000000014E-2</v>
      </c>
      <c r="AC35" s="12">
        <f>VLOOKUP($E35,Worksheet!$A$2:$AX$69,AC$1,0)-VLOOKUP($E36,Worksheet!$A$2:$AX$69,AC$1,0)</f>
        <v>-2.857142857142847E-2</v>
      </c>
      <c r="AD35" s="12">
        <f>VLOOKUP($E35,Worksheet!$A$2:$AX$69,AD$1,0)-VLOOKUP($E36,Worksheet!$A$2:$AX$69,AD$1,0)</f>
        <v>-2.0115830115830136</v>
      </c>
      <c r="AE35" s="12">
        <f>VLOOKUP($E35,Worksheet!$A$2:$AX$69,AE$1,0)-VLOOKUP($E36,Worksheet!$A$2:$AX$69,AE$1,0)</f>
        <v>-3.6664092664092678</v>
      </c>
      <c r="AF35" s="12">
        <f>VLOOKUP($E35,Worksheet!$A$2:$AX$69,AF$1,0)-VLOOKUP($E36,Worksheet!$A$2:$AX$69,AF$1,0)</f>
        <v>-0.30733590733590788</v>
      </c>
      <c r="AG35" s="12">
        <f>VLOOKUP($E35,Worksheet!$A$2:$AX$69,AG$1,0)-VLOOKUP($E36,Worksheet!$A$2:$AX$69,AG$1,0)</f>
        <v>5.945945945945974E-2</v>
      </c>
      <c r="AH35" s="12">
        <f>VLOOKUP($E35,Worksheet!$A$2:$AX$69,AH$1,0)-VLOOKUP($E36,Worksheet!$A$2:$AX$69,AH$1,0)</f>
        <v>-2.0100386100386096</v>
      </c>
      <c r="AI35" s="12">
        <f>VLOOKUP($E35,Worksheet!$A$2:$AX$69,AI$1,0)-VLOOKUP($E36,Worksheet!$A$2:$AX$69,AI$1,0)</f>
        <v>0.3606177606177603</v>
      </c>
      <c r="AJ35" s="12">
        <f>VLOOKUP($E35,Worksheet!$A$2:$AX$69,AJ$1,0)-VLOOKUP($E36,Worksheet!$A$2:$AX$69,AJ$1,0)</f>
        <v>1.2999999999999972</v>
      </c>
      <c r="AK35" s="12">
        <f>VLOOKUP($E35,Worksheet!$A$2:$AX$69,AK$1,0)-VLOOKUP($E36,Worksheet!$A$2:$AX$69,AK$1,0)</f>
        <v>10.700000000000003</v>
      </c>
      <c r="AL35" s="12">
        <f>VLOOKUP($E35,Worksheet!$A$2:$AX$69,AL$1,0)-VLOOKUP($E36,Worksheet!$A$2:$AX$69,AL$1,0)</f>
        <v>1.0999999999999954E-2</v>
      </c>
      <c r="AM35" s="12">
        <f>VLOOKUP($E35,Worksheet!$A$2:$AX$69,AM$1,0)-VLOOKUP($E36,Worksheet!$A$2:$AX$69,AM$1,0)</f>
        <v>-3.4999999999999976E-2</v>
      </c>
      <c r="AN35" s="12">
        <f>VLOOKUP($E35,Worksheet!$A$2:$AX$69,AN$1,0)-VLOOKUP($E36,Worksheet!$A$2:$AX$69,AN$1,0)</f>
        <v>2.8000000000000025E-2</v>
      </c>
      <c r="AO35" s="12">
        <f>VLOOKUP($E35,Worksheet!$A$2:$AX$69,AO$1,0)-VLOOKUP($E36,Worksheet!$A$2:$AX$69,AO$1,0)</f>
        <v>2.6000000000000023E-2</v>
      </c>
      <c r="AP35" s="12">
        <f>VLOOKUP($E35,Worksheet!$A$2:$AX$69,AP$1,0)-VLOOKUP($E36,Worksheet!$A$2:$AX$69,AP$1,0)</f>
        <v>-2</v>
      </c>
      <c r="AQ35" s="12">
        <f>VLOOKUP($E35,Worksheet!$A$2:$AX$69,AQ$1,0)-VLOOKUP($E36,Worksheet!$A$2:$AX$69,AQ$1,0)</f>
        <v>1.7999999999999988E-2</v>
      </c>
      <c r="AR35" s="12">
        <f>VLOOKUP($E35,Worksheet!$A$2:$AX$69,AR$1,0)-VLOOKUP($E36,Worksheet!$A$2:$AX$69,AR$1,0)</f>
        <v>-9.7000000000000028</v>
      </c>
      <c r="AS35" s="12">
        <f>VLOOKUP($E35,Worksheet!$A$2:$AX$69,AS$1,0)-VLOOKUP($E36,Worksheet!$A$2:$AX$69,AS$1,0)</f>
        <v>5.6999999999999995E-2</v>
      </c>
      <c r="AT35" s="12">
        <f>VLOOKUP($E35,Worksheet!$A$2:$AX$69,AT$1,0)-VLOOKUP($E36,Worksheet!$A$2:$AX$69,AT$1,0)</f>
        <v>4.5999999999999985E-2</v>
      </c>
      <c r="AU35" s="12">
        <f>VLOOKUP($E35,Worksheet!$A$2:$AX$69,AU$1,0)-VLOOKUP($E36,Worksheet!$A$2:$AX$69,AU$1,0)</f>
        <v>-6.800000000000006E-2</v>
      </c>
      <c r="AV35" s="12">
        <f>VLOOKUP($E35,Worksheet!$A$2:$AX$69,AV$1,0)-VLOOKUP($E36,Worksheet!$A$2:$AX$69,AV$1,0)</f>
        <v>-8.2000000000000017E-2</v>
      </c>
      <c r="AW35" s="12">
        <f>VLOOKUP($E35,Worksheet!$A$2:$AX$69,AW$1,0)-VLOOKUP($E36,Worksheet!$A$2:$AX$69,AW$1,0)</f>
        <v>-2.6999999999999993</v>
      </c>
      <c r="AX35" s="12">
        <f>VLOOKUP($E35,Worksheet!$A$2:$AX$69,AX$1,0)-VLOOKUP($E36,Worksheet!$A$2:$AX$69,AX$1,0)</f>
        <v>3.4000000000000002E-2</v>
      </c>
      <c r="AY35" s="5">
        <f>VLOOKUP($E36,Worksheet!$A$2:$AX$69,AY$1,0)</f>
        <v>0</v>
      </c>
      <c r="AZ35" s="5">
        <f>VLOOKUP($E36,Worksheet!$A$2:$AX$69,AZ$1,0)</f>
        <v>0</v>
      </c>
      <c r="BA35" s="5">
        <f>VLOOKUP($E36,Worksheet!$A$2:$AX$69,BA$1,0)</f>
        <v>0</v>
      </c>
      <c r="BB35" s="5">
        <f>VLOOKUP($E36,Worksheet!$A$2:$AX$69,BB$1,0)</f>
        <v>0</v>
      </c>
      <c r="BC35" s="5">
        <f>VLOOKUP($E36,Worksheet!$A$2:$AX$69,BC$1,0)</f>
        <v>0</v>
      </c>
      <c r="BD35" s="5">
        <f>VLOOKUP($E36,Worksheet!$A$2:$AX$69,BD$1,0)</f>
        <v>0</v>
      </c>
      <c r="BE35" s="5">
        <f>VLOOKUP($E36,Worksheet!$A$2:$AX$69,BE$1,0)</f>
        <v>0</v>
      </c>
      <c r="BF35" s="12">
        <f>VLOOKUP($E35,Worksheet!$A$2:$BI$69,BF$1,0)-VLOOKUP($E36,Worksheet!$A$2:$BI$69,BF$1,0)</f>
        <v>0</v>
      </c>
      <c r="BG35" s="12">
        <f>VLOOKUP($E35,Worksheet!$A$2:$BI$69,BG$1,0)-VLOOKUP($E36,Worksheet!$A$2:$BI$69,BG$1,0)</f>
        <v>7.2</v>
      </c>
      <c r="BH35" s="12">
        <f>VLOOKUP($E35,Worksheet!$A$2:$BI$69,BH$1,0)-VLOOKUP($E36,Worksheet!$A$2:$BI$69,BH$1,0)</f>
        <v>0</v>
      </c>
      <c r="BI35" s="12">
        <f>VLOOKUP($E35,Worksheet!$A$2:$BI$69,BI$1,0)-VLOOKUP($E36,Worksheet!$A$2:$BI$69,BI$1,0)</f>
        <v>11.3</v>
      </c>
      <c r="BJ35" s="12">
        <f>VLOOKUP($E35,Worksheet!$A$2:$BI$69,BJ$1,0)-VLOOKUP($E36,Worksheet!$A$2:$BI$69,BJ$1,0)</f>
        <v>12</v>
      </c>
      <c r="BK35" s="12">
        <f>VLOOKUP($E35,Worksheet!$A$2:$BI$69,BK$1,0)-VLOOKUP($E36,Worksheet!$A$2:$BI$69,BK$1,0)</f>
        <v>130.6</v>
      </c>
      <c r="BL35" s="12">
        <f>VLOOKUP($E35,Worksheet!$A$2:$BI$69,BL$1,0)-VLOOKUP($E36,Worksheet!$A$2:$BI$69,BL$1,0)</f>
        <v>174.3</v>
      </c>
      <c r="BM35" s="12">
        <f>VLOOKUP($E35,Worksheet!$A$2:$BI$69,BM$1,0)-VLOOKUP($E36,Worksheet!$A$2:$BI$69,BM$1,0)</f>
        <v>-25</v>
      </c>
      <c r="BN35" s="5">
        <f>VLOOKUP($E35,Worksheet!$A$2:$BI$69,BN$1,0)</f>
        <v>0</v>
      </c>
      <c r="BO35" s="5">
        <f>VLOOKUP($E35,Worksheet!$A$2:$BI$69,BO$1,0)</f>
        <v>1</v>
      </c>
      <c r="BP35" s="12">
        <f>VLOOKUP($E35,Worksheet!$A$2:$BI$69,BP$1,0)-VLOOKUP($E36,Worksheet!$A$2:$BI$69,BP$1,0)</f>
        <v>52.45</v>
      </c>
      <c r="BQ35" s="5">
        <f>VLOOKUP($E35,Worksheet!$A$2:$BI$69,'MM2023'!BQ$1,0)</f>
        <v>74.86486486486487</v>
      </c>
      <c r="BR35" s="5">
        <f>VLOOKUP($E35,Worksheet!$A$2:$BI$69,'MM2023'!BR$1,0)</f>
        <v>57.45945945945946</v>
      </c>
      <c r="BS35" s="5">
        <f>VLOOKUP($E35,Worksheet!$A$2:$BI$69,'MM2023'!BS$1,0)</f>
        <v>4.79</v>
      </c>
      <c r="BT35" s="5">
        <f>VLOOKUP($E35,Worksheet!$A$2:$BI$69,'MM2023'!BT$1,0)</f>
        <v>0.45800000000000002</v>
      </c>
      <c r="BU35" s="5">
        <f>VLOOKUP($E35,Worksheet!$A$2:$BI$69,'MM2023'!BU$1,0)</f>
        <v>0.34</v>
      </c>
      <c r="BV35" s="5">
        <f>VLOOKUP($E35,Worksheet!$A$2:$BI$69,'MM2023'!BV$1,0)</f>
        <v>0.73299999999999998</v>
      </c>
      <c r="BW35" s="5">
        <f>VLOOKUP($E35,Worksheet!$A$2:$BI$69,'MM2023'!BW$1,0)</f>
        <v>12.810810810810811</v>
      </c>
      <c r="BX35" s="5">
        <f>VLOOKUP($E35,Worksheet!$A$2:$BI$69,'MM2023'!BX$1,0)</f>
        <v>38.945945945945944</v>
      </c>
      <c r="BY35" s="5">
        <f>VLOOKUP($E35,Worksheet!$A$2:$BI$69,'MM2023'!BY$1,0)</f>
        <v>14.702702702702704</v>
      </c>
      <c r="BZ35" s="5">
        <f>VLOOKUP($E35,Worksheet!$A$2:$BI$69,'MM2023'!BZ$1,0)</f>
        <v>7.9189189189189193</v>
      </c>
      <c r="CA35" s="5">
        <f>VLOOKUP($E35,Worksheet!$A$2:$BI$69,'MM2023'!CA$1,0)</f>
        <v>4.9189189189189193</v>
      </c>
      <c r="CB35" s="5">
        <f>VLOOKUP($E35,Worksheet!$A$2:$BI$69,'MM2023'!CB$1,0)</f>
        <v>10</v>
      </c>
      <c r="CC35" s="5">
        <f>VLOOKUP($E35,Worksheet!$A$2:$BI$69,'MM2023'!CC$1,0)</f>
        <v>16.702702702702702</v>
      </c>
      <c r="CD35" s="5">
        <f>VLOOKUP($E35,Worksheet!$A$2:$BI$69,'MM2023'!CD$1,0)</f>
        <v>0.36599999999999999</v>
      </c>
      <c r="CE35" s="5">
        <f>VLOOKUP($E35,Worksheet!$A$2:$BI$69,'MM2023'!CE$1,0)</f>
        <v>0.27900000000000003</v>
      </c>
      <c r="CF35" s="5">
        <f>VLOOKUP($E35,Worksheet!$A$2:$BI$69,'MM2023'!CF$1,0)</f>
        <v>0.68899999999999995</v>
      </c>
      <c r="CG35" s="5">
        <f>VLOOKUP($E35,Worksheet!$A$2:$BI$69,'MM2023'!CG$1,0)</f>
        <v>10</v>
      </c>
      <c r="CH35" s="5">
        <f>VLOOKUP($E35,Worksheet!$A$2:$BI$69,'MM2023'!CH$1,0)</f>
        <v>31.702702702702702</v>
      </c>
      <c r="CI35" s="5">
        <f>VLOOKUP($E35,Worksheet!$A$2:$BI$69,'MM2023'!CI$1,0)</f>
        <v>10.162162162162161</v>
      </c>
      <c r="CJ35" s="5">
        <f>VLOOKUP($E35,Worksheet!$A$2:$BI$69,'MM2023'!CJ$1,0)</f>
        <v>5.3783783783783781</v>
      </c>
      <c r="CK35" s="5">
        <f>VLOOKUP($E35,Worksheet!$A$2:$BI$69,'MM2023'!CK$1,0)</f>
        <v>2.4594594594594597</v>
      </c>
      <c r="CL35" s="5">
        <f>VLOOKUP($E35,Worksheet!$A$2:$BI$69,'MM2023'!CL$1,0)</f>
        <v>13.675675675675675</v>
      </c>
      <c r="CM35" s="5">
        <f>VLOOKUP($E35,Worksheet!$A$2:$BI$69,'MM2023'!CM$1,0)</f>
        <v>16.189189189189189</v>
      </c>
      <c r="CN35" s="5">
        <f>VLOOKUP($E35,Worksheet!$A$2:$BI$69,'MM2023'!CN$1,0)</f>
        <v>64.8</v>
      </c>
      <c r="CO35" s="5">
        <f>VLOOKUP($E35,Worksheet!$A$2:$BI$69,'MM2023'!CO$1,0)</f>
        <v>115.5</v>
      </c>
      <c r="CP35" s="5">
        <f>VLOOKUP($E35,Worksheet!$A$2:$BI$69,'MM2023'!CP$1,0)</f>
        <v>0.28899999999999998</v>
      </c>
      <c r="CQ35" s="5">
        <f>VLOOKUP($E35,Worksheet!$A$2:$BI$69,'MM2023'!CQ$1,0)</f>
        <v>0.379</v>
      </c>
      <c r="CR35" s="5">
        <f>VLOOKUP($E35,Worksheet!$A$2:$BI$69,'MM2023'!CR$1,0)</f>
        <v>0.55300000000000005</v>
      </c>
      <c r="CS35" s="5">
        <f>VLOOKUP($E35,Worksheet!$A$2:$BI$69,'MM2023'!CS$1,0)</f>
        <v>0.52300000000000002</v>
      </c>
      <c r="CT35" s="5">
        <f>VLOOKUP($E35,Worksheet!$A$2:$BI$69,'MM2023'!CT$1,0)</f>
        <v>12.9</v>
      </c>
      <c r="CU35" s="5">
        <f>VLOOKUP($E35,Worksheet!$A$2:$BI$69,'MM2023'!CU$1,0)</f>
        <v>0.21199999999999999</v>
      </c>
      <c r="CV35" s="5">
        <f>VLOOKUP($E35,Worksheet!$A$2:$BI$69,'MM2023'!CV$1,0)</f>
        <v>88.6</v>
      </c>
      <c r="CW35" s="5">
        <f>VLOOKUP($E35,Worksheet!$A$2:$BI$69,'MM2023'!CW$1,0)</f>
        <v>0.35699999999999998</v>
      </c>
      <c r="CX35" s="5">
        <f>VLOOKUP($E35,Worksheet!$A$2:$BI$69,'MM2023'!CX$1,0)</f>
        <v>0.435</v>
      </c>
      <c r="CY35" s="5">
        <f>VLOOKUP($E35,Worksheet!$A$2:$BI$69,'MM2023'!CY$1,0)</f>
        <v>0.47</v>
      </c>
      <c r="CZ35" s="5">
        <f>VLOOKUP($E35,Worksheet!$A$2:$BI$69,'MM2023'!CZ$1,0)</f>
        <v>0.42699999999999999</v>
      </c>
      <c r="DA35" s="5">
        <f>VLOOKUP($E35,Worksheet!$A$2:$BI$69,'MM2023'!DA$1,0)</f>
        <v>18.3</v>
      </c>
      <c r="DB35" s="5">
        <f>VLOOKUP($E35,Worksheet!$A$2:$BI$69,'MM2023'!DB$1,0)</f>
        <v>0.246</v>
      </c>
      <c r="DC35" s="5">
        <f>VLOOKUP($E35,Worksheet!$A$2:$BI$69,'MM2023'!DC$1,0)</f>
        <v>0</v>
      </c>
      <c r="DD35" s="5">
        <f>VLOOKUP($E35,Worksheet!$A$2:$BI$69,'MM2023'!DD$1,0)</f>
        <v>7.2</v>
      </c>
      <c r="DE35" s="5">
        <f>VLOOKUP($E35,Worksheet!$A$2:$BI$69,'MM2023'!DE$1,0)</f>
        <v>0</v>
      </c>
      <c r="DF35" s="5">
        <f>VLOOKUP($E35,Worksheet!$A$2:$BI$69,'MM2023'!DF$1,0)</f>
        <v>11.3</v>
      </c>
      <c r="DG35" s="5">
        <f>VLOOKUP($E35,Worksheet!$A$2:$BI$69,'MM2023'!DG$1,0)</f>
        <v>12</v>
      </c>
      <c r="DH35" s="5">
        <f>VLOOKUP($E35,Worksheet!$A$2:$BI$69,'MM2023'!DH$1,0)</f>
        <v>130.6</v>
      </c>
      <c r="DI35" s="5">
        <f>VLOOKUP($E35,Worksheet!$A$2:$BI$69,'MM2023'!DI$1,0)</f>
        <v>174.3</v>
      </c>
      <c r="DJ35" s="5">
        <f>VLOOKUP($E35,Worksheet!$A$2:$BI$69,'MM2023'!DJ$1,0)</f>
        <v>1</v>
      </c>
      <c r="DK35" s="5">
        <v>1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1</v>
      </c>
      <c r="DT35" s="5">
        <v>0</v>
      </c>
      <c r="DU35" s="5">
        <v>0</v>
      </c>
    </row>
    <row r="36" spans="1:125" x14ac:dyDescent="0.2">
      <c r="A36" s="5" t="s">
        <v>118</v>
      </c>
      <c r="B36" s="5" t="s">
        <v>120</v>
      </c>
      <c r="C36" s="5" t="s">
        <v>128</v>
      </c>
      <c r="D36" s="5">
        <v>1</v>
      </c>
      <c r="E36" s="5" t="s">
        <v>45</v>
      </c>
      <c r="F36" s="5">
        <v>0</v>
      </c>
      <c r="G36" s="5">
        <v>16</v>
      </c>
      <c r="H36" s="6">
        <f>G35-G36</f>
        <v>-15</v>
      </c>
      <c r="I36" s="5">
        <f>VLOOKUP($E36,Worksheet!$A$2:$AX$69,I$1,0)</f>
        <v>35</v>
      </c>
      <c r="J36" s="5">
        <f>VLOOKUP($E36,Worksheet!$A$2:$AX$69,J$1,0)</f>
        <v>22</v>
      </c>
      <c r="K36" s="5">
        <f>VLOOKUP($E36,Worksheet!$A$2:$AX$69,K$1,0)</f>
        <v>13</v>
      </c>
      <c r="L36" s="5">
        <f>VLOOKUP($E36,Worksheet!$A$2:$AX$69,L$1,0)</f>
        <v>0.629</v>
      </c>
      <c r="M36" s="12">
        <f>VLOOKUP($E36,Worksheet!$A$2:$AX$69,M$1,0)-VLOOKUP($E35,Worksheet!$A$2:$AX$69,M$1,0)</f>
        <v>-7.093436293436298</v>
      </c>
      <c r="N36" s="12">
        <f>VLOOKUP($E36,Worksheet!$A$2:$AX$69,N$1,0)-VLOOKUP($E35,Worksheet!$A$2:$AX$69,N$1,0)</f>
        <v>6.0833976833976848</v>
      </c>
      <c r="O36" s="12">
        <f>VLOOKUP($E36,Worksheet!$A$2:$AX$69,O$1,0)-VLOOKUP($E35,Worksheet!$A$2:$AX$69,O$1,0)</f>
        <v>-7.68</v>
      </c>
      <c r="P36" s="12">
        <f>VLOOKUP($E36,Worksheet!$A$2:$AX$69,P$1,0)-VLOOKUP($E35,Worksheet!$A$2:$AX$69,P$1,0)</f>
        <v>-3.2000000000000028E-2</v>
      </c>
      <c r="Q36" s="12">
        <f>VLOOKUP($E36,Worksheet!$A$2:$AX$69,Q$1,0)-VLOOKUP($E35,Worksheet!$A$2:$AX$69,Q$1,0)</f>
        <v>2.0000000000000018E-3</v>
      </c>
      <c r="R36" s="12">
        <f>VLOOKUP($E36,Worksheet!$A$2:$AX$69,R$1,0)-VLOOKUP($E35,Worksheet!$A$2:$AX$69,R$1,0)</f>
        <v>-3.7000000000000033E-2</v>
      </c>
      <c r="S36" s="12">
        <f>VLOOKUP($E36,Worksheet!$A$2:$AX$69,S$1,0)-VLOOKUP($E35,Worksheet!$A$2:$AX$69,S$1,0)</f>
        <v>-1.5536679536679525</v>
      </c>
      <c r="T36" s="12">
        <f>VLOOKUP($E36,Worksheet!$A$2:$AX$69,T$1,0)-VLOOKUP($E35,Worksheet!$A$2:$AX$69,T$1,0)</f>
        <v>-6.4888030888030883</v>
      </c>
      <c r="U36" s="12">
        <f>VLOOKUP($E36,Worksheet!$A$2:$AX$69,U$1,0)-VLOOKUP($E35,Worksheet!$A$2:$AX$69,U$1,0)</f>
        <v>-1.3312741312741316</v>
      </c>
      <c r="V36" s="12">
        <f>VLOOKUP($E36,Worksheet!$A$2:$AX$69,V$1,0)-VLOOKUP($E35,Worksheet!$A$2:$AX$69,V$1,0)</f>
        <v>1.4810810810810811</v>
      </c>
      <c r="W36" s="12">
        <f>VLOOKUP($E36,Worksheet!$A$2:$AX$69,W$1,0)-VLOOKUP($E35,Worksheet!$A$2:$AX$69,W$1,0)</f>
        <v>-2.3760617760617766</v>
      </c>
      <c r="X36" s="12">
        <f>VLOOKUP($E36,Worksheet!$A$2:$AX$69,X$1,0)-VLOOKUP($E35,Worksheet!$A$2:$AX$69,X$1,0)</f>
        <v>1.2857142857142865</v>
      </c>
      <c r="Y36" s="12">
        <f>VLOOKUP($E36,Worksheet!$A$2:$AX$69,Y$1,0)-VLOOKUP($E35,Worksheet!$A$2:$AX$69,Y$1,0)</f>
        <v>-1.4169884169884153</v>
      </c>
      <c r="Z36" s="12">
        <f>VLOOKUP($E36,Worksheet!$A$2:$AX$69,Z$1,0)-VLOOKUP($E35,Worksheet!$A$2:$AX$69,Z$1,0)</f>
        <v>7.3000000000000009E-2</v>
      </c>
      <c r="AA36" s="12">
        <f>VLOOKUP($E36,Worksheet!$A$2:$AX$69,AA$1,0)-VLOOKUP($E35,Worksheet!$A$2:$AX$69,AA$1,0)</f>
        <v>8.2999999999999963E-2</v>
      </c>
      <c r="AB36" s="12">
        <f>VLOOKUP($E36,Worksheet!$A$2:$AX$69,AB$1,0)-VLOOKUP($E35,Worksheet!$A$2:$AX$69,AB$1,0)</f>
        <v>1.6000000000000014E-2</v>
      </c>
      <c r="AC36" s="12">
        <f>VLOOKUP($E36,Worksheet!$A$2:$AX$69,AC$1,0)-VLOOKUP($E35,Worksheet!$A$2:$AX$69,AC$1,0)</f>
        <v>2.857142857142847E-2</v>
      </c>
      <c r="AD36" s="12">
        <f>VLOOKUP($E36,Worksheet!$A$2:$AX$69,AD$1,0)-VLOOKUP($E35,Worksheet!$A$2:$AX$69,AD$1,0)</f>
        <v>2.0115830115830136</v>
      </c>
      <c r="AE36" s="12">
        <f>VLOOKUP($E36,Worksheet!$A$2:$AX$69,AE$1,0)-VLOOKUP($E35,Worksheet!$A$2:$AX$69,AE$1,0)</f>
        <v>3.6664092664092678</v>
      </c>
      <c r="AF36" s="12">
        <f>VLOOKUP($E36,Worksheet!$A$2:$AX$69,AF$1,0)-VLOOKUP($E35,Worksheet!$A$2:$AX$69,AF$1,0)</f>
        <v>0.30733590733590788</v>
      </c>
      <c r="AG36" s="12">
        <f>VLOOKUP($E36,Worksheet!$A$2:$AX$69,AG$1,0)-VLOOKUP($E35,Worksheet!$A$2:$AX$69,AG$1,0)</f>
        <v>-5.945945945945974E-2</v>
      </c>
      <c r="AH36" s="12">
        <f>VLOOKUP($E36,Worksheet!$A$2:$AX$69,AH$1,0)-VLOOKUP($E35,Worksheet!$A$2:$AX$69,AH$1,0)</f>
        <v>2.0100386100386096</v>
      </c>
      <c r="AI36" s="12">
        <f>VLOOKUP($E36,Worksheet!$A$2:$AX$69,AI$1,0)-VLOOKUP($E35,Worksheet!$A$2:$AX$69,AI$1,0)</f>
        <v>-0.3606177606177603</v>
      </c>
      <c r="AJ36" s="12">
        <f>VLOOKUP($E36,Worksheet!$A$2:$AX$69,AJ$1,0)-VLOOKUP($E35,Worksheet!$A$2:$AX$69,AJ$1,0)</f>
        <v>-1.2999999999999972</v>
      </c>
      <c r="AK36" s="12">
        <f>VLOOKUP($E36,Worksheet!$A$2:$AX$69,AK$1,0)-VLOOKUP($E35,Worksheet!$A$2:$AX$69,AK$1,0)</f>
        <v>-10.700000000000003</v>
      </c>
      <c r="AL36" s="12">
        <f>VLOOKUP($E36,Worksheet!$A$2:$AX$69,AL$1,0)-VLOOKUP($E35,Worksheet!$A$2:$AX$69,AL$1,0)</f>
        <v>-1.0999999999999954E-2</v>
      </c>
      <c r="AM36" s="12">
        <f>VLOOKUP($E36,Worksheet!$A$2:$AX$69,AM$1,0)-VLOOKUP($E35,Worksheet!$A$2:$AX$69,AM$1,0)</f>
        <v>3.4999999999999976E-2</v>
      </c>
      <c r="AN36" s="12">
        <f>VLOOKUP($E36,Worksheet!$A$2:$AX$69,AN$1,0)-VLOOKUP($E35,Worksheet!$A$2:$AX$69,AN$1,0)</f>
        <v>-2.8000000000000025E-2</v>
      </c>
      <c r="AO36" s="12">
        <f>VLOOKUP($E36,Worksheet!$A$2:$AX$69,AO$1,0)-VLOOKUP($E35,Worksheet!$A$2:$AX$69,AO$1,0)</f>
        <v>-2.6000000000000023E-2</v>
      </c>
      <c r="AP36" s="12">
        <f>VLOOKUP($E36,Worksheet!$A$2:$AX$69,AP$1,0)-VLOOKUP($E35,Worksheet!$A$2:$AX$69,AP$1,0)</f>
        <v>2</v>
      </c>
      <c r="AQ36" s="12">
        <f>VLOOKUP($E36,Worksheet!$A$2:$AX$69,AQ$1,0)-VLOOKUP($E35,Worksheet!$A$2:$AX$69,AQ$1,0)</f>
        <v>-1.7999999999999988E-2</v>
      </c>
      <c r="AR36" s="12">
        <f>VLOOKUP($E36,Worksheet!$A$2:$AX$69,AR$1,0)-VLOOKUP($E35,Worksheet!$A$2:$AX$69,AR$1,0)</f>
        <v>9.7000000000000028</v>
      </c>
      <c r="AS36" s="12">
        <f>VLOOKUP($E36,Worksheet!$A$2:$AX$69,AS$1,0)-VLOOKUP($E35,Worksheet!$A$2:$AX$69,AS$1,0)</f>
        <v>-5.6999999999999995E-2</v>
      </c>
      <c r="AT36" s="12">
        <f>VLOOKUP($E36,Worksheet!$A$2:$AX$69,AT$1,0)-VLOOKUP($E35,Worksheet!$A$2:$AX$69,AT$1,0)</f>
        <v>-4.5999999999999985E-2</v>
      </c>
      <c r="AU36" s="12">
        <f>VLOOKUP($E36,Worksheet!$A$2:$AX$69,AU$1,0)-VLOOKUP($E35,Worksheet!$A$2:$AX$69,AU$1,0)</f>
        <v>6.800000000000006E-2</v>
      </c>
      <c r="AV36" s="12">
        <f>VLOOKUP($E36,Worksheet!$A$2:$AX$69,AV$1,0)-VLOOKUP($E35,Worksheet!$A$2:$AX$69,AV$1,0)</f>
        <v>8.2000000000000017E-2</v>
      </c>
      <c r="AW36" s="12">
        <f>VLOOKUP($E36,Worksheet!$A$2:$AX$69,AW$1,0)-VLOOKUP($E35,Worksheet!$A$2:$AX$69,AW$1,0)</f>
        <v>2.6999999999999993</v>
      </c>
      <c r="AX36" s="12">
        <f>VLOOKUP($E36,Worksheet!$A$2:$AX$69,AX$1,0)-VLOOKUP($E35,Worksheet!$A$2:$AX$69,AX$1,0)</f>
        <v>-3.4000000000000002E-2</v>
      </c>
      <c r="AY36" s="5">
        <f>VLOOKUP($E35,Worksheet!$A$2:$AX$69,AY$1,0)</f>
        <v>1</v>
      </c>
      <c r="AZ36" s="5">
        <f>VLOOKUP($E35,Worksheet!$A$2:$AX$69,AZ$1,0)</f>
        <v>1</v>
      </c>
      <c r="BA36" s="5">
        <f>VLOOKUP($E35,Worksheet!$A$2:$AX$69,BA$1,0)</f>
        <v>1</v>
      </c>
      <c r="BB36" s="5">
        <f>VLOOKUP($E35,Worksheet!$A$2:$AX$69,BB$1,0)</f>
        <v>1</v>
      </c>
      <c r="BC36" s="5">
        <f>VLOOKUP($E35,Worksheet!$A$2:$AX$69,BC$1,0)</f>
        <v>0</v>
      </c>
      <c r="BD36" s="5">
        <f>VLOOKUP($E35,Worksheet!$A$2:$AX$69,BD$1,0)</f>
        <v>0</v>
      </c>
      <c r="BE36" s="5">
        <f>VLOOKUP($E35,Worksheet!$A$2:$AX$69,BE$1,0)</f>
        <v>0</v>
      </c>
      <c r="BF36" s="12">
        <f>VLOOKUP($E36,Worksheet!$A$2:$BI$69,BF$1,0)-VLOOKUP($E35,Worksheet!$A$2:$BI$69,BF$1,0)</f>
        <v>0</v>
      </c>
      <c r="BG36" s="12">
        <f>VLOOKUP($E36,Worksheet!$A$2:$BI$69,BG$1,0)-VLOOKUP($E35,Worksheet!$A$2:$BI$69,BG$1,0)</f>
        <v>-7.2</v>
      </c>
      <c r="BH36" s="12">
        <f>VLOOKUP($E36,Worksheet!$A$2:$BI$69,BH$1,0)-VLOOKUP($E35,Worksheet!$A$2:$BI$69,BH$1,0)</f>
        <v>0</v>
      </c>
      <c r="BI36" s="12">
        <f>VLOOKUP($E36,Worksheet!$A$2:$BI$69,BI$1,0)-VLOOKUP($E35,Worksheet!$A$2:$BI$69,BI$1,0)</f>
        <v>-11.3</v>
      </c>
      <c r="BJ36" s="12">
        <f>VLOOKUP($E36,Worksheet!$A$2:$BI$69,BJ$1,0)-VLOOKUP($E35,Worksheet!$A$2:$BI$69,BJ$1,0)</f>
        <v>-12</v>
      </c>
      <c r="BK36" s="12">
        <f>VLOOKUP($E36,Worksheet!$A$2:$BI$69,BK$1,0)-VLOOKUP($E35,Worksheet!$A$2:$BI$69,BK$1,0)</f>
        <v>-130.6</v>
      </c>
      <c r="BL36" s="12">
        <f>VLOOKUP($E36,Worksheet!$A$2:$BI$69,BL$1,0)-VLOOKUP($E35,Worksheet!$A$2:$BI$69,BL$1,0)</f>
        <v>-174.3</v>
      </c>
      <c r="BM36" s="12">
        <f>VLOOKUP($E36,Worksheet!$A$2:$BI$69,BM$1,0)-VLOOKUP($E35,Worksheet!$A$2:$BI$69,BM$1,0)</f>
        <v>25</v>
      </c>
      <c r="BN36" s="5">
        <f>VLOOKUP($E36,Worksheet!$A$2:$BI$69,BN$1,0)</f>
        <v>1</v>
      </c>
      <c r="BO36" s="5">
        <f>VLOOKUP($E36,Worksheet!$A$2:$BI$69,BO$1,0)</f>
        <v>0</v>
      </c>
      <c r="BP36" s="12">
        <f>VLOOKUP($E36,Worksheet!$A$2:$BI$69,BP$1,0)-VLOOKUP($E35,Worksheet!$A$2:$BI$69,BP$1,0)</f>
        <v>-52.45</v>
      </c>
      <c r="BQ36" s="5">
        <f>VLOOKUP($E36,Worksheet!$A$2:$BI$69,'MM2023'!BQ$1,0)</f>
        <v>67.771428571428572</v>
      </c>
      <c r="BR36" s="5">
        <f>VLOOKUP($E36,Worksheet!$A$2:$BI$69,'MM2023'!BR$1,0)</f>
        <v>63.542857142857144</v>
      </c>
      <c r="BS36" s="5">
        <f>VLOOKUP($E36,Worksheet!$A$2:$BI$69,'MM2023'!BS$1,0)</f>
        <v>-2.89</v>
      </c>
      <c r="BT36" s="5">
        <f>VLOOKUP($E36,Worksheet!$A$2:$BI$69,'MM2023'!BT$1,0)</f>
        <v>0.42599999999999999</v>
      </c>
      <c r="BU36" s="5">
        <f>VLOOKUP($E36,Worksheet!$A$2:$BI$69,'MM2023'!BU$1,0)</f>
        <v>0.34200000000000003</v>
      </c>
      <c r="BV36" s="5">
        <f>VLOOKUP($E36,Worksheet!$A$2:$BI$69,'MM2023'!BV$1,0)</f>
        <v>0.69599999999999995</v>
      </c>
      <c r="BW36" s="5">
        <f>VLOOKUP($E36,Worksheet!$A$2:$BI$69,'MM2023'!BW$1,0)</f>
        <v>11.257142857142858</v>
      </c>
      <c r="BX36" s="5">
        <f>VLOOKUP($E36,Worksheet!$A$2:$BI$69,'MM2023'!BX$1,0)</f>
        <v>32.457142857142856</v>
      </c>
      <c r="BY36" s="5">
        <f>VLOOKUP($E36,Worksheet!$A$2:$BI$69,'MM2023'!BY$1,0)</f>
        <v>13.371428571428572</v>
      </c>
      <c r="BZ36" s="5">
        <f>VLOOKUP($E36,Worksheet!$A$2:$BI$69,'MM2023'!BZ$1,0)</f>
        <v>9.4</v>
      </c>
      <c r="CA36" s="5">
        <f>VLOOKUP($E36,Worksheet!$A$2:$BI$69,'MM2023'!CA$1,0)</f>
        <v>2.5428571428571427</v>
      </c>
      <c r="CB36" s="5">
        <f>VLOOKUP($E36,Worksheet!$A$2:$BI$69,'MM2023'!CB$1,0)</f>
        <v>11.285714285714286</v>
      </c>
      <c r="CC36" s="5">
        <f>VLOOKUP($E36,Worksheet!$A$2:$BI$69,'MM2023'!CC$1,0)</f>
        <v>15.285714285714286</v>
      </c>
      <c r="CD36" s="5">
        <f>VLOOKUP($E36,Worksheet!$A$2:$BI$69,'MM2023'!CD$1,0)</f>
        <v>0.439</v>
      </c>
      <c r="CE36" s="5">
        <f>VLOOKUP($E36,Worksheet!$A$2:$BI$69,'MM2023'!CE$1,0)</f>
        <v>0.36199999999999999</v>
      </c>
      <c r="CF36" s="5">
        <f>VLOOKUP($E36,Worksheet!$A$2:$BI$69,'MM2023'!CF$1,0)</f>
        <v>0.70499999999999996</v>
      </c>
      <c r="CG36" s="5">
        <f>VLOOKUP($E36,Worksheet!$A$2:$BI$69,'MM2023'!CG$1,0)</f>
        <v>10.028571428571428</v>
      </c>
      <c r="CH36" s="5">
        <f>VLOOKUP($E36,Worksheet!$A$2:$BI$69,'MM2023'!CH$1,0)</f>
        <v>33.714285714285715</v>
      </c>
      <c r="CI36" s="5">
        <f>VLOOKUP($E36,Worksheet!$A$2:$BI$69,'MM2023'!CI$1,0)</f>
        <v>13.828571428571429</v>
      </c>
      <c r="CJ36" s="5">
        <f>VLOOKUP($E36,Worksheet!$A$2:$BI$69,'MM2023'!CJ$1,0)</f>
        <v>5.6857142857142859</v>
      </c>
      <c r="CK36" s="5">
        <f>VLOOKUP($E36,Worksheet!$A$2:$BI$69,'MM2023'!CK$1,0)</f>
        <v>2.4</v>
      </c>
      <c r="CL36" s="5">
        <f>VLOOKUP($E36,Worksheet!$A$2:$BI$69,'MM2023'!CL$1,0)</f>
        <v>15.685714285714285</v>
      </c>
      <c r="CM36" s="5">
        <f>VLOOKUP($E36,Worksheet!$A$2:$BI$69,'MM2023'!CM$1,0)</f>
        <v>15.828571428571429</v>
      </c>
      <c r="CN36" s="5">
        <f>VLOOKUP($E36,Worksheet!$A$2:$BI$69,'MM2023'!CN$1,0)</f>
        <v>63.5</v>
      </c>
      <c r="CO36" s="5">
        <f>VLOOKUP($E36,Worksheet!$A$2:$BI$69,'MM2023'!CO$1,0)</f>
        <v>104.8</v>
      </c>
      <c r="CP36" s="5">
        <f>VLOOKUP($E36,Worksheet!$A$2:$BI$69,'MM2023'!CP$1,0)</f>
        <v>0.27800000000000002</v>
      </c>
      <c r="CQ36" s="5">
        <f>VLOOKUP($E36,Worksheet!$A$2:$BI$69,'MM2023'!CQ$1,0)</f>
        <v>0.41399999999999998</v>
      </c>
      <c r="CR36" s="5">
        <f>VLOOKUP($E36,Worksheet!$A$2:$BI$69,'MM2023'!CR$1,0)</f>
        <v>0.52500000000000002</v>
      </c>
      <c r="CS36" s="5">
        <f>VLOOKUP($E36,Worksheet!$A$2:$BI$69,'MM2023'!CS$1,0)</f>
        <v>0.497</v>
      </c>
      <c r="CT36" s="5">
        <f>VLOOKUP($E36,Worksheet!$A$2:$BI$69,'MM2023'!CT$1,0)</f>
        <v>14.9</v>
      </c>
      <c r="CU36" s="5">
        <f>VLOOKUP($E36,Worksheet!$A$2:$BI$69,'MM2023'!CU$1,0)</f>
        <v>0.19400000000000001</v>
      </c>
      <c r="CV36" s="5">
        <f>VLOOKUP($E36,Worksheet!$A$2:$BI$69,'MM2023'!CV$1,0)</f>
        <v>98.3</v>
      </c>
      <c r="CW36" s="5">
        <f>VLOOKUP($E36,Worksheet!$A$2:$BI$69,'MM2023'!CW$1,0)</f>
        <v>0.3</v>
      </c>
      <c r="CX36" s="5">
        <f>VLOOKUP($E36,Worksheet!$A$2:$BI$69,'MM2023'!CX$1,0)</f>
        <v>0.38900000000000001</v>
      </c>
      <c r="CY36" s="5">
        <f>VLOOKUP($E36,Worksheet!$A$2:$BI$69,'MM2023'!CY$1,0)</f>
        <v>0.53800000000000003</v>
      </c>
      <c r="CZ36" s="5">
        <f>VLOOKUP($E36,Worksheet!$A$2:$BI$69,'MM2023'!CZ$1,0)</f>
        <v>0.50900000000000001</v>
      </c>
      <c r="DA36" s="5">
        <f>VLOOKUP($E36,Worksheet!$A$2:$BI$69,'MM2023'!DA$1,0)</f>
        <v>21</v>
      </c>
      <c r="DB36" s="5">
        <f>VLOOKUP($E36,Worksheet!$A$2:$BI$69,'MM2023'!DB$1,0)</f>
        <v>0.21199999999999999</v>
      </c>
      <c r="DC36" s="5">
        <f>VLOOKUP($E36,Worksheet!$A$2:$BI$69,'MM2023'!DC$1,0)</f>
        <v>0</v>
      </c>
      <c r="DD36" s="5">
        <f>VLOOKUP($E36,Worksheet!$A$2:$BI$69,'MM2023'!DD$1,0)</f>
        <v>0</v>
      </c>
      <c r="DE36" s="5">
        <f>VLOOKUP($E36,Worksheet!$A$2:$BI$69,'MM2023'!DE$1,0)</f>
        <v>0</v>
      </c>
      <c r="DF36" s="5">
        <f>VLOOKUP($E36,Worksheet!$A$2:$BI$69,'MM2023'!DF$1,0)</f>
        <v>0</v>
      </c>
      <c r="DG36" s="5">
        <f>VLOOKUP($E36,Worksheet!$A$2:$BI$69,'MM2023'!DG$1,0)</f>
        <v>0</v>
      </c>
      <c r="DH36" s="5">
        <f>VLOOKUP($E36,Worksheet!$A$2:$BI$69,'MM2023'!DH$1,0)</f>
        <v>0</v>
      </c>
      <c r="DI36" s="5">
        <f>VLOOKUP($E36,Worksheet!$A$2:$BI$69,'MM2023'!DI$1,0)</f>
        <v>0</v>
      </c>
      <c r="DJ36" s="5">
        <f>VLOOKUP($E36,Worksheet!$A$2:$BI$69,'MM2023'!DJ$1,0)</f>
        <v>26</v>
      </c>
      <c r="DK36" s="5">
        <v>1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1</v>
      </c>
      <c r="DT36" s="5">
        <v>0</v>
      </c>
      <c r="DU36" s="5">
        <v>0</v>
      </c>
    </row>
    <row r="37" spans="1:125" x14ac:dyDescent="0.2">
      <c r="A37" s="5" t="s">
        <v>118</v>
      </c>
      <c r="B37" s="5" t="s">
        <v>120</v>
      </c>
      <c r="C37" s="5" t="s">
        <v>128</v>
      </c>
      <c r="D37" s="5">
        <v>2</v>
      </c>
      <c r="E37" s="5" t="s">
        <v>27</v>
      </c>
      <c r="F37" s="5">
        <v>0</v>
      </c>
      <c r="G37" s="5">
        <v>8</v>
      </c>
      <c r="H37" s="5">
        <f>G38-G37</f>
        <v>1</v>
      </c>
      <c r="I37" s="5">
        <f>VLOOKUP($E37,Worksheet!$A$2:$AX$69,I$1,0)</f>
        <v>33</v>
      </c>
      <c r="J37" s="5">
        <f>VLOOKUP($E37,Worksheet!$A$2:$AX$69,J$1,0)</f>
        <v>19</v>
      </c>
      <c r="K37" s="5">
        <f>VLOOKUP($E37,Worksheet!$A$2:$AX$69,K$1,0)</f>
        <v>14</v>
      </c>
      <c r="L37" s="5">
        <f>VLOOKUP($E37,Worksheet!$A$2:$AX$69,L$1,0)</f>
        <v>0.57599999999999996</v>
      </c>
      <c r="M37" s="12">
        <f>VLOOKUP($E37,Worksheet!$A$2:$AX$69,M$1,0)-VLOOKUP($E38,Worksheet!$A$2:$AX$69,M$1,0)</f>
        <v>7.2959001782531203</v>
      </c>
      <c r="N37" s="12">
        <f>VLOOKUP($E37,Worksheet!$A$2:$AX$69,N$1,0)-VLOOKUP($E38,Worksheet!$A$2:$AX$69,N$1,0)</f>
        <v>6.9607843137254974</v>
      </c>
      <c r="O37" s="12">
        <f>VLOOKUP($E37,Worksheet!$A$2:$AX$69,O$1,0)-VLOOKUP($E38,Worksheet!$A$2:$AX$69,O$1,0)</f>
        <v>-0.59999999999999964</v>
      </c>
      <c r="P37" s="12">
        <f>VLOOKUP($E37,Worksheet!$A$2:$AX$69,P$1,0)-VLOOKUP($E38,Worksheet!$A$2:$AX$69,P$1,0)</f>
        <v>1.4000000000000012E-2</v>
      </c>
      <c r="Q37" s="12">
        <f>VLOOKUP($E37,Worksheet!$A$2:$AX$69,Q$1,0)-VLOOKUP($E38,Worksheet!$A$2:$AX$69,Q$1,0)</f>
        <v>2.5000000000000022E-2</v>
      </c>
      <c r="R37" s="12">
        <f>VLOOKUP($E37,Worksheet!$A$2:$AX$69,R$1,0)-VLOOKUP($E38,Worksheet!$A$2:$AX$69,R$1,0)</f>
        <v>4.2000000000000037E-2</v>
      </c>
      <c r="S37" s="12">
        <f>VLOOKUP($E37,Worksheet!$A$2:$AX$69,S$1,0)-VLOOKUP($E38,Worksheet!$A$2:$AX$69,S$1,0)</f>
        <v>0.41354723707664931</v>
      </c>
      <c r="T37" s="12">
        <f>VLOOKUP($E37,Worksheet!$A$2:$AX$69,T$1,0)-VLOOKUP($E38,Worksheet!$A$2:$AX$69,T$1,0)</f>
        <v>0.36987522281640395</v>
      </c>
      <c r="U37" s="12">
        <f>VLOOKUP($E37,Worksheet!$A$2:$AX$69,U$1,0)-VLOOKUP($E38,Worksheet!$A$2:$AX$69,U$1,0)</f>
        <v>2.3057040998217477</v>
      </c>
      <c r="V37" s="12">
        <f>VLOOKUP($E37,Worksheet!$A$2:$AX$69,V$1,0)-VLOOKUP($E38,Worksheet!$A$2:$AX$69,V$1,0)</f>
        <v>-1.189839572192513</v>
      </c>
      <c r="W37" s="12">
        <f>VLOOKUP($E37,Worksheet!$A$2:$AX$69,W$1,0)-VLOOKUP($E38,Worksheet!$A$2:$AX$69,W$1,0)</f>
        <v>-1.6648841354723705</v>
      </c>
      <c r="X37" s="12">
        <f>VLOOKUP($E37,Worksheet!$A$2:$AX$69,X$1,0)-VLOOKUP($E38,Worksheet!$A$2:$AX$69,X$1,0)</f>
        <v>-2.3279857397504458</v>
      </c>
      <c r="Y37" s="12">
        <f>VLOOKUP($E37,Worksheet!$A$2:$AX$69,Y$1,0)-VLOOKUP($E38,Worksheet!$A$2:$AX$69,Y$1,0)</f>
        <v>-4.4768270944741548</v>
      </c>
      <c r="Z37" s="12">
        <f>VLOOKUP($E37,Worksheet!$A$2:$AX$69,Z$1,0)-VLOOKUP($E38,Worksheet!$A$2:$AX$69,Z$1,0)</f>
        <v>6.7000000000000004E-2</v>
      </c>
      <c r="AA37" s="12">
        <f>VLOOKUP($E37,Worksheet!$A$2:$AX$69,AA$1,0)-VLOOKUP($E38,Worksheet!$A$2:$AX$69,AA$1,0)</f>
        <v>7.8000000000000014E-2</v>
      </c>
      <c r="AB37" s="12">
        <f>VLOOKUP($E37,Worksheet!$A$2:$AX$69,AB$1,0)-VLOOKUP($E38,Worksheet!$A$2:$AX$69,AB$1,0)</f>
        <v>3.6000000000000032E-2</v>
      </c>
      <c r="AC37" s="12">
        <f>VLOOKUP($E37,Worksheet!$A$2:$AX$69,AC$1,0)-VLOOKUP($E38,Worksheet!$A$2:$AX$69,AC$1,0)</f>
        <v>-2.5516934046345821</v>
      </c>
      <c r="AD37" s="12">
        <f>VLOOKUP($E37,Worksheet!$A$2:$AX$69,AD$1,0)-VLOOKUP($E38,Worksheet!$A$2:$AX$69,AD$1,0)</f>
        <v>-0.92067736185383353</v>
      </c>
      <c r="AE37" s="12">
        <f>VLOOKUP($E37,Worksheet!$A$2:$AX$69,AE$1,0)-VLOOKUP($E38,Worksheet!$A$2:$AX$69,AE$1,0)</f>
        <v>3.3083778966131909</v>
      </c>
      <c r="AF37" s="12">
        <f>VLOOKUP($E37,Worksheet!$A$2:$AX$69,AF$1,0)-VLOOKUP($E38,Worksheet!$A$2:$AX$69,AF$1,0)</f>
        <v>-1.2727272727272725</v>
      </c>
      <c r="AG37" s="12">
        <f>VLOOKUP($E37,Worksheet!$A$2:$AX$69,AG$1,0)-VLOOKUP($E38,Worksheet!$A$2:$AX$69,AG$1,0)</f>
        <v>1.426024955436711E-2</v>
      </c>
      <c r="AH37" s="12">
        <f>VLOOKUP($E37,Worksheet!$A$2:$AX$69,AH$1,0)-VLOOKUP($E38,Worksheet!$A$2:$AX$69,AH$1,0)</f>
        <v>-0.15151515151515227</v>
      </c>
      <c r="AI37" s="12">
        <f>VLOOKUP($E37,Worksheet!$A$2:$AX$69,AI$1,0)-VLOOKUP($E38,Worksheet!$A$2:$AX$69,AI$1,0)</f>
        <v>0.1800356506238856</v>
      </c>
      <c r="AJ37" s="12">
        <f>VLOOKUP($E37,Worksheet!$A$2:$AX$69,AJ$1,0)-VLOOKUP($E38,Worksheet!$A$2:$AX$69,AJ$1,0)</f>
        <v>0.89999999999999147</v>
      </c>
      <c r="AK37" s="12">
        <f>VLOOKUP($E37,Worksheet!$A$2:$AX$69,AK$1,0)-VLOOKUP($E38,Worksheet!$A$2:$AX$69,AK$1,0)</f>
        <v>8.1000000000000085</v>
      </c>
      <c r="AL37" s="12">
        <f>VLOOKUP($E37,Worksheet!$A$2:$AX$69,AL$1,0)-VLOOKUP($E38,Worksheet!$A$2:$AX$69,AL$1,0)</f>
        <v>-3.999999999999998E-2</v>
      </c>
      <c r="AM37" s="12">
        <f>VLOOKUP($E37,Worksheet!$A$2:$AX$69,AM$1,0)-VLOOKUP($E38,Worksheet!$A$2:$AX$69,AM$1,0)</f>
        <v>2.300000000000002E-2</v>
      </c>
      <c r="AN37" s="12">
        <f>VLOOKUP($E37,Worksheet!$A$2:$AX$69,AN$1,0)-VLOOKUP($E38,Worksheet!$A$2:$AX$69,AN$1,0)</f>
        <v>2.1000000000000019E-2</v>
      </c>
      <c r="AO37" s="12">
        <f>VLOOKUP($E37,Worksheet!$A$2:$AX$69,AO$1,0)-VLOOKUP($E38,Worksheet!$A$2:$AX$69,AO$1,0)</f>
        <v>2.200000000000002E-2</v>
      </c>
      <c r="AP37" s="12">
        <f>VLOOKUP($E37,Worksheet!$A$2:$AX$69,AP$1,0)-VLOOKUP($E38,Worksheet!$A$2:$AX$69,AP$1,0)</f>
        <v>-3.1999999999999993</v>
      </c>
      <c r="AQ37" s="12">
        <f>VLOOKUP($E37,Worksheet!$A$2:$AX$69,AQ$1,0)-VLOOKUP($E38,Worksheet!$A$2:$AX$69,AQ$1,0)</f>
        <v>-1.5000000000000013E-2</v>
      </c>
      <c r="AR37" s="12">
        <f>VLOOKUP($E37,Worksheet!$A$2:$AX$69,AR$1,0)-VLOOKUP($E38,Worksheet!$A$2:$AX$69,AR$1,0)</f>
        <v>7.7000000000000028</v>
      </c>
      <c r="AS37" s="12">
        <f>VLOOKUP($E37,Worksheet!$A$2:$AX$69,AS$1,0)-VLOOKUP($E38,Worksheet!$A$2:$AX$69,AS$1,0)</f>
        <v>-0.15100000000000002</v>
      </c>
      <c r="AT37" s="12">
        <f>VLOOKUP($E37,Worksheet!$A$2:$AX$69,AT$1,0)-VLOOKUP($E38,Worksheet!$A$2:$AX$69,AT$1,0)</f>
        <v>-2.1999999999999964E-2</v>
      </c>
      <c r="AU37" s="12">
        <f>VLOOKUP($E37,Worksheet!$A$2:$AX$69,AU$1,0)-VLOOKUP($E38,Worksheet!$A$2:$AX$69,AU$1,0)</f>
        <v>5.600000000000005E-2</v>
      </c>
      <c r="AV37" s="12">
        <f>VLOOKUP($E37,Worksheet!$A$2:$AX$69,AV$1,0)-VLOOKUP($E38,Worksheet!$A$2:$AX$69,AV$1,0)</f>
        <v>7.6000000000000012E-2</v>
      </c>
      <c r="AW37" s="12">
        <f>VLOOKUP($E37,Worksheet!$A$2:$AX$69,AW$1,0)-VLOOKUP($E38,Worksheet!$A$2:$AX$69,AW$1,0)</f>
        <v>-9.9999999999997868E-2</v>
      </c>
      <c r="AX37" s="12">
        <f>VLOOKUP($E37,Worksheet!$A$2:$AX$69,AX$1,0)-VLOOKUP($E38,Worksheet!$A$2:$AX$69,AX$1,0)</f>
        <v>-9.8000000000000032E-2</v>
      </c>
      <c r="AY37" s="5">
        <f>VLOOKUP($E38,Worksheet!$A$2:$AX$69,AY$1,0)</f>
        <v>1</v>
      </c>
      <c r="AZ37" s="5">
        <f>VLOOKUP($E38,Worksheet!$A$2:$AX$69,AZ$1,0)</f>
        <v>1</v>
      </c>
      <c r="BA37" s="5">
        <f>VLOOKUP($E38,Worksheet!$A$2:$AX$69,BA$1,0)</f>
        <v>0</v>
      </c>
      <c r="BB37" s="5">
        <f>VLOOKUP($E38,Worksheet!$A$2:$AX$69,BB$1,0)</f>
        <v>0</v>
      </c>
      <c r="BC37" s="5">
        <f>VLOOKUP($E38,Worksheet!$A$2:$AX$69,BC$1,0)</f>
        <v>0</v>
      </c>
      <c r="BD37" s="5">
        <f>VLOOKUP($E38,Worksheet!$A$2:$AX$69,BD$1,0)</f>
        <v>0</v>
      </c>
      <c r="BE37" s="5">
        <f>VLOOKUP($E38,Worksheet!$A$2:$AX$69,BE$1,0)</f>
        <v>0</v>
      </c>
      <c r="BF37" s="12">
        <f>VLOOKUP($E37,Worksheet!$A$2:$BI$69,BF$1,0)-VLOOKUP($E38,Worksheet!$A$2:$BI$69,BF$1,0)</f>
        <v>0</v>
      </c>
      <c r="BG37" s="12">
        <f>VLOOKUP($E37,Worksheet!$A$2:$BI$69,BG$1,0)-VLOOKUP($E38,Worksheet!$A$2:$BI$69,BG$1,0)</f>
        <v>0</v>
      </c>
      <c r="BH37" s="12">
        <f>VLOOKUP($E37,Worksheet!$A$2:$BI$69,BH$1,0)-VLOOKUP($E38,Worksheet!$A$2:$BI$69,BH$1,0)</f>
        <v>0</v>
      </c>
      <c r="BI37" s="12">
        <f>VLOOKUP($E37,Worksheet!$A$2:$BI$69,BI$1,0)-VLOOKUP($E38,Worksheet!$A$2:$BI$69,BI$1,0)</f>
        <v>0</v>
      </c>
      <c r="BJ37" s="12">
        <f>VLOOKUP($E37,Worksheet!$A$2:$BI$69,BJ$1,0)-VLOOKUP($E38,Worksheet!$A$2:$BI$69,BJ$1,0)</f>
        <v>0</v>
      </c>
      <c r="BK37" s="12">
        <f>VLOOKUP($E37,Worksheet!$A$2:$BI$69,BK$1,0)-VLOOKUP($E38,Worksheet!$A$2:$BI$69,BK$1,0)</f>
        <v>0</v>
      </c>
      <c r="BL37" s="12">
        <f>VLOOKUP($E37,Worksheet!$A$2:$BI$69,BL$1,0)-VLOOKUP($E38,Worksheet!$A$2:$BI$69,BL$1,0)</f>
        <v>0</v>
      </c>
      <c r="BM37" s="12">
        <f>VLOOKUP($E37,Worksheet!$A$2:$BI$69,BM$1,0)-VLOOKUP($E38,Worksheet!$A$2:$BI$69,BM$1,0)</f>
        <v>0</v>
      </c>
      <c r="BN37" s="5">
        <f>VLOOKUP($E37,Worksheet!$A$2:$BI$69,BN$1,0)</f>
        <v>0</v>
      </c>
      <c r="BO37" s="5">
        <f>VLOOKUP($E37,Worksheet!$A$2:$BI$69,BO$1,0)</f>
        <v>0</v>
      </c>
      <c r="BP37" s="12">
        <f>VLOOKUP($E37,Worksheet!$A$2:$BI$69,BP$1,0)-VLOOKUP($E38,Worksheet!$A$2:$BI$69,BP$1,0)</f>
        <v>-21.130000000000003</v>
      </c>
      <c r="BQ37" s="5">
        <f>VLOOKUP($E37,Worksheet!$A$2:$BI$69,'MM2023'!BQ$1,0)</f>
        <v>80.060606060606062</v>
      </c>
      <c r="BR37" s="5">
        <f>VLOOKUP($E37,Worksheet!$A$2:$BI$69,'MM2023'!BR$1,0)</f>
        <v>74.666666666666671</v>
      </c>
      <c r="BS37" s="5">
        <f>VLOOKUP($E37,Worksheet!$A$2:$BI$69,'MM2023'!BS$1,0)</f>
        <v>8.69</v>
      </c>
      <c r="BT37" s="5">
        <f>VLOOKUP($E37,Worksheet!$A$2:$BI$69,'MM2023'!BT$1,0)</f>
        <v>0.45300000000000001</v>
      </c>
      <c r="BU37" s="5">
        <f>VLOOKUP($E37,Worksheet!$A$2:$BI$69,'MM2023'!BU$1,0)</f>
        <v>0.34</v>
      </c>
      <c r="BV37" s="5">
        <f>VLOOKUP($E37,Worksheet!$A$2:$BI$69,'MM2023'!BV$1,0)</f>
        <v>0.73799999999999999</v>
      </c>
      <c r="BW37" s="5">
        <f>VLOOKUP($E37,Worksheet!$A$2:$BI$69,'MM2023'!BW$1,0)</f>
        <v>12.060606060606061</v>
      </c>
      <c r="BX37" s="5">
        <f>VLOOKUP($E37,Worksheet!$A$2:$BI$69,'MM2023'!BX$1,0)</f>
        <v>36.575757575757578</v>
      </c>
      <c r="BY37" s="5">
        <f>VLOOKUP($E37,Worksheet!$A$2:$BI$69,'MM2023'!BY$1,0)</f>
        <v>16.393939393939394</v>
      </c>
      <c r="BZ37" s="5">
        <f>VLOOKUP($E37,Worksheet!$A$2:$BI$69,'MM2023'!BZ$1,0)</f>
        <v>6.5454545454545459</v>
      </c>
      <c r="CA37" s="5">
        <f>VLOOKUP($E37,Worksheet!$A$2:$BI$69,'MM2023'!CA$1,0)</f>
        <v>3.393939393939394</v>
      </c>
      <c r="CB37" s="5">
        <f>VLOOKUP($E37,Worksheet!$A$2:$BI$69,'MM2023'!CB$1,0)</f>
        <v>9.8484848484848477</v>
      </c>
      <c r="CC37" s="5">
        <f>VLOOKUP($E37,Worksheet!$A$2:$BI$69,'MM2023'!CC$1,0)</f>
        <v>14.787878787878787</v>
      </c>
      <c r="CD37" s="5">
        <f>VLOOKUP($E37,Worksheet!$A$2:$BI$69,'MM2023'!CD$1,0)</f>
        <v>0.47399999999999998</v>
      </c>
      <c r="CE37" s="5">
        <f>VLOOKUP($E37,Worksheet!$A$2:$BI$69,'MM2023'!CE$1,0)</f>
        <v>0.36599999999999999</v>
      </c>
      <c r="CF37" s="5">
        <f>VLOOKUP($E37,Worksheet!$A$2:$BI$69,'MM2023'!CF$1,0)</f>
        <v>0.746</v>
      </c>
      <c r="CG37" s="5">
        <f>VLOOKUP($E37,Worksheet!$A$2:$BI$69,'MM2023'!CG$1,0)</f>
        <v>9.2424242424242422</v>
      </c>
      <c r="CH37" s="5">
        <f>VLOOKUP($E37,Worksheet!$A$2:$BI$69,'MM2023'!CH$1,0)</f>
        <v>34.696969696969695</v>
      </c>
      <c r="CI37" s="5">
        <f>VLOOKUP($E37,Worksheet!$A$2:$BI$69,'MM2023'!CI$1,0)</f>
        <v>14.484848484848484</v>
      </c>
      <c r="CJ37" s="5">
        <f>VLOOKUP($E37,Worksheet!$A$2:$BI$69,'MM2023'!CJ$1,0)</f>
        <v>5.7272727272727275</v>
      </c>
      <c r="CK37" s="5">
        <f>VLOOKUP($E37,Worksheet!$A$2:$BI$69,'MM2023'!CK$1,0)</f>
        <v>3.4848484848484849</v>
      </c>
      <c r="CL37" s="5">
        <f>VLOOKUP($E37,Worksheet!$A$2:$BI$69,'MM2023'!CL$1,0)</f>
        <v>12.848484848484848</v>
      </c>
      <c r="CM37" s="5">
        <f>VLOOKUP($E37,Worksheet!$A$2:$BI$69,'MM2023'!CM$1,0)</f>
        <v>18.121212121212121</v>
      </c>
      <c r="CN37" s="5">
        <f>VLOOKUP($E37,Worksheet!$A$2:$BI$69,'MM2023'!CN$1,0)</f>
        <v>69.599999999999994</v>
      </c>
      <c r="CO37" s="5">
        <f>VLOOKUP($E37,Worksheet!$A$2:$BI$69,'MM2023'!CO$1,0)</f>
        <v>113.7</v>
      </c>
      <c r="CP37" s="5">
        <f>VLOOKUP($E37,Worksheet!$A$2:$BI$69,'MM2023'!CP$1,0)</f>
        <v>0.32300000000000001</v>
      </c>
      <c r="CQ37" s="5">
        <f>VLOOKUP($E37,Worksheet!$A$2:$BI$69,'MM2023'!CQ$1,0)</f>
        <v>0.375</v>
      </c>
      <c r="CR37" s="5">
        <f>VLOOKUP($E37,Worksheet!$A$2:$BI$69,'MM2023'!CR$1,0)</f>
        <v>0.55100000000000005</v>
      </c>
      <c r="CS37" s="5">
        <f>VLOOKUP($E37,Worksheet!$A$2:$BI$69,'MM2023'!CS$1,0)</f>
        <v>0.51700000000000002</v>
      </c>
      <c r="CT37" s="5">
        <f>VLOOKUP($E37,Worksheet!$A$2:$BI$69,'MM2023'!CT$1,0)</f>
        <v>11.9</v>
      </c>
      <c r="CU37" s="5">
        <f>VLOOKUP($E37,Worksheet!$A$2:$BI$69,'MM2023'!CU$1,0)</f>
        <v>0.23799999999999999</v>
      </c>
      <c r="CV37" s="5">
        <f>VLOOKUP($E37,Worksheet!$A$2:$BI$69,'MM2023'!CV$1,0)</f>
        <v>106</v>
      </c>
      <c r="CW37" s="5">
        <f>VLOOKUP($E37,Worksheet!$A$2:$BI$69,'MM2023'!CW$1,0)</f>
        <v>0.23799999999999999</v>
      </c>
      <c r="CX37" s="5">
        <f>VLOOKUP($E37,Worksheet!$A$2:$BI$69,'MM2023'!CX$1,0)</f>
        <v>0.32300000000000001</v>
      </c>
      <c r="CY37" s="5">
        <f>VLOOKUP($E37,Worksheet!$A$2:$BI$69,'MM2023'!CY$1,0)</f>
        <v>0.55800000000000005</v>
      </c>
      <c r="CZ37" s="5">
        <f>VLOOKUP($E37,Worksheet!$A$2:$BI$69,'MM2023'!CZ$1,0)</f>
        <v>0.53300000000000003</v>
      </c>
      <c r="DA37" s="5">
        <f>VLOOKUP($E37,Worksheet!$A$2:$BI$69,'MM2023'!DA$1,0)</f>
        <v>16.100000000000001</v>
      </c>
      <c r="DB37" s="5">
        <f>VLOOKUP($E37,Worksheet!$A$2:$BI$69,'MM2023'!DB$1,0)</f>
        <v>0.17799999999999999</v>
      </c>
      <c r="DC37" s="5">
        <f>VLOOKUP($E37,Worksheet!$A$2:$BI$69,'MM2023'!DC$1,0)</f>
        <v>0</v>
      </c>
      <c r="DD37" s="5">
        <f>VLOOKUP($E37,Worksheet!$A$2:$BI$69,'MM2023'!DD$1,0)</f>
        <v>0</v>
      </c>
      <c r="DE37" s="5">
        <f>VLOOKUP($E37,Worksheet!$A$2:$BI$69,'MM2023'!DE$1,0)</f>
        <v>0</v>
      </c>
      <c r="DF37" s="5">
        <f>VLOOKUP($E37,Worksheet!$A$2:$BI$69,'MM2023'!DF$1,0)</f>
        <v>0</v>
      </c>
      <c r="DG37" s="5">
        <f>VLOOKUP($E37,Worksheet!$A$2:$BI$69,'MM2023'!DG$1,0)</f>
        <v>0</v>
      </c>
      <c r="DH37" s="5">
        <f>VLOOKUP($E37,Worksheet!$A$2:$BI$69,'MM2023'!DH$1,0)</f>
        <v>0</v>
      </c>
      <c r="DI37" s="5">
        <f>VLOOKUP($E37,Worksheet!$A$2:$BI$69,'MM2023'!DI$1,0)</f>
        <v>0</v>
      </c>
      <c r="DJ37" s="5">
        <f>VLOOKUP($E37,Worksheet!$A$2:$BI$69,'MM2023'!DJ$1,0)</f>
        <v>26</v>
      </c>
      <c r="DK37" s="5">
        <v>1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1</v>
      </c>
      <c r="DT37" s="5">
        <v>0</v>
      </c>
      <c r="DU37" s="5">
        <v>0</v>
      </c>
    </row>
    <row r="38" spans="1:125" x14ac:dyDescent="0.2">
      <c r="A38" s="5" t="s">
        <v>118</v>
      </c>
      <c r="B38" s="5" t="s">
        <v>120</v>
      </c>
      <c r="C38" s="5" t="s">
        <v>128</v>
      </c>
      <c r="D38" s="5">
        <v>2</v>
      </c>
      <c r="E38" s="5" t="s">
        <v>11</v>
      </c>
      <c r="F38" s="5">
        <v>1</v>
      </c>
      <c r="G38" s="5">
        <v>9</v>
      </c>
      <c r="H38" s="6">
        <f>G37-G38</f>
        <v>-1</v>
      </c>
      <c r="I38" s="5">
        <f>VLOOKUP($E38,Worksheet!$A$2:$AX$69,I$1,0)</f>
        <v>34</v>
      </c>
      <c r="J38" s="5">
        <f>VLOOKUP($E38,Worksheet!$A$2:$AX$69,J$1,0)</f>
        <v>21</v>
      </c>
      <c r="K38" s="5">
        <f>VLOOKUP($E38,Worksheet!$A$2:$AX$69,K$1,0)</f>
        <v>13</v>
      </c>
      <c r="L38" s="5">
        <f>VLOOKUP($E38,Worksheet!$A$2:$AX$69,L$1,0)</f>
        <v>0.61799999999999999</v>
      </c>
      <c r="M38" s="12">
        <f>VLOOKUP($E38,Worksheet!$A$2:$AX$69,M$1,0)-VLOOKUP($E37,Worksheet!$A$2:$AX$69,M$1,0)</f>
        <v>-7.2959001782531203</v>
      </c>
      <c r="N38" s="12">
        <f>VLOOKUP($E38,Worksheet!$A$2:$AX$69,N$1,0)-VLOOKUP($E37,Worksheet!$A$2:$AX$69,N$1,0)</f>
        <v>-6.9607843137254974</v>
      </c>
      <c r="O38" s="12">
        <f>VLOOKUP($E38,Worksheet!$A$2:$AX$69,O$1,0)-VLOOKUP($E37,Worksheet!$A$2:$AX$69,O$1,0)</f>
        <v>0.59999999999999964</v>
      </c>
      <c r="P38" s="12">
        <f>VLOOKUP($E38,Worksheet!$A$2:$AX$69,P$1,0)-VLOOKUP($E37,Worksheet!$A$2:$AX$69,P$1,0)</f>
        <v>-1.4000000000000012E-2</v>
      </c>
      <c r="Q38" s="12">
        <f>VLOOKUP($E38,Worksheet!$A$2:$AX$69,Q$1,0)-VLOOKUP($E37,Worksheet!$A$2:$AX$69,Q$1,0)</f>
        <v>-2.5000000000000022E-2</v>
      </c>
      <c r="R38" s="12">
        <f>VLOOKUP($E38,Worksheet!$A$2:$AX$69,R$1,0)-VLOOKUP($E37,Worksheet!$A$2:$AX$69,R$1,0)</f>
        <v>-4.2000000000000037E-2</v>
      </c>
      <c r="S38" s="12">
        <f>VLOOKUP($E38,Worksheet!$A$2:$AX$69,S$1,0)-VLOOKUP($E37,Worksheet!$A$2:$AX$69,S$1,0)</f>
        <v>-0.41354723707664931</v>
      </c>
      <c r="T38" s="12">
        <f>VLOOKUP($E38,Worksheet!$A$2:$AX$69,T$1,0)-VLOOKUP($E37,Worksheet!$A$2:$AX$69,T$1,0)</f>
        <v>-0.36987522281640395</v>
      </c>
      <c r="U38" s="12">
        <f>VLOOKUP($E38,Worksheet!$A$2:$AX$69,U$1,0)-VLOOKUP($E37,Worksheet!$A$2:$AX$69,U$1,0)</f>
        <v>-2.3057040998217477</v>
      </c>
      <c r="V38" s="12">
        <f>VLOOKUP($E38,Worksheet!$A$2:$AX$69,V$1,0)-VLOOKUP($E37,Worksheet!$A$2:$AX$69,V$1,0)</f>
        <v>1.189839572192513</v>
      </c>
      <c r="W38" s="12">
        <f>VLOOKUP($E38,Worksheet!$A$2:$AX$69,W$1,0)-VLOOKUP($E37,Worksheet!$A$2:$AX$69,W$1,0)</f>
        <v>1.6648841354723705</v>
      </c>
      <c r="X38" s="12">
        <f>VLOOKUP($E38,Worksheet!$A$2:$AX$69,X$1,0)-VLOOKUP($E37,Worksheet!$A$2:$AX$69,X$1,0)</f>
        <v>2.3279857397504458</v>
      </c>
      <c r="Y38" s="12">
        <f>VLOOKUP($E38,Worksheet!$A$2:$AX$69,Y$1,0)-VLOOKUP($E37,Worksheet!$A$2:$AX$69,Y$1,0)</f>
        <v>4.4768270944741548</v>
      </c>
      <c r="Z38" s="12">
        <f>VLOOKUP($E38,Worksheet!$A$2:$AX$69,Z$1,0)-VLOOKUP($E37,Worksheet!$A$2:$AX$69,Z$1,0)</f>
        <v>-6.7000000000000004E-2</v>
      </c>
      <c r="AA38" s="12">
        <f>VLOOKUP($E38,Worksheet!$A$2:$AX$69,AA$1,0)-VLOOKUP($E37,Worksheet!$A$2:$AX$69,AA$1,0)</f>
        <v>-7.8000000000000014E-2</v>
      </c>
      <c r="AB38" s="12">
        <f>VLOOKUP($E38,Worksheet!$A$2:$AX$69,AB$1,0)-VLOOKUP($E37,Worksheet!$A$2:$AX$69,AB$1,0)</f>
        <v>-3.6000000000000032E-2</v>
      </c>
      <c r="AC38" s="12">
        <f>VLOOKUP($E38,Worksheet!$A$2:$AX$69,AC$1,0)-VLOOKUP($E37,Worksheet!$A$2:$AX$69,AC$1,0)</f>
        <v>2.5516934046345821</v>
      </c>
      <c r="AD38" s="12">
        <f>VLOOKUP($E38,Worksheet!$A$2:$AX$69,AD$1,0)-VLOOKUP($E37,Worksheet!$A$2:$AX$69,AD$1,0)</f>
        <v>0.92067736185383353</v>
      </c>
      <c r="AE38" s="12">
        <f>VLOOKUP($E38,Worksheet!$A$2:$AX$69,AE$1,0)-VLOOKUP($E37,Worksheet!$A$2:$AX$69,AE$1,0)</f>
        <v>-3.3083778966131909</v>
      </c>
      <c r="AF38" s="12">
        <f>VLOOKUP($E38,Worksheet!$A$2:$AX$69,AF$1,0)-VLOOKUP($E37,Worksheet!$A$2:$AX$69,AF$1,0)</f>
        <v>1.2727272727272725</v>
      </c>
      <c r="AG38" s="12">
        <f>VLOOKUP($E38,Worksheet!$A$2:$AX$69,AG$1,0)-VLOOKUP($E37,Worksheet!$A$2:$AX$69,AG$1,0)</f>
        <v>-1.426024955436711E-2</v>
      </c>
      <c r="AH38" s="12">
        <f>VLOOKUP($E38,Worksheet!$A$2:$AX$69,AH$1,0)-VLOOKUP($E37,Worksheet!$A$2:$AX$69,AH$1,0)</f>
        <v>0.15151515151515227</v>
      </c>
      <c r="AI38" s="12">
        <f>VLOOKUP($E38,Worksheet!$A$2:$AX$69,AI$1,0)-VLOOKUP($E37,Worksheet!$A$2:$AX$69,AI$1,0)</f>
        <v>-0.1800356506238856</v>
      </c>
      <c r="AJ38" s="12">
        <f>VLOOKUP($E38,Worksheet!$A$2:$AX$69,AJ$1,0)-VLOOKUP($E37,Worksheet!$A$2:$AX$69,AJ$1,0)</f>
        <v>-0.89999999999999147</v>
      </c>
      <c r="AK38" s="12">
        <f>VLOOKUP($E38,Worksheet!$A$2:$AX$69,AK$1,0)-VLOOKUP($E37,Worksheet!$A$2:$AX$69,AK$1,0)</f>
        <v>-8.1000000000000085</v>
      </c>
      <c r="AL38" s="12">
        <f>VLOOKUP($E38,Worksheet!$A$2:$AX$69,AL$1,0)-VLOOKUP($E37,Worksheet!$A$2:$AX$69,AL$1,0)</f>
        <v>3.999999999999998E-2</v>
      </c>
      <c r="AM38" s="12">
        <f>VLOOKUP($E38,Worksheet!$A$2:$AX$69,AM$1,0)-VLOOKUP($E37,Worksheet!$A$2:$AX$69,AM$1,0)</f>
        <v>-2.300000000000002E-2</v>
      </c>
      <c r="AN38" s="12">
        <f>VLOOKUP($E38,Worksheet!$A$2:$AX$69,AN$1,0)-VLOOKUP($E37,Worksheet!$A$2:$AX$69,AN$1,0)</f>
        <v>-2.1000000000000019E-2</v>
      </c>
      <c r="AO38" s="12">
        <f>VLOOKUP($E38,Worksheet!$A$2:$AX$69,AO$1,0)-VLOOKUP($E37,Worksheet!$A$2:$AX$69,AO$1,0)</f>
        <v>-2.200000000000002E-2</v>
      </c>
      <c r="AP38" s="12">
        <f>VLOOKUP($E38,Worksheet!$A$2:$AX$69,AP$1,0)-VLOOKUP($E37,Worksheet!$A$2:$AX$69,AP$1,0)</f>
        <v>3.1999999999999993</v>
      </c>
      <c r="AQ38" s="12">
        <f>VLOOKUP($E38,Worksheet!$A$2:$AX$69,AQ$1,0)-VLOOKUP($E37,Worksheet!$A$2:$AX$69,AQ$1,0)</f>
        <v>1.5000000000000013E-2</v>
      </c>
      <c r="AR38" s="12">
        <f>VLOOKUP($E38,Worksheet!$A$2:$AX$69,AR$1,0)-VLOOKUP($E37,Worksheet!$A$2:$AX$69,AR$1,0)</f>
        <v>-7.7000000000000028</v>
      </c>
      <c r="AS38" s="12">
        <f>VLOOKUP($E38,Worksheet!$A$2:$AX$69,AS$1,0)-VLOOKUP($E37,Worksheet!$A$2:$AX$69,AS$1,0)</f>
        <v>0.15100000000000002</v>
      </c>
      <c r="AT38" s="12">
        <f>VLOOKUP($E38,Worksheet!$A$2:$AX$69,AT$1,0)-VLOOKUP($E37,Worksheet!$A$2:$AX$69,AT$1,0)</f>
        <v>2.1999999999999964E-2</v>
      </c>
      <c r="AU38" s="12">
        <f>VLOOKUP($E38,Worksheet!$A$2:$AX$69,AU$1,0)-VLOOKUP($E37,Worksheet!$A$2:$AX$69,AU$1,0)</f>
        <v>-5.600000000000005E-2</v>
      </c>
      <c r="AV38" s="12">
        <f>VLOOKUP($E38,Worksheet!$A$2:$AX$69,AV$1,0)-VLOOKUP($E37,Worksheet!$A$2:$AX$69,AV$1,0)</f>
        <v>-7.6000000000000012E-2</v>
      </c>
      <c r="AW38" s="12">
        <f>VLOOKUP($E38,Worksheet!$A$2:$AX$69,AW$1,0)-VLOOKUP($E37,Worksheet!$A$2:$AX$69,AW$1,0)</f>
        <v>9.9999999999997868E-2</v>
      </c>
      <c r="AX38" s="12">
        <f>VLOOKUP($E38,Worksheet!$A$2:$AX$69,AX$1,0)-VLOOKUP($E37,Worksheet!$A$2:$AX$69,AX$1,0)</f>
        <v>9.8000000000000032E-2</v>
      </c>
      <c r="AY38" s="5">
        <f>VLOOKUP($E37,Worksheet!$A$2:$AX$69,AY$1,0)</f>
        <v>1</v>
      </c>
      <c r="AZ38" s="5">
        <f>VLOOKUP($E37,Worksheet!$A$2:$AX$69,AZ$1,0)</f>
        <v>0</v>
      </c>
      <c r="BA38" s="5">
        <f>VLOOKUP($E37,Worksheet!$A$2:$AX$69,BA$1,0)</f>
        <v>0</v>
      </c>
      <c r="BB38" s="5">
        <f>VLOOKUP($E37,Worksheet!$A$2:$AX$69,BB$1,0)</f>
        <v>0</v>
      </c>
      <c r="BC38" s="5">
        <f>VLOOKUP($E37,Worksheet!$A$2:$AX$69,BC$1,0)</f>
        <v>0</v>
      </c>
      <c r="BD38" s="5">
        <f>VLOOKUP($E37,Worksheet!$A$2:$AX$69,BD$1,0)</f>
        <v>0</v>
      </c>
      <c r="BE38" s="5">
        <f>VLOOKUP($E37,Worksheet!$A$2:$AX$69,BE$1,0)</f>
        <v>0</v>
      </c>
      <c r="BF38" s="12">
        <f>VLOOKUP($E38,Worksheet!$A$2:$BI$69,BF$1,0)-VLOOKUP($E37,Worksheet!$A$2:$BI$69,BF$1,0)</f>
        <v>0</v>
      </c>
      <c r="BG38" s="12">
        <f>VLOOKUP($E38,Worksheet!$A$2:$BI$69,BG$1,0)-VLOOKUP($E37,Worksheet!$A$2:$BI$69,BG$1,0)</f>
        <v>0</v>
      </c>
      <c r="BH38" s="12">
        <f>VLOOKUP($E38,Worksheet!$A$2:$BI$69,BH$1,0)-VLOOKUP($E37,Worksheet!$A$2:$BI$69,BH$1,0)</f>
        <v>0</v>
      </c>
      <c r="BI38" s="12">
        <f>VLOOKUP($E38,Worksheet!$A$2:$BI$69,BI$1,0)-VLOOKUP($E37,Worksheet!$A$2:$BI$69,BI$1,0)</f>
        <v>0</v>
      </c>
      <c r="BJ38" s="12">
        <f>VLOOKUP($E38,Worksheet!$A$2:$BI$69,BJ$1,0)-VLOOKUP($E37,Worksheet!$A$2:$BI$69,BJ$1,0)</f>
        <v>0</v>
      </c>
      <c r="BK38" s="12">
        <f>VLOOKUP($E38,Worksheet!$A$2:$BI$69,BK$1,0)-VLOOKUP($E37,Worksheet!$A$2:$BI$69,BK$1,0)</f>
        <v>0</v>
      </c>
      <c r="BL38" s="12">
        <f>VLOOKUP($E38,Worksheet!$A$2:$BI$69,BL$1,0)-VLOOKUP($E37,Worksheet!$A$2:$BI$69,BL$1,0)</f>
        <v>0</v>
      </c>
      <c r="BM38" s="12">
        <f>VLOOKUP($E38,Worksheet!$A$2:$BI$69,BM$1,0)-VLOOKUP($E37,Worksheet!$A$2:$BI$69,BM$1,0)</f>
        <v>0</v>
      </c>
      <c r="BN38" s="5">
        <f>VLOOKUP($E38,Worksheet!$A$2:$BI$69,BN$1,0)</f>
        <v>0</v>
      </c>
      <c r="BO38" s="5">
        <f>VLOOKUP($E38,Worksheet!$A$2:$BI$69,BO$1,0)</f>
        <v>0</v>
      </c>
      <c r="BP38" s="12">
        <f>VLOOKUP($E38,Worksheet!$A$2:$BI$69,BP$1,0)-VLOOKUP($E37,Worksheet!$A$2:$BI$69,BP$1,0)</f>
        <v>21.130000000000003</v>
      </c>
      <c r="BQ38" s="5">
        <f>VLOOKUP($E38,Worksheet!$A$2:$BI$69,'MM2023'!BQ$1,0)</f>
        <v>72.764705882352942</v>
      </c>
      <c r="BR38" s="5">
        <f>VLOOKUP($E38,Worksheet!$A$2:$BI$69,'MM2023'!BR$1,0)</f>
        <v>67.705882352941174</v>
      </c>
      <c r="BS38" s="5">
        <f>VLOOKUP($E38,Worksheet!$A$2:$BI$69,'MM2023'!BS$1,0)</f>
        <v>9.2899999999999991</v>
      </c>
      <c r="BT38" s="5">
        <f>VLOOKUP($E38,Worksheet!$A$2:$BI$69,'MM2023'!BT$1,0)</f>
        <v>0.439</v>
      </c>
      <c r="BU38" s="5">
        <f>VLOOKUP($E38,Worksheet!$A$2:$BI$69,'MM2023'!BU$1,0)</f>
        <v>0.315</v>
      </c>
      <c r="BV38" s="5">
        <f>VLOOKUP($E38,Worksheet!$A$2:$BI$69,'MM2023'!BV$1,0)</f>
        <v>0.69599999999999995</v>
      </c>
      <c r="BW38" s="5">
        <f>VLOOKUP($E38,Worksheet!$A$2:$BI$69,'MM2023'!BW$1,0)</f>
        <v>11.647058823529411</v>
      </c>
      <c r="BX38" s="5">
        <f>VLOOKUP($E38,Worksheet!$A$2:$BI$69,'MM2023'!BX$1,0)</f>
        <v>36.205882352941174</v>
      </c>
      <c r="BY38" s="5">
        <f>VLOOKUP($E38,Worksheet!$A$2:$BI$69,'MM2023'!BY$1,0)</f>
        <v>14.088235294117647</v>
      </c>
      <c r="BZ38" s="5">
        <f>VLOOKUP($E38,Worksheet!$A$2:$BI$69,'MM2023'!BZ$1,0)</f>
        <v>7.7352941176470589</v>
      </c>
      <c r="CA38" s="5">
        <f>VLOOKUP($E38,Worksheet!$A$2:$BI$69,'MM2023'!CA$1,0)</f>
        <v>5.0588235294117645</v>
      </c>
      <c r="CB38" s="5">
        <f>VLOOKUP($E38,Worksheet!$A$2:$BI$69,'MM2023'!CB$1,0)</f>
        <v>12.176470588235293</v>
      </c>
      <c r="CC38" s="5">
        <f>VLOOKUP($E38,Worksheet!$A$2:$BI$69,'MM2023'!CC$1,0)</f>
        <v>19.264705882352942</v>
      </c>
      <c r="CD38" s="5">
        <f>VLOOKUP($E38,Worksheet!$A$2:$BI$69,'MM2023'!CD$1,0)</f>
        <v>0.40699999999999997</v>
      </c>
      <c r="CE38" s="5">
        <f>VLOOKUP($E38,Worksheet!$A$2:$BI$69,'MM2023'!CE$1,0)</f>
        <v>0.28799999999999998</v>
      </c>
      <c r="CF38" s="5">
        <f>VLOOKUP($E38,Worksheet!$A$2:$BI$69,'MM2023'!CF$1,0)</f>
        <v>0.71</v>
      </c>
      <c r="CG38" s="5">
        <f>VLOOKUP($E38,Worksheet!$A$2:$BI$69,'MM2023'!CG$1,0)</f>
        <v>11.794117647058824</v>
      </c>
      <c r="CH38" s="5">
        <f>VLOOKUP($E38,Worksheet!$A$2:$BI$69,'MM2023'!CH$1,0)</f>
        <v>35.617647058823529</v>
      </c>
      <c r="CI38" s="5">
        <f>VLOOKUP($E38,Worksheet!$A$2:$BI$69,'MM2023'!CI$1,0)</f>
        <v>11.176470588235293</v>
      </c>
      <c r="CJ38" s="5">
        <f>VLOOKUP($E38,Worksheet!$A$2:$BI$69,'MM2023'!CJ$1,0)</f>
        <v>7</v>
      </c>
      <c r="CK38" s="5">
        <f>VLOOKUP($E38,Worksheet!$A$2:$BI$69,'MM2023'!CK$1,0)</f>
        <v>3.4705882352941178</v>
      </c>
      <c r="CL38" s="5">
        <f>VLOOKUP($E38,Worksheet!$A$2:$BI$69,'MM2023'!CL$1,0)</f>
        <v>13</v>
      </c>
      <c r="CM38" s="5">
        <f>VLOOKUP($E38,Worksheet!$A$2:$BI$69,'MM2023'!CM$1,0)</f>
        <v>17.941176470588236</v>
      </c>
      <c r="CN38" s="5">
        <f>VLOOKUP($E38,Worksheet!$A$2:$BI$69,'MM2023'!CN$1,0)</f>
        <v>68.7</v>
      </c>
      <c r="CO38" s="5">
        <f>VLOOKUP($E38,Worksheet!$A$2:$BI$69,'MM2023'!CO$1,0)</f>
        <v>105.6</v>
      </c>
      <c r="CP38" s="5">
        <f>VLOOKUP($E38,Worksheet!$A$2:$BI$69,'MM2023'!CP$1,0)</f>
        <v>0.36299999999999999</v>
      </c>
      <c r="CQ38" s="5">
        <f>VLOOKUP($E38,Worksheet!$A$2:$BI$69,'MM2023'!CQ$1,0)</f>
        <v>0.35199999999999998</v>
      </c>
      <c r="CR38" s="5">
        <f>VLOOKUP($E38,Worksheet!$A$2:$BI$69,'MM2023'!CR$1,0)</f>
        <v>0.53</v>
      </c>
      <c r="CS38" s="5">
        <f>VLOOKUP($E38,Worksheet!$A$2:$BI$69,'MM2023'!CS$1,0)</f>
        <v>0.495</v>
      </c>
      <c r="CT38" s="5">
        <f>VLOOKUP($E38,Worksheet!$A$2:$BI$69,'MM2023'!CT$1,0)</f>
        <v>15.1</v>
      </c>
      <c r="CU38" s="5">
        <f>VLOOKUP($E38,Worksheet!$A$2:$BI$69,'MM2023'!CU$1,0)</f>
        <v>0.253</v>
      </c>
      <c r="CV38" s="5">
        <f>VLOOKUP($E38,Worksheet!$A$2:$BI$69,'MM2023'!CV$1,0)</f>
        <v>98.3</v>
      </c>
      <c r="CW38" s="5">
        <f>VLOOKUP($E38,Worksheet!$A$2:$BI$69,'MM2023'!CW$1,0)</f>
        <v>0.38900000000000001</v>
      </c>
      <c r="CX38" s="5">
        <f>VLOOKUP($E38,Worksheet!$A$2:$BI$69,'MM2023'!CX$1,0)</f>
        <v>0.34499999999999997</v>
      </c>
      <c r="CY38" s="5">
        <f>VLOOKUP($E38,Worksheet!$A$2:$BI$69,'MM2023'!CY$1,0)</f>
        <v>0.502</v>
      </c>
      <c r="CZ38" s="5">
        <f>VLOOKUP($E38,Worksheet!$A$2:$BI$69,'MM2023'!CZ$1,0)</f>
        <v>0.45700000000000002</v>
      </c>
      <c r="DA38" s="5">
        <f>VLOOKUP($E38,Worksheet!$A$2:$BI$69,'MM2023'!DA$1,0)</f>
        <v>16.2</v>
      </c>
      <c r="DB38" s="5">
        <f>VLOOKUP($E38,Worksheet!$A$2:$BI$69,'MM2023'!DB$1,0)</f>
        <v>0.27600000000000002</v>
      </c>
      <c r="DC38" s="5">
        <f>VLOOKUP($E38,Worksheet!$A$2:$BI$69,'MM2023'!DC$1,0)</f>
        <v>0</v>
      </c>
      <c r="DD38" s="5">
        <f>VLOOKUP($E38,Worksheet!$A$2:$BI$69,'MM2023'!DD$1,0)</f>
        <v>0</v>
      </c>
      <c r="DE38" s="5">
        <f>VLOOKUP($E38,Worksheet!$A$2:$BI$69,'MM2023'!DE$1,0)</f>
        <v>0</v>
      </c>
      <c r="DF38" s="5">
        <f>VLOOKUP($E38,Worksheet!$A$2:$BI$69,'MM2023'!DF$1,0)</f>
        <v>0</v>
      </c>
      <c r="DG38" s="5">
        <f>VLOOKUP($E38,Worksheet!$A$2:$BI$69,'MM2023'!DG$1,0)</f>
        <v>0</v>
      </c>
      <c r="DH38" s="5">
        <f>VLOOKUP($E38,Worksheet!$A$2:$BI$69,'MM2023'!DH$1,0)</f>
        <v>0</v>
      </c>
      <c r="DI38" s="5">
        <f>VLOOKUP($E38,Worksheet!$A$2:$BI$69,'MM2023'!DI$1,0)</f>
        <v>0</v>
      </c>
      <c r="DJ38" s="5">
        <f>VLOOKUP($E38,Worksheet!$A$2:$BI$69,'MM2023'!DJ$1,0)</f>
        <v>26</v>
      </c>
      <c r="DK38" s="5">
        <v>1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1</v>
      </c>
      <c r="DT38" s="5">
        <v>0</v>
      </c>
      <c r="DU38" s="5">
        <v>0</v>
      </c>
    </row>
    <row r="39" spans="1:125" x14ac:dyDescent="0.2">
      <c r="A39" s="5" t="s">
        <v>118</v>
      </c>
      <c r="B39" s="5" t="s">
        <v>120</v>
      </c>
      <c r="C39" s="5" t="s">
        <v>128</v>
      </c>
      <c r="D39" s="5">
        <v>3</v>
      </c>
      <c r="E39" s="5" t="s">
        <v>38</v>
      </c>
      <c r="F39" s="5">
        <v>1</v>
      </c>
      <c r="G39" s="5">
        <v>5</v>
      </c>
      <c r="H39" s="5">
        <f>G40-G39</f>
        <v>7</v>
      </c>
      <c r="I39" s="5">
        <f>VLOOKUP($E39,Worksheet!$A$2:$AX$69,I$1,0)</f>
        <v>37</v>
      </c>
      <c r="J39" s="5">
        <f>VLOOKUP($E39,Worksheet!$A$2:$AX$69,J$1,0)</f>
        <v>29</v>
      </c>
      <c r="K39" s="5">
        <f>VLOOKUP($E39,Worksheet!$A$2:$AX$69,K$1,0)</f>
        <v>8</v>
      </c>
      <c r="L39" s="5">
        <f>VLOOKUP($E39,Worksheet!$A$2:$AX$69,L$1,0)</f>
        <v>0.78400000000000003</v>
      </c>
      <c r="M39" s="12">
        <f>VLOOKUP($E39,Worksheet!$A$2:$AX$69,M$1,0)-VLOOKUP($E40,Worksheet!$A$2:$AX$69,M$1,0)</f>
        <v>4.2826254826254768</v>
      </c>
      <c r="N39" s="12">
        <f>VLOOKUP($E39,Worksheet!$A$2:$AX$69,N$1,0)-VLOOKUP($E40,Worksheet!$A$2:$AX$69,N$1,0)</f>
        <v>8.0332046332046332</v>
      </c>
      <c r="O39" s="12">
        <f>VLOOKUP($E39,Worksheet!$A$2:$AX$69,O$1,0)-VLOOKUP($E40,Worksheet!$A$2:$AX$69,O$1,0)</f>
        <v>7.9799999999999995</v>
      </c>
      <c r="P39" s="12">
        <f>VLOOKUP($E39,Worksheet!$A$2:$AX$69,P$1,0)-VLOOKUP($E40,Worksheet!$A$2:$AX$69,P$1,0)</f>
        <v>1.100000000000001E-2</v>
      </c>
      <c r="Q39" s="12">
        <f>VLOOKUP($E39,Worksheet!$A$2:$AX$69,Q$1,0)-VLOOKUP($E40,Worksheet!$A$2:$AX$69,Q$1,0)</f>
        <v>-2.0000000000000018E-3</v>
      </c>
      <c r="R39" s="12">
        <f>VLOOKUP($E39,Worksheet!$A$2:$AX$69,R$1,0)-VLOOKUP($E40,Worksheet!$A$2:$AX$69,R$1,0)</f>
        <v>1.7000000000000015E-2</v>
      </c>
      <c r="S39" s="12">
        <f>VLOOKUP($E39,Worksheet!$A$2:$AX$69,S$1,0)-VLOOKUP($E40,Worksheet!$A$2:$AX$69,S$1,0)</f>
        <v>2.4355212355212359</v>
      </c>
      <c r="T39" s="12">
        <f>VLOOKUP($E39,Worksheet!$A$2:$AX$69,T$1,0)-VLOOKUP($E40,Worksheet!$A$2:$AX$69,T$1,0)</f>
        <v>-0.98455598455598903</v>
      </c>
      <c r="U39" s="12">
        <f>VLOOKUP($E39,Worksheet!$A$2:$AX$69,U$1,0)-VLOOKUP($E40,Worksheet!$A$2:$AX$69,U$1,0)</f>
        <v>0.80231660231660307</v>
      </c>
      <c r="V39" s="12">
        <f>VLOOKUP($E39,Worksheet!$A$2:$AX$69,V$1,0)-VLOOKUP($E40,Worksheet!$A$2:$AX$69,V$1,0)</f>
        <v>1.9544401544401548</v>
      </c>
      <c r="W39" s="12">
        <f>VLOOKUP($E39,Worksheet!$A$2:$AX$69,W$1,0)-VLOOKUP($E40,Worksheet!$A$2:$AX$69,W$1,0)</f>
        <v>0.47953667953667933</v>
      </c>
      <c r="X39" s="12">
        <f>VLOOKUP($E39,Worksheet!$A$2:$AX$69,X$1,0)-VLOOKUP($E40,Worksheet!$A$2:$AX$69,X$1,0)</f>
        <v>0.59382239382239455</v>
      </c>
      <c r="Y39" s="12">
        <f>VLOOKUP($E39,Worksheet!$A$2:$AX$69,Y$1,0)-VLOOKUP($E40,Worksheet!$A$2:$AX$69,Y$1,0)</f>
        <v>-0.67104247104247072</v>
      </c>
      <c r="Z39" s="12">
        <f>VLOOKUP($E39,Worksheet!$A$2:$AX$69,Z$1,0)-VLOOKUP($E40,Worksheet!$A$2:$AX$69,Z$1,0)</f>
        <v>4.2999999999999983E-2</v>
      </c>
      <c r="AA39" s="12">
        <f>VLOOKUP($E39,Worksheet!$A$2:$AX$69,AA$1,0)-VLOOKUP($E40,Worksheet!$A$2:$AX$69,AA$1,0)</f>
        <v>2.8000000000000025E-2</v>
      </c>
      <c r="AB39" s="12">
        <f>VLOOKUP($E39,Worksheet!$A$2:$AX$69,AB$1,0)-VLOOKUP($E40,Worksheet!$A$2:$AX$69,AB$1,0)</f>
        <v>3.7000000000000033E-2</v>
      </c>
      <c r="AC39" s="12">
        <f>VLOOKUP($E39,Worksheet!$A$2:$AX$69,AC$1,0)-VLOOKUP($E40,Worksheet!$A$2:$AX$69,AC$1,0)</f>
        <v>1.8949806949806955</v>
      </c>
      <c r="AD39" s="12">
        <f>VLOOKUP($E39,Worksheet!$A$2:$AX$69,AD$1,0)-VLOOKUP($E40,Worksheet!$A$2:$AX$69,AD$1,0)</f>
        <v>-0.63474903474903499</v>
      </c>
      <c r="AE39" s="12">
        <f>VLOOKUP($E39,Worksheet!$A$2:$AX$69,AE$1,0)-VLOOKUP($E40,Worksheet!$A$2:$AX$69,AE$1,0)</f>
        <v>4.4532818532818546</v>
      </c>
      <c r="AF39" s="12">
        <f>VLOOKUP($E39,Worksheet!$A$2:$AX$69,AF$1,0)-VLOOKUP($E40,Worksheet!$A$2:$AX$69,AF$1,0)</f>
        <v>0.60617760617760652</v>
      </c>
      <c r="AG39" s="12">
        <f>VLOOKUP($E39,Worksheet!$A$2:$AX$69,AG$1,0)-VLOOKUP($E40,Worksheet!$A$2:$AX$69,AG$1,0)</f>
        <v>1.0926640926640929</v>
      </c>
      <c r="AH39" s="12">
        <f>VLOOKUP($E39,Worksheet!$A$2:$AX$69,AH$1,0)-VLOOKUP($E40,Worksheet!$A$2:$AX$69,AH$1,0)</f>
        <v>0.48494208494208557</v>
      </c>
      <c r="AI39" s="12">
        <f>VLOOKUP($E39,Worksheet!$A$2:$AX$69,AI$1,0)-VLOOKUP($E40,Worksheet!$A$2:$AX$69,AI$1,0)</f>
        <v>-1.4725868725868736</v>
      </c>
      <c r="AJ39" s="12">
        <f>VLOOKUP($E39,Worksheet!$A$2:$AX$69,AJ$1,0)-VLOOKUP($E40,Worksheet!$A$2:$AX$69,AJ$1,0)</f>
        <v>1.9000000000000057</v>
      </c>
      <c r="AK39" s="12">
        <f>VLOOKUP($E39,Worksheet!$A$2:$AX$69,AK$1,0)-VLOOKUP($E40,Worksheet!$A$2:$AX$69,AK$1,0)</f>
        <v>5.0999999999999943</v>
      </c>
      <c r="AL39" s="12">
        <f>VLOOKUP($E39,Worksheet!$A$2:$AX$69,AL$1,0)-VLOOKUP($E40,Worksheet!$A$2:$AX$69,AL$1,0)</f>
        <v>2.7999999999999969E-2</v>
      </c>
      <c r="AM39" s="12">
        <f>VLOOKUP($E39,Worksheet!$A$2:$AX$69,AM$1,0)-VLOOKUP($E40,Worksheet!$A$2:$AX$69,AM$1,0)</f>
        <v>-2.7999999999999969E-2</v>
      </c>
      <c r="AN39" s="12">
        <f>VLOOKUP($E39,Worksheet!$A$2:$AX$69,AN$1,0)-VLOOKUP($E40,Worksheet!$A$2:$AX$69,AN$1,0)</f>
        <v>1.0000000000000009E-2</v>
      </c>
      <c r="AO39" s="12">
        <f>VLOOKUP($E39,Worksheet!$A$2:$AX$69,AO$1,0)-VLOOKUP($E40,Worksheet!$A$2:$AX$69,AO$1,0)</f>
        <v>6.0000000000000053E-3</v>
      </c>
      <c r="AP39" s="12">
        <f>VLOOKUP($E39,Worksheet!$A$2:$AX$69,AP$1,0)-VLOOKUP($E40,Worksheet!$A$2:$AX$69,AP$1,0)</f>
        <v>0.19999999999999929</v>
      </c>
      <c r="AQ39" s="12">
        <f>VLOOKUP($E39,Worksheet!$A$2:$AX$69,AQ$1,0)-VLOOKUP($E40,Worksheet!$A$2:$AX$69,AQ$1,0)</f>
        <v>2.6999999999999996E-2</v>
      </c>
      <c r="AR39" s="12">
        <f>VLOOKUP($E39,Worksheet!$A$2:$AX$69,AR$1,0)-VLOOKUP($E40,Worksheet!$A$2:$AX$69,AR$1,0)</f>
        <v>10.700000000000003</v>
      </c>
      <c r="AS39" s="12">
        <f>VLOOKUP($E39,Worksheet!$A$2:$AX$69,AS$1,0)-VLOOKUP($E40,Worksheet!$A$2:$AX$69,AS$1,0)</f>
        <v>-3.0000000000000027E-2</v>
      </c>
      <c r="AT39" s="12">
        <f>VLOOKUP($E39,Worksheet!$A$2:$AX$69,AT$1,0)-VLOOKUP($E40,Worksheet!$A$2:$AX$69,AT$1,0)</f>
        <v>5.0000000000000044E-3</v>
      </c>
      <c r="AU39" s="12">
        <f>VLOOKUP($E39,Worksheet!$A$2:$AX$69,AU$1,0)-VLOOKUP($E40,Worksheet!$A$2:$AX$69,AU$1,0)</f>
        <v>4.4000000000000039E-2</v>
      </c>
      <c r="AV39" s="12">
        <f>VLOOKUP($E39,Worksheet!$A$2:$AX$69,AV$1,0)-VLOOKUP($E40,Worksheet!$A$2:$AX$69,AV$1,0)</f>
        <v>4.7999999999999987E-2</v>
      </c>
      <c r="AW39" s="12">
        <f>VLOOKUP($E39,Worksheet!$A$2:$AX$69,AW$1,0)-VLOOKUP($E40,Worksheet!$A$2:$AX$69,AW$1,0)</f>
        <v>0.10000000000000142</v>
      </c>
      <c r="AX39" s="12">
        <f>VLOOKUP($E39,Worksheet!$A$2:$AX$69,AX$1,0)-VLOOKUP($E40,Worksheet!$A$2:$AX$69,AX$1,0)</f>
        <v>-1.2000000000000011E-2</v>
      </c>
      <c r="AY39" s="5">
        <f>VLOOKUP($E40,Worksheet!$A$2:$AX$69,AY$1,0)</f>
        <v>0</v>
      </c>
      <c r="AZ39" s="5">
        <f>VLOOKUP($E40,Worksheet!$A$2:$AX$69,AZ$1,0)</f>
        <v>0</v>
      </c>
      <c r="BA39" s="5">
        <f>VLOOKUP($E40,Worksheet!$A$2:$AX$69,BA$1,0)</f>
        <v>0</v>
      </c>
      <c r="BB39" s="5">
        <f>VLOOKUP($E40,Worksheet!$A$2:$AX$69,BB$1,0)</f>
        <v>0</v>
      </c>
      <c r="BC39" s="5">
        <f>VLOOKUP($E40,Worksheet!$A$2:$AX$69,BC$1,0)</f>
        <v>0</v>
      </c>
      <c r="BD39" s="5">
        <f>VLOOKUP($E40,Worksheet!$A$2:$AX$69,BD$1,0)</f>
        <v>0</v>
      </c>
      <c r="BE39" s="5">
        <f>VLOOKUP($E40,Worksheet!$A$2:$AX$69,BE$1,0)</f>
        <v>0</v>
      </c>
      <c r="BF39" s="12">
        <f>VLOOKUP($E39,Worksheet!$A$2:$BI$69,BF$1,0)-VLOOKUP($E40,Worksheet!$A$2:$BI$69,BF$1,0)</f>
        <v>0</v>
      </c>
      <c r="BG39" s="12">
        <f>VLOOKUP($E39,Worksheet!$A$2:$BI$69,BG$1,0)-VLOOKUP($E40,Worksheet!$A$2:$BI$69,BG$1,0)</f>
        <v>0</v>
      </c>
      <c r="BH39" s="12">
        <f>VLOOKUP($E39,Worksheet!$A$2:$BI$69,BH$1,0)-VLOOKUP($E40,Worksheet!$A$2:$BI$69,BH$1,0)</f>
        <v>0</v>
      </c>
      <c r="BI39" s="12">
        <f>VLOOKUP($E39,Worksheet!$A$2:$BI$69,BI$1,0)-VLOOKUP($E40,Worksheet!$A$2:$BI$69,BI$1,0)</f>
        <v>0</v>
      </c>
      <c r="BJ39" s="12">
        <f>VLOOKUP($E39,Worksheet!$A$2:$BI$69,BJ$1,0)-VLOOKUP($E40,Worksheet!$A$2:$BI$69,BJ$1,0)</f>
        <v>0</v>
      </c>
      <c r="BK39" s="12">
        <f>VLOOKUP($E39,Worksheet!$A$2:$BI$69,BK$1,0)-VLOOKUP($E40,Worksheet!$A$2:$BI$69,BK$1,0)</f>
        <v>0</v>
      </c>
      <c r="BL39" s="12">
        <f>VLOOKUP($E39,Worksheet!$A$2:$BI$69,BL$1,0)-VLOOKUP($E40,Worksheet!$A$2:$BI$69,BL$1,0)</f>
        <v>0</v>
      </c>
      <c r="BM39" s="12">
        <f>VLOOKUP($E39,Worksheet!$A$2:$BI$69,BM$1,0)-VLOOKUP($E40,Worksheet!$A$2:$BI$69,BM$1,0)</f>
        <v>-11</v>
      </c>
      <c r="BN39" s="5">
        <f>VLOOKUP($E39,Worksheet!$A$2:$BI$69,BN$1,0)</f>
        <v>0</v>
      </c>
      <c r="BO39" s="5">
        <f>VLOOKUP($E39,Worksheet!$A$2:$BI$69,BO$1,0)</f>
        <v>0</v>
      </c>
      <c r="BP39" s="12">
        <f>VLOOKUP($E39,Worksheet!$A$2:$BI$69,BP$1,0)-VLOOKUP($E40,Worksheet!$A$2:$BI$69,BP$1,0)</f>
        <v>58.34</v>
      </c>
      <c r="BQ39" s="5">
        <f>VLOOKUP($E39,Worksheet!$A$2:$BI$69,'MM2023'!BQ$1,0)</f>
        <v>79.054054054054049</v>
      </c>
      <c r="BR39" s="5">
        <f>VLOOKUP($E39,Worksheet!$A$2:$BI$69,'MM2023'!BR$1,0)</f>
        <v>71.918918918918919</v>
      </c>
      <c r="BS39" s="5">
        <f>VLOOKUP($E39,Worksheet!$A$2:$BI$69,'MM2023'!BS$1,0)</f>
        <v>6.84</v>
      </c>
      <c r="BT39" s="5">
        <f>VLOOKUP($E39,Worksheet!$A$2:$BI$69,'MM2023'!BT$1,0)</f>
        <v>0.48</v>
      </c>
      <c r="BU39" s="5">
        <f>VLOOKUP($E39,Worksheet!$A$2:$BI$69,'MM2023'!BU$1,0)</f>
        <v>0.36799999999999999</v>
      </c>
      <c r="BV39" s="5">
        <f>VLOOKUP($E39,Worksheet!$A$2:$BI$69,'MM2023'!BV$1,0)</f>
        <v>0.78400000000000003</v>
      </c>
      <c r="BW39" s="5">
        <f>VLOOKUP($E39,Worksheet!$A$2:$BI$69,'MM2023'!BW$1,0)</f>
        <v>10.378378378378379</v>
      </c>
      <c r="BX39" s="5">
        <f>VLOOKUP($E39,Worksheet!$A$2:$BI$69,'MM2023'!BX$1,0)</f>
        <v>34.729729729729726</v>
      </c>
      <c r="BY39" s="5">
        <f>VLOOKUP($E39,Worksheet!$A$2:$BI$69,'MM2023'!BY$1,0)</f>
        <v>14.45945945945946</v>
      </c>
      <c r="BZ39" s="5">
        <f>VLOOKUP($E39,Worksheet!$A$2:$BI$69,'MM2023'!BZ$1,0)</f>
        <v>7.2972972972972974</v>
      </c>
      <c r="CA39" s="5">
        <f>VLOOKUP($E39,Worksheet!$A$2:$BI$69,'MM2023'!CA$1,0)</f>
        <v>3.1081081081081079</v>
      </c>
      <c r="CB39" s="5">
        <f>VLOOKUP($E39,Worksheet!$A$2:$BI$69,'MM2023'!CB$1,0)</f>
        <v>11.108108108108109</v>
      </c>
      <c r="CC39" s="5">
        <f>VLOOKUP($E39,Worksheet!$A$2:$BI$69,'MM2023'!CC$1,0)</f>
        <v>14.243243243243244</v>
      </c>
      <c r="CD39" s="5">
        <f>VLOOKUP($E39,Worksheet!$A$2:$BI$69,'MM2023'!CD$1,0)</f>
        <v>0.44800000000000001</v>
      </c>
      <c r="CE39" s="5">
        <f>VLOOKUP($E39,Worksheet!$A$2:$BI$69,'MM2023'!CE$1,0)</f>
        <v>0.33500000000000002</v>
      </c>
      <c r="CF39" s="5">
        <f>VLOOKUP($E39,Worksheet!$A$2:$BI$69,'MM2023'!CF$1,0)</f>
        <v>0.74099999999999999</v>
      </c>
      <c r="CG39" s="5">
        <f>VLOOKUP($E39,Worksheet!$A$2:$BI$69,'MM2023'!CG$1,0)</f>
        <v>9.8378378378378386</v>
      </c>
      <c r="CH39" s="5">
        <f>VLOOKUP($E39,Worksheet!$A$2:$BI$69,'MM2023'!CH$1,0)</f>
        <v>32.108108108108105</v>
      </c>
      <c r="CI39" s="5">
        <f>VLOOKUP($E39,Worksheet!$A$2:$BI$69,'MM2023'!CI$1,0)</f>
        <v>14.567567567567568</v>
      </c>
      <c r="CJ39" s="5">
        <f>VLOOKUP($E39,Worksheet!$A$2:$BI$69,'MM2023'!CJ$1,0)</f>
        <v>5.8918918918918921</v>
      </c>
      <c r="CK39" s="5">
        <f>VLOOKUP($E39,Worksheet!$A$2:$BI$69,'MM2023'!CK$1,0)</f>
        <v>3.3783783783783785</v>
      </c>
      <c r="CL39" s="5">
        <f>VLOOKUP($E39,Worksheet!$A$2:$BI$69,'MM2023'!CL$1,0)</f>
        <v>12.513513513513514</v>
      </c>
      <c r="CM39" s="5">
        <f>VLOOKUP($E39,Worksheet!$A$2:$BI$69,'MM2023'!CM$1,0)</f>
        <v>15.27027027027027</v>
      </c>
      <c r="CN39" s="5">
        <f>VLOOKUP($E39,Worksheet!$A$2:$BI$69,'MM2023'!CN$1,0)</f>
        <v>68.900000000000006</v>
      </c>
      <c r="CO39" s="5">
        <f>VLOOKUP($E39,Worksheet!$A$2:$BI$69,'MM2023'!CO$1,0)</f>
        <v>114.3</v>
      </c>
      <c r="CP39" s="5">
        <f>VLOOKUP($E39,Worksheet!$A$2:$BI$69,'MM2023'!CP$1,0)</f>
        <v>0.307</v>
      </c>
      <c r="CQ39" s="5">
        <f>VLOOKUP($E39,Worksheet!$A$2:$BI$69,'MM2023'!CQ$1,0)</f>
        <v>0.34200000000000003</v>
      </c>
      <c r="CR39" s="5">
        <f>VLOOKUP($E39,Worksheet!$A$2:$BI$69,'MM2023'!CR$1,0)</f>
        <v>0.57899999999999996</v>
      </c>
      <c r="CS39" s="5">
        <f>VLOOKUP($E39,Worksheet!$A$2:$BI$69,'MM2023'!CS$1,0)</f>
        <v>0.54300000000000004</v>
      </c>
      <c r="CT39" s="5">
        <f>VLOOKUP($E39,Worksheet!$A$2:$BI$69,'MM2023'!CT$1,0)</f>
        <v>14</v>
      </c>
      <c r="CU39" s="5">
        <f>VLOOKUP($E39,Worksheet!$A$2:$BI$69,'MM2023'!CU$1,0)</f>
        <v>0.24099999999999999</v>
      </c>
      <c r="CV39" s="5">
        <f>VLOOKUP($E39,Worksheet!$A$2:$BI$69,'MM2023'!CV$1,0)</f>
        <v>104</v>
      </c>
      <c r="CW39" s="5">
        <f>VLOOKUP($E39,Worksheet!$A$2:$BI$69,'MM2023'!CW$1,0)</f>
        <v>0.24</v>
      </c>
      <c r="CX39" s="5">
        <f>VLOOKUP($E39,Worksheet!$A$2:$BI$69,'MM2023'!CX$1,0)</f>
        <v>0.38500000000000001</v>
      </c>
      <c r="CY39" s="5">
        <f>VLOOKUP($E39,Worksheet!$A$2:$BI$69,'MM2023'!CY$1,0)</f>
        <v>0.53900000000000003</v>
      </c>
      <c r="CZ39" s="5">
        <f>VLOOKUP($E39,Worksheet!$A$2:$BI$69,'MM2023'!CZ$1,0)</f>
        <v>0.51200000000000001</v>
      </c>
      <c r="DA39" s="5">
        <f>VLOOKUP($E39,Worksheet!$A$2:$BI$69,'MM2023'!DA$1,0)</f>
        <v>15.8</v>
      </c>
      <c r="DB39" s="5">
        <f>VLOOKUP($E39,Worksheet!$A$2:$BI$69,'MM2023'!DB$1,0)</f>
        <v>0.17799999999999999</v>
      </c>
      <c r="DC39" s="5">
        <f>VLOOKUP($E39,Worksheet!$A$2:$BI$69,'MM2023'!DC$1,0)</f>
        <v>0</v>
      </c>
      <c r="DD39" s="5">
        <f>VLOOKUP($E39,Worksheet!$A$2:$BI$69,'MM2023'!DD$1,0)</f>
        <v>0</v>
      </c>
      <c r="DE39" s="5">
        <f>VLOOKUP($E39,Worksheet!$A$2:$BI$69,'MM2023'!DE$1,0)</f>
        <v>0</v>
      </c>
      <c r="DF39" s="5">
        <f>VLOOKUP($E39,Worksheet!$A$2:$BI$69,'MM2023'!DF$1,0)</f>
        <v>0</v>
      </c>
      <c r="DG39" s="5">
        <f>VLOOKUP($E39,Worksheet!$A$2:$BI$69,'MM2023'!DG$1,0)</f>
        <v>0</v>
      </c>
      <c r="DH39" s="5">
        <f>VLOOKUP($E39,Worksheet!$A$2:$BI$69,'MM2023'!DH$1,0)</f>
        <v>0</v>
      </c>
      <c r="DI39" s="5">
        <f>VLOOKUP($E39,Worksheet!$A$2:$BI$69,'MM2023'!DI$1,0)</f>
        <v>0</v>
      </c>
      <c r="DJ39" s="5">
        <f>VLOOKUP($E39,Worksheet!$A$2:$BI$69,'MM2023'!DJ$1,0)</f>
        <v>15</v>
      </c>
      <c r="DK39" s="5">
        <v>1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1</v>
      </c>
      <c r="DT39" s="5">
        <v>0</v>
      </c>
      <c r="DU39" s="5">
        <v>0</v>
      </c>
    </row>
    <row r="40" spans="1:125" x14ac:dyDescent="0.2">
      <c r="A40" s="5" t="s">
        <v>118</v>
      </c>
      <c r="B40" s="5" t="s">
        <v>120</v>
      </c>
      <c r="C40" s="5" t="s">
        <v>128</v>
      </c>
      <c r="D40" s="5">
        <v>3</v>
      </c>
      <c r="E40" s="5" t="s">
        <v>16</v>
      </c>
      <c r="F40" s="5">
        <v>0</v>
      </c>
      <c r="G40" s="5">
        <v>12</v>
      </c>
      <c r="H40" s="6">
        <f>G39-G40</f>
        <v>-7</v>
      </c>
      <c r="I40" s="5">
        <f>VLOOKUP($E40,Worksheet!$A$2:$AX$69,I$1,0)</f>
        <v>35</v>
      </c>
      <c r="J40" s="5">
        <f>VLOOKUP($E40,Worksheet!$A$2:$AX$69,J$1,0)</f>
        <v>27</v>
      </c>
      <c r="K40" s="5">
        <f>VLOOKUP($E40,Worksheet!$A$2:$AX$69,K$1,0)</f>
        <v>8</v>
      </c>
      <c r="L40" s="5">
        <f>VLOOKUP($E40,Worksheet!$A$2:$AX$69,L$1,0)</f>
        <v>0.77100000000000002</v>
      </c>
      <c r="M40" s="12">
        <f>VLOOKUP($E40,Worksheet!$A$2:$AX$69,M$1,0)-VLOOKUP($E39,Worksheet!$A$2:$AX$69,M$1,0)</f>
        <v>-4.2826254826254768</v>
      </c>
      <c r="N40" s="12">
        <f>VLOOKUP($E40,Worksheet!$A$2:$AX$69,N$1,0)-VLOOKUP($E39,Worksheet!$A$2:$AX$69,N$1,0)</f>
        <v>-8.0332046332046332</v>
      </c>
      <c r="O40" s="12">
        <f>VLOOKUP($E40,Worksheet!$A$2:$AX$69,O$1,0)-VLOOKUP($E39,Worksheet!$A$2:$AX$69,O$1,0)</f>
        <v>-7.9799999999999995</v>
      </c>
      <c r="P40" s="12">
        <f>VLOOKUP($E40,Worksheet!$A$2:$AX$69,P$1,0)-VLOOKUP($E39,Worksheet!$A$2:$AX$69,P$1,0)</f>
        <v>-1.100000000000001E-2</v>
      </c>
      <c r="Q40" s="12">
        <f>VLOOKUP($E40,Worksheet!$A$2:$AX$69,Q$1,0)-VLOOKUP($E39,Worksheet!$A$2:$AX$69,Q$1,0)</f>
        <v>2.0000000000000018E-3</v>
      </c>
      <c r="R40" s="12">
        <f>VLOOKUP($E40,Worksheet!$A$2:$AX$69,R$1,0)-VLOOKUP($E39,Worksheet!$A$2:$AX$69,R$1,0)</f>
        <v>-1.7000000000000015E-2</v>
      </c>
      <c r="S40" s="12">
        <f>VLOOKUP($E40,Worksheet!$A$2:$AX$69,S$1,0)-VLOOKUP($E39,Worksheet!$A$2:$AX$69,S$1,0)</f>
        <v>-2.4355212355212359</v>
      </c>
      <c r="T40" s="12">
        <f>VLOOKUP($E40,Worksheet!$A$2:$AX$69,T$1,0)-VLOOKUP($E39,Worksheet!$A$2:$AX$69,T$1,0)</f>
        <v>0.98455598455598903</v>
      </c>
      <c r="U40" s="12">
        <f>VLOOKUP($E40,Worksheet!$A$2:$AX$69,U$1,0)-VLOOKUP($E39,Worksheet!$A$2:$AX$69,U$1,0)</f>
        <v>-0.80231660231660307</v>
      </c>
      <c r="V40" s="12">
        <f>VLOOKUP($E40,Worksheet!$A$2:$AX$69,V$1,0)-VLOOKUP($E39,Worksheet!$A$2:$AX$69,V$1,0)</f>
        <v>-1.9544401544401548</v>
      </c>
      <c r="W40" s="12">
        <f>VLOOKUP($E40,Worksheet!$A$2:$AX$69,W$1,0)-VLOOKUP($E39,Worksheet!$A$2:$AX$69,W$1,0)</f>
        <v>-0.47953667953667933</v>
      </c>
      <c r="X40" s="12">
        <f>VLOOKUP($E40,Worksheet!$A$2:$AX$69,X$1,0)-VLOOKUP($E39,Worksheet!$A$2:$AX$69,X$1,0)</f>
        <v>-0.59382239382239455</v>
      </c>
      <c r="Y40" s="12">
        <f>VLOOKUP($E40,Worksheet!$A$2:$AX$69,Y$1,0)-VLOOKUP($E39,Worksheet!$A$2:$AX$69,Y$1,0)</f>
        <v>0.67104247104247072</v>
      </c>
      <c r="Z40" s="12">
        <f>VLOOKUP($E40,Worksheet!$A$2:$AX$69,Z$1,0)-VLOOKUP($E39,Worksheet!$A$2:$AX$69,Z$1,0)</f>
        <v>-4.2999999999999983E-2</v>
      </c>
      <c r="AA40" s="12">
        <f>VLOOKUP($E40,Worksheet!$A$2:$AX$69,AA$1,0)-VLOOKUP($E39,Worksheet!$A$2:$AX$69,AA$1,0)</f>
        <v>-2.8000000000000025E-2</v>
      </c>
      <c r="AB40" s="12">
        <f>VLOOKUP($E40,Worksheet!$A$2:$AX$69,AB$1,0)-VLOOKUP($E39,Worksheet!$A$2:$AX$69,AB$1,0)</f>
        <v>-3.7000000000000033E-2</v>
      </c>
      <c r="AC40" s="12">
        <f>VLOOKUP($E40,Worksheet!$A$2:$AX$69,AC$1,0)-VLOOKUP($E39,Worksheet!$A$2:$AX$69,AC$1,0)</f>
        <v>-1.8949806949806955</v>
      </c>
      <c r="AD40" s="12">
        <f>VLOOKUP($E40,Worksheet!$A$2:$AX$69,AD$1,0)-VLOOKUP($E39,Worksheet!$A$2:$AX$69,AD$1,0)</f>
        <v>0.63474903474903499</v>
      </c>
      <c r="AE40" s="12">
        <f>VLOOKUP($E40,Worksheet!$A$2:$AX$69,AE$1,0)-VLOOKUP($E39,Worksheet!$A$2:$AX$69,AE$1,0)</f>
        <v>-4.4532818532818546</v>
      </c>
      <c r="AF40" s="12">
        <f>VLOOKUP($E40,Worksheet!$A$2:$AX$69,AF$1,0)-VLOOKUP($E39,Worksheet!$A$2:$AX$69,AF$1,0)</f>
        <v>-0.60617760617760652</v>
      </c>
      <c r="AG40" s="12">
        <f>VLOOKUP($E40,Worksheet!$A$2:$AX$69,AG$1,0)-VLOOKUP($E39,Worksheet!$A$2:$AX$69,AG$1,0)</f>
        <v>-1.0926640926640929</v>
      </c>
      <c r="AH40" s="12">
        <f>VLOOKUP($E40,Worksheet!$A$2:$AX$69,AH$1,0)-VLOOKUP($E39,Worksheet!$A$2:$AX$69,AH$1,0)</f>
        <v>-0.48494208494208557</v>
      </c>
      <c r="AI40" s="12">
        <f>VLOOKUP($E40,Worksheet!$A$2:$AX$69,AI$1,0)-VLOOKUP($E39,Worksheet!$A$2:$AX$69,AI$1,0)</f>
        <v>1.4725868725868736</v>
      </c>
      <c r="AJ40" s="12">
        <f>VLOOKUP($E40,Worksheet!$A$2:$AX$69,AJ$1,0)-VLOOKUP($E39,Worksheet!$A$2:$AX$69,AJ$1,0)</f>
        <v>-1.9000000000000057</v>
      </c>
      <c r="AK40" s="12">
        <f>VLOOKUP($E40,Worksheet!$A$2:$AX$69,AK$1,0)-VLOOKUP($E39,Worksheet!$A$2:$AX$69,AK$1,0)</f>
        <v>-5.0999999999999943</v>
      </c>
      <c r="AL40" s="12">
        <f>VLOOKUP($E40,Worksheet!$A$2:$AX$69,AL$1,0)-VLOOKUP($E39,Worksheet!$A$2:$AX$69,AL$1,0)</f>
        <v>-2.7999999999999969E-2</v>
      </c>
      <c r="AM40" s="12">
        <f>VLOOKUP($E40,Worksheet!$A$2:$AX$69,AM$1,0)-VLOOKUP($E39,Worksheet!$A$2:$AX$69,AM$1,0)</f>
        <v>2.7999999999999969E-2</v>
      </c>
      <c r="AN40" s="12">
        <f>VLOOKUP($E40,Worksheet!$A$2:$AX$69,AN$1,0)-VLOOKUP($E39,Worksheet!$A$2:$AX$69,AN$1,0)</f>
        <v>-1.0000000000000009E-2</v>
      </c>
      <c r="AO40" s="12">
        <f>VLOOKUP($E40,Worksheet!$A$2:$AX$69,AO$1,0)-VLOOKUP($E39,Worksheet!$A$2:$AX$69,AO$1,0)</f>
        <v>-6.0000000000000053E-3</v>
      </c>
      <c r="AP40" s="12">
        <f>VLOOKUP($E40,Worksheet!$A$2:$AX$69,AP$1,0)-VLOOKUP($E39,Worksheet!$A$2:$AX$69,AP$1,0)</f>
        <v>-0.19999999999999929</v>
      </c>
      <c r="AQ40" s="12">
        <f>VLOOKUP($E40,Worksheet!$A$2:$AX$69,AQ$1,0)-VLOOKUP($E39,Worksheet!$A$2:$AX$69,AQ$1,0)</f>
        <v>-2.6999999999999996E-2</v>
      </c>
      <c r="AR40" s="12">
        <f>VLOOKUP($E40,Worksheet!$A$2:$AX$69,AR$1,0)-VLOOKUP($E39,Worksheet!$A$2:$AX$69,AR$1,0)</f>
        <v>-10.700000000000003</v>
      </c>
      <c r="AS40" s="12">
        <f>VLOOKUP($E40,Worksheet!$A$2:$AX$69,AS$1,0)-VLOOKUP($E39,Worksheet!$A$2:$AX$69,AS$1,0)</f>
        <v>3.0000000000000027E-2</v>
      </c>
      <c r="AT40" s="12">
        <f>VLOOKUP($E40,Worksheet!$A$2:$AX$69,AT$1,0)-VLOOKUP($E39,Worksheet!$A$2:$AX$69,AT$1,0)</f>
        <v>-5.0000000000000044E-3</v>
      </c>
      <c r="AU40" s="12">
        <f>VLOOKUP($E40,Worksheet!$A$2:$AX$69,AU$1,0)-VLOOKUP($E39,Worksheet!$A$2:$AX$69,AU$1,0)</f>
        <v>-4.4000000000000039E-2</v>
      </c>
      <c r="AV40" s="12">
        <f>VLOOKUP($E40,Worksheet!$A$2:$AX$69,AV$1,0)-VLOOKUP($E39,Worksheet!$A$2:$AX$69,AV$1,0)</f>
        <v>-4.7999999999999987E-2</v>
      </c>
      <c r="AW40" s="12">
        <f>VLOOKUP($E40,Worksheet!$A$2:$AX$69,AW$1,0)-VLOOKUP($E39,Worksheet!$A$2:$AX$69,AW$1,0)</f>
        <v>-0.10000000000000142</v>
      </c>
      <c r="AX40" s="12">
        <f>VLOOKUP($E40,Worksheet!$A$2:$AX$69,AX$1,0)-VLOOKUP($E39,Worksheet!$A$2:$AX$69,AX$1,0)</f>
        <v>1.2000000000000011E-2</v>
      </c>
      <c r="AY40" s="5">
        <f>VLOOKUP($E39,Worksheet!$A$2:$AX$69,AY$1,0)</f>
        <v>1</v>
      </c>
      <c r="AZ40" s="5">
        <f>VLOOKUP($E39,Worksheet!$A$2:$AX$69,AZ$1,0)</f>
        <v>1</v>
      </c>
      <c r="BA40" s="5">
        <f>VLOOKUP($E39,Worksheet!$A$2:$AX$69,BA$1,0)</f>
        <v>1</v>
      </c>
      <c r="BB40" s="5">
        <f>VLOOKUP($E39,Worksheet!$A$2:$AX$69,BB$1,0)</f>
        <v>1</v>
      </c>
      <c r="BC40" s="5">
        <f>VLOOKUP($E39,Worksheet!$A$2:$AX$69,BC$1,0)</f>
        <v>0</v>
      </c>
      <c r="BD40" s="5">
        <f>VLOOKUP($E39,Worksheet!$A$2:$AX$69,BD$1,0)</f>
        <v>0</v>
      </c>
      <c r="BE40" s="5">
        <f>VLOOKUP($E39,Worksheet!$A$2:$AX$69,BE$1,0)</f>
        <v>0</v>
      </c>
      <c r="BF40" s="12">
        <f>VLOOKUP($E40,Worksheet!$A$2:$BI$69,BF$1,0)-VLOOKUP($E39,Worksheet!$A$2:$BI$69,BF$1,0)</f>
        <v>0</v>
      </c>
      <c r="BG40" s="12">
        <f>VLOOKUP($E40,Worksheet!$A$2:$BI$69,BG$1,0)-VLOOKUP($E39,Worksheet!$A$2:$BI$69,BG$1,0)</f>
        <v>0</v>
      </c>
      <c r="BH40" s="12">
        <f>VLOOKUP($E40,Worksheet!$A$2:$BI$69,BH$1,0)-VLOOKUP($E39,Worksheet!$A$2:$BI$69,BH$1,0)</f>
        <v>0</v>
      </c>
      <c r="BI40" s="12">
        <f>VLOOKUP($E40,Worksheet!$A$2:$BI$69,BI$1,0)-VLOOKUP($E39,Worksheet!$A$2:$BI$69,BI$1,0)</f>
        <v>0</v>
      </c>
      <c r="BJ40" s="12">
        <f>VLOOKUP($E40,Worksheet!$A$2:$BI$69,BJ$1,0)-VLOOKUP($E39,Worksheet!$A$2:$BI$69,BJ$1,0)</f>
        <v>0</v>
      </c>
      <c r="BK40" s="12">
        <f>VLOOKUP($E40,Worksheet!$A$2:$BI$69,BK$1,0)-VLOOKUP($E39,Worksheet!$A$2:$BI$69,BK$1,0)</f>
        <v>0</v>
      </c>
      <c r="BL40" s="12">
        <f>VLOOKUP($E40,Worksheet!$A$2:$BI$69,BL$1,0)-VLOOKUP($E39,Worksheet!$A$2:$BI$69,BL$1,0)</f>
        <v>0</v>
      </c>
      <c r="BM40" s="12">
        <f>VLOOKUP($E40,Worksheet!$A$2:$BI$69,BM$1,0)-VLOOKUP($E39,Worksheet!$A$2:$BI$69,BM$1,0)</f>
        <v>11</v>
      </c>
      <c r="BN40" s="5">
        <f>VLOOKUP($E40,Worksheet!$A$2:$BI$69,BN$1,0)</f>
        <v>1</v>
      </c>
      <c r="BO40" s="5">
        <f>VLOOKUP($E40,Worksheet!$A$2:$BI$69,BO$1,0)</f>
        <v>0</v>
      </c>
      <c r="BP40" s="12">
        <f>VLOOKUP($E40,Worksheet!$A$2:$BI$69,BP$1,0)-VLOOKUP($E39,Worksheet!$A$2:$BI$69,BP$1,0)</f>
        <v>-58.34</v>
      </c>
      <c r="BQ40" s="5">
        <f>VLOOKUP($E40,Worksheet!$A$2:$BI$69,'MM2023'!BQ$1,0)</f>
        <v>74.771428571428572</v>
      </c>
      <c r="BR40" s="5">
        <f>VLOOKUP($E40,Worksheet!$A$2:$BI$69,'MM2023'!BR$1,0)</f>
        <v>63.885714285714286</v>
      </c>
      <c r="BS40" s="5">
        <f>VLOOKUP($E40,Worksheet!$A$2:$BI$69,'MM2023'!BS$1,0)</f>
        <v>-1.1399999999999999</v>
      </c>
      <c r="BT40" s="5">
        <f>VLOOKUP($E40,Worksheet!$A$2:$BI$69,'MM2023'!BT$1,0)</f>
        <v>0.46899999999999997</v>
      </c>
      <c r="BU40" s="5">
        <f>VLOOKUP($E40,Worksheet!$A$2:$BI$69,'MM2023'!BU$1,0)</f>
        <v>0.37</v>
      </c>
      <c r="BV40" s="5">
        <f>VLOOKUP($E40,Worksheet!$A$2:$BI$69,'MM2023'!BV$1,0)</f>
        <v>0.76700000000000002</v>
      </c>
      <c r="BW40" s="5">
        <f>VLOOKUP($E40,Worksheet!$A$2:$BI$69,'MM2023'!BW$1,0)</f>
        <v>7.9428571428571431</v>
      </c>
      <c r="BX40" s="5">
        <f>VLOOKUP($E40,Worksheet!$A$2:$BI$69,'MM2023'!BX$1,0)</f>
        <v>35.714285714285715</v>
      </c>
      <c r="BY40" s="5">
        <f>VLOOKUP($E40,Worksheet!$A$2:$BI$69,'MM2023'!BY$1,0)</f>
        <v>13.657142857142857</v>
      </c>
      <c r="BZ40" s="5">
        <f>VLOOKUP($E40,Worksheet!$A$2:$BI$69,'MM2023'!BZ$1,0)</f>
        <v>5.3428571428571425</v>
      </c>
      <c r="CA40" s="5">
        <f>VLOOKUP($E40,Worksheet!$A$2:$BI$69,'MM2023'!CA$1,0)</f>
        <v>2.6285714285714286</v>
      </c>
      <c r="CB40" s="5">
        <f>VLOOKUP($E40,Worksheet!$A$2:$BI$69,'MM2023'!CB$1,0)</f>
        <v>10.514285714285714</v>
      </c>
      <c r="CC40" s="5">
        <f>VLOOKUP($E40,Worksheet!$A$2:$BI$69,'MM2023'!CC$1,0)</f>
        <v>14.914285714285715</v>
      </c>
      <c r="CD40" s="5">
        <f>VLOOKUP($E40,Worksheet!$A$2:$BI$69,'MM2023'!CD$1,0)</f>
        <v>0.40500000000000003</v>
      </c>
      <c r="CE40" s="5">
        <f>VLOOKUP($E40,Worksheet!$A$2:$BI$69,'MM2023'!CE$1,0)</f>
        <v>0.307</v>
      </c>
      <c r="CF40" s="5">
        <f>VLOOKUP($E40,Worksheet!$A$2:$BI$69,'MM2023'!CF$1,0)</f>
        <v>0.70399999999999996</v>
      </c>
      <c r="CG40" s="5">
        <f>VLOOKUP($E40,Worksheet!$A$2:$BI$69,'MM2023'!CG$1,0)</f>
        <v>7.9428571428571431</v>
      </c>
      <c r="CH40" s="5">
        <f>VLOOKUP($E40,Worksheet!$A$2:$BI$69,'MM2023'!CH$1,0)</f>
        <v>32.74285714285714</v>
      </c>
      <c r="CI40" s="5">
        <f>VLOOKUP($E40,Worksheet!$A$2:$BI$69,'MM2023'!CI$1,0)</f>
        <v>10.114285714285714</v>
      </c>
      <c r="CJ40" s="5">
        <f>VLOOKUP($E40,Worksheet!$A$2:$BI$69,'MM2023'!CJ$1,0)</f>
        <v>5.2857142857142856</v>
      </c>
      <c r="CK40" s="5">
        <f>VLOOKUP($E40,Worksheet!$A$2:$BI$69,'MM2023'!CK$1,0)</f>
        <v>2.2857142857142856</v>
      </c>
      <c r="CL40" s="5">
        <f>VLOOKUP($E40,Worksheet!$A$2:$BI$69,'MM2023'!CL$1,0)</f>
        <v>12.028571428571428</v>
      </c>
      <c r="CM40" s="5">
        <f>VLOOKUP($E40,Worksheet!$A$2:$BI$69,'MM2023'!CM$1,0)</f>
        <v>16.742857142857144</v>
      </c>
      <c r="CN40" s="5">
        <f>VLOOKUP($E40,Worksheet!$A$2:$BI$69,'MM2023'!CN$1,0)</f>
        <v>67</v>
      </c>
      <c r="CO40" s="5">
        <f>VLOOKUP($E40,Worksheet!$A$2:$BI$69,'MM2023'!CO$1,0)</f>
        <v>109.2</v>
      </c>
      <c r="CP40" s="5">
        <f>VLOOKUP($E40,Worksheet!$A$2:$BI$69,'MM2023'!CP$1,0)</f>
        <v>0.27900000000000003</v>
      </c>
      <c r="CQ40" s="5">
        <f>VLOOKUP($E40,Worksheet!$A$2:$BI$69,'MM2023'!CQ$1,0)</f>
        <v>0.37</v>
      </c>
      <c r="CR40" s="5">
        <f>VLOOKUP($E40,Worksheet!$A$2:$BI$69,'MM2023'!CR$1,0)</f>
        <v>0.56899999999999995</v>
      </c>
      <c r="CS40" s="5">
        <f>VLOOKUP($E40,Worksheet!$A$2:$BI$69,'MM2023'!CS$1,0)</f>
        <v>0.53700000000000003</v>
      </c>
      <c r="CT40" s="5">
        <f>VLOOKUP($E40,Worksheet!$A$2:$BI$69,'MM2023'!CT$1,0)</f>
        <v>13.8</v>
      </c>
      <c r="CU40" s="5">
        <f>VLOOKUP($E40,Worksheet!$A$2:$BI$69,'MM2023'!CU$1,0)</f>
        <v>0.214</v>
      </c>
      <c r="CV40" s="5">
        <f>VLOOKUP($E40,Worksheet!$A$2:$BI$69,'MM2023'!CV$1,0)</f>
        <v>93.3</v>
      </c>
      <c r="CW40" s="5">
        <f>VLOOKUP($E40,Worksheet!$A$2:$BI$69,'MM2023'!CW$1,0)</f>
        <v>0.27</v>
      </c>
      <c r="CX40" s="5">
        <f>VLOOKUP($E40,Worksheet!$A$2:$BI$69,'MM2023'!CX$1,0)</f>
        <v>0.38</v>
      </c>
      <c r="CY40" s="5">
        <f>VLOOKUP($E40,Worksheet!$A$2:$BI$69,'MM2023'!CY$1,0)</f>
        <v>0.495</v>
      </c>
      <c r="CZ40" s="5">
        <f>VLOOKUP($E40,Worksheet!$A$2:$BI$69,'MM2023'!CZ$1,0)</f>
        <v>0.46400000000000002</v>
      </c>
      <c r="DA40" s="5">
        <f>VLOOKUP($E40,Worksheet!$A$2:$BI$69,'MM2023'!DA$1,0)</f>
        <v>15.7</v>
      </c>
      <c r="DB40" s="5">
        <f>VLOOKUP($E40,Worksheet!$A$2:$BI$69,'MM2023'!DB$1,0)</f>
        <v>0.19</v>
      </c>
      <c r="DC40" s="5">
        <f>VLOOKUP($E40,Worksheet!$A$2:$BI$69,'MM2023'!DC$1,0)</f>
        <v>0</v>
      </c>
      <c r="DD40" s="5">
        <f>VLOOKUP($E40,Worksheet!$A$2:$BI$69,'MM2023'!DD$1,0)</f>
        <v>0</v>
      </c>
      <c r="DE40" s="5">
        <f>VLOOKUP($E40,Worksheet!$A$2:$BI$69,'MM2023'!DE$1,0)</f>
        <v>0</v>
      </c>
      <c r="DF40" s="5">
        <f>VLOOKUP($E40,Worksheet!$A$2:$BI$69,'MM2023'!DF$1,0)</f>
        <v>0</v>
      </c>
      <c r="DG40" s="5">
        <f>VLOOKUP($E40,Worksheet!$A$2:$BI$69,'MM2023'!DG$1,0)</f>
        <v>0</v>
      </c>
      <c r="DH40" s="5">
        <f>VLOOKUP($E40,Worksheet!$A$2:$BI$69,'MM2023'!DH$1,0)</f>
        <v>0</v>
      </c>
      <c r="DI40" s="5">
        <f>VLOOKUP($E40,Worksheet!$A$2:$BI$69,'MM2023'!DI$1,0)</f>
        <v>0</v>
      </c>
      <c r="DJ40" s="5">
        <f>VLOOKUP($E40,Worksheet!$A$2:$BI$69,'MM2023'!DJ$1,0)</f>
        <v>26</v>
      </c>
      <c r="DK40" s="5">
        <v>1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1</v>
      </c>
      <c r="DT40" s="5">
        <v>0</v>
      </c>
      <c r="DU40" s="5">
        <v>0</v>
      </c>
    </row>
    <row r="41" spans="1:125" x14ac:dyDescent="0.2">
      <c r="A41" s="5" t="s">
        <v>118</v>
      </c>
      <c r="B41" s="5" t="s">
        <v>120</v>
      </c>
      <c r="C41" s="5" t="s">
        <v>128</v>
      </c>
      <c r="D41" s="5">
        <v>4</v>
      </c>
      <c r="E41" s="5" t="s">
        <v>25</v>
      </c>
      <c r="F41" s="5">
        <v>1</v>
      </c>
      <c r="G41" s="5">
        <v>4</v>
      </c>
      <c r="H41" s="5">
        <f>G42-G41</f>
        <v>9</v>
      </c>
      <c r="I41" s="5">
        <f>VLOOKUP($E41,Worksheet!$A$2:$AX$69,I$1,0)</f>
        <v>35</v>
      </c>
      <c r="J41" s="5">
        <f>VLOOKUP($E41,Worksheet!$A$2:$AX$69,J$1,0)</f>
        <v>23</v>
      </c>
      <c r="K41" s="5">
        <f>VLOOKUP($E41,Worksheet!$A$2:$AX$69,K$1,0)</f>
        <v>12</v>
      </c>
      <c r="L41" s="5">
        <f>VLOOKUP($E41,Worksheet!$A$2:$AX$69,L$1,0)</f>
        <v>0.65700000000000003</v>
      </c>
      <c r="M41" s="12">
        <f>VLOOKUP($E41,Worksheet!$A$2:$AX$69,M$1,0)-VLOOKUP($E42,Worksheet!$A$2:$AX$69,M$1,0)</f>
        <v>-1.3999999999999915</v>
      </c>
      <c r="N41" s="12">
        <f>VLOOKUP($E41,Worksheet!$A$2:$AX$69,N$1,0)-VLOOKUP($E42,Worksheet!$A$2:$AX$69,N$1,0)</f>
        <v>2.8285714285714221</v>
      </c>
      <c r="O41" s="12">
        <f>VLOOKUP($E41,Worksheet!$A$2:$AX$69,O$1,0)-VLOOKUP($E42,Worksheet!$A$2:$AX$69,O$1,0)</f>
        <v>10.100000000000001</v>
      </c>
      <c r="P41" s="12">
        <f>VLOOKUP($E41,Worksheet!$A$2:$AX$69,P$1,0)-VLOOKUP($E42,Worksheet!$A$2:$AX$69,P$1,0)</f>
        <v>3.5999999999999976E-2</v>
      </c>
      <c r="Q41" s="12">
        <f>VLOOKUP($E41,Worksheet!$A$2:$AX$69,Q$1,0)-VLOOKUP($E42,Worksheet!$A$2:$AX$69,Q$1,0)</f>
        <v>3.1999999999999973E-2</v>
      </c>
      <c r="R41" s="12">
        <f>VLOOKUP($E41,Worksheet!$A$2:$AX$69,R$1,0)-VLOOKUP($E42,Worksheet!$A$2:$AX$69,R$1,0)</f>
        <v>-1.5000000000000013E-2</v>
      </c>
      <c r="S41" s="12">
        <f>VLOOKUP($E41,Worksheet!$A$2:$AX$69,S$1,0)-VLOOKUP($E42,Worksheet!$A$2:$AX$69,S$1,0)</f>
        <v>-1.8571428571428577</v>
      </c>
      <c r="T41" s="12">
        <f>VLOOKUP($E41,Worksheet!$A$2:$AX$69,T$1,0)-VLOOKUP($E42,Worksheet!$A$2:$AX$69,T$1,0)</f>
        <v>2.8571428571432023E-2</v>
      </c>
      <c r="U41" s="12">
        <f>VLOOKUP($E41,Worksheet!$A$2:$AX$69,U$1,0)-VLOOKUP($E42,Worksheet!$A$2:$AX$69,U$1,0)</f>
        <v>2.8857142857142843</v>
      </c>
      <c r="V41" s="12">
        <f>VLOOKUP($E41,Worksheet!$A$2:$AX$69,V$1,0)-VLOOKUP($E42,Worksheet!$A$2:$AX$69,V$1,0)</f>
        <v>-3.0285714285714294</v>
      </c>
      <c r="W41" s="12">
        <f>VLOOKUP($E41,Worksheet!$A$2:$AX$69,W$1,0)-VLOOKUP($E42,Worksheet!$A$2:$AX$69,W$1,0)</f>
        <v>1.1142857142857139</v>
      </c>
      <c r="X41" s="12">
        <f>VLOOKUP($E41,Worksheet!$A$2:$AX$69,X$1,0)-VLOOKUP($E42,Worksheet!$A$2:$AX$69,X$1,0)</f>
        <v>0.11428571428571388</v>
      </c>
      <c r="Y41" s="12">
        <f>VLOOKUP($E41,Worksheet!$A$2:$AX$69,Y$1,0)-VLOOKUP($E42,Worksheet!$A$2:$AX$69,Y$1,0)</f>
        <v>-1.7142857142857153</v>
      </c>
      <c r="Z41" s="12">
        <f>VLOOKUP($E41,Worksheet!$A$2:$AX$69,Z$1,0)-VLOOKUP($E42,Worksheet!$A$2:$AX$69,Z$1,0)</f>
        <v>3.999999999999948E-3</v>
      </c>
      <c r="AA41" s="12">
        <f>VLOOKUP($E41,Worksheet!$A$2:$AX$69,AA$1,0)-VLOOKUP($E42,Worksheet!$A$2:$AX$69,AA$1,0)</f>
        <v>2.300000000000002E-2</v>
      </c>
      <c r="AB41" s="12">
        <f>VLOOKUP($E41,Worksheet!$A$2:$AX$69,AB$1,0)-VLOOKUP($E42,Worksheet!$A$2:$AX$69,AB$1,0)</f>
        <v>-1.7000000000000015E-2</v>
      </c>
      <c r="AC41" s="12">
        <f>VLOOKUP($E41,Worksheet!$A$2:$AX$69,AC$1,0)-VLOOKUP($E42,Worksheet!$A$2:$AX$69,AC$1,0)</f>
        <v>0.40000000000000036</v>
      </c>
      <c r="AD41" s="12">
        <f>VLOOKUP($E41,Worksheet!$A$2:$AX$69,AD$1,0)-VLOOKUP($E42,Worksheet!$A$2:$AX$69,AD$1,0)</f>
        <v>-0.68571428571428328</v>
      </c>
      <c r="AE41" s="12">
        <f>VLOOKUP($E41,Worksheet!$A$2:$AX$69,AE$1,0)-VLOOKUP($E42,Worksheet!$A$2:$AX$69,AE$1,0)</f>
        <v>0.31428571428571317</v>
      </c>
      <c r="AF41" s="12">
        <f>VLOOKUP($E41,Worksheet!$A$2:$AX$69,AF$1,0)-VLOOKUP($E42,Worksheet!$A$2:$AX$69,AF$1,0)</f>
        <v>1.1714285714285717</v>
      </c>
      <c r="AG41" s="12">
        <f>VLOOKUP($E41,Worksheet!$A$2:$AX$69,AG$1,0)-VLOOKUP($E42,Worksheet!$A$2:$AX$69,AG$1,0)</f>
        <v>0.28571428571428559</v>
      </c>
      <c r="AH41" s="12">
        <f>VLOOKUP($E41,Worksheet!$A$2:$AX$69,AH$1,0)-VLOOKUP($E42,Worksheet!$A$2:$AX$69,AH$1,0)</f>
        <v>-4.5714285714285712</v>
      </c>
      <c r="AI41" s="12">
        <f>VLOOKUP($E41,Worksheet!$A$2:$AX$69,AI$1,0)-VLOOKUP($E42,Worksheet!$A$2:$AX$69,AI$1,0)</f>
        <v>-2.3999999999999986</v>
      </c>
      <c r="AJ41" s="12">
        <f>VLOOKUP($E41,Worksheet!$A$2:$AX$69,AJ$1,0)-VLOOKUP($E42,Worksheet!$A$2:$AX$69,AJ$1,0)</f>
        <v>-1.2999999999999972</v>
      </c>
      <c r="AK41" s="12">
        <f>VLOOKUP($E41,Worksheet!$A$2:$AX$69,AK$1,0)-VLOOKUP($E42,Worksheet!$A$2:$AX$69,AK$1,0)</f>
        <v>9.9999999999994316E-2</v>
      </c>
      <c r="AL41" s="12">
        <f>VLOOKUP($E41,Worksheet!$A$2:$AX$69,AL$1,0)-VLOOKUP($E42,Worksheet!$A$2:$AX$69,AL$1,0)</f>
        <v>-1.3000000000000012E-2</v>
      </c>
      <c r="AM41" s="12">
        <f>VLOOKUP($E41,Worksheet!$A$2:$AX$69,AM$1,0)-VLOOKUP($E42,Worksheet!$A$2:$AX$69,AM$1,0)</f>
        <v>-0.11799999999999999</v>
      </c>
      <c r="AN41" s="12">
        <f>VLOOKUP($E41,Worksheet!$A$2:$AX$69,AN$1,0)-VLOOKUP($E42,Worksheet!$A$2:$AX$69,AN$1,0)</f>
        <v>1.5000000000000013E-2</v>
      </c>
      <c r="AO41" s="12">
        <f>VLOOKUP($E41,Worksheet!$A$2:$AX$69,AO$1,0)-VLOOKUP($E42,Worksheet!$A$2:$AX$69,AO$1,0)</f>
        <v>2.1000000000000019E-2</v>
      </c>
      <c r="AP41" s="12">
        <f>VLOOKUP($E41,Worksheet!$A$2:$AX$69,AP$1,0)-VLOOKUP($E42,Worksheet!$A$2:$AX$69,AP$1,0)</f>
        <v>0.69999999999999929</v>
      </c>
      <c r="AQ41" s="12">
        <f>VLOOKUP($E41,Worksheet!$A$2:$AX$69,AQ$1,0)-VLOOKUP($E42,Worksheet!$A$2:$AX$69,AQ$1,0)</f>
        <v>-1.5000000000000013E-2</v>
      </c>
      <c r="AR41" s="12">
        <f>VLOOKUP($E41,Worksheet!$A$2:$AX$69,AR$1,0)-VLOOKUP($E42,Worksheet!$A$2:$AX$69,AR$1,0)</f>
        <v>5.8999999999999915</v>
      </c>
      <c r="AS41" s="12">
        <f>VLOOKUP($E41,Worksheet!$A$2:$AX$69,AS$1,0)-VLOOKUP($E42,Worksheet!$A$2:$AX$69,AS$1,0)</f>
        <v>-7.0000000000000007E-2</v>
      </c>
      <c r="AT41" s="12">
        <f>VLOOKUP($E41,Worksheet!$A$2:$AX$69,AT$1,0)-VLOOKUP($E42,Worksheet!$A$2:$AX$69,AT$1,0)</f>
        <v>-2.7000000000000024E-2</v>
      </c>
      <c r="AU41" s="12">
        <f>VLOOKUP($E41,Worksheet!$A$2:$AX$69,AU$1,0)-VLOOKUP($E42,Worksheet!$A$2:$AX$69,AU$1,0)</f>
        <v>-6.0000000000000053E-3</v>
      </c>
      <c r="AV41" s="12">
        <f>VLOOKUP($E41,Worksheet!$A$2:$AX$69,AV$1,0)-VLOOKUP($E42,Worksheet!$A$2:$AX$69,AV$1,0)</f>
        <v>3.999999999999948E-3</v>
      </c>
      <c r="AW41" s="12">
        <f>VLOOKUP($E41,Worksheet!$A$2:$AX$69,AW$1,0)-VLOOKUP($E42,Worksheet!$A$2:$AX$69,AW$1,0)</f>
        <v>-5.5000000000000018</v>
      </c>
      <c r="AX41" s="12">
        <f>VLOOKUP($E41,Worksheet!$A$2:$AX$69,AX$1,0)-VLOOKUP($E42,Worksheet!$A$2:$AX$69,AX$1,0)</f>
        <v>-5.5000000000000021E-2</v>
      </c>
      <c r="AY41" s="5">
        <f>VLOOKUP($E42,Worksheet!$A$2:$AX$69,AY$1,0)</f>
        <v>0</v>
      </c>
      <c r="AZ41" s="5">
        <f>VLOOKUP($E42,Worksheet!$A$2:$AX$69,AZ$1,0)</f>
        <v>0</v>
      </c>
      <c r="BA41" s="5">
        <f>VLOOKUP($E42,Worksheet!$A$2:$AX$69,BA$1,0)</f>
        <v>0</v>
      </c>
      <c r="BB41" s="5">
        <f>VLOOKUP($E42,Worksheet!$A$2:$AX$69,BB$1,0)</f>
        <v>0</v>
      </c>
      <c r="BC41" s="5">
        <f>VLOOKUP($E42,Worksheet!$A$2:$AX$69,BC$1,0)</f>
        <v>0</v>
      </c>
      <c r="BD41" s="5">
        <f>VLOOKUP($E42,Worksheet!$A$2:$AX$69,BD$1,0)</f>
        <v>0</v>
      </c>
      <c r="BE41" s="5">
        <f>VLOOKUP($E42,Worksheet!$A$2:$AX$69,BE$1,0)</f>
        <v>0</v>
      </c>
      <c r="BF41" s="12">
        <f>VLOOKUP($E41,Worksheet!$A$2:$BI$69,BF$1,0)-VLOOKUP($E42,Worksheet!$A$2:$BI$69,BF$1,0)</f>
        <v>34.200000000000003</v>
      </c>
      <c r="BG41" s="12">
        <f>VLOOKUP($E41,Worksheet!$A$2:$BI$69,BG$1,0)-VLOOKUP($E42,Worksheet!$A$2:$BI$69,BG$1,0)</f>
        <v>7.2</v>
      </c>
      <c r="BH41" s="12">
        <f>VLOOKUP($E41,Worksheet!$A$2:$BI$69,BH$1,0)-VLOOKUP($E42,Worksheet!$A$2:$BI$69,BH$1,0)</f>
        <v>0</v>
      </c>
      <c r="BI41" s="12">
        <f>VLOOKUP($E41,Worksheet!$A$2:$BI$69,BI$1,0)-VLOOKUP($E42,Worksheet!$A$2:$BI$69,BI$1,0)</f>
        <v>0</v>
      </c>
      <c r="BJ41" s="12">
        <f>VLOOKUP($E41,Worksheet!$A$2:$BI$69,BJ$1,0)-VLOOKUP($E42,Worksheet!$A$2:$BI$69,BJ$1,0)</f>
        <v>16</v>
      </c>
      <c r="BK41" s="12">
        <f>VLOOKUP($E41,Worksheet!$A$2:$BI$69,BK$1,0)-VLOOKUP($E42,Worksheet!$A$2:$BI$69,BK$1,0)</f>
        <v>0</v>
      </c>
      <c r="BL41" s="12">
        <f>VLOOKUP($E41,Worksheet!$A$2:$BI$69,BL$1,0)-VLOOKUP($E42,Worksheet!$A$2:$BI$69,BL$1,0)</f>
        <v>0</v>
      </c>
      <c r="BM41" s="12">
        <f>VLOOKUP($E41,Worksheet!$A$2:$BI$69,BM$1,0)-VLOOKUP($E42,Worksheet!$A$2:$BI$69,BM$1,0)</f>
        <v>-7</v>
      </c>
      <c r="BN41" s="5">
        <f>VLOOKUP($E41,Worksheet!$A$2:$BI$69,BN$1,0)</f>
        <v>0</v>
      </c>
      <c r="BO41" s="5">
        <f>VLOOKUP($E41,Worksheet!$A$2:$BI$69,BO$1,0)</f>
        <v>1</v>
      </c>
      <c r="BP41" s="12">
        <f>VLOOKUP($E41,Worksheet!$A$2:$BI$69,BP$1,0)-VLOOKUP($E42,Worksheet!$A$2:$BI$69,BP$1,0)</f>
        <v>65.86</v>
      </c>
      <c r="BQ41" s="5">
        <f>VLOOKUP($E41,Worksheet!$A$2:$BI$69,'MM2023'!BQ$1,0)</f>
        <v>74.742857142857147</v>
      </c>
      <c r="BR41" s="5">
        <f>VLOOKUP($E41,Worksheet!$A$2:$BI$69,'MM2023'!BR$1,0)</f>
        <v>68.685714285714283</v>
      </c>
      <c r="BS41" s="5">
        <f>VLOOKUP($E41,Worksheet!$A$2:$BI$69,'MM2023'!BS$1,0)</f>
        <v>8.8800000000000008</v>
      </c>
      <c r="BT41" s="5">
        <f>VLOOKUP($E41,Worksheet!$A$2:$BI$69,'MM2023'!BT$1,0)</f>
        <v>0.48599999999999999</v>
      </c>
      <c r="BU41" s="5">
        <f>VLOOKUP($E41,Worksheet!$A$2:$BI$69,'MM2023'!BU$1,0)</f>
        <v>0.36799999999999999</v>
      </c>
      <c r="BV41" s="5">
        <f>VLOOKUP($E41,Worksheet!$A$2:$BI$69,'MM2023'!BV$1,0)</f>
        <v>0.71099999999999997</v>
      </c>
      <c r="BW41" s="5">
        <f>VLOOKUP($E41,Worksheet!$A$2:$BI$69,'MM2023'!BW$1,0)</f>
        <v>9.1714285714285708</v>
      </c>
      <c r="BX41" s="5">
        <f>VLOOKUP($E41,Worksheet!$A$2:$BI$69,'MM2023'!BX$1,0)</f>
        <v>35.714285714285715</v>
      </c>
      <c r="BY41" s="5">
        <f>VLOOKUP($E41,Worksheet!$A$2:$BI$69,'MM2023'!BY$1,0)</f>
        <v>15.228571428571428</v>
      </c>
      <c r="BZ41" s="5">
        <f>VLOOKUP($E41,Worksheet!$A$2:$BI$69,'MM2023'!BZ$1,0)</f>
        <v>5.8</v>
      </c>
      <c r="CA41" s="5">
        <f>VLOOKUP($E41,Worksheet!$A$2:$BI$69,'MM2023'!CA$1,0)</f>
        <v>5.0571428571428569</v>
      </c>
      <c r="CB41" s="5">
        <f>VLOOKUP($E41,Worksheet!$A$2:$BI$69,'MM2023'!CB$1,0)</f>
        <v>11.485714285714286</v>
      </c>
      <c r="CC41" s="5">
        <f>VLOOKUP($E41,Worksheet!$A$2:$BI$69,'MM2023'!CC$1,0)</f>
        <v>17.114285714285714</v>
      </c>
      <c r="CD41" s="5">
        <f>VLOOKUP($E41,Worksheet!$A$2:$BI$69,'MM2023'!CD$1,0)</f>
        <v>0.40899999999999997</v>
      </c>
      <c r="CE41" s="5">
        <f>VLOOKUP($E41,Worksheet!$A$2:$BI$69,'MM2023'!CE$1,0)</f>
        <v>0.33400000000000002</v>
      </c>
      <c r="CF41" s="5">
        <f>VLOOKUP($E41,Worksheet!$A$2:$BI$69,'MM2023'!CF$1,0)</f>
        <v>0.70399999999999996</v>
      </c>
      <c r="CG41" s="5">
        <f>VLOOKUP($E41,Worksheet!$A$2:$BI$69,'MM2023'!CG$1,0)</f>
        <v>10.828571428571429</v>
      </c>
      <c r="CH41" s="5">
        <f>VLOOKUP($E41,Worksheet!$A$2:$BI$69,'MM2023'!CH$1,0)</f>
        <v>34.25714285714286</v>
      </c>
      <c r="CI41" s="5">
        <f>VLOOKUP($E41,Worksheet!$A$2:$BI$69,'MM2023'!CI$1,0)</f>
        <v>11.657142857142857</v>
      </c>
      <c r="CJ41" s="5">
        <f>VLOOKUP($E41,Worksheet!$A$2:$BI$69,'MM2023'!CJ$1,0)</f>
        <v>6.5428571428571427</v>
      </c>
      <c r="CK41" s="5">
        <f>VLOOKUP($E41,Worksheet!$A$2:$BI$69,'MM2023'!CK$1,0)</f>
        <v>3.1714285714285713</v>
      </c>
      <c r="CL41" s="5">
        <f>VLOOKUP($E41,Worksheet!$A$2:$BI$69,'MM2023'!CL$1,0)</f>
        <v>11.171428571428571</v>
      </c>
      <c r="CM41" s="5">
        <f>VLOOKUP($E41,Worksheet!$A$2:$BI$69,'MM2023'!CM$1,0)</f>
        <v>16.028571428571428</v>
      </c>
      <c r="CN41" s="5">
        <f>VLOOKUP($E41,Worksheet!$A$2:$BI$69,'MM2023'!CN$1,0)</f>
        <v>68.400000000000006</v>
      </c>
      <c r="CO41" s="5">
        <f>VLOOKUP($E41,Worksheet!$A$2:$BI$69,'MM2023'!CO$1,0)</f>
        <v>109</v>
      </c>
      <c r="CP41" s="5">
        <f>VLOOKUP($E41,Worksheet!$A$2:$BI$69,'MM2023'!CP$1,0)</f>
        <v>0.29499999999999998</v>
      </c>
      <c r="CQ41" s="5">
        <f>VLOOKUP($E41,Worksheet!$A$2:$BI$69,'MM2023'!CQ$1,0)</f>
        <v>0.26600000000000001</v>
      </c>
      <c r="CR41" s="5">
        <f>VLOOKUP($E41,Worksheet!$A$2:$BI$69,'MM2023'!CR$1,0)</f>
        <v>0.56100000000000005</v>
      </c>
      <c r="CS41" s="5">
        <f>VLOOKUP($E41,Worksheet!$A$2:$BI$69,'MM2023'!CS$1,0)</f>
        <v>0.53500000000000003</v>
      </c>
      <c r="CT41" s="5">
        <f>VLOOKUP($E41,Worksheet!$A$2:$BI$69,'MM2023'!CT$1,0)</f>
        <v>14.7</v>
      </c>
      <c r="CU41" s="5">
        <f>VLOOKUP($E41,Worksheet!$A$2:$BI$69,'MM2023'!CU$1,0)</f>
        <v>0.20899999999999999</v>
      </c>
      <c r="CV41" s="5">
        <f>VLOOKUP($E41,Worksheet!$A$2:$BI$69,'MM2023'!CV$1,0)</f>
        <v>100.1</v>
      </c>
      <c r="CW41" s="5">
        <f>VLOOKUP($E41,Worksheet!$A$2:$BI$69,'MM2023'!CW$1,0)</f>
        <v>0.29799999999999999</v>
      </c>
      <c r="CX41" s="5">
        <f>VLOOKUP($E41,Worksheet!$A$2:$BI$69,'MM2023'!CX$1,0)</f>
        <v>0.378</v>
      </c>
      <c r="CY41" s="5">
        <f>VLOOKUP($E41,Worksheet!$A$2:$BI$69,'MM2023'!CY$1,0)</f>
        <v>0.505</v>
      </c>
      <c r="CZ41" s="5">
        <f>VLOOKUP($E41,Worksheet!$A$2:$BI$69,'MM2023'!CZ$1,0)</f>
        <v>0.47199999999999998</v>
      </c>
      <c r="DA41" s="5">
        <f>VLOOKUP($E41,Worksheet!$A$2:$BI$69,'MM2023'!DA$1,0)</f>
        <v>14.1</v>
      </c>
      <c r="DB41" s="5">
        <f>VLOOKUP($E41,Worksheet!$A$2:$BI$69,'MM2023'!DB$1,0)</f>
        <v>0.21</v>
      </c>
      <c r="DC41" s="5">
        <f>VLOOKUP($E41,Worksheet!$A$2:$BI$69,'MM2023'!DC$1,0)</f>
        <v>34.200000000000003</v>
      </c>
      <c r="DD41" s="5">
        <f>VLOOKUP($E41,Worksheet!$A$2:$BI$69,'MM2023'!DD$1,0)</f>
        <v>7.2</v>
      </c>
      <c r="DE41" s="5">
        <f>VLOOKUP($E41,Worksheet!$A$2:$BI$69,'MM2023'!DE$1,0)</f>
        <v>0</v>
      </c>
      <c r="DF41" s="5">
        <f>VLOOKUP($E41,Worksheet!$A$2:$BI$69,'MM2023'!DF$1,0)</f>
        <v>0</v>
      </c>
      <c r="DG41" s="5">
        <f>VLOOKUP($E41,Worksheet!$A$2:$BI$69,'MM2023'!DG$1,0)</f>
        <v>16</v>
      </c>
      <c r="DH41" s="5">
        <f>VLOOKUP($E41,Worksheet!$A$2:$BI$69,'MM2023'!DH$1,0)</f>
        <v>0</v>
      </c>
      <c r="DI41" s="5">
        <f>VLOOKUP($E41,Worksheet!$A$2:$BI$69,'MM2023'!DI$1,0)</f>
        <v>0</v>
      </c>
      <c r="DJ41" s="5">
        <f>VLOOKUP($E41,Worksheet!$A$2:$BI$69,'MM2023'!DJ$1,0)</f>
        <v>19</v>
      </c>
      <c r="DK41" s="5">
        <v>1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1</v>
      </c>
      <c r="DT41" s="5">
        <v>0</v>
      </c>
      <c r="DU41" s="5">
        <v>0</v>
      </c>
    </row>
    <row r="42" spans="1:125" x14ac:dyDescent="0.2">
      <c r="A42" s="5" t="s">
        <v>118</v>
      </c>
      <c r="B42" s="5" t="s">
        <v>120</v>
      </c>
      <c r="C42" s="5" t="s">
        <v>128</v>
      </c>
      <c r="D42" s="5">
        <v>4</v>
      </c>
      <c r="E42" s="5" t="s">
        <v>32</v>
      </c>
      <c r="F42" s="5">
        <v>0</v>
      </c>
      <c r="G42" s="5">
        <v>13</v>
      </c>
      <c r="H42" s="6">
        <f>G41-G42</f>
        <v>-9</v>
      </c>
      <c r="I42" s="5">
        <f>VLOOKUP($E42,Worksheet!$A$2:$AX$69,I$1,0)</f>
        <v>35</v>
      </c>
      <c r="J42" s="5">
        <f>VLOOKUP($E42,Worksheet!$A$2:$AX$69,J$1,0)</f>
        <v>28</v>
      </c>
      <c r="K42" s="5">
        <f>VLOOKUP($E42,Worksheet!$A$2:$AX$69,K$1,0)</f>
        <v>7</v>
      </c>
      <c r="L42" s="5">
        <f>VLOOKUP($E42,Worksheet!$A$2:$AX$69,L$1,0)</f>
        <v>0.8</v>
      </c>
      <c r="M42" s="12">
        <f>VLOOKUP($E42,Worksheet!$A$2:$AX$69,M$1,0)-VLOOKUP($E41,Worksheet!$A$2:$AX$69,M$1,0)</f>
        <v>1.3999999999999915</v>
      </c>
      <c r="N42" s="12">
        <f>VLOOKUP($E42,Worksheet!$A$2:$AX$69,N$1,0)-VLOOKUP($E41,Worksheet!$A$2:$AX$69,N$1,0)</f>
        <v>-2.8285714285714221</v>
      </c>
      <c r="O42" s="12">
        <f>VLOOKUP($E42,Worksheet!$A$2:$AX$69,O$1,0)-VLOOKUP($E41,Worksheet!$A$2:$AX$69,O$1,0)</f>
        <v>-10.100000000000001</v>
      </c>
      <c r="P42" s="12">
        <f>VLOOKUP($E42,Worksheet!$A$2:$AX$69,P$1,0)-VLOOKUP($E41,Worksheet!$A$2:$AX$69,P$1,0)</f>
        <v>-3.5999999999999976E-2</v>
      </c>
      <c r="Q42" s="12">
        <f>VLOOKUP($E42,Worksheet!$A$2:$AX$69,Q$1,0)-VLOOKUP($E41,Worksheet!$A$2:$AX$69,Q$1,0)</f>
        <v>-3.1999999999999973E-2</v>
      </c>
      <c r="R42" s="12">
        <f>VLOOKUP($E42,Worksheet!$A$2:$AX$69,R$1,0)-VLOOKUP($E41,Worksheet!$A$2:$AX$69,R$1,0)</f>
        <v>1.5000000000000013E-2</v>
      </c>
      <c r="S42" s="12">
        <f>VLOOKUP($E42,Worksheet!$A$2:$AX$69,S$1,0)-VLOOKUP($E41,Worksheet!$A$2:$AX$69,S$1,0)</f>
        <v>1.8571428571428577</v>
      </c>
      <c r="T42" s="12">
        <f>VLOOKUP($E42,Worksheet!$A$2:$AX$69,T$1,0)-VLOOKUP($E41,Worksheet!$A$2:$AX$69,T$1,0)</f>
        <v>-2.8571428571432023E-2</v>
      </c>
      <c r="U42" s="12">
        <f>VLOOKUP($E42,Worksheet!$A$2:$AX$69,U$1,0)-VLOOKUP($E41,Worksheet!$A$2:$AX$69,U$1,0)</f>
        <v>-2.8857142857142843</v>
      </c>
      <c r="V42" s="12">
        <f>VLOOKUP($E42,Worksheet!$A$2:$AX$69,V$1,0)-VLOOKUP($E41,Worksheet!$A$2:$AX$69,V$1,0)</f>
        <v>3.0285714285714294</v>
      </c>
      <c r="W42" s="12">
        <f>VLOOKUP($E42,Worksheet!$A$2:$AX$69,W$1,0)-VLOOKUP($E41,Worksheet!$A$2:$AX$69,W$1,0)</f>
        <v>-1.1142857142857139</v>
      </c>
      <c r="X42" s="12">
        <f>VLOOKUP($E42,Worksheet!$A$2:$AX$69,X$1,0)-VLOOKUP($E41,Worksheet!$A$2:$AX$69,X$1,0)</f>
        <v>-0.11428571428571388</v>
      </c>
      <c r="Y42" s="12">
        <f>VLOOKUP($E42,Worksheet!$A$2:$AX$69,Y$1,0)-VLOOKUP($E41,Worksheet!$A$2:$AX$69,Y$1,0)</f>
        <v>1.7142857142857153</v>
      </c>
      <c r="Z42" s="12">
        <f>VLOOKUP($E42,Worksheet!$A$2:$AX$69,Z$1,0)-VLOOKUP($E41,Worksheet!$A$2:$AX$69,Z$1,0)</f>
        <v>-3.999999999999948E-3</v>
      </c>
      <c r="AA42" s="12">
        <f>VLOOKUP($E42,Worksheet!$A$2:$AX$69,AA$1,0)-VLOOKUP($E41,Worksheet!$A$2:$AX$69,AA$1,0)</f>
        <v>-2.300000000000002E-2</v>
      </c>
      <c r="AB42" s="12">
        <f>VLOOKUP($E42,Worksheet!$A$2:$AX$69,AB$1,0)-VLOOKUP($E41,Worksheet!$A$2:$AX$69,AB$1,0)</f>
        <v>1.7000000000000015E-2</v>
      </c>
      <c r="AC42" s="12">
        <f>VLOOKUP($E42,Worksheet!$A$2:$AX$69,AC$1,0)-VLOOKUP($E41,Worksheet!$A$2:$AX$69,AC$1,0)</f>
        <v>-0.40000000000000036</v>
      </c>
      <c r="AD42" s="12">
        <f>VLOOKUP($E42,Worksheet!$A$2:$AX$69,AD$1,0)-VLOOKUP($E41,Worksheet!$A$2:$AX$69,AD$1,0)</f>
        <v>0.68571428571428328</v>
      </c>
      <c r="AE42" s="12">
        <f>VLOOKUP($E42,Worksheet!$A$2:$AX$69,AE$1,0)-VLOOKUP($E41,Worksheet!$A$2:$AX$69,AE$1,0)</f>
        <v>-0.31428571428571317</v>
      </c>
      <c r="AF42" s="12">
        <f>VLOOKUP($E42,Worksheet!$A$2:$AX$69,AF$1,0)-VLOOKUP($E41,Worksheet!$A$2:$AX$69,AF$1,0)</f>
        <v>-1.1714285714285717</v>
      </c>
      <c r="AG42" s="12">
        <f>VLOOKUP($E42,Worksheet!$A$2:$AX$69,AG$1,0)-VLOOKUP($E41,Worksheet!$A$2:$AX$69,AG$1,0)</f>
        <v>-0.28571428571428559</v>
      </c>
      <c r="AH42" s="12">
        <f>VLOOKUP($E42,Worksheet!$A$2:$AX$69,AH$1,0)-VLOOKUP($E41,Worksheet!$A$2:$AX$69,AH$1,0)</f>
        <v>4.5714285714285712</v>
      </c>
      <c r="AI42" s="12">
        <f>VLOOKUP($E42,Worksheet!$A$2:$AX$69,AI$1,0)-VLOOKUP($E41,Worksheet!$A$2:$AX$69,AI$1,0)</f>
        <v>2.3999999999999986</v>
      </c>
      <c r="AJ42" s="12">
        <f>VLOOKUP($E42,Worksheet!$A$2:$AX$69,AJ$1,0)-VLOOKUP($E41,Worksheet!$A$2:$AX$69,AJ$1,0)</f>
        <v>1.2999999999999972</v>
      </c>
      <c r="AK42" s="12">
        <f>VLOOKUP($E42,Worksheet!$A$2:$AX$69,AK$1,0)-VLOOKUP($E41,Worksheet!$A$2:$AX$69,AK$1,0)</f>
        <v>-9.9999999999994316E-2</v>
      </c>
      <c r="AL42" s="12">
        <f>VLOOKUP($E42,Worksheet!$A$2:$AX$69,AL$1,0)-VLOOKUP($E41,Worksheet!$A$2:$AX$69,AL$1,0)</f>
        <v>1.3000000000000012E-2</v>
      </c>
      <c r="AM42" s="12">
        <f>VLOOKUP($E42,Worksheet!$A$2:$AX$69,AM$1,0)-VLOOKUP($E41,Worksheet!$A$2:$AX$69,AM$1,0)</f>
        <v>0.11799999999999999</v>
      </c>
      <c r="AN42" s="12">
        <f>VLOOKUP($E42,Worksheet!$A$2:$AX$69,AN$1,0)-VLOOKUP($E41,Worksheet!$A$2:$AX$69,AN$1,0)</f>
        <v>-1.5000000000000013E-2</v>
      </c>
      <c r="AO42" s="12">
        <f>VLOOKUP($E42,Worksheet!$A$2:$AX$69,AO$1,0)-VLOOKUP($E41,Worksheet!$A$2:$AX$69,AO$1,0)</f>
        <v>-2.1000000000000019E-2</v>
      </c>
      <c r="AP42" s="12">
        <f>VLOOKUP($E42,Worksheet!$A$2:$AX$69,AP$1,0)-VLOOKUP($E41,Worksheet!$A$2:$AX$69,AP$1,0)</f>
        <v>-0.69999999999999929</v>
      </c>
      <c r="AQ42" s="12">
        <f>VLOOKUP($E42,Worksheet!$A$2:$AX$69,AQ$1,0)-VLOOKUP($E41,Worksheet!$A$2:$AX$69,AQ$1,0)</f>
        <v>1.5000000000000013E-2</v>
      </c>
      <c r="AR42" s="12">
        <f>VLOOKUP($E42,Worksheet!$A$2:$AX$69,AR$1,0)-VLOOKUP($E41,Worksheet!$A$2:$AX$69,AR$1,0)</f>
        <v>-5.8999999999999915</v>
      </c>
      <c r="AS42" s="12">
        <f>VLOOKUP($E42,Worksheet!$A$2:$AX$69,AS$1,0)-VLOOKUP($E41,Worksheet!$A$2:$AX$69,AS$1,0)</f>
        <v>7.0000000000000007E-2</v>
      </c>
      <c r="AT42" s="12">
        <f>VLOOKUP($E42,Worksheet!$A$2:$AX$69,AT$1,0)-VLOOKUP($E41,Worksheet!$A$2:$AX$69,AT$1,0)</f>
        <v>2.7000000000000024E-2</v>
      </c>
      <c r="AU42" s="12">
        <f>VLOOKUP($E42,Worksheet!$A$2:$AX$69,AU$1,0)-VLOOKUP($E41,Worksheet!$A$2:$AX$69,AU$1,0)</f>
        <v>6.0000000000000053E-3</v>
      </c>
      <c r="AV42" s="12">
        <f>VLOOKUP($E42,Worksheet!$A$2:$AX$69,AV$1,0)-VLOOKUP($E41,Worksheet!$A$2:$AX$69,AV$1,0)</f>
        <v>-3.999999999999948E-3</v>
      </c>
      <c r="AW42" s="12">
        <f>VLOOKUP($E42,Worksheet!$A$2:$AX$69,AW$1,0)-VLOOKUP($E41,Worksheet!$A$2:$AX$69,AW$1,0)</f>
        <v>5.5000000000000018</v>
      </c>
      <c r="AX42" s="12">
        <f>VLOOKUP($E42,Worksheet!$A$2:$AX$69,AX$1,0)-VLOOKUP($E41,Worksheet!$A$2:$AX$69,AX$1,0)</f>
        <v>5.5000000000000021E-2</v>
      </c>
      <c r="AY42" s="5">
        <f>VLOOKUP($E41,Worksheet!$A$2:$AX$69,AY$1,0)</f>
        <v>1</v>
      </c>
      <c r="AZ42" s="5">
        <f>VLOOKUP($E41,Worksheet!$A$2:$AX$69,AZ$1,0)</f>
        <v>0</v>
      </c>
      <c r="BA42" s="5">
        <f>VLOOKUP($E41,Worksheet!$A$2:$AX$69,BA$1,0)</f>
        <v>0</v>
      </c>
      <c r="BB42" s="5">
        <f>VLOOKUP($E41,Worksheet!$A$2:$AX$69,BB$1,0)</f>
        <v>0</v>
      </c>
      <c r="BC42" s="5">
        <f>VLOOKUP($E41,Worksheet!$A$2:$AX$69,BC$1,0)</f>
        <v>0</v>
      </c>
      <c r="BD42" s="5">
        <f>VLOOKUP($E41,Worksheet!$A$2:$AX$69,BD$1,0)</f>
        <v>0</v>
      </c>
      <c r="BE42" s="5">
        <f>VLOOKUP($E41,Worksheet!$A$2:$AX$69,BE$1,0)</f>
        <v>0</v>
      </c>
      <c r="BF42" s="12">
        <f>VLOOKUP($E42,Worksheet!$A$2:$BI$69,BF$1,0)-VLOOKUP($E41,Worksheet!$A$2:$BI$69,BF$1,0)</f>
        <v>-34.200000000000003</v>
      </c>
      <c r="BG42" s="12">
        <f>VLOOKUP($E42,Worksheet!$A$2:$BI$69,BG$1,0)-VLOOKUP($E41,Worksheet!$A$2:$BI$69,BG$1,0)</f>
        <v>-7.2</v>
      </c>
      <c r="BH42" s="12">
        <f>VLOOKUP($E42,Worksheet!$A$2:$BI$69,BH$1,0)-VLOOKUP($E41,Worksheet!$A$2:$BI$69,BH$1,0)</f>
        <v>0</v>
      </c>
      <c r="BI42" s="12">
        <f>VLOOKUP($E42,Worksheet!$A$2:$BI$69,BI$1,0)-VLOOKUP($E41,Worksheet!$A$2:$BI$69,BI$1,0)</f>
        <v>0</v>
      </c>
      <c r="BJ42" s="12">
        <f>VLOOKUP($E42,Worksheet!$A$2:$BI$69,BJ$1,0)-VLOOKUP($E41,Worksheet!$A$2:$BI$69,BJ$1,0)</f>
        <v>-16</v>
      </c>
      <c r="BK42" s="12">
        <f>VLOOKUP($E42,Worksheet!$A$2:$BI$69,BK$1,0)-VLOOKUP($E41,Worksheet!$A$2:$BI$69,BK$1,0)</f>
        <v>0</v>
      </c>
      <c r="BL42" s="12">
        <f>VLOOKUP($E42,Worksheet!$A$2:$BI$69,BL$1,0)-VLOOKUP($E41,Worksheet!$A$2:$BI$69,BL$1,0)</f>
        <v>0</v>
      </c>
      <c r="BM42" s="12">
        <f>VLOOKUP($E42,Worksheet!$A$2:$BI$69,BM$1,0)-VLOOKUP($E41,Worksheet!$A$2:$BI$69,BM$1,0)</f>
        <v>7</v>
      </c>
      <c r="BN42" s="5">
        <f>VLOOKUP($E42,Worksheet!$A$2:$BI$69,BN$1,0)</f>
        <v>1</v>
      </c>
      <c r="BO42" s="5">
        <f>VLOOKUP($E42,Worksheet!$A$2:$BI$69,BO$1,0)</f>
        <v>0</v>
      </c>
      <c r="BP42" s="12">
        <f>VLOOKUP($E42,Worksheet!$A$2:$BI$69,BP$1,0)-VLOOKUP($E41,Worksheet!$A$2:$BI$69,BP$1,0)</f>
        <v>-65.86</v>
      </c>
      <c r="BQ42" s="5">
        <f>VLOOKUP($E42,Worksheet!$A$2:$BI$69,'MM2023'!BQ$1,0)</f>
        <v>76.142857142857139</v>
      </c>
      <c r="BR42" s="5">
        <f>VLOOKUP($E42,Worksheet!$A$2:$BI$69,'MM2023'!BR$1,0)</f>
        <v>65.857142857142861</v>
      </c>
      <c r="BS42" s="5">
        <f>VLOOKUP($E42,Worksheet!$A$2:$BI$69,'MM2023'!BS$1,0)</f>
        <v>-1.22</v>
      </c>
      <c r="BT42" s="5">
        <f>VLOOKUP($E42,Worksheet!$A$2:$BI$69,'MM2023'!BT$1,0)</f>
        <v>0.45</v>
      </c>
      <c r="BU42" s="5">
        <f>VLOOKUP($E42,Worksheet!$A$2:$BI$69,'MM2023'!BU$1,0)</f>
        <v>0.33600000000000002</v>
      </c>
      <c r="BV42" s="5">
        <f>VLOOKUP($E42,Worksheet!$A$2:$BI$69,'MM2023'!BV$1,0)</f>
        <v>0.72599999999999998</v>
      </c>
      <c r="BW42" s="5">
        <f>VLOOKUP($E42,Worksheet!$A$2:$BI$69,'MM2023'!BW$1,0)</f>
        <v>11.028571428571428</v>
      </c>
      <c r="BX42" s="5">
        <f>VLOOKUP($E42,Worksheet!$A$2:$BI$69,'MM2023'!BX$1,0)</f>
        <v>35.685714285714283</v>
      </c>
      <c r="BY42" s="5">
        <f>VLOOKUP($E42,Worksheet!$A$2:$BI$69,'MM2023'!BY$1,0)</f>
        <v>12.342857142857143</v>
      </c>
      <c r="BZ42" s="5">
        <f>VLOOKUP($E42,Worksheet!$A$2:$BI$69,'MM2023'!BZ$1,0)</f>
        <v>8.8285714285714292</v>
      </c>
      <c r="CA42" s="5">
        <f>VLOOKUP($E42,Worksheet!$A$2:$BI$69,'MM2023'!CA$1,0)</f>
        <v>3.9428571428571431</v>
      </c>
      <c r="CB42" s="5">
        <f>VLOOKUP($E42,Worksheet!$A$2:$BI$69,'MM2023'!CB$1,0)</f>
        <v>11.371428571428572</v>
      </c>
      <c r="CC42" s="5">
        <f>VLOOKUP($E42,Worksheet!$A$2:$BI$69,'MM2023'!CC$1,0)</f>
        <v>18.828571428571429</v>
      </c>
      <c r="CD42" s="5">
        <f>VLOOKUP($E42,Worksheet!$A$2:$BI$69,'MM2023'!CD$1,0)</f>
        <v>0.40500000000000003</v>
      </c>
      <c r="CE42" s="5">
        <f>VLOOKUP($E42,Worksheet!$A$2:$BI$69,'MM2023'!CE$1,0)</f>
        <v>0.311</v>
      </c>
      <c r="CF42" s="5">
        <f>VLOOKUP($E42,Worksheet!$A$2:$BI$69,'MM2023'!CF$1,0)</f>
        <v>0.72099999999999997</v>
      </c>
      <c r="CG42" s="5">
        <f>VLOOKUP($E42,Worksheet!$A$2:$BI$69,'MM2023'!CG$1,0)</f>
        <v>10.428571428571429</v>
      </c>
      <c r="CH42" s="5">
        <f>VLOOKUP($E42,Worksheet!$A$2:$BI$69,'MM2023'!CH$1,0)</f>
        <v>34.942857142857143</v>
      </c>
      <c r="CI42" s="5">
        <f>VLOOKUP($E42,Worksheet!$A$2:$BI$69,'MM2023'!CI$1,0)</f>
        <v>11.342857142857143</v>
      </c>
      <c r="CJ42" s="5">
        <f>VLOOKUP($E42,Worksheet!$A$2:$BI$69,'MM2023'!CJ$1,0)</f>
        <v>5.371428571428571</v>
      </c>
      <c r="CK42" s="5">
        <f>VLOOKUP($E42,Worksheet!$A$2:$BI$69,'MM2023'!CK$1,0)</f>
        <v>2.8857142857142857</v>
      </c>
      <c r="CL42" s="5">
        <f>VLOOKUP($E42,Worksheet!$A$2:$BI$69,'MM2023'!CL$1,0)</f>
        <v>15.742857142857142</v>
      </c>
      <c r="CM42" s="5">
        <f>VLOOKUP($E42,Worksheet!$A$2:$BI$69,'MM2023'!CM$1,0)</f>
        <v>18.428571428571427</v>
      </c>
      <c r="CN42" s="5">
        <f>VLOOKUP($E42,Worksheet!$A$2:$BI$69,'MM2023'!CN$1,0)</f>
        <v>69.7</v>
      </c>
      <c r="CO42" s="5">
        <f>VLOOKUP($E42,Worksheet!$A$2:$BI$69,'MM2023'!CO$1,0)</f>
        <v>108.9</v>
      </c>
      <c r="CP42" s="5">
        <f>VLOOKUP($E42,Worksheet!$A$2:$BI$69,'MM2023'!CP$1,0)</f>
        <v>0.308</v>
      </c>
      <c r="CQ42" s="5">
        <f>VLOOKUP($E42,Worksheet!$A$2:$BI$69,'MM2023'!CQ$1,0)</f>
        <v>0.38400000000000001</v>
      </c>
      <c r="CR42" s="5">
        <f>VLOOKUP($E42,Worksheet!$A$2:$BI$69,'MM2023'!CR$1,0)</f>
        <v>0.54600000000000004</v>
      </c>
      <c r="CS42" s="5">
        <f>VLOOKUP($E42,Worksheet!$A$2:$BI$69,'MM2023'!CS$1,0)</f>
        <v>0.51400000000000001</v>
      </c>
      <c r="CT42" s="5">
        <f>VLOOKUP($E42,Worksheet!$A$2:$BI$69,'MM2023'!CT$1,0)</f>
        <v>14</v>
      </c>
      <c r="CU42" s="5">
        <f>VLOOKUP($E42,Worksheet!$A$2:$BI$69,'MM2023'!CU$1,0)</f>
        <v>0.224</v>
      </c>
      <c r="CV42" s="5">
        <f>VLOOKUP($E42,Worksheet!$A$2:$BI$69,'MM2023'!CV$1,0)</f>
        <v>94.2</v>
      </c>
      <c r="CW42" s="5">
        <f>VLOOKUP($E42,Worksheet!$A$2:$BI$69,'MM2023'!CW$1,0)</f>
        <v>0.36799999999999999</v>
      </c>
      <c r="CX42" s="5">
        <f>VLOOKUP($E42,Worksheet!$A$2:$BI$69,'MM2023'!CX$1,0)</f>
        <v>0.40500000000000003</v>
      </c>
      <c r="CY42" s="5">
        <f>VLOOKUP($E42,Worksheet!$A$2:$BI$69,'MM2023'!CY$1,0)</f>
        <v>0.51100000000000001</v>
      </c>
      <c r="CZ42" s="5">
        <f>VLOOKUP($E42,Worksheet!$A$2:$BI$69,'MM2023'!CZ$1,0)</f>
        <v>0.46800000000000003</v>
      </c>
      <c r="DA42" s="5">
        <f>VLOOKUP($E42,Worksheet!$A$2:$BI$69,'MM2023'!DA$1,0)</f>
        <v>19.600000000000001</v>
      </c>
      <c r="DB42" s="5">
        <f>VLOOKUP($E42,Worksheet!$A$2:$BI$69,'MM2023'!DB$1,0)</f>
        <v>0.26500000000000001</v>
      </c>
      <c r="DC42" s="5">
        <f>VLOOKUP($E42,Worksheet!$A$2:$BI$69,'MM2023'!DC$1,0)</f>
        <v>0</v>
      </c>
      <c r="DD42" s="5">
        <f>VLOOKUP($E42,Worksheet!$A$2:$BI$69,'MM2023'!DD$1,0)</f>
        <v>0</v>
      </c>
      <c r="DE42" s="5">
        <f>VLOOKUP($E42,Worksheet!$A$2:$BI$69,'MM2023'!DE$1,0)</f>
        <v>0</v>
      </c>
      <c r="DF42" s="5">
        <f>VLOOKUP($E42,Worksheet!$A$2:$BI$69,'MM2023'!DF$1,0)</f>
        <v>0</v>
      </c>
      <c r="DG42" s="5">
        <f>VLOOKUP($E42,Worksheet!$A$2:$BI$69,'MM2023'!DG$1,0)</f>
        <v>0</v>
      </c>
      <c r="DH42" s="5">
        <f>VLOOKUP($E42,Worksheet!$A$2:$BI$69,'MM2023'!DH$1,0)</f>
        <v>0</v>
      </c>
      <c r="DI42" s="5">
        <f>VLOOKUP($E42,Worksheet!$A$2:$BI$69,'MM2023'!DI$1,0)</f>
        <v>0</v>
      </c>
      <c r="DJ42" s="5">
        <f>VLOOKUP($E42,Worksheet!$A$2:$BI$69,'MM2023'!DJ$1,0)</f>
        <v>26</v>
      </c>
      <c r="DK42" s="5">
        <v>1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1</v>
      </c>
      <c r="DT42" s="5">
        <v>0</v>
      </c>
      <c r="DU42" s="5">
        <v>0</v>
      </c>
    </row>
    <row r="43" spans="1:125" x14ac:dyDescent="0.2">
      <c r="A43" s="5" t="s">
        <v>118</v>
      </c>
      <c r="B43" s="5" t="s">
        <v>120</v>
      </c>
      <c r="C43" s="5" t="s">
        <v>128</v>
      </c>
      <c r="D43" s="5">
        <v>5</v>
      </c>
      <c r="E43" s="5" t="s">
        <v>28</v>
      </c>
      <c r="F43" s="5">
        <v>0</v>
      </c>
      <c r="G43" s="5">
        <v>6</v>
      </c>
      <c r="H43" s="5">
        <f>G44-G43</f>
        <v>5</v>
      </c>
      <c r="I43" s="5">
        <f>VLOOKUP($E43,Worksheet!$A$2:$AX$69,I$1,0)</f>
        <v>33</v>
      </c>
      <c r="J43" s="5">
        <f>VLOOKUP($E43,Worksheet!$A$2:$AX$69,J$1,0)</f>
        <v>19</v>
      </c>
      <c r="K43" s="5">
        <f>VLOOKUP($E43,Worksheet!$A$2:$AX$69,K$1,0)</f>
        <v>14</v>
      </c>
      <c r="L43" s="5">
        <f>VLOOKUP($E43,Worksheet!$A$2:$AX$69,L$1,0)</f>
        <v>0.57599999999999996</v>
      </c>
      <c r="M43" s="12">
        <f>VLOOKUP($E43,Worksheet!$A$2:$AX$69,M$1,0)-VLOOKUP($E44,Worksheet!$A$2:$AX$69,M$1,0)</f>
        <v>-7.5050505050505052</v>
      </c>
      <c r="N43" s="12">
        <f>VLOOKUP($E43,Worksheet!$A$2:$AX$69,N$1,0)-VLOOKUP($E44,Worksheet!$A$2:$AX$69,N$1,0)</f>
        <v>-7.0858585858585954</v>
      </c>
      <c r="O43" s="12">
        <f>VLOOKUP($E43,Worksheet!$A$2:$AX$69,O$1,0)-VLOOKUP($E44,Worksheet!$A$2:$AX$69,O$1,0)</f>
        <v>5.19</v>
      </c>
      <c r="P43" s="12">
        <f>VLOOKUP($E43,Worksheet!$A$2:$AX$69,P$1,0)-VLOOKUP($E44,Worksheet!$A$2:$AX$69,P$1,0)</f>
        <v>-4.0000000000000036E-3</v>
      </c>
      <c r="Q43" s="12">
        <f>VLOOKUP($E43,Worksheet!$A$2:$AX$69,Q$1,0)-VLOOKUP($E44,Worksheet!$A$2:$AX$69,Q$1,0)</f>
        <v>-2.899999999999997E-2</v>
      </c>
      <c r="R43" s="12">
        <f>VLOOKUP($E43,Worksheet!$A$2:$AX$69,R$1,0)-VLOOKUP($E44,Worksheet!$A$2:$AX$69,R$1,0)</f>
        <v>-8.8999999999999968E-2</v>
      </c>
      <c r="S43" s="12">
        <f>VLOOKUP($E43,Worksheet!$A$2:$AX$69,S$1,0)-VLOOKUP($E44,Worksheet!$A$2:$AX$69,S$1,0)</f>
        <v>1.4040404040404049</v>
      </c>
      <c r="T43" s="12">
        <f>VLOOKUP($E43,Worksheet!$A$2:$AX$69,T$1,0)-VLOOKUP($E44,Worksheet!$A$2:$AX$69,T$1,0)</f>
        <v>-2.4722222222222214</v>
      </c>
      <c r="U43" s="12">
        <f>VLOOKUP($E43,Worksheet!$A$2:$AX$69,U$1,0)-VLOOKUP($E44,Worksheet!$A$2:$AX$69,U$1,0)</f>
        <v>-0.20707070707070763</v>
      </c>
      <c r="V43" s="12">
        <f>VLOOKUP($E43,Worksheet!$A$2:$AX$69,V$1,0)-VLOOKUP($E44,Worksheet!$A$2:$AX$69,V$1,0)</f>
        <v>3.6489898989898979</v>
      </c>
      <c r="W43" s="12">
        <f>VLOOKUP($E43,Worksheet!$A$2:$AX$69,W$1,0)-VLOOKUP($E44,Worksheet!$A$2:$AX$69,W$1,0)</f>
        <v>-1.1742424242424239</v>
      </c>
      <c r="X43" s="12">
        <f>VLOOKUP($E43,Worksheet!$A$2:$AX$69,X$1,0)-VLOOKUP($E44,Worksheet!$A$2:$AX$69,X$1,0)</f>
        <v>1.8282828282828287</v>
      </c>
      <c r="Y43" s="12">
        <f>VLOOKUP($E43,Worksheet!$A$2:$AX$69,Y$1,0)-VLOOKUP($E44,Worksheet!$A$2:$AX$69,Y$1,0)</f>
        <v>2.9318181818181834</v>
      </c>
      <c r="Z43" s="12">
        <f>VLOOKUP($E43,Worksheet!$A$2:$AX$69,Z$1,0)-VLOOKUP($E44,Worksheet!$A$2:$AX$69,Z$1,0)</f>
        <v>0</v>
      </c>
      <c r="AA43" s="12">
        <f>VLOOKUP($E43,Worksheet!$A$2:$AX$69,AA$1,0)-VLOOKUP($E44,Worksheet!$A$2:$AX$69,AA$1,0)</f>
        <v>1.0000000000000009E-2</v>
      </c>
      <c r="AB43" s="12">
        <f>VLOOKUP($E43,Worksheet!$A$2:$AX$69,AB$1,0)-VLOOKUP($E44,Worksheet!$A$2:$AX$69,AB$1,0)</f>
        <v>2.300000000000002E-2</v>
      </c>
      <c r="AC43" s="12">
        <f>VLOOKUP($E43,Worksheet!$A$2:$AX$69,AC$1,0)-VLOOKUP($E44,Worksheet!$A$2:$AX$69,AC$1,0)</f>
        <v>-2.4444444444444446</v>
      </c>
      <c r="AD43" s="12">
        <f>VLOOKUP($E43,Worksheet!$A$2:$AX$69,AD$1,0)-VLOOKUP($E44,Worksheet!$A$2:$AX$69,AD$1,0)</f>
        <v>-4.156565656565661</v>
      </c>
      <c r="AE43" s="12">
        <f>VLOOKUP($E43,Worksheet!$A$2:$AX$69,AE$1,0)-VLOOKUP($E44,Worksheet!$A$2:$AX$69,AE$1,0)</f>
        <v>-1.5479797979797976</v>
      </c>
      <c r="AF43" s="12">
        <f>VLOOKUP($E43,Worksheet!$A$2:$AX$69,AF$1,0)-VLOOKUP($E44,Worksheet!$A$2:$AX$69,AF$1,0)</f>
        <v>1.7323232323232327</v>
      </c>
      <c r="AG43" s="12">
        <f>VLOOKUP($E43,Worksheet!$A$2:$AX$69,AG$1,0)-VLOOKUP($E44,Worksheet!$A$2:$AX$69,AG$1,0)</f>
        <v>-0.36616161616161591</v>
      </c>
      <c r="AH43" s="12">
        <f>VLOOKUP($E43,Worksheet!$A$2:$AX$69,AH$1,0)-VLOOKUP($E44,Worksheet!$A$2:$AX$69,AH$1,0)</f>
        <v>5.2676767676767682</v>
      </c>
      <c r="AI43" s="12">
        <f>VLOOKUP($E43,Worksheet!$A$2:$AX$69,AI$1,0)-VLOOKUP($E44,Worksheet!$A$2:$AX$69,AI$1,0)</f>
        <v>-0.97222222222222143</v>
      </c>
      <c r="AJ43" s="12">
        <f>VLOOKUP($E43,Worksheet!$A$2:$AX$69,AJ$1,0)-VLOOKUP($E44,Worksheet!$A$2:$AX$69,AJ$1,0)</f>
        <v>-2.3999999999999915</v>
      </c>
      <c r="AK43" s="12">
        <f>VLOOKUP($E43,Worksheet!$A$2:$AX$69,AK$1,0)-VLOOKUP($E44,Worksheet!$A$2:$AX$69,AK$1,0)</f>
        <v>-8.2000000000000028</v>
      </c>
      <c r="AL43" s="12">
        <f>VLOOKUP($E43,Worksheet!$A$2:$AX$69,AL$1,0)-VLOOKUP($E44,Worksheet!$A$2:$AX$69,AL$1,0)</f>
        <v>-4.9999999999999989E-2</v>
      </c>
      <c r="AM43" s="12">
        <f>VLOOKUP($E43,Worksheet!$A$2:$AX$69,AM$1,0)-VLOOKUP($E44,Worksheet!$A$2:$AX$69,AM$1,0)</f>
        <v>-9.5999999999999974E-2</v>
      </c>
      <c r="AN43" s="12">
        <f>VLOOKUP($E43,Worksheet!$A$2:$AX$69,AN$1,0)-VLOOKUP($E44,Worksheet!$A$2:$AX$69,AN$1,0)</f>
        <v>-3.9000000000000035E-2</v>
      </c>
      <c r="AO43" s="12">
        <f>VLOOKUP($E43,Worksheet!$A$2:$AX$69,AO$1,0)-VLOOKUP($E44,Worksheet!$A$2:$AX$69,AO$1,0)</f>
        <v>-2.6000000000000023E-2</v>
      </c>
      <c r="AP43" s="12">
        <f>VLOOKUP($E43,Worksheet!$A$2:$AX$69,AP$1,0)-VLOOKUP($E44,Worksheet!$A$2:$AX$69,AP$1,0)</f>
        <v>2.3999999999999986</v>
      </c>
      <c r="AQ43" s="12">
        <f>VLOOKUP($E43,Worksheet!$A$2:$AX$69,AQ$1,0)-VLOOKUP($E44,Worksheet!$A$2:$AX$69,AQ$1,0)</f>
        <v>-6.2E-2</v>
      </c>
      <c r="AR43" s="12">
        <f>VLOOKUP($E43,Worksheet!$A$2:$AX$69,AR$1,0)-VLOOKUP($E44,Worksheet!$A$2:$AX$69,AR$1,0)</f>
        <v>-7.8000000000000114</v>
      </c>
      <c r="AS43" s="12">
        <f>VLOOKUP($E43,Worksheet!$A$2:$AX$69,AS$1,0)-VLOOKUP($E44,Worksheet!$A$2:$AX$69,AS$1,0)</f>
        <v>0.10399999999999998</v>
      </c>
      <c r="AT43" s="12">
        <f>VLOOKUP($E43,Worksheet!$A$2:$AX$69,AT$1,0)-VLOOKUP($E44,Worksheet!$A$2:$AX$69,AT$1,0)</f>
        <v>7.3000000000000009E-2</v>
      </c>
      <c r="AU43" s="12">
        <f>VLOOKUP($E43,Worksheet!$A$2:$AX$69,AU$1,0)-VLOOKUP($E44,Worksheet!$A$2:$AX$69,AU$1,0)</f>
        <v>2.5000000000000022E-2</v>
      </c>
      <c r="AV43" s="12">
        <f>VLOOKUP($E43,Worksheet!$A$2:$AX$69,AV$1,0)-VLOOKUP($E44,Worksheet!$A$2:$AX$69,AV$1,0)</f>
        <v>1.4000000000000012E-2</v>
      </c>
      <c r="AW43" s="12">
        <f>VLOOKUP($E43,Worksheet!$A$2:$AX$69,AW$1,0)-VLOOKUP($E44,Worksheet!$A$2:$AX$69,AW$1,0)</f>
        <v>8</v>
      </c>
      <c r="AX43" s="12">
        <f>VLOOKUP($E43,Worksheet!$A$2:$AX$69,AX$1,0)-VLOOKUP($E44,Worksheet!$A$2:$AX$69,AX$1,0)</f>
        <v>8.299999999999999E-2</v>
      </c>
      <c r="AY43" s="5">
        <f>VLOOKUP($E44,Worksheet!$A$2:$AX$69,AY$1,0)</f>
        <v>0</v>
      </c>
      <c r="AZ43" s="5">
        <f>VLOOKUP($E44,Worksheet!$A$2:$AX$69,AZ$1,0)</f>
        <v>0</v>
      </c>
      <c r="BA43" s="5">
        <f>VLOOKUP($E44,Worksheet!$A$2:$AX$69,BA$1,0)</f>
        <v>0</v>
      </c>
      <c r="BB43" s="5">
        <f>VLOOKUP($E44,Worksheet!$A$2:$AX$69,BB$1,0)</f>
        <v>0</v>
      </c>
      <c r="BC43" s="5">
        <f>VLOOKUP($E44,Worksheet!$A$2:$AX$69,BC$1,0)</f>
        <v>0</v>
      </c>
      <c r="BD43" s="5">
        <f>VLOOKUP($E44,Worksheet!$A$2:$AX$69,BD$1,0)</f>
        <v>0</v>
      </c>
      <c r="BE43" s="5">
        <f>VLOOKUP($E44,Worksheet!$A$2:$AX$69,BE$1,0)</f>
        <v>0</v>
      </c>
      <c r="BF43" s="12">
        <f>VLOOKUP($E43,Worksheet!$A$2:$BI$69,BF$1,0)-VLOOKUP($E44,Worksheet!$A$2:$BI$69,BF$1,0)</f>
        <v>0</v>
      </c>
      <c r="BG43" s="12">
        <f>VLOOKUP($E43,Worksheet!$A$2:$BI$69,BG$1,0)-VLOOKUP($E44,Worksheet!$A$2:$BI$69,BG$1,0)</f>
        <v>0</v>
      </c>
      <c r="BH43" s="12">
        <f>VLOOKUP($E43,Worksheet!$A$2:$BI$69,BH$1,0)-VLOOKUP($E44,Worksheet!$A$2:$BI$69,BH$1,0)</f>
        <v>0</v>
      </c>
      <c r="BI43" s="12">
        <f>VLOOKUP($E43,Worksheet!$A$2:$BI$69,BI$1,0)-VLOOKUP($E44,Worksheet!$A$2:$BI$69,BI$1,0)</f>
        <v>0</v>
      </c>
      <c r="BJ43" s="12">
        <f>VLOOKUP($E43,Worksheet!$A$2:$BI$69,BJ$1,0)-VLOOKUP($E44,Worksheet!$A$2:$BI$69,BJ$1,0)</f>
        <v>0</v>
      </c>
      <c r="BK43" s="12">
        <f>VLOOKUP($E43,Worksheet!$A$2:$BI$69,BK$1,0)-VLOOKUP($E44,Worksheet!$A$2:$BI$69,BK$1,0)</f>
        <v>0</v>
      </c>
      <c r="BL43" s="12">
        <f>VLOOKUP($E43,Worksheet!$A$2:$BI$69,BL$1,0)-VLOOKUP($E44,Worksheet!$A$2:$BI$69,BL$1,0)</f>
        <v>0</v>
      </c>
      <c r="BM43" s="12">
        <f>VLOOKUP($E43,Worksheet!$A$2:$BI$69,BM$1,0)-VLOOKUP($E44,Worksheet!$A$2:$BI$69,BM$1,0)</f>
        <v>0</v>
      </c>
      <c r="BN43" s="5">
        <f>VLOOKUP($E43,Worksheet!$A$2:$BI$69,BN$1,0)</f>
        <v>0</v>
      </c>
      <c r="BO43" s="5">
        <f>VLOOKUP($E43,Worksheet!$A$2:$BI$69,BO$1,0)</f>
        <v>0</v>
      </c>
      <c r="BP43" s="12">
        <f>VLOOKUP($E43,Worksheet!$A$2:$BI$69,BP$1,0)-VLOOKUP($E44,Worksheet!$A$2:$BI$69,BP$1,0)</f>
        <v>20.32</v>
      </c>
      <c r="BQ43" s="5">
        <f>VLOOKUP($E43,Worksheet!$A$2:$BI$69,'MM2023'!BQ$1,0)</f>
        <v>67.606060606060609</v>
      </c>
      <c r="BR43" s="5">
        <f>VLOOKUP($E43,Worksheet!$A$2:$BI$69,'MM2023'!BR$1,0)</f>
        <v>62.636363636363633</v>
      </c>
      <c r="BS43" s="5">
        <f>VLOOKUP($E43,Worksheet!$A$2:$BI$69,'MM2023'!BS$1,0)</f>
        <v>10.39</v>
      </c>
      <c r="BT43" s="5">
        <f>VLOOKUP($E43,Worksheet!$A$2:$BI$69,'MM2023'!BT$1,0)</f>
        <v>0.443</v>
      </c>
      <c r="BU43" s="5">
        <f>VLOOKUP($E43,Worksheet!$A$2:$BI$69,'MM2023'!BU$1,0)</f>
        <v>0.33100000000000002</v>
      </c>
      <c r="BV43" s="5">
        <f>VLOOKUP($E43,Worksheet!$A$2:$BI$69,'MM2023'!BV$1,0)</f>
        <v>0.67</v>
      </c>
      <c r="BW43" s="5">
        <f>VLOOKUP($E43,Worksheet!$A$2:$BI$69,'MM2023'!BW$1,0)</f>
        <v>11.515151515151516</v>
      </c>
      <c r="BX43" s="5">
        <f>VLOOKUP($E43,Worksheet!$A$2:$BI$69,'MM2023'!BX$1,0)</f>
        <v>33.666666666666664</v>
      </c>
      <c r="BY43" s="5">
        <f>VLOOKUP($E43,Worksheet!$A$2:$BI$69,'MM2023'!BY$1,0)</f>
        <v>13.848484848484848</v>
      </c>
      <c r="BZ43" s="5">
        <f>VLOOKUP($E43,Worksheet!$A$2:$BI$69,'MM2023'!BZ$1,0)</f>
        <v>8.7878787878787872</v>
      </c>
      <c r="CA43" s="5">
        <f>VLOOKUP($E43,Worksheet!$A$2:$BI$69,'MM2023'!CA$1,0)</f>
        <v>2.9090909090909092</v>
      </c>
      <c r="CB43" s="5">
        <f>VLOOKUP($E43,Worksheet!$A$2:$BI$69,'MM2023'!CB$1,0)</f>
        <v>12.939393939393939</v>
      </c>
      <c r="CC43" s="5">
        <f>VLOOKUP($E43,Worksheet!$A$2:$BI$69,'MM2023'!CC$1,0)</f>
        <v>19.181818181818183</v>
      </c>
      <c r="CD43" s="5">
        <f>VLOOKUP($E43,Worksheet!$A$2:$BI$69,'MM2023'!CD$1,0)</f>
        <v>0.42</v>
      </c>
      <c r="CE43" s="5">
        <f>VLOOKUP($E43,Worksheet!$A$2:$BI$69,'MM2023'!CE$1,0)</f>
        <v>0.33700000000000002</v>
      </c>
      <c r="CF43" s="5">
        <f>VLOOKUP($E43,Worksheet!$A$2:$BI$69,'MM2023'!CF$1,0)</f>
        <v>0.72499999999999998</v>
      </c>
      <c r="CG43" s="5">
        <f>VLOOKUP($E43,Worksheet!$A$2:$BI$69,'MM2023'!CG$1,0)</f>
        <v>8</v>
      </c>
      <c r="CH43" s="5">
        <f>VLOOKUP($E43,Worksheet!$A$2:$BI$69,'MM2023'!CH$1,0)</f>
        <v>30.454545454545453</v>
      </c>
      <c r="CI43" s="5">
        <f>VLOOKUP($E43,Worksheet!$A$2:$BI$69,'MM2023'!CI$1,0)</f>
        <v>11.757575757575758</v>
      </c>
      <c r="CJ43" s="5">
        <f>VLOOKUP($E43,Worksheet!$A$2:$BI$69,'MM2023'!CJ$1,0)</f>
        <v>6.7878787878787881</v>
      </c>
      <c r="CK43" s="5">
        <f>VLOOKUP($E43,Worksheet!$A$2:$BI$69,'MM2023'!CK$1,0)</f>
        <v>2.9393939393939394</v>
      </c>
      <c r="CL43" s="5">
        <f>VLOOKUP($E43,Worksheet!$A$2:$BI$69,'MM2023'!CL$1,0)</f>
        <v>16.545454545454547</v>
      </c>
      <c r="CM43" s="5">
        <f>VLOOKUP($E43,Worksheet!$A$2:$BI$69,'MM2023'!CM$1,0)</f>
        <v>17</v>
      </c>
      <c r="CN43" s="5">
        <f>VLOOKUP($E43,Worksheet!$A$2:$BI$69,'MM2023'!CN$1,0)</f>
        <v>65.7</v>
      </c>
      <c r="CO43" s="5">
        <f>VLOOKUP($E43,Worksheet!$A$2:$BI$69,'MM2023'!CO$1,0)</f>
        <v>102.2</v>
      </c>
      <c r="CP43" s="5">
        <f>VLOOKUP($E43,Worksheet!$A$2:$BI$69,'MM2023'!CP$1,0)</f>
        <v>0.27900000000000003</v>
      </c>
      <c r="CQ43" s="5">
        <f>VLOOKUP($E43,Worksheet!$A$2:$BI$69,'MM2023'!CQ$1,0)</f>
        <v>0.33800000000000002</v>
      </c>
      <c r="CR43" s="5">
        <f>VLOOKUP($E43,Worksheet!$A$2:$BI$69,'MM2023'!CR$1,0)</f>
        <v>0.52300000000000002</v>
      </c>
      <c r="CS43" s="5">
        <f>VLOOKUP($E43,Worksheet!$A$2:$BI$69,'MM2023'!CS$1,0)</f>
        <v>0.499</v>
      </c>
      <c r="CT43" s="5">
        <f>VLOOKUP($E43,Worksheet!$A$2:$BI$69,'MM2023'!CT$1,0)</f>
        <v>16.7</v>
      </c>
      <c r="CU43" s="5">
        <f>VLOOKUP($E43,Worksheet!$A$2:$BI$69,'MM2023'!CU$1,0)</f>
        <v>0.187</v>
      </c>
      <c r="CV43" s="5">
        <f>VLOOKUP($E43,Worksheet!$A$2:$BI$69,'MM2023'!CV$1,0)</f>
        <v>94.6</v>
      </c>
      <c r="CW43" s="5">
        <f>VLOOKUP($E43,Worksheet!$A$2:$BI$69,'MM2023'!CW$1,0)</f>
        <v>0.40799999999999997</v>
      </c>
      <c r="CX43" s="5">
        <f>VLOOKUP($E43,Worksheet!$A$2:$BI$69,'MM2023'!CX$1,0)</f>
        <v>0.46700000000000003</v>
      </c>
      <c r="CY43" s="5">
        <f>VLOOKUP($E43,Worksheet!$A$2:$BI$69,'MM2023'!CY$1,0)</f>
        <v>0.54200000000000004</v>
      </c>
      <c r="CZ43" s="5">
        <f>VLOOKUP($E43,Worksheet!$A$2:$BI$69,'MM2023'!CZ$1,0)</f>
        <v>0.499</v>
      </c>
      <c r="DA43" s="5">
        <f>VLOOKUP($E43,Worksheet!$A$2:$BI$69,'MM2023'!DA$1,0)</f>
        <v>22.3</v>
      </c>
      <c r="DB43" s="5">
        <f>VLOOKUP($E43,Worksheet!$A$2:$BI$69,'MM2023'!DB$1,0)</f>
        <v>0.29599999999999999</v>
      </c>
      <c r="DC43" s="5">
        <f>VLOOKUP($E43,Worksheet!$A$2:$BI$69,'MM2023'!DC$1,0)</f>
        <v>0</v>
      </c>
      <c r="DD43" s="5">
        <f>VLOOKUP($E43,Worksheet!$A$2:$BI$69,'MM2023'!DD$1,0)</f>
        <v>0</v>
      </c>
      <c r="DE43" s="5">
        <f>VLOOKUP($E43,Worksheet!$A$2:$BI$69,'MM2023'!DE$1,0)</f>
        <v>0</v>
      </c>
      <c r="DF43" s="5">
        <f>VLOOKUP($E43,Worksheet!$A$2:$BI$69,'MM2023'!DF$1,0)</f>
        <v>0</v>
      </c>
      <c r="DG43" s="5">
        <f>VLOOKUP($E43,Worksheet!$A$2:$BI$69,'MM2023'!DG$1,0)</f>
        <v>0</v>
      </c>
      <c r="DH43" s="5">
        <f>VLOOKUP($E43,Worksheet!$A$2:$BI$69,'MM2023'!DH$1,0)</f>
        <v>0</v>
      </c>
      <c r="DI43" s="5">
        <f>VLOOKUP($E43,Worksheet!$A$2:$BI$69,'MM2023'!DI$1,0)</f>
        <v>0</v>
      </c>
      <c r="DJ43" s="5">
        <f>VLOOKUP($E43,Worksheet!$A$2:$BI$69,'MM2023'!DJ$1,0)</f>
        <v>26</v>
      </c>
      <c r="DK43" s="5">
        <v>1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1</v>
      </c>
      <c r="DT43" s="5">
        <v>0</v>
      </c>
      <c r="DU43" s="5">
        <v>0</v>
      </c>
    </row>
    <row r="44" spans="1:125" x14ac:dyDescent="0.2">
      <c r="A44" s="5" t="s">
        <v>118</v>
      </c>
      <c r="B44" s="5" t="s">
        <v>120</v>
      </c>
      <c r="C44" s="5" t="s">
        <v>128</v>
      </c>
      <c r="D44" s="5">
        <v>5</v>
      </c>
      <c r="E44" s="5" t="s">
        <v>49</v>
      </c>
      <c r="F44" s="5">
        <v>1</v>
      </c>
      <c r="G44" s="5">
        <v>11</v>
      </c>
      <c r="H44" s="6">
        <f>G43-G44</f>
        <v>-5</v>
      </c>
      <c r="I44" s="5">
        <f>VLOOKUP($E44,Worksheet!$A$2:$AX$69,I$1,0)</f>
        <v>36</v>
      </c>
      <c r="J44" s="5">
        <f>VLOOKUP($E44,Worksheet!$A$2:$AX$69,J$1,0)</f>
        <v>24</v>
      </c>
      <c r="K44" s="5">
        <f>VLOOKUP($E44,Worksheet!$A$2:$AX$69,K$1,0)</f>
        <v>12</v>
      </c>
      <c r="L44" s="5">
        <f>VLOOKUP($E44,Worksheet!$A$2:$AX$69,L$1,0)</f>
        <v>0.66700000000000004</v>
      </c>
      <c r="M44" s="12">
        <f>VLOOKUP($E44,Worksheet!$A$2:$AX$69,M$1,0)-VLOOKUP($E43,Worksheet!$A$2:$AX$69,M$1,0)</f>
        <v>7.5050505050505052</v>
      </c>
      <c r="N44" s="12">
        <f>VLOOKUP($E44,Worksheet!$A$2:$AX$69,N$1,0)-VLOOKUP($E43,Worksheet!$A$2:$AX$69,N$1,0)</f>
        <v>7.0858585858585954</v>
      </c>
      <c r="O44" s="12">
        <f>VLOOKUP($E44,Worksheet!$A$2:$AX$69,O$1,0)-VLOOKUP($E43,Worksheet!$A$2:$AX$69,O$1,0)</f>
        <v>-5.19</v>
      </c>
      <c r="P44" s="12">
        <f>VLOOKUP($E44,Worksheet!$A$2:$AX$69,P$1,0)-VLOOKUP($E43,Worksheet!$A$2:$AX$69,P$1,0)</f>
        <v>4.0000000000000036E-3</v>
      </c>
      <c r="Q44" s="12">
        <f>VLOOKUP($E44,Worksheet!$A$2:$AX$69,Q$1,0)-VLOOKUP($E43,Worksheet!$A$2:$AX$69,Q$1,0)</f>
        <v>2.899999999999997E-2</v>
      </c>
      <c r="R44" s="12">
        <f>VLOOKUP($E44,Worksheet!$A$2:$AX$69,R$1,0)-VLOOKUP($E43,Worksheet!$A$2:$AX$69,R$1,0)</f>
        <v>8.8999999999999968E-2</v>
      </c>
      <c r="S44" s="12">
        <f>VLOOKUP($E44,Worksheet!$A$2:$AX$69,S$1,0)-VLOOKUP($E43,Worksheet!$A$2:$AX$69,S$1,0)</f>
        <v>-1.4040404040404049</v>
      </c>
      <c r="T44" s="12">
        <f>VLOOKUP($E44,Worksheet!$A$2:$AX$69,T$1,0)-VLOOKUP($E43,Worksheet!$A$2:$AX$69,T$1,0)</f>
        <v>2.4722222222222214</v>
      </c>
      <c r="U44" s="12">
        <f>VLOOKUP($E44,Worksheet!$A$2:$AX$69,U$1,0)-VLOOKUP($E43,Worksheet!$A$2:$AX$69,U$1,0)</f>
        <v>0.20707070707070763</v>
      </c>
      <c r="V44" s="12">
        <f>VLOOKUP($E44,Worksheet!$A$2:$AX$69,V$1,0)-VLOOKUP($E43,Worksheet!$A$2:$AX$69,V$1,0)</f>
        <v>-3.6489898989898979</v>
      </c>
      <c r="W44" s="12">
        <f>VLOOKUP($E44,Worksheet!$A$2:$AX$69,W$1,0)-VLOOKUP($E43,Worksheet!$A$2:$AX$69,W$1,0)</f>
        <v>1.1742424242424239</v>
      </c>
      <c r="X44" s="12">
        <f>VLOOKUP($E44,Worksheet!$A$2:$AX$69,X$1,0)-VLOOKUP($E43,Worksheet!$A$2:$AX$69,X$1,0)</f>
        <v>-1.8282828282828287</v>
      </c>
      <c r="Y44" s="12">
        <f>VLOOKUP($E44,Worksheet!$A$2:$AX$69,Y$1,0)-VLOOKUP($E43,Worksheet!$A$2:$AX$69,Y$1,0)</f>
        <v>-2.9318181818181834</v>
      </c>
      <c r="Z44" s="12">
        <f>VLOOKUP($E44,Worksheet!$A$2:$AX$69,Z$1,0)-VLOOKUP($E43,Worksheet!$A$2:$AX$69,Z$1,0)</f>
        <v>0</v>
      </c>
      <c r="AA44" s="12">
        <f>VLOOKUP($E44,Worksheet!$A$2:$AX$69,AA$1,0)-VLOOKUP($E43,Worksheet!$A$2:$AX$69,AA$1,0)</f>
        <v>-1.0000000000000009E-2</v>
      </c>
      <c r="AB44" s="12">
        <f>VLOOKUP($E44,Worksheet!$A$2:$AX$69,AB$1,0)-VLOOKUP($E43,Worksheet!$A$2:$AX$69,AB$1,0)</f>
        <v>-2.300000000000002E-2</v>
      </c>
      <c r="AC44" s="12">
        <f>VLOOKUP($E44,Worksheet!$A$2:$AX$69,AC$1,0)-VLOOKUP($E43,Worksheet!$A$2:$AX$69,AC$1,0)</f>
        <v>2.4444444444444446</v>
      </c>
      <c r="AD44" s="12">
        <f>VLOOKUP($E44,Worksheet!$A$2:$AX$69,AD$1,0)-VLOOKUP($E43,Worksheet!$A$2:$AX$69,AD$1,0)</f>
        <v>4.156565656565661</v>
      </c>
      <c r="AE44" s="12">
        <f>VLOOKUP($E44,Worksheet!$A$2:$AX$69,AE$1,0)-VLOOKUP($E43,Worksheet!$A$2:$AX$69,AE$1,0)</f>
        <v>1.5479797979797976</v>
      </c>
      <c r="AF44" s="12">
        <f>VLOOKUP($E44,Worksheet!$A$2:$AX$69,AF$1,0)-VLOOKUP($E43,Worksheet!$A$2:$AX$69,AF$1,0)</f>
        <v>-1.7323232323232327</v>
      </c>
      <c r="AG44" s="12">
        <f>VLOOKUP($E44,Worksheet!$A$2:$AX$69,AG$1,0)-VLOOKUP($E43,Worksheet!$A$2:$AX$69,AG$1,0)</f>
        <v>0.36616161616161591</v>
      </c>
      <c r="AH44" s="12">
        <f>VLOOKUP($E44,Worksheet!$A$2:$AX$69,AH$1,0)-VLOOKUP($E43,Worksheet!$A$2:$AX$69,AH$1,0)</f>
        <v>-5.2676767676767682</v>
      </c>
      <c r="AI44" s="12">
        <f>VLOOKUP($E44,Worksheet!$A$2:$AX$69,AI$1,0)-VLOOKUP($E43,Worksheet!$A$2:$AX$69,AI$1,0)</f>
        <v>0.97222222222222143</v>
      </c>
      <c r="AJ44" s="12">
        <f>VLOOKUP($E44,Worksheet!$A$2:$AX$69,AJ$1,0)-VLOOKUP($E43,Worksheet!$A$2:$AX$69,AJ$1,0)</f>
        <v>2.3999999999999915</v>
      </c>
      <c r="AK44" s="12">
        <f>VLOOKUP($E44,Worksheet!$A$2:$AX$69,AK$1,0)-VLOOKUP($E43,Worksheet!$A$2:$AX$69,AK$1,0)</f>
        <v>8.2000000000000028</v>
      </c>
      <c r="AL44" s="12">
        <f>VLOOKUP($E44,Worksheet!$A$2:$AX$69,AL$1,0)-VLOOKUP($E43,Worksheet!$A$2:$AX$69,AL$1,0)</f>
        <v>4.9999999999999989E-2</v>
      </c>
      <c r="AM44" s="12">
        <f>VLOOKUP($E44,Worksheet!$A$2:$AX$69,AM$1,0)-VLOOKUP($E43,Worksheet!$A$2:$AX$69,AM$1,0)</f>
        <v>9.5999999999999974E-2</v>
      </c>
      <c r="AN44" s="12">
        <f>VLOOKUP($E44,Worksheet!$A$2:$AX$69,AN$1,0)-VLOOKUP($E43,Worksheet!$A$2:$AX$69,AN$1,0)</f>
        <v>3.9000000000000035E-2</v>
      </c>
      <c r="AO44" s="12">
        <f>VLOOKUP($E44,Worksheet!$A$2:$AX$69,AO$1,0)-VLOOKUP($E43,Worksheet!$A$2:$AX$69,AO$1,0)</f>
        <v>2.6000000000000023E-2</v>
      </c>
      <c r="AP44" s="12">
        <f>VLOOKUP($E44,Worksheet!$A$2:$AX$69,AP$1,0)-VLOOKUP($E43,Worksheet!$A$2:$AX$69,AP$1,0)</f>
        <v>-2.3999999999999986</v>
      </c>
      <c r="AQ44" s="12">
        <f>VLOOKUP($E44,Worksheet!$A$2:$AX$69,AQ$1,0)-VLOOKUP($E43,Worksheet!$A$2:$AX$69,AQ$1,0)</f>
        <v>6.2E-2</v>
      </c>
      <c r="AR44" s="12">
        <f>VLOOKUP($E44,Worksheet!$A$2:$AX$69,AR$1,0)-VLOOKUP($E43,Worksheet!$A$2:$AX$69,AR$1,0)</f>
        <v>7.8000000000000114</v>
      </c>
      <c r="AS44" s="12">
        <f>VLOOKUP($E44,Worksheet!$A$2:$AX$69,AS$1,0)-VLOOKUP($E43,Worksheet!$A$2:$AX$69,AS$1,0)</f>
        <v>-0.10399999999999998</v>
      </c>
      <c r="AT44" s="12">
        <f>VLOOKUP($E44,Worksheet!$A$2:$AX$69,AT$1,0)-VLOOKUP($E43,Worksheet!$A$2:$AX$69,AT$1,0)</f>
        <v>-7.3000000000000009E-2</v>
      </c>
      <c r="AU44" s="12">
        <f>VLOOKUP($E44,Worksheet!$A$2:$AX$69,AU$1,0)-VLOOKUP($E43,Worksheet!$A$2:$AX$69,AU$1,0)</f>
        <v>-2.5000000000000022E-2</v>
      </c>
      <c r="AV44" s="12">
        <f>VLOOKUP($E44,Worksheet!$A$2:$AX$69,AV$1,0)-VLOOKUP($E43,Worksheet!$A$2:$AX$69,AV$1,0)</f>
        <v>-1.4000000000000012E-2</v>
      </c>
      <c r="AW44" s="12">
        <f>VLOOKUP($E44,Worksheet!$A$2:$AX$69,AW$1,0)-VLOOKUP($E43,Worksheet!$A$2:$AX$69,AW$1,0)</f>
        <v>-8</v>
      </c>
      <c r="AX44" s="12">
        <f>VLOOKUP($E44,Worksheet!$A$2:$AX$69,AX$1,0)-VLOOKUP($E43,Worksheet!$A$2:$AX$69,AX$1,0)</f>
        <v>-8.299999999999999E-2</v>
      </c>
      <c r="AY44" s="5">
        <f>VLOOKUP($E43,Worksheet!$A$2:$AX$69,AY$1,0)</f>
        <v>1</v>
      </c>
      <c r="AZ44" s="5">
        <f>VLOOKUP($E43,Worksheet!$A$2:$AX$69,AZ$1,0)</f>
        <v>1</v>
      </c>
      <c r="BA44" s="5">
        <f>VLOOKUP($E43,Worksheet!$A$2:$AX$69,BA$1,0)</f>
        <v>1</v>
      </c>
      <c r="BB44" s="5">
        <f>VLOOKUP($E43,Worksheet!$A$2:$AX$69,BB$1,0)</f>
        <v>0</v>
      </c>
      <c r="BC44" s="5">
        <f>VLOOKUP($E43,Worksheet!$A$2:$AX$69,BC$1,0)</f>
        <v>0</v>
      </c>
      <c r="BD44" s="5">
        <f>VLOOKUP($E43,Worksheet!$A$2:$AX$69,BD$1,0)</f>
        <v>0</v>
      </c>
      <c r="BE44" s="5">
        <f>VLOOKUP($E43,Worksheet!$A$2:$AX$69,BE$1,0)</f>
        <v>0</v>
      </c>
      <c r="BF44" s="12">
        <f>VLOOKUP($E44,Worksheet!$A$2:$BI$69,BF$1,0)-VLOOKUP($E43,Worksheet!$A$2:$BI$69,BF$1,0)</f>
        <v>0</v>
      </c>
      <c r="BG44" s="12">
        <f>VLOOKUP($E44,Worksheet!$A$2:$BI$69,BG$1,0)-VLOOKUP($E43,Worksheet!$A$2:$BI$69,BG$1,0)</f>
        <v>0</v>
      </c>
      <c r="BH44" s="12">
        <f>VLOOKUP($E44,Worksheet!$A$2:$BI$69,BH$1,0)-VLOOKUP($E43,Worksheet!$A$2:$BI$69,BH$1,0)</f>
        <v>0</v>
      </c>
      <c r="BI44" s="12">
        <f>VLOOKUP($E44,Worksheet!$A$2:$BI$69,BI$1,0)-VLOOKUP($E43,Worksheet!$A$2:$BI$69,BI$1,0)</f>
        <v>0</v>
      </c>
      <c r="BJ44" s="12">
        <f>VLOOKUP($E44,Worksheet!$A$2:$BI$69,BJ$1,0)-VLOOKUP($E43,Worksheet!$A$2:$BI$69,BJ$1,0)</f>
        <v>0</v>
      </c>
      <c r="BK44" s="12">
        <f>VLOOKUP($E44,Worksheet!$A$2:$BI$69,BK$1,0)-VLOOKUP($E43,Worksheet!$A$2:$BI$69,BK$1,0)</f>
        <v>0</v>
      </c>
      <c r="BL44" s="12">
        <f>VLOOKUP($E44,Worksheet!$A$2:$BI$69,BL$1,0)-VLOOKUP($E43,Worksheet!$A$2:$BI$69,BL$1,0)</f>
        <v>0</v>
      </c>
      <c r="BM44" s="12">
        <f>VLOOKUP($E44,Worksheet!$A$2:$BI$69,BM$1,0)-VLOOKUP($E43,Worksheet!$A$2:$BI$69,BM$1,0)</f>
        <v>0</v>
      </c>
      <c r="BN44" s="5">
        <f>VLOOKUP($E44,Worksheet!$A$2:$BI$69,BN$1,0)</f>
        <v>0</v>
      </c>
      <c r="BO44" s="5">
        <f>VLOOKUP($E44,Worksheet!$A$2:$BI$69,BO$1,0)</f>
        <v>0</v>
      </c>
      <c r="BP44" s="12">
        <f>VLOOKUP($E44,Worksheet!$A$2:$BI$69,BP$1,0)-VLOOKUP($E43,Worksheet!$A$2:$BI$69,BP$1,0)</f>
        <v>-20.32</v>
      </c>
      <c r="BQ44" s="5">
        <f>VLOOKUP($E44,Worksheet!$A$2:$BI$69,'MM2023'!BQ$1,0)</f>
        <v>75.111111111111114</v>
      </c>
      <c r="BR44" s="5">
        <f>VLOOKUP($E44,Worksheet!$A$2:$BI$69,'MM2023'!BR$1,0)</f>
        <v>69.722222222222229</v>
      </c>
      <c r="BS44" s="5">
        <f>VLOOKUP($E44,Worksheet!$A$2:$BI$69,'MM2023'!BS$1,0)</f>
        <v>5.2</v>
      </c>
      <c r="BT44" s="5">
        <f>VLOOKUP($E44,Worksheet!$A$2:$BI$69,'MM2023'!BT$1,0)</f>
        <v>0.44700000000000001</v>
      </c>
      <c r="BU44" s="5">
        <f>VLOOKUP($E44,Worksheet!$A$2:$BI$69,'MM2023'!BU$1,0)</f>
        <v>0.36</v>
      </c>
      <c r="BV44" s="5">
        <f>VLOOKUP($E44,Worksheet!$A$2:$BI$69,'MM2023'!BV$1,0)</f>
        <v>0.75900000000000001</v>
      </c>
      <c r="BW44" s="5">
        <f>VLOOKUP($E44,Worksheet!$A$2:$BI$69,'MM2023'!BW$1,0)</f>
        <v>10.111111111111111</v>
      </c>
      <c r="BX44" s="5">
        <f>VLOOKUP($E44,Worksheet!$A$2:$BI$69,'MM2023'!BX$1,0)</f>
        <v>36.138888888888886</v>
      </c>
      <c r="BY44" s="5">
        <f>VLOOKUP($E44,Worksheet!$A$2:$BI$69,'MM2023'!BY$1,0)</f>
        <v>14.055555555555555</v>
      </c>
      <c r="BZ44" s="5">
        <f>VLOOKUP($E44,Worksheet!$A$2:$BI$69,'MM2023'!BZ$1,0)</f>
        <v>5.1388888888888893</v>
      </c>
      <c r="CA44" s="5">
        <f>VLOOKUP($E44,Worksheet!$A$2:$BI$69,'MM2023'!CA$1,0)</f>
        <v>4.083333333333333</v>
      </c>
      <c r="CB44" s="5">
        <f>VLOOKUP($E44,Worksheet!$A$2:$BI$69,'MM2023'!CB$1,0)</f>
        <v>11.111111111111111</v>
      </c>
      <c r="CC44" s="5">
        <f>VLOOKUP($E44,Worksheet!$A$2:$BI$69,'MM2023'!CC$1,0)</f>
        <v>16.25</v>
      </c>
      <c r="CD44" s="5">
        <f>VLOOKUP($E44,Worksheet!$A$2:$BI$69,'MM2023'!CD$1,0)</f>
        <v>0.42</v>
      </c>
      <c r="CE44" s="5">
        <f>VLOOKUP($E44,Worksheet!$A$2:$BI$69,'MM2023'!CE$1,0)</f>
        <v>0.32700000000000001</v>
      </c>
      <c r="CF44" s="5">
        <f>VLOOKUP($E44,Worksheet!$A$2:$BI$69,'MM2023'!CF$1,0)</f>
        <v>0.70199999999999996</v>
      </c>
      <c r="CG44" s="5">
        <f>VLOOKUP($E44,Worksheet!$A$2:$BI$69,'MM2023'!CG$1,0)</f>
        <v>10.444444444444445</v>
      </c>
      <c r="CH44" s="5">
        <f>VLOOKUP($E44,Worksheet!$A$2:$BI$69,'MM2023'!CH$1,0)</f>
        <v>34.611111111111114</v>
      </c>
      <c r="CI44" s="5">
        <f>VLOOKUP($E44,Worksheet!$A$2:$BI$69,'MM2023'!CI$1,0)</f>
        <v>13.305555555555555</v>
      </c>
      <c r="CJ44" s="5">
        <f>VLOOKUP($E44,Worksheet!$A$2:$BI$69,'MM2023'!CJ$1,0)</f>
        <v>5.0555555555555554</v>
      </c>
      <c r="CK44" s="5">
        <f>VLOOKUP($E44,Worksheet!$A$2:$BI$69,'MM2023'!CK$1,0)</f>
        <v>3.3055555555555554</v>
      </c>
      <c r="CL44" s="5">
        <f>VLOOKUP($E44,Worksheet!$A$2:$BI$69,'MM2023'!CL$1,0)</f>
        <v>11.277777777777779</v>
      </c>
      <c r="CM44" s="5">
        <f>VLOOKUP($E44,Worksheet!$A$2:$BI$69,'MM2023'!CM$1,0)</f>
        <v>17.972222222222221</v>
      </c>
      <c r="CN44" s="5">
        <f>VLOOKUP($E44,Worksheet!$A$2:$BI$69,'MM2023'!CN$1,0)</f>
        <v>68.099999999999994</v>
      </c>
      <c r="CO44" s="5">
        <f>VLOOKUP($E44,Worksheet!$A$2:$BI$69,'MM2023'!CO$1,0)</f>
        <v>110.4</v>
      </c>
      <c r="CP44" s="5">
        <f>VLOOKUP($E44,Worksheet!$A$2:$BI$69,'MM2023'!CP$1,0)</f>
        <v>0.32900000000000001</v>
      </c>
      <c r="CQ44" s="5">
        <f>VLOOKUP($E44,Worksheet!$A$2:$BI$69,'MM2023'!CQ$1,0)</f>
        <v>0.434</v>
      </c>
      <c r="CR44" s="5">
        <f>VLOOKUP($E44,Worksheet!$A$2:$BI$69,'MM2023'!CR$1,0)</f>
        <v>0.56200000000000006</v>
      </c>
      <c r="CS44" s="5">
        <f>VLOOKUP($E44,Worksheet!$A$2:$BI$69,'MM2023'!CS$1,0)</f>
        <v>0.52500000000000002</v>
      </c>
      <c r="CT44" s="5">
        <f>VLOOKUP($E44,Worksheet!$A$2:$BI$69,'MM2023'!CT$1,0)</f>
        <v>14.3</v>
      </c>
      <c r="CU44" s="5">
        <f>VLOOKUP($E44,Worksheet!$A$2:$BI$69,'MM2023'!CU$1,0)</f>
        <v>0.249</v>
      </c>
      <c r="CV44" s="5">
        <f>VLOOKUP($E44,Worksheet!$A$2:$BI$69,'MM2023'!CV$1,0)</f>
        <v>102.4</v>
      </c>
      <c r="CW44" s="5">
        <f>VLOOKUP($E44,Worksheet!$A$2:$BI$69,'MM2023'!CW$1,0)</f>
        <v>0.30399999999999999</v>
      </c>
      <c r="CX44" s="5">
        <f>VLOOKUP($E44,Worksheet!$A$2:$BI$69,'MM2023'!CX$1,0)</f>
        <v>0.39400000000000002</v>
      </c>
      <c r="CY44" s="5">
        <f>VLOOKUP($E44,Worksheet!$A$2:$BI$69,'MM2023'!CY$1,0)</f>
        <v>0.51700000000000002</v>
      </c>
      <c r="CZ44" s="5">
        <f>VLOOKUP($E44,Worksheet!$A$2:$BI$69,'MM2023'!CZ$1,0)</f>
        <v>0.48499999999999999</v>
      </c>
      <c r="DA44" s="5">
        <f>VLOOKUP($E44,Worksheet!$A$2:$BI$69,'MM2023'!DA$1,0)</f>
        <v>14.3</v>
      </c>
      <c r="DB44" s="5">
        <f>VLOOKUP($E44,Worksheet!$A$2:$BI$69,'MM2023'!DB$1,0)</f>
        <v>0.21299999999999999</v>
      </c>
      <c r="DC44" s="5">
        <f>VLOOKUP($E44,Worksheet!$A$2:$BI$69,'MM2023'!DC$1,0)</f>
        <v>0</v>
      </c>
      <c r="DD44" s="5">
        <f>VLOOKUP($E44,Worksheet!$A$2:$BI$69,'MM2023'!DD$1,0)</f>
        <v>0</v>
      </c>
      <c r="DE44" s="5">
        <f>VLOOKUP($E44,Worksheet!$A$2:$BI$69,'MM2023'!DE$1,0)</f>
        <v>0</v>
      </c>
      <c r="DF44" s="5">
        <f>VLOOKUP($E44,Worksheet!$A$2:$BI$69,'MM2023'!DF$1,0)</f>
        <v>0</v>
      </c>
      <c r="DG44" s="5">
        <f>VLOOKUP($E44,Worksheet!$A$2:$BI$69,'MM2023'!DG$1,0)</f>
        <v>0</v>
      </c>
      <c r="DH44" s="5">
        <f>VLOOKUP($E44,Worksheet!$A$2:$BI$69,'MM2023'!DH$1,0)</f>
        <v>0</v>
      </c>
      <c r="DI44" s="5">
        <f>VLOOKUP($E44,Worksheet!$A$2:$BI$69,'MM2023'!DI$1,0)</f>
        <v>0</v>
      </c>
      <c r="DJ44" s="5">
        <f>VLOOKUP($E44,Worksheet!$A$2:$BI$69,'MM2023'!DJ$1,0)</f>
        <v>26</v>
      </c>
      <c r="DK44" s="5">
        <v>1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1</v>
      </c>
      <c r="DT44" s="5">
        <v>0</v>
      </c>
      <c r="DU44" s="5">
        <v>0</v>
      </c>
    </row>
    <row r="45" spans="1:125" x14ac:dyDescent="0.2">
      <c r="A45" s="5" t="s">
        <v>118</v>
      </c>
      <c r="B45" s="5" t="s">
        <v>120</v>
      </c>
      <c r="C45" s="5" t="s">
        <v>128</v>
      </c>
      <c r="D45" s="5">
        <v>6</v>
      </c>
      <c r="E45" s="5" t="s">
        <v>70</v>
      </c>
      <c r="F45" s="5">
        <v>1</v>
      </c>
      <c r="G45" s="5">
        <v>3</v>
      </c>
      <c r="H45" s="5">
        <f>G46-G45</f>
        <v>11</v>
      </c>
      <c r="I45" s="5">
        <f>VLOOKUP($E45,Worksheet!$A$2:$AX$69,I$1,0)</f>
        <v>37</v>
      </c>
      <c r="J45" s="5">
        <f>VLOOKUP($E45,Worksheet!$A$2:$AX$69,J$1,0)</f>
        <v>27</v>
      </c>
      <c r="K45" s="5">
        <f>VLOOKUP($E45,Worksheet!$A$2:$AX$69,K$1,0)</f>
        <v>10</v>
      </c>
      <c r="L45" s="5">
        <f>VLOOKUP($E45,Worksheet!$A$2:$AX$69,L$1,0)</f>
        <v>0.73</v>
      </c>
      <c r="M45" s="12">
        <f>VLOOKUP($E45,Worksheet!$A$2:$AX$69,M$1,0)-VLOOKUP($E46,Worksheet!$A$2:$AX$69,M$1,0)</f>
        <v>5.917374517374526</v>
      </c>
      <c r="N45" s="12">
        <f>VLOOKUP($E45,Worksheet!$A$2:$AX$69,N$1,0)-VLOOKUP($E46,Worksheet!$A$2:$AX$69,N$1,0)</f>
        <v>5.0810810810810807</v>
      </c>
      <c r="O45" s="12">
        <f>VLOOKUP($E45,Worksheet!$A$2:$AX$69,O$1,0)-VLOOKUP($E46,Worksheet!$A$2:$AX$69,O$1,0)</f>
        <v>11.22</v>
      </c>
      <c r="P45" s="12">
        <f>VLOOKUP($E45,Worksheet!$A$2:$AX$69,P$1,0)-VLOOKUP($E46,Worksheet!$A$2:$AX$69,P$1,0)</f>
        <v>3.0999999999999972E-2</v>
      </c>
      <c r="Q45" s="12">
        <f>VLOOKUP($E45,Worksheet!$A$2:$AX$69,Q$1,0)-VLOOKUP($E46,Worksheet!$A$2:$AX$69,Q$1,0)</f>
        <v>2.5000000000000022E-2</v>
      </c>
      <c r="R45" s="12">
        <f>VLOOKUP($E45,Worksheet!$A$2:$AX$69,R$1,0)-VLOOKUP($E46,Worksheet!$A$2:$AX$69,R$1,0)</f>
        <v>4.8999999999999932E-2</v>
      </c>
      <c r="S45" s="12">
        <f>VLOOKUP($E45,Worksheet!$A$2:$AX$69,S$1,0)-VLOOKUP($E46,Worksheet!$A$2:$AX$69,S$1,0)</f>
        <v>0.64169884169884206</v>
      </c>
      <c r="T45" s="12">
        <f>VLOOKUP($E45,Worksheet!$A$2:$AX$69,T$1,0)-VLOOKUP($E46,Worksheet!$A$2:$AX$69,T$1,0)</f>
        <v>2.4725868725868665</v>
      </c>
      <c r="U45" s="12">
        <f>VLOOKUP($E45,Worksheet!$A$2:$AX$69,U$1,0)-VLOOKUP($E46,Worksheet!$A$2:$AX$69,U$1,0)</f>
        <v>4.7111969111969092</v>
      </c>
      <c r="V45" s="12">
        <f>VLOOKUP($E45,Worksheet!$A$2:$AX$69,V$1,0)-VLOOKUP($E46,Worksheet!$A$2:$AX$69,V$1,0)</f>
        <v>-1.5073359073359081</v>
      </c>
      <c r="W45" s="12">
        <f>VLOOKUP($E45,Worksheet!$A$2:$AX$69,W$1,0)-VLOOKUP($E46,Worksheet!$A$2:$AX$69,W$1,0)</f>
        <v>0.50038610038610054</v>
      </c>
      <c r="X45" s="12">
        <f>VLOOKUP($E45,Worksheet!$A$2:$AX$69,X$1,0)-VLOOKUP($E46,Worksheet!$A$2:$AX$69,X$1,0)</f>
        <v>5.4054054054049061E-3</v>
      </c>
      <c r="Y45" s="12">
        <f>VLOOKUP($E45,Worksheet!$A$2:$AX$69,Y$1,0)-VLOOKUP($E46,Worksheet!$A$2:$AX$69,Y$1,0)</f>
        <v>-2.0015444015444004</v>
      </c>
      <c r="Z45" s="12">
        <f>VLOOKUP($E45,Worksheet!$A$2:$AX$69,Z$1,0)-VLOOKUP($E46,Worksheet!$A$2:$AX$69,Z$1,0)</f>
        <v>1.3000000000000012E-2</v>
      </c>
      <c r="AA45" s="12">
        <f>VLOOKUP($E45,Worksheet!$A$2:$AX$69,AA$1,0)-VLOOKUP($E46,Worksheet!$A$2:$AX$69,AA$1,0)</f>
        <v>2.6999999999999968E-2</v>
      </c>
      <c r="AB45" s="12">
        <f>VLOOKUP($E45,Worksheet!$A$2:$AX$69,AB$1,0)-VLOOKUP($E46,Worksheet!$A$2:$AX$69,AB$1,0)</f>
        <v>2.9000000000000026E-2</v>
      </c>
      <c r="AC45" s="12">
        <f>VLOOKUP($E45,Worksheet!$A$2:$AX$69,AC$1,0)-VLOOKUP($E46,Worksheet!$A$2:$AX$69,AC$1,0)</f>
        <v>0.16216216216216139</v>
      </c>
      <c r="AD45" s="12">
        <f>VLOOKUP($E45,Worksheet!$A$2:$AX$69,AD$1,0)-VLOOKUP($E46,Worksheet!$A$2:$AX$69,AD$1,0)</f>
        <v>-1.6455598455598448</v>
      </c>
      <c r="AE45" s="12">
        <f>VLOOKUP($E45,Worksheet!$A$2:$AX$69,AE$1,0)-VLOOKUP($E46,Worksheet!$A$2:$AX$69,AE$1,0)</f>
        <v>3.2486486486486488</v>
      </c>
      <c r="AF45" s="12">
        <f>VLOOKUP($E45,Worksheet!$A$2:$AX$69,AF$1,0)-VLOOKUP($E46,Worksheet!$A$2:$AX$69,AF$1,0)</f>
        <v>0.37297297297297316</v>
      </c>
      <c r="AG45" s="12">
        <f>VLOOKUP($E45,Worksheet!$A$2:$AX$69,AG$1,0)-VLOOKUP($E46,Worksheet!$A$2:$AX$69,AG$1,0)</f>
        <v>0.83629343629343644</v>
      </c>
      <c r="AH45" s="12">
        <f>VLOOKUP($E45,Worksheet!$A$2:$AX$69,AH$1,0)-VLOOKUP($E46,Worksheet!$A$2:$AX$69,AH$1,0)</f>
        <v>-2.6131274131274136</v>
      </c>
      <c r="AI45" s="12">
        <f>VLOOKUP($E45,Worksheet!$A$2:$AX$69,AI$1,0)-VLOOKUP($E46,Worksheet!$A$2:$AX$69,AI$1,0)</f>
        <v>-1.6100386100386075</v>
      </c>
      <c r="AJ45" s="12">
        <f>VLOOKUP($E45,Worksheet!$A$2:$AX$69,AJ$1,0)-VLOOKUP($E46,Worksheet!$A$2:$AX$69,AJ$1,0)</f>
        <v>2.2000000000000028</v>
      </c>
      <c r="AK45" s="12">
        <f>VLOOKUP($E45,Worksheet!$A$2:$AX$69,AK$1,0)-VLOOKUP($E46,Worksheet!$A$2:$AX$69,AK$1,0)</f>
        <v>5.6999999999999886</v>
      </c>
      <c r="AL45" s="12">
        <f>VLOOKUP($E45,Worksheet!$A$2:$AX$69,AL$1,0)-VLOOKUP($E46,Worksheet!$A$2:$AX$69,AL$1,0)</f>
        <v>-4.3999999999999984E-2</v>
      </c>
      <c r="AM45" s="12">
        <f>VLOOKUP($E45,Worksheet!$A$2:$AX$69,AM$1,0)-VLOOKUP($E46,Worksheet!$A$2:$AX$69,AM$1,0)</f>
        <v>-7.5000000000000011E-2</v>
      </c>
      <c r="AN45" s="12">
        <f>VLOOKUP($E45,Worksheet!$A$2:$AX$69,AN$1,0)-VLOOKUP($E46,Worksheet!$A$2:$AX$69,AN$1,0)</f>
        <v>2.2999999999999909E-2</v>
      </c>
      <c r="AO45" s="12">
        <f>VLOOKUP($E45,Worksheet!$A$2:$AX$69,AO$1,0)-VLOOKUP($E46,Worksheet!$A$2:$AX$69,AO$1,0)</f>
        <v>2.1000000000000019E-2</v>
      </c>
      <c r="AP45" s="12">
        <f>VLOOKUP($E45,Worksheet!$A$2:$AX$69,AP$1,0)-VLOOKUP($E46,Worksheet!$A$2:$AX$69,AP$1,0)</f>
        <v>-0.5</v>
      </c>
      <c r="AQ45" s="12">
        <f>VLOOKUP($E45,Worksheet!$A$2:$AX$69,AQ$1,0)-VLOOKUP($E46,Worksheet!$A$2:$AX$69,AQ$1,0)</f>
        <v>-1.3999999999999985E-2</v>
      </c>
      <c r="AR45" s="12">
        <f>VLOOKUP($E45,Worksheet!$A$2:$AX$69,AR$1,0)-VLOOKUP($E46,Worksheet!$A$2:$AX$69,AR$1,0)</f>
        <v>4.7999999999999972</v>
      </c>
      <c r="AS45" s="12">
        <f>VLOOKUP($E45,Worksheet!$A$2:$AX$69,AS$1,0)-VLOOKUP($E46,Worksheet!$A$2:$AX$69,AS$1,0)</f>
        <v>-8.6999999999999966E-2</v>
      </c>
      <c r="AT45" s="12">
        <f>VLOOKUP($E45,Worksheet!$A$2:$AX$69,AT$1,0)-VLOOKUP($E46,Worksheet!$A$2:$AX$69,AT$1,0)</f>
        <v>-5.1999999999999991E-2</v>
      </c>
      <c r="AU45" s="12">
        <f>VLOOKUP($E45,Worksheet!$A$2:$AX$69,AU$1,0)-VLOOKUP($E46,Worksheet!$A$2:$AX$69,AU$1,0)</f>
        <v>4.0000000000000036E-3</v>
      </c>
      <c r="AV45" s="12">
        <f>VLOOKUP($E45,Worksheet!$A$2:$AX$69,AV$1,0)-VLOOKUP($E46,Worksheet!$A$2:$AX$69,AV$1,0)</f>
        <v>9.000000000000008E-3</v>
      </c>
      <c r="AW45" s="12">
        <f>VLOOKUP($E45,Worksheet!$A$2:$AX$69,AW$1,0)-VLOOKUP($E46,Worksheet!$A$2:$AX$69,AW$1,0)</f>
        <v>-3.5999999999999996</v>
      </c>
      <c r="AX45" s="12">
        <f>VLOOKUP($E45,Worksheet!$A$2:$AX$69,AX$1,0)-VLOOKUP($E46,Worksheet!$A$2:$AX$69,AX$1,0)</f>
        <v>-5.099999999999999E-2</v>
      </c>
      <c r="AY45" s="5">
        <f>VLOOKUP($E46,Worksheet!$A$2:$AX$69,AY$1,0)</f>
        <v>0</v>
      </c>
      <c r="AZ45" s="5">
        <f>VLOOKUP($E46,Worksheet!$A$2:$AX$69,AZ$1,0)</f>
        <v>0</v>
      </c>
      <c r="BA45" s="5">
        <f>VLOOKUP($E46,Worksheet!$A$2:$AX$69,BA$1,0)</f>
        <v>0</v>
      </c>
      <c r="BB45" s="5">
        <f>VLOOKUP($E46,Worksheet!$A$2:$AX$69,BB$1,0)</f>
        <v>0</v>
      </c>
      <c r="BC45" s="5">
        <f>VLOOKUP($E46,Worksheet!$A$2:$AX$69,BC$1,0)</f>
        <v>0</v>
      </c>
      <c r="BD45" s="5">
        <f>VLOOKUP($E46,Worksheet!$A$2:$AX$69,BD$1,0)</f>
        <v>0</v>
      </c>
      <c r="BE45" s="5">
        <f>VLOOKUP($E46,Worksheet!$A$2:$AX$69,BE$1,0)</f>
        <v>0</v>
      </c>
      <c r="BF45" s="12">
        <f>VLOOKUP($E45,Worksheet!$A$2:$BI$69,BF$1,0)-VLOOKUP($E46,Worksheet!$A$2:$BI$69,BF$1,0)</f>
        <v>0</v>
      </c>
      <c r="BG45" s="12">
        <f>VLOOKUP($E45,Worksheet!$A$2:$BI$69,BG$1,0)-VLOOKUP($E46,Worksheet!$A$2:$BI$69,BG$1,0)</f>
        <v>0</v>
      </c>
      <c r="BH45" s="12">
        <f>VLOOKUP($E45,Worksheet!$A$2:$BI$69,BH$1,0)-VLOOKUP($E46,Worksheet!$A$2:$BI$69,BH$1,0)</f>
        <v>0</v>
      </c>
      <c r="BI45" s="12">
        <f>VLOOKUP($E45,Worksheet!$A$2:$BI$69,BI$1,0)-VLOOKUP($E46,Worksheet!$A$2:$BI$69,BI$1,0)</f>
        <v>0</v>
      </c>
      <c r="BJ45" s="12">
        <f>VLOOKUP($E45,Worksheet!$A$2:$BI$69,BJ$1,0)-VLOOKUP($E46,Worksheet!$A$2:$BI$69,BJ$1,0)</f>
        <v>0</v>
      </c>
      <c r="BK45" s="12">
        <f>VLOOKUP($E45,Worksheet!$A$2:$BI$69,BK$1,0)-VLOOKUP($E46,Worksheet!$A$2:$BI$69,BK$1,0)</f>
        <v>0</v>
      </c>
      <c r="BL45" s="12">
        <f>VLOOKUP($E45,Worksheet!$A$2:$BI$69,BL$1,0)-VLOOKUP($E46,Worksheet!$A$2:$BI$69,BL$1,0)</f>
        <v>0</v>
      </c>
      <c r="BM45" s="12">
        <f>VLOOKUP($E45,Worksheet!$A$2:$BI$69,BM$1,0)-VLOOKUP($E46,Worksheet!$A$2:$BI$69,BM$1,0)</f>
        <v>-12</v>
      </c>
      <c r="BN45" s="5">
        <f>VLOOKUP($E45,Worksheet!$A$2:$BI$69,BN$1,0)</f>
        <v>0</v>
      </c>
      <c r="BO45" s="5">
        <f>VLOOKUP($E45,Worksheet!$A$2:$BI$69,BO$1,0)</f>
        <v>0</v>
      </c>
      <c r="BP45" s="12">
        <f>VLOOKUP($E45,Worksheet!$A$2:$BI$69,BP$1,0)-VLOOKUP($E46,Worksheet!$A$2:$BI$69,BP$1,0)</f>
        <v>49.13</v>
      </c>
      <c r="BQ45" s="5">
        <f>VLOOKUP($E45,Worksheet!$A$2:$BI$69,'MM2023'!BQ$1,0)</f>
        <v>80.945945945945951</v>
      </c>
      <c r="BR45" s="5">
        <f>VLOOKUP($E45,Worksheet!$A$2:$BI$69,'MM2023'!BR$1,0)</f>
        <v>74.081081081081081</v>
      </c>
      <c r="BS45" s="5">
        <f>VLOOKUP($E45,Worksheet!$A$2:$BI$69,'MM2023'!BS$1,0)</f>
        <v>9.16</v>
      </c>
      <c r="BT45" s="5">
        <f>VLOOKUP($E45,Worksheet!$A$2:$BI$69,'MM2023'!BT$1,0)</f>
        <v>0.49199999999999999</v>
      </c>
      <c r="BU45" s="5">
        <f>VLOOKUP($E45,Worksheet!$A$2:$BI$69,'MM2023'!BU$1,0)</f>
        <v>0.39</v>
      </c>
      <c r="BV45" s="5">
        <f>VLOOKUP($E45,Worksheet!$A$2:$BI$69,'MM2023'!BV$1,0)</f>
        <v>0.71</v>
      </c>
      <c r="BW45" s="5">
        <f>VLOOKUP($E45,Worksheet!$A$2:$BI$69,'MM2023'!BW$1,0)</f>
        <v>10.27027027027027</v>
      </c>
      <c r="BX45" s="5">
        <f>VLOOKUP($E45,Worksheet!$A$2:$BI$69,'MM2023'!BX$1,0)</f>
        <v>37.729729729729726</v>
      </c>
      <c r="BY45" s="5">
        <f>VLOOKUP($E45,Worksheet!$A$2:$BI$69,'MM2023'!BY$1,0)</f>
        <v>19.054054054054053</v>
      </c>
      <c r="BZ45" s="5">
        <f>VLOOKUP($E45,Worksheet!$A$2:$BI$69,'MM2023'!BZ$1,0)</f>
        <v>6.3783783783783781</v>
      </c>
      <c r="CA45" s="5">
        <f>VLOOKUP($E45,Worksheet!$A$2:$BI$69,'MM2023'!CA$1,0)</f>
        <v>3.2432432432432434</v>
      </c>
      <c r="CB45" s="5">
        <f>VLOOKUP($E45,Worksheet!$A$2:$BI$69,'MM2023'!CB$1,0)</f>
        <v>12.405405405405405</v>
      </c>
      <c r="CC45" s="5">
        <f>VLOOKUP($E45,Worksheet!$A$2:$BI$69,'MM2023'!CC$1,0)</f>
        <v>16.027027027027028</v>
      </c>
      <c r="CD45" s="5">
        <f>VLOOKUP($E45,Worksheet!$A$2:$BI$69,'MM2023'!CD$1,0)</f>
        <v>0.443</v>
      </c>
      <c r="CE45" s="5">
        <f>VLOOKUP($E45,Worksheet!$A$2:$BI$69,'MM2023'!CE$1,0)</f>
        <v>0.35799999999999998</v>
      </c>
      <c r="CF45" s="5">
        <f>VLOOKUP($E45,Worksheet!$A$2:$BI$69,'MM2023'!CF$1,0)</f>
        <v>0.71699999999999997</v>
      </c>
      <c r="CG45" s="5">
        <f>VLOOKUP($E45,Worksheet!$A$2:$BI$69,'MM2023'!CG$1,0)</f>
        <v>9.1621621621621614</v>
      </c>
      <c r="CH45" s="5">
        <f>VLOOKUP($E45,Worksheet!$A$2:$BI$69,'MM2023'!CH$1,0)</f>
        <v>32.297297297297298</v>
      </c>
      <c r="CI45" s="5">
        <f>VLOOKUP($E45,Worksheet!$A$2:$BI$69,'MM2023'!CI$1,0)</f>
        <v>14.648648648648649</v>
      </c>
      <c r="CJ45" s="5">
        <f>VLOOKUP($E45,Worksheet!$A$2:$BI$69,'MM2023'!CJ$1,0)</f>
        <v>6.9729729729729728</v>
      </c>
      <c r="CK45" s="5">
        <f>VLOOKUP($E45,Worksheet!$A$2:$BI$69,'MM2023'!CK$1,0)</f>
        <v>3.8648648648648649</v>
      </c>
      <c r="CL45" s="5">
        <f>VLOOKUP($E45,Worksheet!$A$2:$BI$69,'MM2023'!CL$1,0)</f>
        <v>11.72972972972973</v>
      </c>
      <c r="CM45" s="5">
        <f>VLOOKUP($E45,Worksheet!$A$2:$BI$69,'MM2023'!CM$1,0)</f>
        <v>17.675675675675677</v>
      </c>
      <c r="CN45" s="5">
        <f>VLOOKUP($E45,Worksheet!$A$2:$BI$69,'MM2023'!CN$1,0)</f>
        <v>72</v>
      </c>
      <c r="CO45" s="5">
        <f>VLOOKUP($E45,Worksheet!$A$2:$BI$69,'MM2023'!CO$1,0)</f>
        <v>112.1</v>
      </c>
      <c r="CP45" s="5">
        <f>VLOOKUP($E45,Worksheet!$A$2:$BI$69,'MM2023'!CP$1,0)</f>
        <v>0.314</v>
      </c>
      <c r="CQ45" s="5">
        <f>VLOOKUP($E45,Worksheet!$A$2:$BI$69,'MM2023'!CQ$1,0)</f>
        <v>0.312</v>
      </c>
      <c r="CR45" s="5">
        <f>VLOOKUP($E45,Worksheet!$A$2:$BI$69,'MM2023'!CR$1,0)</f>
        <v>0.57799999999999996</v>
      </c>
      <c r="CS45" s="5">
        <f>VLOOKUP($E45,Worksheet!$A$2:$BI$69,'MM2023'!CS$1,0)</f>
        <v>0.55200000000000005</v>
      </c>
      <c r="CT45" s="5">
        <f>VLOOKUP($E45,Worksheet!$A$2:$BI$69,'MM2023'!CT$1,0)</f>
        <v>15</v>
      </c>
      <c r="CU45" s="5">
        <f>VLOOKUP($E45,Worksheet!$A$2:$BI$69,'MM2023'!CU$1,0)</f>
        <v>0.223</v>
      </c>
      <c r="CV45" s="5">
        <f>VLOOKUP($E45,Worksheet!$A$2:$BI$69,'MM2023'!CV$1,0)</f>
        <v>102.6</v>
      </c>
      <c r="CW45" s="5">
        <f>VLOOKUP($E45,Worksheet!$A$2:$BI$69,'MM2023'!CW$1,0)</f>
        <v>0.27</v>
      </c>
      <c r="CX45" s="5">
        <f>VLOOKUP($E45,Worksheet!$A$2:$BI$69,'MM2023'!CX$1,0)</f>
        <v>0.33500000000000002</v>
      </c>
      <c r="CY45" s="5">
        <f>VLOOKUP($E45,Worksheet!$A$2:$BI$69,'MM2023'!CY$1,0)</f>
        <v>0.53200000000000003</v>
      </c>
      <c r="CZ45" s="5">
        <f>VLOOKUP($E45,Worksheet!$A$2:$BI$69,'MM2023'!CZ$1,0)</f>
        <v>0.503</v>
      </c>
      <c r="DA45" s="5">
        <f>VLOOKUP($E45,Worksheet!$A$2:$BI$69,'MM2023'!DA$1,0)</f>
        <v>14.4</v>
      </c>
      <c r="DB45" s="5">
        <f>VLOOKUP($E45,Worksheet!$A$2:$BI$69,'MM2023'!DB$1,0)</f>
        <v>0.19400000000000001</v>
      </c>
      <c r="DC45" s="5">
        <f>VLOOKUP($E45,Worksheet!$A$2:$BI$69,'MM2023'!DC$1,0)</f>
        <v>0</v>
      </c>
      <c r="DD45" s="5">
        <f>VLOOKUP($E45,Worksheet!$A$2:$BI$69,'MM2023'!DD$1,0)</f>
        <v>0</v>
      </c>
      <c r="DE45" s="5">
        <f>VLOOKUP($E45,Worksheet!$A$2:$BI$69,'MM2023'!DE$1,0)</f>
        <v>0</v>
      </c>
      <c r="DF45" s="5">
        <f>VLOOKUP($E45,Worksheet!$A$2:$BI$69,'MM2023'!DF$1,0)</f>
        <v>0</v>
      </c>
      <c r="DG45" s="5">
        <f>VLOOKUP($E45,Worksheet!$A$2:$BI$69,'MM2023'!DG$1,0)</f>
        <v>0</v>
      </c>
      <c r="DH45" s="5">
        <f>VLOOKUP($E45,Worksheet!$A$2:$BI$69,'MM2023'!DH$1,0)</f>
        <v>0</v>
      </c>
      <c r="DI45" s="5">
        <f>VLOOKUP($E45,Worksheet!$A$2:$BI$69,'MM2023'!DI$1,0)</f>
        <v>0</v>
      </c>
      <c r="DJ45" s="5">
        <f>VLOOKUP($E45,Worksheet!$A$2:$BI$69,'MM2023'!DJ$1,0)</f>
        <v>14</v>
      </c>
      <c r="DK45" s="5">
        <v>1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1</v>
      </c>
      <c r="DT45" s="5">
        <v>0</v>
      </c>
      <c r="DU45" s="5">
        <v>0</v>
      </c>
    </row>
    <row r="46" spans="1:125" x14ac:dyDescent="0.2">
      <c r="A46" s="5" t="s">
        <v>118</v>
      </c>
      <c r="B46" s="5" t="s">
        <v>120</v>
      </c>
      <c r="C46" s="5" t="s">
        <v>128</v>
      </c>
      <c r="D46" s="5">
        <v>6</v>
      </c>
      <c r="E46" s="5" t="s">
        <v>31</v>
      </c>
      <c r="F46" s="5">
        <v>0</v>
      </c>
      <c r="G46" s="5">
        <v>14</v>
      </c>
      <c r="H46" s="6">
        <f>G45-G46</f>
        <v>-11</v>
      </c>
      <c r="I46" s="5">
        <f>VLOOKUP($E46,Worksheet!$A$2:$AX$69,I$1,0)</f>
        <v>35</v>
      </c>
      <c r="J46" s="5">
        <f>VLOOKUP($E46,Worksheet!$A$2:$AX$69,J$1,0)</f>
        <v>26</v>
      </c>
      <c r="K46" s="5">
        <f>VLOOKUP($E46,Worksheet!$A$2:$AX$69,K$1,0)</f>
        <v>9</v>
      </c>
      <c r="L46" s="5">
        <f>VLOOKUP($E46,Worksheet!$A$2:$AX$69,L$1,0)</f>
        <v>0.74299999999999999</v>
      </c>
      <c r="M46" s="12">
        <f>VLOOKUP($E46,Worksheet!$A$2:$AX$69,M$1,0)-VLOOKUP($E45,Worksheet!$A$2:$AX$69,M$1,0)</f>
        <v>-5.917374517374526</v>
      </c>
      <c r="N46" s="12">
        <f>VLOOKUP($E46,Worksheet!$A$2:$AX$69,N$1,0)-VLOOKUP($E45,Worksheet!$A$2:$AX$69,N$1,0)</f>
        <v>-5.0810810810810807</v>
      </c>
      <c r="O46" s="12">
        <f>VLOOKUP($E46,Worksheet!$A$2:$AX$69,O$1,0)-VLOOKUP($E45,Worksheet!$A$2:$AX$69,O$1,0)</f>
        <v>-11.22</v>
      </c>
      <c r="P46" s="12">
        <f>VLOOKUP($E46,Worksheet!$A$2:$AX$69,P$1,0)-VLOOKUP($E45,Worksheet!$A$2:$AX$69,P$1,0)</f>
        <v>-3.0999999999999972E-2</v>
      </c>
      <c r="Q46" s="12">
        <f>VLOOKUP($E46,Worksheet!$A$2:$AX$69,Q$1,0)-VLOOKUP($E45,Worksheet!$A$2:$AX$69,Q$1,0)</f>
        <v>-2.5000000000000022E-2</v>
      </c>
      <c r="R46" s="12">
        <f>VLOOKUP($E46,Worksheet!$A$2:$AX$69,R$1,0)-VLOOKUP($E45,Worksheet!$A$2:$AX$69,R$1,0)</f>
        <v>-4.8999999999999932E-2</v>
      </c>
      <c r="S46" s="12">
        <f>VLOOKUP($E46,Worksheet!$A$2:$AX$69,S$1,0)-VLOOKUP($E45,Worksheet!$A$2:$AX$69,S$1,0)</f>
        <v>-0.64169884169884206</v>
      </c>
      <c r="T46" s="12">
        <f>VLOOKUP($E46,Worksheet!$A$2:$AX$69,T$1,0)-VLOOKUP($E45,Worksheet!$A$2:$AX$69,T$1,0)</f>
        <v>-2.4725868725868665</v>
      </c>
      <c r="U46" s="12">
        <f>VLOOKUP($E46,Worksheet!$A$2:$AX$69,U$1,0)-VLOOKUP($E45,Worksheet!$A$2:$AX$69,U$1,0)</f>
        <v>-4.7111969111969092</v>
      </c>
      <c r="V46" s="12">
        <f>VLOOKUP($E46,Worksheet!$A$2:$AX$69,V$1,0)-VLOOKUP($E45,Worksheet!$A$2:$AX$69,V$1,0)</f>
        <v>1.5073359073359081</v>
      </c>
      <c r="W46" s="12">
        <f>VLOOKUP($E46,Worksheet!$A$2:$AX$69,W$1,0)-VLOOKUP($E45,Worksheet!$A$2:$AX$69,W$1,0)</f>
        <v>-0.50038610038610054</v>
      </c>
      <c r="X46" s="12">
        <f>VLOOKUP($E46,Worksheet!$A$2:$AX$69,X$1,0)-VLOOKUP($E45,Worksheet!$A$2:$AX$69,X$1,0)</f>
        <v>-5.4054054054049061E-3</v>
      </c>
      <c r="Y46" s="12">
        <f>VLOOKUP($E46,Worksheet!$A$2:$AX$69,Y$1,0)-VLOOKUP($E45,Worksheet!$A$2:$AX$69,Y$1,0)</f>
        <v>2.0015444015444004</v>
      </c>
      <c r="Z46" s="12">
        <f>VLOOKUP($E46,Worksheet!$A$2:$AX$69,Z$1,0)-VLOOKUP($E45,Worksheet!$A$2:$AX$69,Z$1,0)</f>
        <v>-1.3000000000000012E-2</v>
      </c>
      <c r="AA46" s="12">
        <f>VLOOKUP($E46,Worksheet!$A$2:$AX$69,AA$1,0)-VLOOKUP($E45,Worksheet!$A$2:$AX$69,AA$1,0)</f>
        <v>-2.6999999999999968E-2</v>
      </c>
      <c r="AB46" s="12">
        <f>VLOOKUP($E46,Worksheet!$A$2:$AX$69,AB$1,0)-VLOOKUP($E45,Worksheet!$A$2:$AX$69,AB$1,0)</f>
        <v>-2.9000000000000026E-2</v>
      </c>
      <c r="AC46" s="12">
        <f>VLOOKUP($E46,Worksheet!$A$2:$AX$69,AC$1,0)-VLOOKUP($E45,Worksheet!$A$2:$AX$69,AC$1,0)</f>
        <v>-0.16216216216216139</v>
      </c>
      <c r="AD46" s="12">
        <f>VLOOKUP($E46,Worksheet!$A$2:$AX$69,AD$1,0)-VLOOKUP($E45,Worksheet!$A$2:$AX$69,AD$1,0)</f>
        <v>1.6455598455598448</v>
      </c>
      <c r="AE46" s="12">
        <f>VLOOKUP($E46,Worksheet!$A$2:$AX$69,AE$1,0)-VLOOKUP($E45,Worksheet!$A$2:$AX$69,AE$1,0)</f>
        <v>-3.2486486486486488</v>
      </c>
      <c r="AF46" s="12">
        <f>VLOOKUP($E46,Worksheet!$A$2:$AX$69,AF$1,0)-VLOOKUP($E45,Worksheet!$A$2:$AX$69,AF$1,0)</f>
        <v>-0.37297297297297316</v>
      </c>
      <c r="AG46" s="12">
        <f>VLOOKUP($E46,Worksheet!$A$2:$AX$69,AG$1,0)-VLOOKUP($E45,Worksheet!$A$2:$AX$69,AG$1,0)</f>
        <v>-0.83629343629343644</v>
      </c>
      <c r="AH46" s="12">
        <f>VLOOKUP($E46,Worksheet!$A$2:$AX$69,AH$1,0)-VLOOKUP($E45,Worksheet!$A$2:$AX$69,AH$1,0)</f>
        <v>2.6131274131274136</v>
      </c>
      <c r="AI46" s="12">
        <f>VLOOKUP($E46,Worksheet!$A$2:$AX$69,AI$1,0)-VLOOKUP($E45,Worksheet!$A$2:$AX$69,AI$1,0)</f>
        <v>1.6100386100386075</v>
      </c>
      <c r="AJ46" s="12">
        <f>VLOOKUP($E46,Worksheet!$A$2:$AX$69,AJ$1,0)-VLOOKUP($E45,Worksheet!$A$2:$AX$69,AJ$1,0)</f>
        <v>-2.2000000000000028</v>
      </c>
      <c r="AK46" s="12">
        <f>VLOOKUP($E46,Worksheet!$A$2:$AX$69,AK$1,0)-VLOOKUP($E45,Worksheet!$A$2:$AX$69,AK$1,0)</f>
        <v>-5.6999999999999886</v>
      </c>
      <c r="AL46" s="12">
        <f>VLOOKUP($E46,Worksheet!$A$2:$AX$69,AL$1,0)-VLOOKUP($E45,Worksheet!$A$2:$AX$69,AL$1,0)</f>
        <v>4.3999999999999984E-2</v>
      </c>
      <c r="AM46" s="12">
        <f>VLOOKUP($E46,Worksheet!$A$2:$AX$69,AM$1,0)-VLOOKUP($E45,Worksheet!$A$2:$AX$69,AM$1,0)</f>
        <v>7.5000000000000011E-2</v>
      </c>
      <c r="AN46" s="12">
        <f>VLOOKUP($E46,Worksheet!$A$2:$AX$69,AN$1,0)-VLOOKUP($E45,Worksheet!$A$2:$AX$69,AN$1,0)</f>
        <v>-2.2999999999999909E-2</v>
      </c>
      <c r="AO46" s="12">
        <f>VLOOKUP($E46,Worksheet!$A$2:$AX$69,AO$1,0)-VLOOKUP($E45,Worksheet!$A$2:$AX$69,AO$1,0)</f>
        <v>-2.1000000000000019E-2</v>
      </c>
      <c r="AP46" s="12">
        <f>VLOOKUP($E46,Worksheet!$A$2:$AX$69,AP$1,0)-VLOOKUP($E45,Worksheet!$A$2:$AX$69,AP$1,0)</f>
        <v>0.5</v>
      </c>
      <c r="AQ46" s="12">
        <f>VLOOKUP($E46,Worksheet!$A$2:$AX$69,AQ$1,0)-VLOOKUP($E45,Worksheet!$A$2:$AX$69,AQ$1,0)</f>
        <v>1.3999999999999985E-2</v>
      </c>
      <c r="AR46" s="12">
        <f>VLOOKUP($E46,Worksheet!$A$2:$AX$69,AR$1,0)-VLOOKUP($E45,Worksheet!$A$2:$AX$69,AR$1,0)</f>
        <v>-4.7999999999999972</v>
      </c>
      <c r="AS46" s="12">
        <f>VLOOKUP($E46,Worksheet!$A$2:$AX$69,AS$1,0)-VLOOKUP($E45,Worksheet!$A$2:$AX$69,AS$1,0)</f>
        <v>8.6999999999999966E-2</v>
      </c>
      <c r="AT46" s="12">
        <f>VLOOKUP($E46,Worksheet!$A$2:$AX$69,AT$1,0)-VLOOKUP($E45,Worksheet!$A$2:$AX$69,AT$1,0)</f>
        <v>5.1999999999999991E-2</v>
      </c>
      <c r="AU46" s="12">
        <f>VLOOKUP($E46,Worksheet!$A$2:$AX$69,AU$1,0)-VLOOKUP($E45,Worksheet!$A$2:$AX$69,AU$1,0)</f>
        <v>-4.0000000000000036E-3</v>
      </c>
      <c r="AV46" s="12">
        <f>VLOOKUP($E46,Worksheet!$A$2:$AX$69,AV$1,0)-VLOOKUP($E45,Worksheet!$A$2:$AX$69,AV$1,0)</f>
        <v>-9.000000000000008E-3</v>
      </c>
      <c r="AW46" s="12">
        <f>VLOOKUP($E46,Worksheet!$A$2:$AX$69,AW$1,0)-VLOOKUP($E45,Worksheet!$A$2:$AX$69,AW$1,0)</f>
        <v>3.5999999999999996</v>
      </c>
      <c r="AX46" s="12">
        <f>VLOOKUP($E46,Worksheet!$A$2:$AX$69,AX$1,0)-VLOOKUP($E45,Worksheet!$A$2:$AX$69,AX$1,0)</f>
        <v>5.099999999999999E-2</v>
      </c>
      <c r="AY46" s="5">
        <f>VLOOKUP($E45,Worksheet!$A$2:$AX$69,AY$1,0)</f>
        <v>0</v>
      </c>
      <c r="AZ46" s="5">
        <f>VLOOKUP($E45,Worksheet!$A$2:$AX$69,AZ$1,0)</f>
        <v>0</v>
      </c>
      <c r="BA46" s="5">
        <f>VLOOKUP($E45,Worksheet!$A$2:$AX$69,BA$1,0)</f>
        <v>0</v>
      </c>
      <c r="BB46" s="5">
        <f>VLOOKUP($E45,Worksheet!$A$2:$AX$69,BB$1,0)</f>
        <v>0</v>
      </c>
      <c r="BC46" s="5">
        <f>VLOOKUP($E45,Worksheet!$A$2:$AX$69,BC$1,0)</f>
        <v>0</v>
      </c>
      <c r="BD46" s="5">
        <f>VLOOKUP($E45,Worksheet!$A$2:$AX$69,BD$1,0)</f>
        <v>0</v>
      </c>
      <c r="BE46" s="5">
        <f>VLOOKUP($E45,Worksheet!$A$2:$AX$69,BE$1,0)</f>
        <v>0</v>
      </c>
      <c r="BF46" s="12">
        <f>VLOOKUP($E46,Worksheet!$A$2:$BI$69,BF$1,0)-VLOOKUP($E45,Worksheet!$A$2:$BI$69,BF$1,0)</f>
        <v>0</v>
      </c>
      <c r="BG46" s="12">
        <f>VLOOKUP($E46,Worksheet!$A$2:$BI$69,BG$1,0)-VLOOKUP($E45,Worksheet!$A$2:$BI$69,BG$1,0)</f>
        <v>0</v>
      </c>
      <c r="BH46" s="12">
        <f>VLOOKUP($E46,Worksheet!$A$2:$BI$69,BH$1,0)-VLOOKUP($E45,Worksheet!$A$2:$BI$69,BH$1,0)</f>
        <v>0</v>
      </c>
      <c r="BI46" s="12">
        <f>VLOOKUP($E46,Worksheet!$A$2:$BI$69,BI$1,0)-VLOOKUP($E45,Worksheet!$A$2:$BI$69,BI$1,0)</f>
        <v>0</v>
      </c>
      <c r="BJ46" s="12">
        <f>VLOOKUP($E46,Worksheet!$A$2:$BI$69,BJ$1,0)-VLOOKUP($E45,Worksheet!$A$2:$BI$69,BJ$1,0)</f>
        <v>0</v>
      </c>
      <c r="BK46" s="12">
        <f>VLOOKUP($E46,Worksheet!$A$2:$BI$69,BK$1,0)-VLOOKUP($E45,Worksheet!$A$2:$BI$69,BK$1,0)</f>
        <v>0</v>
      </c>
      <c r="BL46" s="12">
        <f>VLOOKUP($E46,Worksheet!$A$2:$BI$69,BL$1,0)-VLOOKUP($E45,Worksheet!$A$2:$BI$69,BL$1,0)</f>
        <v>0</v>
      </c>
      <c r="BM46" s="12">
        <f>VLOOKUP($E46,Worksheet!$A$2:$BI$69,BM$1,0)-VLOOKUP($E45,Worksheet!$A$2:$BI$69,BM$1,0)</f>
        <v>12</v>
      </c>
      <c r="BN46" s="5">
        <f>VLOOKUP($E46,Worksheet!$A$2:$BI$69,BN$1,0)</f>
        <v>1</v>
      </c>
      <c r="BO46" s="5">
        <f>VLOOKUP($E46,Worksheet!$A$2:$BI$69,BO$1,0)</f>
        <v>0</v>
      </c>
      <c r="BP46" s="12">
        <f>VLOOKUP($E46,Worksheet!$A$2:$BI$69,BP$1,0)-VLOOKUP($E45,Worksheet!$A$2:$BI$69,BP$1,0)</f>
        <v>-49.13</v>
      </c>
      <c r="BQ46" s="5">
        <f>VLOOKUP($E46,Worksheet!$A$2:$BI$69,'MM2023'!BQ$1,0)</f>
        <v>75.028571428571425</v>
      </c>
      <c r="BR46" s="5">
        <f>VLOOKUP($E46,Worksheet!$A$2:$BI$69,'MM2023'!BR$1,0)</f>
        <v>69</v>
      </c>
      <c r="BS46" s="5">
        <f>VLOOKUP($E46,Worksheet!$A$2:$BI$69,'MM2023'!BS$1,0)</f>
        <v>-2.06</v>
      </c>
      <c r="BT46" s="5">
        <f>VLOOKUP($E46,Worksheet!$A$2:$BI$69,'MM2023'!BT$1,0)</f>
        <v>0.46100000000000002</v>
      </c>
      <c r="BU46" s="5">
        <f>VLOOKUP($E46,Worksheet!$A$2:$BI$69,'MM2023'!BU$1,0)</f>
        <v>0.36499999999999999</v>
      </c>
      <c r="BV46" s="5">
        <f>VLOOKUP($E46,Worksheet!$A$2:$BI$69,'MM2023'!BV$1,0)</f>
        <v>0.66100000000000003</v>
      </c>
      <c r="BW46" s="5">
        <f>VLOOKUP($E46,Worksheet!$A$2:$BI$69,'MM2023'!BW$1,0)</f>
        <v>9.6285714285714281</v>
      </c>
      <c r="BX46" s="5">
        <f>VLOOKUP($E46,Worksheet!$A$2:$BI$69,'MM2023'!BX$1,0)</f>
        <v>35.25714285714286</v>
      </c>
      <c r="BY46" s="5">
        <f>VLOOKUP($E46,Worksheet!$A$2:$BI$69,'MM2023'!BY$1,0)</f>
        <v>14.342857142857143</v>
      </c>
      <c r="BZ46" s="5">
        <f>VLOOKUP($E46,Worksheet!$A$2:$BI$69,'MM2023'!BZ$1,0)</f>
        <v>7.8857142857142861</v>
      </c>
      <c r="CA46" s="5">
        <f>VLOOKUP($E46,Worksheet!$A$2:$BI$69,'MM2023'!CA$1,0)</f>
        <v>2.7428571428571429</v>
      </c>
      <c r="CB46" s="5">
        <f>VLOOKUP($E46,Worksheet!$A$2:$BI$69,'MM2023'!CB$1,0)</f>
        <v>12.4</v>
      </c>
      <c r="CC46" s="5">
        <f>VLOOKUP($E46,Worksheet!$A$2:$BI$69,'MM2023'!CC$1,0)</f>
        <v>18.028571428571428</v>
      </c>
      <c r="CD46" s="5">
        <f>VLOOKUP($E46,Worksheet!$A$2:$BI$69,'MM2023'!CD$1,0)</f>
        <v>0.43</v>
      </c>
      <c r="CE46" s="5">
        <f>VLOOKUP($E46,Worksheet!$A$2:$BI$69,'MM2023'!CE$1,0)</f>
        <v>0.33100000000000002</v>
      </c>
      <c r="CF46" s="5">
        <f>VLOOKUP($E46,Worksheet!$A$2:$BI$69,'MM2023'!CF$1,0)</f>
        <v>0.68799999999999994</v>
      </c>
      <c r="CG46" s="5">
        <f>VLOOKUP($E46,Worksheet!$A$2:$BI$69,'MM2023'!CG$1,0)</f>
        <v>9</v>
      </c>
      <c r="CH46" s="5">
        <f>VLOOKUP($E46,Worksheet!$A$2:$BI$69,'MM2023'!CH$1,0)</f>
        <v>33.942857142857143</v>
      </c>
      <c r="CI46" s="5">
        <f>VLOOKUP($E46,Worksheet!$A$2:$BI$69,'MM2023'!CI$1,0)</f>
        <v>11.4</v>
      </c>
      <c r="CJ46" s="5">
        <f>VLOOKUP($E46,Worksheet!$A$2:$BI$69,'MM2023'!CJ$1,0)</f>
        <v>6.6</v>
      </c>
      <c r="CK46" s="5">
        <f>VLOOKUP($E46,Worksheet!$A$2:$BI$69,'MM2023'!CK$1,0)</f>
        <v>3.0285714285714285</v>
      </c>
      <c r="CL46" s="5">
        <f>VLOOKUP($E46,Worksheet!$A$2:$BI$69,'MM2023'!CL$1,0)</f>
        <v>14.342857142857143</v>
      </c>
      <c r="CM46" s="5">
        <f>VLOOKUP($E46,Worksheet!$A$2:$BI$69,'MM2023'!CM$1,0)</f>
        <v>19.285714285714285</v>
      </c>
      <c r="CN46" s="5">
        <f>VLOOKUP($E46,Worksheet!$A$2:$BI$69,'MM2023'!CN$1,0)</f>
        <v>69.8</v>
      </c>
      <c r="CO46" s="5">
        <f>VLOOKUP($E46,Worksheet!$A$2:$BI$69,'MM2023'!CO$1,0)</f>
        <v>106.4</v>
      </c>
      <c r="CP46" s="5">
        <f>VLOOKUP($E46,Worksheet!$A$2:$BI$69,'MM2023'!CP$1,0)</f>
        <v>0.35799999999999998</v>
      </c>
      <c r="CQ46" s="5">
        <f>VLOOKUP($E46,Worksheet!$A$2:$BI$69,'MM2023'!CQ$1,0)</f>
        <v>0.38700000000000001</v>
      </c>
      <c r="CR46" s="5">
        <f>VLOOKUP($E46,Worksheet!$A$2:$BI$69,'MM2023'!CR$1,0)</f>
        <v>0.55500000000000005</v>
      </c>
      <c r="CS46" s="5">
        <f>VLOOKUP($E46,Worksheet!$A$2:$BI$69,'MM2023'!CS$1,0)</f>
        <v>0.53100000000000003</v>
      </c>
      <c r="CT46" s="5">
        <f>VLOOKUP($E46,Worksheet!$A$2:$BI$69,'MM2023'!CT$1,0)</f>
        <v>15.5</v>
      </c>
      <c r="CU46" s="5">
        <f>VLOOKUP($E46,Worksheet!$A$2:$BI$69,'MM2023'!CU$1,0)</f>
        <v>0.23699999999999999</v>
      </c>
      <c r="CV46" s="5">
        <f>VLOOKUP($E46,Worksheet!$A$2:$BI$69,'MM2023'!CV$1,0)</f>
        <v>97.8</v>
      </c>
      <c r="CW46" s="5">
        <f>VLOOKUP($E46,Worksheet!$A$2:$BI$69,'MM2023'!CW$1,0)</f>
        <v>0.35699999999999998</v>
      </c>
      <c r="CX46" s="5">
        <f>VLOOKUP($E46,Worksheet!$A$2:$BI$69,'MM2023'!CX$1,0)</f>
        <v>0.38700000000000001</v>
      </c>
      <c r="CY46" s="5">
        <f>VLOOKUP($E46,Worksheet!$A$2:$BI$69,'MM2023'!CY$1,0)</f>
        <v>0.52800000000000002</v>
      </c>
      <c r="CZ46" s="5">
        <f>VLOOKUP($E46,Worksheet!$A$2:$BI$69,'MM2023'!CZ$1,0)</f>
        <v>0.49399999999999999</v>
      </c>
      <c r="DA46" s="5">
        <f>VLOOKUP($E46,Worksheet!$A$2:$BI$69,'MM2023'!DA$1,0)</f>
        <v>18</v>
      </c>
      <c r="DB46" s="5">
        <f>VLOOKUP($E46,Worksheet!$A$2:$BI$69,'MM2023'!DB$1,0)</f>
        <v>0.245</v>
      </c>
      <c r="DC46" s="5">
        <f>VLOOKUP($E46,Worksheet!$A$2:$BI$69,'MM2023'!DC$1,0)</f>
        <v>0</v>
      </c>
      <c r="DD46" s="5">
        <f>VLOOKUP($E46,Worksheet!$A$2:$BI$69,'MM2023'!DD$1,0)</f>
        <v>0</v>
      </c>
      <c r="DE46" s="5">
        <f>VLOOKUP($E46,Worksheet!$A$2:$BI$69,'MM2023'!DE$1,0)</f>
        <v>0</v>
      </c>
      <c r="DF46" s="5">
        <f>VLOOKUP($E46,Worksheet!$A$2:$BI$69,'MM2023'!DF$1,0)</f>
        <v>0</v>
      </c>
      <c r="DG46" s="5">
        <f>VLOOKUP($E46,Worksheet!$A$2:$BI$69,'MM2023'!DG$1,0)</f>
        <v>0</v>
      </c>
      <c r="DH46" s="5">
        <f>VLOOKUP($E46,Worksheet!$A$2:$BI$69,'MM2023'!DH$1,0)</f>
        <v>0</v>
      </c>
      <c r="DI46" s="5">
        <f>VLOOKUP($E46,Worksheet!$A$2:$BI$69,'MM2023'!DI$1,0)</f>
        <v>0</v>
      </c>
      <c r="DJ46" s="5">
        <f>VLOOKUP($E46,Worksheet!$A$2:$BI$69,'MM2023'!DJ$1,0)</f>
        <v>26</v>
      </c>
      <c r="DK46" s="5">
        <v>1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1</v>
      </c>
      <c r="DT46" s="5">
        <v>0</v>
      </c>
      <c r="DU46" s="5">
        <v>0</v>
      </c>
    </row>
    <row r="47" spans="1:125" x14ac:dyDescent="0.2">
      <c r="A47" s="5" t="s">
        <v>118</v>
      </c>
      <c r="B47" s="5" t="s">
        <v>120</v>
      </c>
      <c r="C47" s="5" t="s">
        <v>128</v>
      </c>
      <c r="D47" s="5">
        <v>7</v>
      </c>
      <c r="E47" s="5" t="s">
        <v>59</v>
      </c>
      <c r="F47" s="5">
        <v>0</v>
      </c>
      <c r="G47" s="5">
        <v>7</v>
      </c>
      <c r="H47" s="5">
        <f>G48-G47</f>
        <v>3</v>
      </c>
      <c r="I47" s="5">
        <f>VLOOKUP($E47,Worksheet!$A$2:$AX$69,I$1,0)</f>
        <v>35</v>
      </c>
      <c r="J47" s="5">
        <f>VLOOKUP($E47,Worksheet!$A$2:$AX$69,J$1,0)</f>
        <v>25</v>
      </c>
      <c r="K47" s="5">
        <f>VLOOKUP($E47,Worksheet!$A$2:$AX$69,K$1,0)</f>
        <v>10</v>
      </c>
      <c r="L47" s="5">
        <f>VLOOKUP($E47,Worksheet!$A$2:$AX$69,L$1,0)</f>
        <v>0.71399999999999997</v>
      </c>
      <c r="M47" s="12">
        <f>VLOOKUP($E47,Worksheet!$A$2:$AX$69,M$1,0)-VLOOKUP($E48,Worksheet!$A$2:$AX$69,M$1,0)</f>
        <v>0.58532818532817998</v>
      </c>
      <c r="N47" s="12">
        <f>VLOOKUP($E47,Worksheet!$A$2:$AX$69,N$1,0)-VLOOKUP($E48,Worksheet!$A$2:$AX$69,N$1,0)</f>
        <v>-1.73050193050193</v>
      </c>
      <c r="O47" s="12">
        <f>VLOOKUP($E47,Worksheet!$A$2:$AX$69,O$1,0)-VLOOKUP($E48,Worksheet!$A$2:$AX$69,O$1,0)</f>
        <v>-1.5999999999999996</v>
      </c>
      <c r="P47" s="12">
        <f>VLOOKUP($E47,Worksheet!$A$2:$AX$69,P$1,0)-VLOOKUP($E48,Worksheet!$A$2:$AX$69,P$1,0)</f>
        <v>-3.1000000000000028E-2</v>
      </c>
      <c r="Q47" s="12">
        <f>VLOOKUP($E47,Worksheet!$A$2:$AX$69,Q$1,0)-VLOOKUP($E48,Worksheet!$A$2:$AX$69,Q$1,0)</f>
        <v>-6.0999999999999999E-2</v>
      </c>
      <c r="R47" s="12">
        <f>VLOOKUP($E47,Worksheet!$A$2:$AX$69,R$1,0)-VLOOKUP($E48,Worksheet!$A$2:$AX$69,R$1,0)</f>
        <v>2.0000000000000018E-2</v>
      </c>
      <c r="S47" s="12">
        <f>VLOOKUP($E47,Worksheet!$A$2:$AX$69,S$1,0)-VLOOKUP($E48,Worksheet!$A$2:$AX$69,S$1,0)</f>
        <v>6.2934362934362937</v>
      </c>
      <c r="T47" s="12">
        <f>VLOOKUP($E47,Worksheet!$A$2:$AX$69,T$1,0)-VLOOKUP($E48,Worksheet!$A$2:$AX$69,T$1,0)</f>
        <v>4.2324324324324323</v>
      </c>
      <c r="U47" s="12">
        <f>VLOOKUP($E47,Worksheet!$A$2:$AX$69,U$1,0)-VLOOKUP($E48,Worksheet!$A$2:$AX$69,U$1,0)</f>
        <v>-1.1868725868725871</v>
      </c>
      <c r="V47" s="12">
        <f>VLOOKUP($E47,Worksheet!$A$2:$AX$69,V$1,0)-VLOOKUP($E48,Worksheet!$A$2:$AX$69,V$1,0)</f>
        <v>2.3629343629343627</v>
      </c>
      <c r="W47" s="12">
        <f>VLOOKUP($E47,Worksheet!$A$2:$AX$69,W$1,0)-VLOOKUP($E48,Worksheet!$A$2:$AX$69,W$1,0)</f>
        <v>0.20772200772200788</v>
      </c>
      <c r="X47" s="12">
        <f>VLOOKUP($E47,Worksheet!$A$2:$AX$69,X$1,0)-VLOOKUP($E48,Worksheet!$A$2:$AX$69,X$1,0)</f>
        <v>3.3127413127413128</v>
      </c>
      <c r="Y47" s="12">
        <f>VLOOKUP($E47,Worksheet!$A$2:$AX$69,Y$1,0)-VLOOKUP($E48,Worksheet!$A$2:$AX$69,Y$1,0)</f>
        <v>2.7405405405405396</v>
      </c>
      <c r="Z47" s="12">
        <f>VLOOKUP($E47,Worksheet!$A$2:$AX$69,Z$1,0)-VLOOKUP($E48,Worksheet!$A$2:$AX$69,Z$1,0)</f>
        <v>-2.300000000000002E-2</v>
      </c>
      <c r="AA47" s="12">
        <f>VLOOKUP($E47,Worksheet!$A$2:$AX$69,AA$1,0)-VLOOKUP($E48,Worksheet!$A$2:$AX$69,AA$1,0)</f>
        <v>3.0000000000000027E-3</v>
      </c>
      <c r="AB47" s="12">
        <f>VLOOKUP($E47,Worksheet!$A$2:$AX$69,AB$1,0)-VLOOKUP($E48,Worksheet!$A$2:$AX$69,AB$1,0)</f>
        <v>0</v>
      </c>
      <c r="AC47" s="12">
        <f>VLOOKUP($E47,Worksheet!$A$2:$AX$69,AC$1,0)-VLOOKUP($E48,Worksheet!$A$2:$AX$69,AC$1,0)</f>
        <v>1.5760617760617759</v>
      </c>
      <c r="AD47" s="12">
        <f>VLOOKUP($E47,Worksheet!$A$2:$AX$69,AD$1,0)-VLOOKUP($E48,Worksheet!$A$2:$AX$69,AD$1,0)</f>
        <v>-2.8888030888030869</v>
      </c>
      <c r="AE47" s="12">
        <f>VLOOKUP($E47,Worksheet!$A$2:$AX$69,AE$1,0)-VLOOKUP($E48,Worksheet!$A$2:$AX$69,AE$1,0)</f>
        <v>-0.69189189189189193</v>
      </c>
      <c r="AF47" s="12">
        <f>VLOOKUP($E47,Worksheet!$A$2:$AX$69,AF$1,0)-VLOOKUP($E48,Worksheet!$A$2:$AX$69,AF$1,0)</f>
        <v>2.4957528957528963</v>
      </c>
      <c r="AG47" s="12">
        <f>VLOOKUP($E47,Worksheet!$A$2:$AX$69,AG$1,0)-VLOOKUP($E48,Worksheet!$A$2:$AX$69,AG$1,0)</f>
        <v>1.1621621621621623</v>
      </c>
      <c r="AH47" s="12">
        <f>VLOOKUP($E47,Worksheet!$A$2:$AX$69,AH$1,0)-VLOOKUP($E48,Worksheet!$A$2:$AX$69,AH$1,0)</f>
        <v>5.4324324324324316</v>
      </c>
      <c r="AI47" s="12">
        <f>VLOOKUP($E47,Worksheet!$A$2:$AX$69,AI$1,0)-VLOOKUP($E48,Worksheet!$A$2:$AX$69,AI$1,0)</f>
        <v>6.4579150579150575</v>
      </c>
      <c r="AJ47" s="12">
        <f>VLOOKUP($E47,Worksheet!$A$2:$AX$69,AJ$1,0)-VLOOKUP($E48,Worksheet!$A$2:$AX$69,AJ$1,0)</f>
        <v>2.6999999999999886</v>
      </c>
      <c r="AK47" s="12">
        <f>VLOOKUP($E47,Worksheet!$A$2:$AX$69,AK$1,0)-VLOOKUP($E48,Worksheet!$A$2:$AX$69,AK$1,0)</f>
        <v>-1.9000000000000057</v>
      </c>
      <c r="AL47" s="12">
        <f>VLOOKUP($E47,Worksheet!$A$2:$AX$69,AL$1,0)-VLOOKUP($E48,Worksheet!$A$2:$AX$69,AL$1,0)</f>
        <v>0.23800000000000002</v>
      </c>
      <c r="AM47" s="12">
        <f>VLOOKUP($E47,Worksheet!$A$2:$AX$69,AM$1,0)-VLOOKUP($E48,Worksheet!$A$2:$AX$69,AM$1,0)</f>
        <v>-0.126</v>
      </c>
      <c r="AN47" s="12">
        <f>VLOOKUP($E47,Worksheet!$A$2:$AX$69,AN$1,0)-VLOOKUP($E48,Worksheet!$A$2:$AX$69,AN$1,0)</f>
        <v>-3.1999999999999917E-2</v>
      </c>
      <c r="AO47" s="12">
        <f>VLOOKUP($E47,Worksheet!$A$2:$AX$69,AO$1,0)-VLOOKUP($E48,Worksheet!$A$2:$AX$69,AO$1,0)</f>
        <v>-6.6000000000000059E-2</v>
      </c>
      <c r="AP47" s="12">
        <f>VLOOKUP($E47,Worksheet!$A$2:$AX$69,AP$1,0)-VLOOKUP($E48,Worksheet!$A$2:$AX$69,AP$1,0)</f>
        <v>3</v>
      </c>
      <c r="AQ47" s="12">
        <f>VLOOKUP($E47,Worksheet!$A$2:$AX$69,AQ$1,0)-VLOOKUP($E48,Worksheet!$A$2:$AX$69,AQ$1,0)</f>
        <v>0.18600000000000003</v>
      </c>
      <c r="AR47" s="12">
        <f>VLOOKUP($E47,Worksheet!$A$2:$AX$69,AR$1,0)-VLOOKUP($E48,Worksheet!$A$2:$AX$69,AR$1,0)</f>
        <v>-5.2000000000000028</v>
      </c>
      <c r="AS47" s="12">
        <f>VLOOKUP($E47,Worksheet!$A$2:$AX$69,AS$1,0)-VLOOKUP($E48,Worksheet!$A$2:$AX$69,AS$1,0)</f>
        <v>9.1999999999999971E-2</v>
      </c>
      <c r="AT47" s="12">
        <f>VLOOKUP($E47,Worksheet!$A$2:$AX$69,AT$1,0)-VLOOKUP($E48,Worksheet!$A$2:$AX$69,AT$1,0)</f>
        <v>8.1000000000000016E-2</v>
      </c>
      <c r="AU47" s="12">
        <f>VLOOKUP($E47,Worksheet!$A$2:$AX$69,AU$1,0)-VLOOKUP($E48,Worksheet!$A$2:$AX$69,AU$1,0)</f>
        <v>1.0000000000000009E-3</v>
      </c>
      <c r="AV47" s="12">
        <f>VLOOKUP($E47,Worksheet!$A$2:$AX$69,AV$1,0)-VLOOKUP($E48,Worksheet!$A$2:$AX$69,AV$1,0)</f>
        <v>-9.000000000000008E-3</v>
      </c>
      <c r="AW47" s="12">
        <f>VLOOKUP($E47,Worksheet!$A$2:$AX$69,AW$1,0)-VLOOKUP($E48,Worksheet!$A$2:$AX$69,AW$1,0)</f>
        <v>6.3999999999999986</v>
      </c>
      <c r="AX47" s="12">
        <f>VLOOKUP($E47,Worksheet!$A$2:$AX$69,AX$1,0)-VLOOKUP($E48,Worksheet!$A$2:$AX$69,AX$1,0)</f>
        <v>6.5000000000000002E-2</v>
      </c>
      <c r="AY47" s="5">
        <f>VLOOKUP($E48,Worksheet!$A$2:$AX$69,AY$1,0)</f>
        <v>0</v>
      </c>
      <c r="AZ47" s="5">
        <f>VLOOKUP($E48,Worksheet!$A$2:$AX$69,AZ$1,0)</f>
        <v>0</v>
      </c>
      <c r="BA47" s="5">
        <f>VLOOKUP($E48,Worksheet!$A$2:$AX$69,BA$1,0)</f>
        <v>0</v>
      </c>
      <c r="BB47" s="5">
        <f>VLOOKUP($E48,Worksheet!$A$2:$AX$69,BB$1,0)</f>
        <v>0</v>
      </c>
      <c r="BC47" s="5">
        <f>VLOOKUP($E48,Worksheet!$A$2:$AX$69,BC$1,0)</f>
        <v>0</v>
      </c>
      <c r="BD47" s="5">
        <f>VLOOKUP($E48,Worksheet!$A$2:$AX$69,BD$1,0)</f>
        <v>0</v>
      </c>
      <c r="BE47" s="5">
        <f>VLOOKUP($E48,Worksheet!$A$2:$AX$69,BE$1,0)</f>
        <v>0</v>
      </c>
      <c r="BF47" s="12">
        <f>VLOOKUP($E47,Worksheet!$A$2:$BI$69,BF$1,0)-VLOOKUP($E48,Worksheet!$A$2:$BI$69,BF$1,0)</f>
        <v>0</v>
      </c>
      <c r="BG47" s="12">
        <f>VLOOKUP($E47,Worksheet!$A$2:$BI$69,BG$1,0)-VLOOKUP($E48,Worksheet!$A$2:$BI$69,BG$1,0)</f>
        <v>-7.3</v>
      </c>
      <c r="BH47" s="12">
        <f>VLOOKUP($E47,Worksheet!$A$2:$BI$69,BH$1,0)-VLOOKUP($E48,Worksheet!$A$2:$BI$69,BH$1,0)</f>
        <v>-5.5</v>
      </c>
      <c r="BI47" s="12">
        <f>VLOOKUP($E47,Worksheet!$A$2:$BI$69,BI$1,0)-VLOOKUP($E48,Worksheet!$A$2:$BI$69,BI$1,0)</f>
        <v>0</v>
      </c>
      <c r="BJ47" s="12">
        <f>VLOOKUP($E47,Worksheet!$A$2:$BI$69,BJ$1,0)-VLOOKUP($E48,Worksheet!$A$2:$BI$69,BJ$1,0)</f>
        <v>-10.9</v>
      </c>
      <c r="BK47" s="12">
        <f>VLOOKUP($E47,Worksheet!$A$2:$BI$69,BK$1,0)-VLOOKUP($E48,Worksheet!$A$2:$BI$69,BK$1,0)</f>
        <v>0</v>
      </c>
      <c r="BL47" s="12">
        <f>VLOOKUP($E47,Worksheet!$A$2:$BI$69,BL$1,0)-VLOOKUP($E48,Worksheet!$A$2:$BI$69,BL$1,0)</f>
        <v>0</v>
      </c>
      <c r="BM47" s="12">
        <f>VLOOKUP($E47,Worksheet!$A$2:$BI$69,BM$1,0)-VLOOKUP($E48,Worksheet!$A$2:$BI$69,BM$1,0)</f>
        <v>-9</v>
      </c>
      <c r="BN47" s="5">
        <f>VLOOKUP($E47,Worksheet!$A$2:$BI$69,BN$1,0)</f>
        <v>0</v>
      </c>
      <c r="BO47" s="5">
        <f>VLOOKUP($E47,Worksheet!$A$2:$BI$69,BO$1,0)</f>
        <v>0</v>
      </c>
      <c r="BP47" s="12">
        <f>VLOOKUP($E47,Worksheet!$A$2:$BI$69,BP$1,0)-VLOOKUP($E48,Worksheet!$A$2:$BI$69,BP$1,0)</f>
        <v>-17.670000000000002</v>
      </c>
      <c r="BQ47" s="5">
        <f>VLOOKUP($E47,Worksheet!$A$2:$BI$69,'MM2023'!BQ$1,0)</f>
        <v>72.828571428571422</v>
      </c>
      <c r="BR47" s="5">
        <f>VLOOKUP($E47,Worksheet!$A$2:$BI$69,'MM2023'!BR$1,0)</f>
        <v>66.48571428571428</v>
      </c>
      <c r="BS47" s="5">
        <f>VLOOKUP($E47,Worksheet!$A$2:$BI$69,'MM2023'!BS$1,0)</f>
        <v>7.42</v>
      </c>
      <c r="BT47" s="5">
        <f>VLOOKUP($E47,Worksheet!$A$2:$BI$69,'MM2023'!BT$1,0)</f>
        <v>0.432</v>
      </c>
      <c r="BU47" s="5">
        <f>VLOOKUP($E47,Worksheet!$A$2:$BI$69,'MM2023'!BU$1,0)</f>
        <v>0.32600000000000001</v>
      </c>
      <c r="BV47" s="5">
        <f>VLOOKUP($E47,Worksheet!$A$2:$BI$69,'MM2023'!BV$1,0)</f>
        <v>0.75900000000000001</v>
      </c>
      <c r="BW47" s="5">
        <f>VLOOKUP($E47,Worksheet!$A$2:$BI$69,'MM2023'!BW$1,0)</f>
        <v>12.428571428571429</v>
      </c>
      <c r="BX47" s="5">
        <f>VLOOKUP($E47,Worksheet!$A$2:$BI$69,'MM2023'!BX$1,0)</f>
        <v>36.799999999999997</v>
      </c>
      <c r="BY47" s="5">
        <f>VLOOKUP($E47,Worksheet!$A$2:$BI$69,'MM2023'!BY$1,0)</f>
        <v>12.542857142857143</v>
      </c>
      <c r="BZ47" s="5">
        <f>VLOOKUP($E47,Worksheet!$A$2:$BI$69,'MM2023'!BZ$1,0)</f>
        <v>6.7142857142857144</v>
      </c>
      <c r="CA47" s="5">
        <f>VLOOKUP($E47,Worksheet!$A$2:$BI$69,'MM2023'!CA$1,0)</f>
        <v>2.342857142857143</v>
      </c>
      <c r="CB47" s="5">
        <f>VLOOKUP($E47,Worksheet!$A$2:$BI$69,'MM2023'!CB$1,0)</f>
        <v>12.285714285714286</v>
      </c>
      <c r="CC47" s="5">
        <f>VLOOKUP($E47,Worksheet!$A$2:$BI$69,'MM2023'!CC$1,0)</f>
        <v>18.2</v>
      </c>
      <c r="CD47" s="5">
        <f>VLOOKUP($E47,Worksheet!$A$2:$BI$69,'MM2023'!CD$1,0)</f>
        <v>0.40699999999999997</v>
      </c>
      <c r="CE47" s="5">
        <f>VLOOKUP($E47,Worksheet!$A$2:$BI$69,'MM2023'!CE$1,0)</f>
        <v>0.33</v>
      </c>
      <c r="CF47" s="5">
        <f>VLOOKUP($E47,Worksheet!$A$2:$BI$69,'MM2023'!CF$1,0)</f>
        <v>0.70599999999999996</v>
      </c>
      <c r="CG47" s="5">
        <f>VLOOKUP($E47,Worksheet!$A$2:$BI$69,'MM2023'!CG$1,0)</f>
        <v>10.657142857142857</v>
      </c>
      <c r="CH47" s="5">
        <f>VLOOKUP($E47,Worksheet!$A$2:$BI$69,'MM2023'!CH$1,0)</f>
        <v>32.057142857142857</v>
      </c>
      <c r="CI47" s="5">
        <f>VLOOKUP($E47,Worksheet!$A$2:$BI$69,'MM2023'!CI$1,0)</f>
        <v>13.2</v>
      </c>
      <c r="CJ47" s="5">
        <f>VLOOKUP($E47,Worksheet!$A$2:$BI$69,'MM2023'!CJ$1,0)</f>
        <v>7.1714285714285717</v>
      </c>
      <c r="CK47" s="5">
        <f>VLOOKUP($E47,Worksheet!$A$2:$BI$69,'MM2023'!CK$1,0)</f>
        <v>4</v>
      </c>
      <c r="CL47" s="5">
        <f>VLOOKUP($E47,Worksheet!$A$2:$BI$69,'MM2023'!CL$1,0)</f>
        <v>14</v>
      </c>
      <c r="CM47" s="5">
        <f>VLOOKUP($E47,Worksheet!$A$2:$BI$69,'MM2023'!CM$1,0)</f>
        <v>19.971428571428572</v>
      </c>
      <c r="CN47" s="5">
        <f>VLOOKUP($E47,Worksheet!$A$2:$BI$69,'MM2023'!CN$1,0)</f>
        <v>67.099999999999994</v>
      </c>
      <c r="CO47" s="5">
        <f>VLOOKUP($E47,Worksheet!$A$2:$BI$69,'MM2023'!CO$1,0)</f>
        <v>108.5</v>
      </c>
      <c r="CP47" s="5">
        <f>VLOOKUP($E47,Worksheet!$A$2:$BI$69,'MM2023'!CP$1,0)</f>
        <v>0.45100000000000001</v>
      </c>
      <c r="CQ47" s="5">
        <f>VLOOKUP($E47,Worksheet!$A$2:$BI$69,'MM2023'!CQ$1,0)</f>
        <v>0.34499999999999997</v>
      </c>
      <c r="CR47" s="5">
        <f>VLOOKUP($E47,Worksheet!$A$2:$BI$69,'MM2023'!CR$1,0)</f>
        <v>0.54300000000000004</v>
      </c>
      <c r="CS47" s="5">
        <f>VLOOKUP($E47,Worksheet!$A$2:$BI$69,'MM2023'!CS$1,0)</f>
        <v>0.48799999999999999</v>
      </c>
      <c r="CT47" s="5">
        <f>VLOOKUP($E47,Worksheet!$A$2:$BI$69,'MM2023'!CT$1,0)</f>
        <v>15.5</v>
      </c>
      <c r="CU47" s="5">
        <f>VLOOKUP($E47,Worksheet!$A$2:$BI$69,'MM2023'!CU$1,0)</f>
        <v>0.34300000000000003</v>
      </c>
      <c r="CV47" s="5">
        <f>VLOOKUP($E47,Worksheet!$A$2:$BI$69,'MM2023'!CV$1,0)</f>
        <v>99</v>
      </c>
      <c r="CW47" s="5">
        <f>VLOOKUP($E47,Worksheet!$A$2:$BI$69,'MM2023'!CW$1,0)</f>
        <v>0.34699999999999998</v>
      </c>
      <c r="CX47" s="5">
        <f>VLOOKUP($E47,Worksheet!$A$2:$BI$69,'MM2023'!CX$1,0)</f>
        <v>0.45700000000000002</v>
      </c>
      <c r="CY47" s="5">
        <f>VLOOKUP($E47,Worksheet!$A$2:$BI$69,'MM2023'!CY$1,0)</f>
        <v>0.51900000000000002</v>
      </c>
      <c r="CZ47" s="5">
        <f>VLOOKUP($E47,Worksheet!$A$2:$BI$69,'MM2023'!CZ$1,0)</f>
        <v>0.48199999999999998</v>
      </c>
      <c r="DA47" s="5">
        <f>VLOOKUP($E47,Worksheet!$A$2:$BI$69,'MM2023'!DA$1,0)</f>
        <v>17.899999999999999</v>
      </c>
      <c r="DB47" s="5">
        <f>VLOOKUP($E47,Worksheet!$A$2:$BI$69,'MM2023'!DB$1,0)</f>
        <v>0.245</v>
      </c>
      <c r="DC47" s="5">
        <f>VLOOKUP($E47,Worksheet!$A$2:$BI$69,'MM2023'!DC$1,0)</f>
        <v>0</v>
      </c>
      <c r="DD47" s="5">
        <f>VLOOKUP($E47,Worksheet!$A$2:$BI$69,'MM2023'!DD$1,0)</f>
        <v>0</v>
      </c>
      <c r="DE47" s="5">
        <f>VLOOKUP($E47,Worksheet!$A$2:$BI$69,'MM2023'!DE$1,0)</f>
        <v>0</v>
      </c>
      <c r="DF47" s="5">
        <f>VLOOKUP($E47,Worksheet!$A$2:$BI$69,'MM2023'!DF$1,0)</f>
        <v>0</v>
      </c>
      <c r="DG47" s="5">
        <f>VLOOKUP($E47,Worksheet!$A$2:$BI$69,'MM2023'!DG$1,0)</f>
        <v>0</v>
      </c>
      <c r="DH47" s="5">
        <f>VLOOKUP($E47,Worksheet!$A$2:$BI$69,'MM2023'!DH$1,0)</f>
        <v>0</v>
      </c>
      <c r="DI47" s="5">
        <f>VLOOKUP($E47,Worksheet!$A$2:$BI$69,'MM2023'!DI$1,0)</f>
        <v>0</v>
      </c>
      <c r="DJ47" s="5">
        <f>VLOOKUP($E47,Worksheet!$A$2:$BI$69,'MM2023'!DJ$1,0)</f>
        <v>17</v>
      </c>
      <c r="DK47" s="5">
        <v>1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1</v>
      </c>
      <c r="DT47" s="5">
        <v>0</v>
      </c>
      <c r="DU47" s="5">
        <v>0</v>
      </c>
    </row>
    <row r="48" spans="1:125" x14ac:dyDescent="0.2">
      <c r="A48" s="5" t="s">
        <v>118</v>
      </c>
      <c r="B48" s="5" t="s">
        <v>120</v>
      </c>
      <c r="C48" s="5" t="s">
        <v>128</v>
      </c>
      <c r="D48" s="5">
        <v>7</v>
      </c>
      <c r="E48" s="5" t="s">
        <v>48</v>
      </c>
      <c r="F48" s="5">
        <v>1</v>
      </c>
      <c r="G48" s="5">
        <v>10</v>
      </c>
      <c r="H48" s="6">
        <f>G47-G48</f>
        <v>-3</v>
      </c>
      <c r="I48" s="5">
        <f>VLOOKUP($E48,Worksheet!$A$2:$AX$69,I$1,0)</f>
        <v>37</v>
      </c>
      <c r="J48" s="5">
        <f>VLOOKUP($E48,Worksheet!$A$2:$AX$69,J$1,0)</f>
        <v>23</v>
      </c>
      <c r="K48" s="5">
        <f>VLOOKUP($E48,Worksheet!$A$2:$AX$69,K$1,0)</f>
        <v>14</v>
      </c>
      <c r="L48" s="5">
        <f>VLOOKUP($E48,Worksheet!$A$2:$AX$69,L$1,0)</f>
        <v>0.622</v>
      </c>
      <c r="M48" s="12">
        <f>VLOOKUP($E48,Worksheet!$A$2:$AX$69,M$1,0)-VLOOKUP($E47,Worksheet!$A$2:$AX$69,M$1,0)</f>
        <v>-0.58532818532817998</v>
      </c>
      <c r="N48" s="12">
        <f>VLOOKUP($E48,Worksheet!$A$2:$AX$69,N$1,0)-VLOOKUP($E47,Worksheet!$A$2:$AX$69,N$1,0)</f>
        <v>1.73050193050193</v>
      </c>
      <c r="O48" s="12">
        <f>VLOOKUP($E48,Worksheet!$A$2:$AX$69,O$1,0)-VLOOKUP($E47,Worksheet!$A$2:$AX$69,O$1,0)</f>
        <v>1.5999999999999996</v>
      </c>
      <c r="P48" s="12">
        <f>VLOOKUP($E48,Worksheet!$A$2:$AX$69,P$1,0)-VLOOKUP($E47,Worksheet!$A$2:$AX$69,P$1,0)</f>
        <v>3.1000000000000028E-2</v>
      </c>
      <c r="Q48" s="12">
        <f>VLOOKUP($E48,Worksheet!$A$2:$AX$69,Q$1,0)-VLOOKUP($E47,Worksheet!$A$2:$AX$69,Q$1,0)</f>
        <v>6.0999999999999999E-2</v>
      </c>
      <c r="R48" s="12">
        <f>VLOOKUP($E48,Worksheet!$A$2:$AX$69,R$1,0)-VLOOKUP($E47,Worksheet!$A$2:$AX$69,R$1,0)</f>
        <v>-2.0000000000000018E-2</v>
      </c>
      <c r="S48" s="12">
        <f>VLOOKUP($E48,Worksheet!$A$2:$AX$69,S$1,0)-VLOOKUP($E47,Worksheet!$A$2:$AX$69,S$1,0)</f>
        <v>-6.2934362934362937</v>
      </c>
      <c r="T48" s="12">
        <f>VLOOKUP($E48,Worksheet!$A$2:$AX$69,T$1,0)-VLOOKUP($E47,Worksheet!$A$2:$AX$69,T$1,0)</f>
        <v>-4.2324324324324323</v>
      </c>
      <c r="U48" s="12">
        <f>VLOOKUP($E48,Worksheet!$A$2:$AX$69,U$1,0)-VLOOKUP($E47,Worksheet!$A$2:$AX$69,U$1,0)</f>
        <v>1.1868725868725871</v>
      </c>
      <c r="V48" s="12">
        <f>VLOOKUP($E48,Worksheet!$A$2:$AX$69,V$1,0)-VLOOKUP($E47,Worksheet!$A$2:$AX$69,V$1,0)</f>
        <v>-2.3629343629343627</v>
      </c>
      <c r="W48" s="12">
        <f>VLOOKUP($E48,Worksheet!$A$2:$AX$69,W$1,0)-VLOOKUP($E47,Worksheet!$A$2:$AX$69,W$1,0)</f>
        <v>-0.20772200772200788</v>
      </c>
      <c r="X48" s="12">
        <f>VLOOKUP($E48,Worksheet!$A$2:$AX$69,X$1,0)-VLOOKUP($E47,Worksheet!$A$2:$AX$69,X$1,0)</f>
        <v>-3.3127413127413128</v>
      </c>
      <c r="Y48" s="12">
        <f>VLOOKUP($E48,Worksheet!$A$2:$AX$69,Y$1,0)-VLOOKUP($E47,Worksheet!$A$2:$AX$69,Y$1,0)</f>
        <v>-2.7405405405405396</v>
      </c>
      <c r="Z48" s="12">
        <f>VLOOKUP($E48,Worksheet!$A$2:$AX$69,Z$1,0)-VLOOKUP($E47,Worksheet!$A$2:$AX$69,Z$1,0)</f>
        <v>2.300000000000002E-2</v>
      </c>
      <c r="AA48" s="12">
        <f>VLOOKUP($E48,Worksheet!$A$2:$AX$69,AA$1,0)-VLOOKUP($E47,Worksheet!$A$2:$AX$69,AA$1,0)</f>
        <v>-3.0000000000000027E-3</v>
      </c>
      <c r="AB48" s="12">
        <f>VLOOKUP($E48,Worksheet!$A$2:$AX$69,AB$1,0)-VLOOKUP($E47,Worksheet!$A$2:$AX$69,AB$1,0)</f>
        <v>0</v>
      </c>
      <c r="AC48" s="12">
        <f>VLOOKUP($E48,Worksheet!$A$2:$AX$69,AC$1,0)-VLOOKUP($E47,Worksheet!$A$2:$AX$69,AC$1,0)</f>
        <v>-1.5760617760617759</v>
      </c>
      <c r="AD48" s="12">
        <f>VLOOKUP($E48,Worksheet!$A$2:$AX$69,AD$1,0)-VLOOKUP($E47,Worksheet!$A$2:$AX$69,AD$1,0)</f>
        <v>2.8888030888030869</v>
      </c>
      <c r="AE48" s="12">
        <f>VLOOKUP($E48,Worksheet!$A$2:$AX$69,AE$1,0)-VLOOKUP($E47,Worksheet!$A$2:$AX$69,AE$1,0)</f>
        <v>0.69189189189189193</v>
      </c>
      <c r="AF48" s="12">
        <f>VLOOKUP($E48,Worksheet!$A$2:$AX$69,AF$1,0)-VLOOKUP($E47,Worksheet!$A$2:$AX$69,AF$1,0)</f>
        <v>-2.4957528957528963</v>
      </c>
      <c r="AG48" s="12">
        <f>VLOOKUP($E48,Worksheet!$A$2:$AX$69,AG$1,0)-VLOOKUP($E47,Worksheet!$A$2:$AX$69,AG$1,0)</f>
        <v>-1.1621621621621623</v>
      </c>
      <c r="AH48" s="12">
        <f>VLOOKUP($E48,Worksheet!$A$2:$AX$69,AH$1,0)-VLOOKUP($E47,Worksheet!$A$2:$AX$69,AH$1,0)</f>
        <v>-5.4324324324324316</v>
      </c>
      <c r="AI48" s="12">
        <f>VLOOKUP($E48,Worksheet!$A$2:$AX$69,AI$1,0)-VLOOKUP($E47,Worksheet!$A$2:$AX$69,AI$1,0)</f>
        <v>-6.4579150579150575</v>
      </c>
      <c r="AJ48" s="12">
        <f>VLOOKUP($E48,Worksheet!$A$2:$AX$69,AJ$1,0)-VLOOKUP($E47,Worksheet!$A$2:$AX$69,AJ$1,0)</f>
        <v>-2.6999999999999886</v>
      </c>
      <c r="AK48" s="12">
        <f>VLOOKUP($E48,Worksheet!$A$2:$AX$69,AK$1,0)-VLOOKUP($E47,Worksheet!$A$2:$AX$69,AK$1,0)</f>
        <v>1.9000000000000057</v>
      </c>
      <c r="AL48" s="12">
        <f>VLOOKUP($E48,Worksheet!$A$2:$AX$69,AL$1,0)-VLOOKUP($E47,Worksheet!$A$2:$AX$69,AL$1,0)</f>
        <v>-0.23800000000000002</v>
      </c>
      <c r="AM48" s="12">
        <f>VLOOKUP($E48,Worksheet!$A$2:$AX$69,AM$1,0)-VLOOKUP($E47,Worksheet!$A$2:$AX$69,AM$1,0)</f>
        <v>0.126</v>
      </c>
      <c r="AN48" s="12">
        <f>VLOOKUP($E48,Worksheet!$A$2:$AX$69,AN$1,0)-VLOOKUP($E47,Worksheet!$A$2:$AX$69,AN$1,0)</f>
        <v>3.1999999999999917E-2</v>
      </c>
      <c r="AO48" s="12">
        <f>VLOOKUP($E48,Worksheet!$A$2:$AX$69,AO$1,0)-VLOOKUP($E47,Worksheet!$A$2:$AX$69,AO$1,0)</f>
        <v>6.6000000000000059E-2</v>
      </c>
      <c r="AP48" s="12">
        <f>VLOOKUP($E48,Worksheet!$A$2:$AX$69,AP$1,0)-VLOOKUP($E47,Worksheet!$A$2:$AX$69,AP$1,0)</f>
        <v>-3</v>
      </c>
      <c r="AQ48" s="12">
        <f>VLOOKUP($E48,Worksheet!$A$2:$AX$69,AQ$1,0)-VLOOKUP($E47,Worksheet!$A$2:$AX$69,AQ$1,0)</f>
        <v>-0.18600000000000003</v>
      </c>
      <c r="AR48" s="12">
        <f>VLOOKUP($E48,Worksheet!$A$2:$AX$69,AR$1,0)-VLOOKUP($E47,Worksheet!$A$2:$AX$69,AR$1,0)</f>
        <v>5.2000000000000028</v>
      </c>
      <c r="AS48" s="12">
        <f>VLOOKUP($E48,Worksheet!$A$2:$AX$69,AS$1,0)-VLOOKUP($E47,Worksheet!$A$2:$AX$69,AS$1,0)</f>
        <v>-9.1999999999999971E-2</v>
      </c>
      <c r="AT48" s="12">
        <f>VLOOKUP($E48,Worksheet!$A$2:$AX$69,AT$1,0)-VLOOKUP($E47,Worksheet!$A$2:$AX$69,AT$1,0)</f>
        <v>-8.1000000000000016E-2</v>
      </c>
      <c r="AU48" s="12">
        <f>VLOOKUP($E48,Worksheet!$A$2:$AX$69,AU$1,0)-VLOOKUP($E47,Worksheet!$A$2:$AX$69,AU$1,0)</f>
        <v>-1.0000000000000009E-3</v>
      </c>
      <c r="AV48" s="12">
        <f>VLOOKUP($E48,Worksheet!$A$2:$AX$69,AV$1,0)-VLOOKUP($E47,Worksheet!$A$2:$AX$69,AV$1,0)</f>
        <v>9.000000000000008E-3</v>
      </c>
      <c r="AW48" s="12">
        <f>VLOOKUP($E48,Worksheet!$A$2:$AX$69,AW$1,0)-VLOOKUP($E47,Worksheet!$A$2:$AX$69,AW$1,0)</f>
        <v>-6.3999999999999986</v>
      </c>
      <c r="AX48" s="12">
        <f>VLOOKUP($E48,Worksheet!$A$2:$AX$69,AX$1,0)-VLOOKUP($E47,Worksheet!$A$2:$AX$69,AX$1,0)</f>
        <v>-6.5000000000000002E-2</v>
      </c>
      <c r="AY48" s="5">
        <f>VLOOKUP($E47,Worksheet!$A$2:$AX$69,AY$1,0)</f>
        <v>0</v>
      </c>
      <c r="AZ48" s="5">
        <f>VLOOKUP($E47,Worksheet!$A$2:$AX$69,AZ$1,0)</f>
        <v>0</v>
      </c>
      <c r="BA48" s="5">
        <f>VLOOKUP($E47,Worksheet!$A$2:$AX$69,BA$1,0)</f>
        <v>0</v>
      </c>
      <c r="BB48" s="5">
        <f>VLOOKUP($E47,Worksheet!$A$2:$AX$69,BB$1,0)</f>
        <v>0</v>
      </c>
      <c r="BC48" s="5">
        <f>VLOOKUP($E47,Worksheet!$A$2:$AX$69,BC$1,0)</f>
        <v>0</v>
      </c>
      <c r="BD48" s="5">
        <f>VLOOKUP($E47,Worksheet!$A$2:$AX$69,BD$1,0)</f>
        <v>0</v>
      </c>
      <c r="BE48" s="5">
        <f>VLOOKUP($E47,Worksheet!$A$2:$AX$69,BE$1,0)</f>
        <v>0</v>
      </c>
      <c r="BF48" s="12">
        <f>VLOOKUP($E48,Worksheet!$A$2:$BI$69,BF$1,0)-VLOOKUP($E47,Worksheet!$A$2:$BI$69,BF$1,0)</f>
        <v>0</v>
      </c>
      <c r="BG48" s="12">
        <f>VLOOKUP($E48,Worksheet!$A$2:$BI$69,BG$1,0)-VLOOKUP($E47,Worksheet!$A$2:$BI$69,BG$1,0)</f>
        <v>7.3</v>
      </c>
      <c r="BH48" s="12">
        <f>VLOOKUP($E48,Worksheet!$A$2:$BI$69,BH$1,0)-VLOOKUP($E47,Worksheet!$A$2:$BI$69,BH$1,0)</f>
        <v>5.5</v>
      </c>
      <c r="BI48" s="12">
        <f>VLOOKUP($E48,Worksheet!$A$2:$BI$69,BI$1,0)-VLOOKUP($E47,Worksheet!$A$2:$BI$69,BI$1,0)</f>
        <v>0</v>
      </c>
      <c r="BJ48" s="12">
        <f>VLOOKUP($E48,Worksheet!$A$2:$BI$69,BJ$1,0)-VLOOKUP($E47,Worksheet!$A$2:$BI$69,BJ$1,0)</f>
        <v>10.9</v>
      </c>
      <c r="BK48" s="12">
        <f>VLOOKUP($E48,Worksheet!$A$2:$BI$69,BK$1,0)-VLOOKUP($E47,Worksheet!$A$2:$BI$69,BK$1,0)</f>
        <v>0</v>
      </c>
      <c r="BL48" s="12">
        <f>VLOOKUP($E48,Worksheet!$A$2:$BI$69,BL$1,0)-VLOOKUP($E47,Worksheet!$A$2:$BI$69,BL$1,0)</f>
        <v>0</v>
      </c>
      <c r="BM48" s="12">
        <f>VLOOKUP($E48,Worksheet!$A$2:$BI$69,BM$1,0)-VLOOKUP($E47,Worksheet!$A$2:$BI$69,BM$1,0)</f>
        <v>9</v>
      </c>
      <c r="BN48" s="5">
        <f>VLOOKUP($E48,Worksheet!$A$2:$BI$69,BN$1,0)</f>
        <v>0</v>
      </c>
      <c r="BO48" s="5">
        <f>VLOOKUP($E48,Worksheet!$A$2:$BI$69,BO$1,0)</f>
        <v>1</v>
      </c>
      <c r="BP48" s="12">
        <f>VLOOKUP($E48,Worksheet!$A$2:$BI$69,BP$1,0)-VLOOKUP($E47,Worksheet!$A$2:$BI$69,BP$1,0)</f>
        <v>17.670000000000002</v>
      </c>
      <c r="BQ48" s="5">
        <f>VLOOKUP($E48,Worksheet!$A$2:$BI$69,'MM2023'!BQ$1,0)</f>
        <v>72.243243243243242</v>
      </c>
      <c r="BR48" s="5">
        <f>VLOOKUP($E48,Worksheet!$A$2:$BI$69,'MM2023'!BR$1,0)</f>
        <v>68.21621621621621</v>
      </c>
      <c r="BS48" s="5">
        <f>VLOOKUP($E48,Worksheet!$A$2:$BI$69,'MM2023'!BS$1,0)</f>
        <v>9.02</v>
      </c>
      <c r="BT48" s="5">
        <f>VLOOKUP($E48,Worksheet!$A$2:$BI$69,'MM2023'!BT$1,0)</f>
        <v>0.46300000000000002</v>
      </c>
      <c r="BU48" s="5">
        <f>VLOOKUP($E48,Worksheet!$A$2:$BI$69,'MM2023'!BU$1,0)</f>
        <v>0.38700000000000001</v>
      </c>
      <c r="BV48" s="5">
        <f>VLOOKUP($E48,Worksheet!$A$2:$BI$69,'MM2023'!BV$1,0)</f>
        <v>0.73899999999999999</v>
      </c>
      <c r="BW48" s="5">
        <f>VLOOKUP($E48,Worksheet!$A$2:$BI$69,'MM2023'!BW$1,0)</f>
        <v>6.1351351351351351</v>
      </c>
      <c r="BX48" s="5">
        <f>VLOOKUP($E48,Worksheet!$A$2:$BI$69,'MM2023'!BX$1,0)</f>
        <v>32.567567567567565</v>
      </c>
      <c r="BY48" s="5">
        <f>VLOOKUP($E48,Worksheet!$A$2:$BI$69,'MM2023'!BY$1,0)</f>
        <v>13.72972972972973</v>
      </c>
      <c r="BZ48" s="5">
        <f>VLOOKUP($E48,Worksheet!$A$2:$BI$69,'MM2023'!BZ$1,0)</f>
        <v>4.3513513513513518</v>
      </c>
      <c r="CA48" s="5">
        <f>VLOOKUP($E48,Worksheet!$A$2:$BI$69,'MM2023'!CA$1,0)</f>
        <v>2.1351351351351351</v>
      </c>
      <c r="CB48" s="5">
        <f>VLOOKUP($E48,Worksheet!$A$2:$BI$69,'MM2023'!CB$1,0)</f>
        <v>8.9729729729729737</v>
      </c>
      <c r="CC48" s="5">
        <f>VLOOKUP($E48,Worksheet!$A$2:$BI$69,'MM2023'!CC$1,0)</f>
        <v>15.45945945945946</v>
      </c>
      <c r="CD48" s="5">
        <f>VLOOKUP($E48,Worksheet!$A$2:$BI$69,'MM2023'!CD$1,0)</f>
        <v>0.43</v>
      </c>
      <c r="CE48" s="5">
        <f>VLOOKUP($E48,Worksheet!$A$2:$BI$69,'MM2023'!CE$1,0)</f>
        <v>0.32700000000000001</v>
      </c>
      <c r="CF48" s="5">
        <f>VLOOKUP($E48,Worksheet!$A$2:$BI$69,'MM2023'!CF$1,0)</f>
        <v>0.70599999999999996</v>
      </c>
      <c r="CG48" s="5">
        <f>VLOOKUP($E48,Worksheet!$A$2:$BI$69,'MM2023'!CG$1,0)</f>
        <v>9.0810810810810807</v>
      </c>
      <c r="CH48" s="5">
        <f>VLOOKUP($E48,Worksheet!$A$2:$BI$69,'MM2023'!CH$1,0)</f>
        <v>34.945945945945944</v>
      </c>
      <c r="CI48" s="5">
        <f>VLOOKUP($E48,Worksheet!$A$2:$BI$69,'MM2023'!CI$1,0)</f>
        <v>13.891891891891891</v>
      </c>
      <c r="CJ48" s="5">
        <f>VLOOKUP($E48,Worksheet!$A$2:$BI$69,'MM2023'!CJ$1,0)</f>
        <v>4.6756756756756754</v>
      </c>
      <c r="CK48" s="5">
        <f>VLOOKUP($E48,Worksheet!$A$2:$BI$69,'MM2023'!CK$1,0)</f>
        <v>2.8378378378378377</v>
      </c>
      <c r="CL48" s="5">
        <f>VLOOKUP($E48,Worksheet!$A$2:$BI$69,'MM2023'!CL$1,0)</f>
        <v>8.5675675675675684</v>
      </c>
      <c r="CM48" s="5">
        <f>VLOOKUP($E48,Worksheet!$A$2:$BI$69,'MM2023'!CM$1,0)</f>
        <v>13.513513513513514</v>
      </c>
      <c r="CN48" s="5">
        <f>VLOOKUP($E48,Worksheet!$A$2:$BI$69,'MM2023'!CN$1,0)</f>
        <v>64.400000000000006</v>
      </c>
      <c r="CO48" s="5">
        <f>VLOOKUP($E48,Worksheet!$A$2:$BI$69,'MM2023'!CO$1,0)</f>
        <v>110.4</v>
      </c>
      <c r="CP48" s="5">
        <f>VLOOKUP($E48,Worksheet!$A$2:$BI$69,'MM2023'!CP$1,0)</f>
        <v>0.21299999999999999</v>
      </c>
      <c r="CQ48" s="5">
        <f>VLOOKUP($E48,Worksheet!$A$2:$BI$69,'MM2023'!CQ$1,0)</f>
        <v>0.47099999999999997</v>
      </c>
      <c r="CR48" s="5">
        <f>VLOOKUP($E48,Worksheet!$A$2:$BI$69,'MM2023'!CR$1,0)</f>
        <v>0.57499999999999996</v>
      </c>
      <c r="CS48" s="5">
        <f>VLOOKUP($E48,Worksheet!$A$2:$BI$69,'MM2023'!CS$1,0)</f>
        <v>0.55400000000000005</v>
      </c>
      <c r="CT48" s="5">
        <f>VLOOKUP($E48,Worksheet!$A$2:$BI$69,'MM2023'!CT$1,0)</f>
        <v>12.5</v>
      </c>
      <c r="CU48" s="5">
        <f>VLOOKUP($E48,Worksheet!$A$2:$BI$69,'MM2023'!CU$1,0)</f>
        <v>0.157</v>
      </c>
      <c r="CV48" s="5">
        <f>VLOOKUP($E48,Worksheet!$A$2:$BI$69,'MM2023'!CV$1,0)</f>
        <v>104.2</v>
      </c>
      <c r="CW48" s="5">
        <f>VLOOKUP($E48,Worksheet!$A$2:$BI$69,'MM2023'!CW$1,0)</f>
        <v>0.255</v>
      </c>
      <c r="CX48" s="5">
        <f>VLOOKUP($E48,Worksheet!$A$2:$BI$69,'MM2023'!CX$1,0)</f>
        <v>0.376</v>
      </c>
      <c r="CY48" s="5">
        <f>VLOOKUP($E48,Worksheet!$A$2:$BI$69,'MM2023'!CY$1,0)</f>
        <v>0.51800000000000002</v>
      </c>
      <c r="CZ48" s="5">
        <f>VLOOKUP($E48,Worksheet!$A$2:$BI$69,'MM2023'!CZ$1,0)</f>
        <v>0.49099999999999999</v>
      </c>
      <c r="DA48" s="5">
        <f>VLOOKUP($E48,Worksheet!$A$2:$BI$69,'MM2023'!DA$1,0)</f>
        <v>11.5</v>
      </c>
      <c r="DB48" s="5">
        <f>VLOOKUP($E48,Worksheet!$A$2:$BI$69,'MM2023'!DB$1,0)</f>
        <v>0.18</v>
      </c>
      <c r="DC48" s="5">
        <f>VLOOKUP($E48,Worksheet!$A$2:$BI$69,'MM2023'!DC$1,0)</f>
        <v>0</v>
      </c>
      <c r="DD48" s="5">
        <f>VLOOKUP($E48,Worksheet!$A$2:$BI$69,'MM2023'!DD$1,0)</f>
        <v>7.3</v>
      </c>
      <c r="DE48" s="5">
        <f>VLOOKUP($E48,Worksheet!$A$2:$BI$69,'MM2023'!DE$1,0)</f>
        <v>5.5</v>
      </c>
      <c r="DF48" s="5">
        <f>VLOOKUP($E48,Worksheet!$A$2:$BI$69,'MM2023'!DF$1,0)</f>
        <v>0</v>
      </c>
      <c r="DG48" s="5">
        <f>VLOOKUP($E48,Worksheet!$A$2:$BI$69,'MM2023'!DG$1,0)</f>
        <v>10.9</v>
      </c>
      <c r="DH48" s="5">
        <f>VLOOKUP($E48,Worksheet!$A$2:$BI$69,'MM2023'!DH$1,0)</f>
        <v>0</v>
      </c>
      <c r="DI48" s="5">
        <f>VLOOKUP($E48,Worksheet!$A$2:$BI$69,'MM2023'!DI$1,0)</f>
        <v>0</v>
      </c>
      <c r="DJ48" s="5">
        <f>VLOOKUP($E48,Worksheet!$A$2:$BI$69,'MM2023'!DJ$1,0)</f>
        <v>26</v>
      </c>
      <c r="DK48" s="5">
        <v>1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1</v>
      </c>
      <c r="DT48" s="5">
        <v>0</v>
      </c>
      <c r="DU48" s="5">
        <v>0</v>
      </c>
    </row>
    <row r="49" spans="1:125" x14ac:dyDescent="0.2">
      <c r="A49" s="5" t="s">
        <v>118</v>
      </c>
      <c r="B49" s="5" t="s">
        <v>120</v>
      </c>
      <c r="C49" s="5" t="s">
        <v>128</v>
      </c>
      <c r="D49" s="5">
        <v>8</v>
      </c>
      <c r="E49" s="5" t="s">
        <v>58</v>
      </c>
      <c r="F49" s="5">
        <v>1</v>
      </c>
      <c r="G49" s="5">
        <v>2</v>
      </c>
      <c r="H49" s="5">
        <f>G50-G49</f>
        <v>13</v>
      </c>
      <c r="I49" s="5">
        <f>VLOOKUP($E49,Worksheet!$A$2:$AX$69,I$1,0)</f>
        <v>38</v>
      </c>
      <c r="J49" s="5">
        <f>VLOOKUP($E49,Worksheet!$A$2:$AX$69,J$1,0)</f>
        <v>29</v>
      </c>
      <c r="K49" s="5">
        <f>VLOOKUP($E49,Worksheet!$A$2:$AX$69,K$1,0)</f>
        <v>9</v>
      </c>
      <c r="L49" s="5">
        <f>VLOOKUP($E49,Worksheet!$A$2:$AX$69,L$1,0)</f>
        <v>0.76300000000000001</v>
      </c>
      <c r="M49" s="12">
        <f>VLOOKUP($E49,Worksheet!$A$2:$AX$69,M$1,0)-VLOOKUP($E50,Worksheet!$A$2:$AX$69,M$1,0)</f>
        <v>-0.11203007518797392</v>
      </c>
      <c r="N49" s="12">
        <f>VLOOKUP($E49,Worksheet!$A$2:$AX$69,N$1,0)-VLOOKUP($E50,Worksheet!$A$2:$AX$69,N$1,0)</f>
        <v>-1.4721804511278265</v>
      </c>
      <c r="O49" s="12">
        <f>VLOOKUP($E49,Worksheet!$A$2:$AX$69,O$1,0)-VLOOKUP($E50,Worksheet!$A$2:$AX$69,O$1,0)</f>
        <v>16.29</v>
      </c>
      <c r="P49" s="12">
        <f>VLOOKUP($E49,Worksheet!$A$2:$AX$69,P$1,0)-VLOOKUP($E50,Worksheet!$A$2:$AX$69,P$1,0)</f>
        <v>-3.8000000000000034E-2</v>
      </c>
      <c r="Q49" s="12">
        <f>VLOOKUP($E49,Worksheet!$A$2:$AX$69,Q$1,0)-VLOOKUP($E50,Worksheet!$A$2:$AX$69,Q$1,0)</f>
        <v>-5.600000000000005E-2</v>
      </c>
      <c r="R49" s="12">
        <f>VLOOKUP($E49,Worksheet!$A$2:$AX$69,R$1,0)-VLOOKUP($E50,Worksheet!$A$2:$AX$69,R$1,0)</f>
        <v>8.6999999999999966E-2</v>
      </c>
      <c r="S49" s="12">
        <f>VLOOKUP($E49,Worksheet!$A$2:$AX$69,S$1,0)-VLOOKUP($E50,Worksheet!$A$2:$AX$69,S$1,0)</f>
        <v>1.6601503759398497</v>
      </c>
      <c r="T49" s="12">
        <f>VLOOKUP($E49,Worksheet!$A$2:$AX$69,T$1,0)-VLOOKUP($E50,Worksheet!$A$2:$AX$69,T$1,0)</f>
        <v>0.41954887218045656</v>
      </c>
      <c r="U49" s="12">
        <f>VLOOKUP($E49,Worksheet!$A$2:$AX$69,U$1,0)-VLOOKUP($E50,Worksheet!$A$2:$AX$69,U$1,0)</f>
        <v>-2.0421052631578931</v>
      </c>
      <c r="V49" s="12">
        <f>VLOOKUP($E49,Worksheet!$A$2:$AX$69,V$1,0)-VLOOKUP($E50,Worksheet!$A$2:$AX$69,V$1,0)</f>
        <v>0.78270676691729335</v>
      </c>
      <c r="W49" s="12">
        <f>VLOOKUP($E49,Worksheet!$A$2:$AX$69,W$1,0)-VLOOKUP($E50,Worksheet!$A$2:$AX$69,W$1,0)</f>
        <v>0.72180451127819545</v>
      </c>
      <c r="X49" s="12">
        <f>VLOOKUP($E49,Worksheet!$A$2:$AX$69,X$1,0)-VLOOKUP($E50,Worksheet!$A$2:$AX$69,X$1,0)</f>
        <v>1.3526315789473689</v>
      </c>
      <c r="Y49" s="12">
        <f>VLOOKUP($E49,Worksheet!$A$2:$AX$69,Y$1,0)-VLOOKUP($E50,Worksheet!$A$2:$AX$69,Y$1,0)</f>
        <v>4.9330827067669158</v>
      </c>
      <c r="Z49" s="12">
        <f>VLOOKUP($E49,Worksheet!$A$2:$AX$69,Z$1,0)-VLOOKUP($E50,Worksheet!$A$2:$AX$69,Z$1,0)</f>
        <v>-3.1000000000000028E-2</v>
      </c>
      <c r="AA49" s="12">
        <f>VLOOKUP($E49,Worksheet!$A$2:$AX$69,AA$1,0)-VLOOKUP($E50,Worksheet!$A$2:$AX$69,AA$1,0)</f>
        <v>-3.4999999999999976E-2</v>
      </c>
      <c r="AB49" s="12">
        <f>VLOOKUP($E49,Worksheet!$A$2:$AX$69,AB$1,0)-VLOOKUP($E50,Worksheet!$A$2:$AX$69,AB$1,0)</f>
        <v>4.4000000000000039E-2</v>
      </c>
      <c r="AC49" s="12">
        <f>VLOOKUP($E49,Worksheet!$A$2:$AX$69,AC$1,0)-VLOOKUP($E50,Worksheet!$A$2:$AX$69,AC$1,0)</f>
        <v>1.8000000000000007</v>
      </c>
      <c r="AD49" s="12">
        <f>VLOOKUP($E49,Worksheet!$A$2:$AX$69,AD$1,0)-VLOOKUP($E50,Worksheet!$A$2:$AX$69,AD$1,0)</f>
        <v>2.8804511278195442</v>
      </c>
      <c r="AE49" s="12">
        <f>VLOOKUP($E49,Worksheet!$A$2:$AX$69,AE$1,0)-VLOOKUP($E50,Worksheet!$A$2:$AX$69,AE$1,0)</f>
        <v>-3.5210526315789465</v>
      </c>
      <c r="AF49" s="12">
        <f>VLOOKUP($E49,Worksheet!$A$2:$AX$69,AF$1,0)-VLOOKUP($E50,Worksheet!$A$2:$AX$69,AF$1,0)</f>
        <v>-0.18195488721804498</v>
      </c>
      <c r="AG49" s="12">
        <f>VLOOKUP($E49,Worksheet!$A$2:$AX$69,AG$1,0)-VLOOKUP($E50,Worksheet!$A$2:$AX$69,AG$1,0)</f>
        <v>4.3609022556390986E-2</v>
      </c>
      <c r="AH49" s="12">
        <f>VLOOKUP($E49,Worksheet!$A$2:$AX$69,AH$1,0)-VLOOKUP($E50,Worksheet!$A$2:$AX$69,AH$1,0)</f>
        <v>3.315037593984961</v>
      </c>
      <c r="AI49" s="12">
        <f>VLOOKUP($E49,Worksheet!$A$2:$AX$69,AI$1,0)-VLOOKUP($E50,Worksheet!$A$2:$AX$69,AI$1,0)</f>
        <v>2.761654135338345</v>
      </c>
      <c r="AJ49" s="12">
        <f>VLOOKUP($E49,Worksheet!$A$2:$AX$69,AJ$1,0)-VLOOKUP($E50,Worksheet!$A$2:$AX$69,AJ$1,0)</f>
        <v>1.8999999999999915</v>
      </c>
      <c r="AK49" s="12">
        <f>VLOOKUP($E49,Worksheet!$A$2:$AX$69,AK$1,0)-VLOOKUP($E50,Worksheet!$A$2:$AX$69,AK$1,0)</f>
        <v>-4.4000000000000057</v>
      </c>
      <c r="AL49" s="12">
        <f>VLOOKUP($E49,Worksheet!$A$2:$AX$69,AL$1,0)-VLOOKUP($E50,Worksheet!$A$2:$AX$69,AL$1,0)</f>
        <v>3.5999999999999976E-2</v>
      </c>
      <c r="AM49" s="12">
        <f>VLOOKUP($E49,Worksheet!$A$2:$AX$69,AM$1,0)-VLOOKUP($E50,Worksheet!$A$2:$AX$69,AM$1,0)</f>
        <v>-3.0000000000000027E-3</v>
      </c>
      <c r="AN49" s="12">
        <f>VLOOKUP($E49,Worksheet!$A$2:$AX$69,AN$1,0)-VLOOKUP($E50,Worksheet!$A$2:$AX$69,AN$1,0)</f>
        <v>-2.9000000000000026E-2</v>
      </c>
      <c r="AO49" s="12">
        <f>VLOOKUP($E49,Worksheet!$A$2:$AX$69,AO$1,0)-VLOOKUP($E50,Worksheet!$A$2:$AX$69,AO$1,0)</f>
        <v>-4.7999999999999932E-2</v>
      </c>
      <c r="AP49" s="12">
        <f>VLOOKUP($E49,Worksheet!$A$2:$AX$69,AP$1,0)-VLOOKUP($E50,Worksheet!$A$2:$AX$69,AP$1,0)</f>
        <v>0.90000000000000036</v>
      </c>
      <c r="AQ49" s="12">
        <f>VLOOKUP($E49,Worksheet!$A$2:$AX$69,AQ$1,0)-VLOOKUP($E50,Worksheet!$A$2:$AX$69,AQ$1,0)</f>
        <v>5.0000000000000017E-2</v>
      </c>
      <c r="AR49" s="12">
        <f>VLOOKUP($E49,Worksheet!$A$2:$AX$69,AR$1,0)-VLOOKUP($E50,Worksheet!$A$2:$AX$69,AR$1,0)</f>
        <v>-5.9000000000000057</v>
      </c>
      <c r="AS49" s="12">
        <f>VLOOKUP($E49,Worksheet!$A$2:$AX$69,AS$1,0)-VLOOKUP($E50,Worksheet!$A$2:$AX$69,AS$1,0)</f>
        <v>0.13800000000000001</v>
      </c>
      <c r="AT49" s="12">
        <f>VLOOKUP($E49,Worksheet!$A$2:$AX$69,AT$1,0)-VLOOKUP($E50,Worksheet!$A$2:$AX$69,AT$1,0)</f>
        <v>-1.8000000000000016E-2</v>
      </c>
      <c r="AU49" s="12">
        <f>VLOOKUP($E49,Worksheet!$A$2:$AX$69,AU$1,0)-VLOOKUP($E50,Worksheet!$A$2:$AX$69,AU$1,0)</f>
        <v>-1.8000000000000016E-2</v>
      </c>
      <c r="AV49" s="12">
        <f>VLOOKUP($E49,Worksheet!$A$2:$AX$69,AV$1,0)-VLOOKUP($E50,Worksheet!$A$2:$AX$69,AV$1,0)</f>
        <v>-4.0000000000000036E-2</v>
      </c>
      <c r="AW49" s="12">
        <f>VLOOKUP($E49,Worksheet!$A$2:$AX$69,AW$1,0)-VLOOKUP($E50,Worksheet!$A$2:$AX$69,AW$1,0)</f>
        <v>3.2999999999999972</v>
      </c>
      <c r="AX49" s="12">
        <f>VLOOKUP($E49,Worksheet!$A$2:$AX$69,AX$1,0)-VLOOKUP($E50,Worksheet!$A$2:$AX$69,AX$1,0)</f>
        <v>0.10999999999999999</v>
      </c>
      <c r="AY49" s="5">
        <f>VLOOKUP($E50,Worksheet!$A$2:$AX$69,AY$1,0)</f>
        <v>1</v>
      </c>
      <c r="AZ49" s="5">
        <f>VLOOKUP($E50,Worksheet!$A$2:$AX$69,AZ$1,0)</f>
        <v>0</v>
      </c>
      <c r="BA49" s="5">
        <f>VLOOKUP($E50,Worksheet!$A$2:$AX$69,BA$1,0)</f>
        <v>0</v>
      </c>
      <c r="BB49" s="5">
        <f>VLOOKUP($E50,Worksheet!$A$2:$AX$69,BB$1,0)</f>
        <v>0</v>
      </c>
      <c r="BC49" s="5">
        <f>VLOOKUP($E50,Worksheet!$A$2:$AX$69,BC$1,0)</f>
        <v>0</v>
      </c>
      <c r="BD49" s="5">
        <f>VLOOKUP($E50,Worksheet!$A$2:$AX$69,BD$1,0)</f>
        <v>0</v>
      </c>
      <c r="BE49" s="5">
        <f>VLOOKUP($E50,Worksheet!$A$2:$AX$69,BE$1,0)</f>
        <v>0</v>
      </c>
      <c r="BF49" s="12">
        <f>VLOOKUP($E49,Worksheet!$A$2:$BI$69,BF$1,0)-VLOOKUP($E50,Worksheet!$A$2:$BI$69,BF$1,0)</f>
        <v>-30.6</v>
      </c>
      <c r="BG49" s="12">
        <f>VLOOKUP($E49,Worksheet!$A$2:$BI$69,BG$1,0)-VLOOKUP($E50,Worksheet!$A$2:$BI$69,BG$1,0)</f>
        <v>0</v>
      </c>
      <c r="BH49" s="12">
        <f>VLOOKUP($E49,Worksheet!$A$2:$BI$69,BH$1,0)-VLOOKUP($E50,Worksheet!$A$2:$BI$69,BH$1,0)</f>
        <v>0</v>
      </c>
      <c r="BI49" s="12">
        <f>VLOOKUP($E49,Worksheet!$A$2:$BI$69,BI$1,0)-VLOOKUP($E50,Worksheet!$A$2:$BI$69,BI$1,0)</f>
        <v>0</v>
      </c>
      <c r="BJ49" s="12">
        <f>VLOOKUP($E49,Worksheet!$A$2:$BI$69,BJ$1,0)-VLOOKUP($E50,Worksheet!$A$2:$BI$69,BJ$1,0)</f>
        <v>0</v>
      </c>
      <c r="BK49" s="12">
        <f>VLOOKUP($E49,Worksheet!$A$2:$BI$69,BK$1,0)-VLOOKUP($E50,Worksheet!$A$2:$BI$69,BK$1,0)</f>
        <v>-132.9</v>
      </c>
      <c r="BL49" s="12">
        <f>VLOOKUP($E49,Worksheet!$A$2:$BI$69,BL$1,0)-VLOOKUP($E50,Worksheet!$A$2:$BI$69,BL$1,0)</f>
        <v>0</v>
      </c>
      <c r="BM49" s="12">
        <f>VLOOKUP($E49,Worksheet!$A$2:$BI$69,BM$1,0)-VLOOKUP($E50,Worksheet!$A$2:$BI$69,BM$1,0)</f>
        <v>-19</v>
      </c>
      <c r="BN49" s="5">
        <f>VLOOKUP($E49,Worksheet!$A$2:$BI$69,BN$1,0)</f>
        <v>1</v>
      </c>
      <c r="BO49" s="5">
        <f>VLOOKUP($E49,Worksheet!$A$2:$BI$69,BO$1,0)</f>
        <v>0</v>
      </c>
      <c r="BP49" s="12">
        <f>VLOOKUP($E49,Worksheet!$A$2:$BI$69,BP$1,0)-VLOOKUP($E50,Worksheet!$A$2:$BI$69,BP$1,0)</f>
        <v>66.75</v>
      </c>
      <c r="BQ49" s="5">
        <f>VLOOKUP($E49,Worksheet!$A$2:$BI$69,'MM2023'!BQ$1,0)</f>
        <v>77.973684210526315</v>
      </c>
      <c r="BR49" s="5">
        <f>VLOOKUP($E49,Worksheet!$A$2:$BI$69,'MM2023'!BR$1,0)</f>
        <v>67.84210526315789</v>
      </c>
      <c r="BS49" s="5">
        <f>VLOOKUP($E49,Worksheet!$A$2:$BI$69,'MM2023'!BS$1,0)</f>
        <v>10.43</v>
      </c>
      <c r="BT49" s="5">
        <f>VLOOKUP($E49,Worksheet!$A$2:$BI$69,'MM2023'!BT$1,0)</f>
        <v>0.47299999999999998</v>
      </c>
      <c r="BU49" s="5">
        <f>VLOOKUP($E49,Worksheet!$A$2:$BI$69,'MM2023'!BU$1,0)</f>
        <v>0.34699999999999998</v>
      </c>
      <c r="BV49" s="5">
        <f>VLOOKUP($E49,Worksheet!$A$2:$BI$69,'MM2023'!BV$1,0)</f>
        <v>0.748</v>
      </c>
      <c r="BW49" s="5">
        <f>VLOOKUP($E49,Worksheet!$A$2:$BI$69,'MM2023'!BW$1,0)</f>
        <v>9.6315789473684212</v>
      </c>
      <c r="BX49" s="5">
        <f>VLOOKUP($E49,Worksheet!$A$2:$BI$69,'MM2023'!BX$1,0)</f>
        <v>34.10526315789474</v>
      </c>
      <c r="BY49" s="5">
        <f>VLOOKUP($E49,Worksheet!$A$2:$BI$69,'MM2023'!BY$1,0)</f>
        <v>16.157894736842106</v>
      </c>
      <c r="BZ49" s="5">
        <f>VLOOKUP($E49,Worksheet!$A$2:$BI$69,'MM2023'!BZ$1,0)</f>
        <v>7.8684210526315788</v>
      </c>
      <c r="CA49" s="5">
        <f>VLOOKUP($E49,Worksheet!$A$2:$BI$69,'MM2023'!CA$1,0)</f>
        <v>3.5789473684210527</v>
      </c>
      <c r="CB49" s="5">
        <f>VLOOKUP($E49,Worksheet!$A$2:$BI$69,'MM2023'!CB$1,0)</f>
        <v>11.552631578947368</v>
      </c>
      <c r="CC49" s="5">
        <f>VLOOKUP($E49,Worksheet!$A$2:$BI$69,'MM2023'!CC$1,0)</f>
        <v>17.44736842105263</v>
      </c>
      <c r="CD49" s="5">
        <f>VLOOKUP($E49,Worksheet!$A$2:$BI$69,'MM2023'!CD$1,0)</f>
        <v>0.42499999999999999</v>
      </c>
      <c r="CE49" s="5">
        <f>VLOOKUP($E49,Worksheet!$A$2:$BI$69,'MM2023'!CE$1,0)</f>
        <v>0.32400000000000001</v>
      </c>
      <c r="CF49" s="5">
        <f>VLOOKUP($E49,Worksheet!$A$2:$BI$69,'MM2023'!CF$1,0)</f>
        <v>0.73199999999999998</v>
      </c>
      <c r="CG49" s="5">
        <f>VLOOKUP($E49,Worksheet!$A$2:$BI$69,'MM2023'!CG$1,0)</f>
        <v>10</v>
      </c>
      <c r="CH49" s="5">
        <f>VLOOKUP($E49,Worksheet!$A$2:$BI$69,'MM2023'!CH$1,0)</f>
        <v>34.39473684210526</v>
      </c>
      <c r="CI49" s="5">
        <f>VLOOKUP($E49,Worksheet!$A$2:$BI$69,'MM2023'!CI$1,0)</f>
        <v>11.078947368421053</v>
      </c>
      <c r="CJ49" s="5">
        <f>VLOOKUP($E49,Worksheet!$A$2:$BI$69,'MM2023'!CJ$1,0)</f>
        <v>5.7894736842105265</v>
      </c>
      <c r="CK49" s="5">
        <f>VLOOKUP($E49,Worksheet!$A$2:$BI$69,'MM2023'!CK$1,0)</f>
        <v>3.1578947368421053</v>
      </c>
      <c r="CL49" s="5">
        <f>VLOOKUP($E49,Worksheet!$A$2:$BI$69,'MM2023'!CL$1,0)</f>
        <v>15.657894736842104</v>
      </c>
      <c r="CM49" s="5">
        <f>VLOOKUP($E49,Worksheet!$A$2:$BI$69,'MM2023'!CM$1,0)</f>
        <v>17.44736842105263</v>
      </c>
      <c r="CN49" s="5">
        <f>VLOOKUP($E49,Worksheet!$A$2:$BI$69,'MM2023'!CN$1,0)</f>
        <v>70.099999999999994</v>
      </c>
      <c r="CO49" s="5">
        <f>VLOOKUP($E49,Worksheet!$A$2:$BI$69,'MM2023'!CO$1,0)</f>
        <v>110.1</v>
      </c>
      <c r="CP49" s="5">
        <f>VLOOKUP($E49,Worksheet!$A$2:$BI$69,'MM2023'!CP$1,0)</f>
        <v>0.30499999999999999</v>
      </c>
      <c r="CQ49" s="5">
        <f>VLOOKUP($E49,Worksheet!$A$2:$BI$69,'MM2023'!CQ$1,0)</f>
        <v>0.34499999999999997</v>
      </c>
      <c r="CR49" s="5">
        <f>VLOOKUP($E49,Worksheet!$A$2:$BI$69,'MM2023'!CR$1,0)</f>
        <v>0.56499999999999995</v>
      </c>
      <c r="CS49" s="5">
        <f>VLOOKUP($E49,Worksheet!$A$2:$BI$69,'MM2023'!CS$1,0)</f>
        <v>0.53300000000000003</v>
      </c>
      <c r="CT49" s="5">
        <f>VLOOKUP($E49,Worksheet!$A$2:$BI$69,'MM2023'!CT$1,0)</f>
        <v>14.3</v>
      </c>
      <c r="CU49" s="5">
        <f>VLOOKUP($E49,Worksheet!$A$2:$BI$69,'MM2023'!CU$1,0)</f>
        <v>0.22800000000000001</v>
      </c>
      <c r="CV49" s="5">
        <f>VLOOKUP($E49,Worksheet!$A$2:$BI$69,'MM2023'!CV$1,0)</f>
        <v>95.8</v>
      </c>
      <c r="CW49" s="5">
        <f>VLOOKUP($E49,Worksheet!$A$2:$BI$69,'MM2023'!CW$1,0)</f>
        <v>0.33700000000000002</v>
      </c>
      <c r="CX49" s="5">
        <f>VLOOKUP($E49,Worksheet!$A$2:$BI$69,'MM2023'!CX$1,0)</f>
        <v>0.34799999999999998</v>
      </c>
      <c r="CY49" s="5">
        <f>VLOOKUP($E49,Worksheet!$A$2:$BI$69,'MM2023'!CY$1,0)</f>
        <v>0.52100000000000002</v>
      </c>
      <c r="CZ49" s="5">
        <f>VLOOKUP($E49,Worksheet!$A$2:$BI$69,'MM2023'!CZ$1,0)</f>
        <v>0.48099999999999998</v>
      </c>
      <c r="DA49" s="5">
        <f>VLOOKUP($E49,Worksheet!$A$2:$BI$69,'MM2023'!DA$1,0)</f>
        <v>19.399999999999999</v>
      </c>
      <c r="DB49" s="5">
        <f>VLOOKUP($E49,Worksheet!$A$2:$BI$69,'MM2023'!DB$1,0)</f>
        <v>0.247</v>
      </c>
      <c r="DC49" s="5">
        <f>VLOOKUP($E49,Worksheet!$A$2:$BI$69,'MM2023'!DC$1,0)</f>
        <v>0</v>
      </c>
      <c r="DD49" s="5">
        <f>VLOOKUP($E49,Worksheet!$A$2:$BI$69,'MM2023'!DD$1,0)</f>
        <v>0</v>
      </c>
      <c r="DE49" s="5">
        <f>VLOOKUP($E49,Worksheet!$A$2:$BI$69,'MM2023'!DE$1,0)</f>
        <v>0</v>
      </c>
      <c r="DF49" s="5">
        <f>VLOOKUP($E49,Worksheet!$A$2:$BI$69,'MM2023'!DF$1,0)</f>
        <v>0</v>
      </c>
      <c r="DG49" s="5">
        <f>VLOOKUP($E49,Worksheet!$A$2:$BI$69,'MM2023'!DG$1,0)</f>
        <v>0</v>
      </c>
      <c r="DH49" s="5">
        <f>VLOOKUP($E49,Worksheet!$A$2:$BI$69,'MM2023'!DH$1,0)</f>
        <v>0</v>
      </c>
      <c r="DI49" s="5">
        <f>VLOOKUP($E49,Worksheet!$A$2:$BI$69,'MM2023'!DI$1,0)</f>
        <v>0</v>
      </c>
      <c r="DJ49" s="5">
        <f>VLOOKUP($E49,Worksheet!$A$2:$BI$69,'MM2023'!DJ$1,0)</f>
        <v>7</v>
      </c>
      <c r="DK49" s="5">
        <v>1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1</v>
      </c>
      <c r="DT49" s="5">
        <v>0</v>
      </c>
      <c r="DU49" s="5">
        <v>0</v>
      </c>
    </row>
    <row r="50" spans="1:125" x14ac:dyDescent="0.2">
      <c r="A50" s="5" t="s">
        <v>118</v>
      </c>
      <c r="B50" s="5" t="s">
        <v>120</v>
      </c>
      <c r="C50" s="5" t="s">
        <v>128</v>
      </c>
      <c r="D50" s="5">
        <v>8</v>
      </c>
      <c r="E50" s="5" t="s">
        <v>14</v>
      </c>
      <c r="F50" s="5">
        <v>0</v>
      </c>
      <c r="G50" s="5">
        <v>15</v>
      </c>
      <c r="H50" s="6">
        <f>G49-G50</f>
        <v>-13</v>
      </c>
      <c r="I50" s="5">
        <f>VLOOKUP($E50,Worksheet!$A$2:$AX$69,I$1,0)</f>
        <v>35</v>
      </c>
      <c r="J50" s="5">
        <f>VLOOKUP($E50,Worksheet!$A$2:$AX$69,J$1,0)</f>
        <v>26</v>
      </c>
      <c r="K50" s="5">
        <f>VLOOKUP($E50,Worksheet!$A$2:$AX$69,K$1,0)</f>
        <v>9</v>
      </c>
      <c r="L50" s="5">
        <f>VLOOKUP($E50,Worksheet!$A$2:$AX$69,L$1,0)</f>
        <v>0.74299999999999999</v>
      </c>
      <c r="M50" s="12">
        <f>VLOOKUP($E50,Worksheet!$A$2:$AX$69,M$1,0)-VLOOKUP($E49,Worksheet!$A$2:$AX$69,M$1,0)</f>
        <v>0.11203007518797392</v>
      </c>
      <c r="N50" s="12">
        <f>VLOOKUP($E50,Worksheet!$A$2:$AX$69,N$1,0)-VLOOKUP($E49,Worksheet!$A$2:$AX$69,N$1,0)</f>
        <v>1.4721804511278265</v>
      </c>
      <c r="O50" s="12">
        <f>VLOOKUP($E50,Worksheet!$A$2:$AX$69,O$1,0)-VLOOKUP($E49,Worksheet!$A$2:$AX$69,O$1,0)</f>
        <v>-16.29</v>
      </c>
      <c r="P50" s="12">
        <f>VLOOKUP($E50,Worksheet!$A$2:$AX$69,P$1,0)-VLOOKUP($E49,Worksheet!$A$2:$AX$69,P$1,0)</f>
        <v>3.8000000000000034E-2</v>
      </c>
      <c r="Q50" s="12">
        <f>VLOOKUP($E50,Worksheet!$A$2:$AX$69,Q$1,0)-VLOOKUP($E49,Worksheet!$A$2:$AX$69,Q$1,0)</f>
        <v>5.600000000000005E-2</v>
      </c>
      <c r="R50" s="12">
        <f>VLOOKUP($E50,Worksheet!$A$2:$AX$69,R$1,0)-VLOOKUP($E49,Worksheet!$A$2:$AX$69,R$1,0)</f>
        <v>-8.6999999999999966E-2</v>
      </c>
      <c r="S50" s="12">
        <f>VLOOKUP($E50,Worksheet!$A$2:$AX$69,S$1,0)-VLOOKUP($E49,Worksheet!$A$2:$AX$69,S$1,0)</f>
        <v>-1.6601503759398497</v>
      </c>
      <c r="T50" s="12">
        <f>VLOOKUP($E50,Worksheet!$A$2:$AX$69,T$1,0)-VLOOKUP($E49,Worksheet!$A$2:$AX$69,T$1,0)</f>
        <v>-0.41954887218045656</v>
      </c>
      <c r="U50" s="12">
        <f>VLOOKUP($E50,Worksheet!$A$2:$AX$69,U$1,0)-VLOOKUP($E49,Worksheet!$A$2:$AX$69,U$1,0)</f>
        <v>2.0421052631578931</v>
      </c>
      <c r="V50" s="12">
        <f>VLOOKUP($E50,Worksheet!$A$2:$AX$69,V$1,0)-VLOOKUP($E49,Worksheet!$A$2:$AX$69,V$1,0)</f>
        <v>-0.78270676691729335</v>
      </c>
      <c r="W50" s="12">
        <f>VLOOKUP($E50,Worksheet!$A$2:$AX$69,W$1,0)-VLOOKUP($E49,Worksheet!$A$2:$AX$69,W$1,0)</f>
        <v>-0.72180451127819545</v>
      </c>
      <c r="X50" s="12">
        <f>VLOOKUP($E50,Worksheet!$A$2:$AX$69,X$1,0)-VLOOKUP($E49,Worksheet!$A$2:$AX$69,X$1,0)</f>
        <v>-1.3526315789473689</v>
      </c>
      <c r="Y50" s="12">
        <f>VLOOKUP($E50,Worksheet!$A$2:$AX$69,Y$1,0)-VLOOKUP($E49,Worksheet!$A$2:$AX$69,Y$1,0)</f>
        <v>-4.9330827067669158</v>
      </c>
      <c r="Z50" s="12">
        <f>VLOOKUP($E50,Worksheet!$A$2:$AX$69,Z$1,0)-VLOOKUP($E49,Worksheet!$A$2:$AX$69,Z$1,0)</f>
        <v>3.1000000000000028E-2</v>
      </c>
      <c r="AA50" s="12">
        <f>VLOOKUP($E50,Worksheet!$A$2:$AX$69,AA$1,0)-VLOOKUP($E49,Worksheet!$A$2:$AX$69,AA$1,0)</f>
        <v>3.4999999999999976E-2</v>
      </c>
      <c r="AB50" s="12">
        <f>VLOOKUP($E50,Worksheet!$A$2:$AX$69,AB$1,0)-VLOOKUP($E49,Worksheet!$A$2:$AX$69,AB$1,0)</f>
        <v>-4.4000000000000039E-2</v>
      </c>
      <c r="AC50" s="12">
        <f>VLOOKUP($E50,Worksheet!$A$2:$AX$69,AC$1,0)-VLOOKUP($E49,Worksheet!$A$2:$AX$69,AC$1,0)</f>
        <v>-1.8000000000000007</v>
      </c>
      <c r="AD50" s="12">
        <f>VLOOKUP($E50,Worksheet!$A$2:$AX$69,AD$1,0)-VLOOKUP($E49,Worksheet!$A$2:$AX$69,AD$1,0)</f>
        <v>-2.8804511278195442</v>
      </c>
      <c r="AE50" s="12">
        <f>VLOOKUP($E50,Worksheet!$A$2:$AX$69,AE$1,0)-VLOOKUP($E49,Worksheet!$A$2:$AX$69,AE$1,0)</f>
        <v>3.5210526315789465</v>
      </c>
      <c r="AF50" s="12">
        <f>VLOOKUP($E50,Worksheet!$A$2:$AX$69,AF$1,0)-VLOOKUP($E49,Worksheet!$A$2:$AX$69,AF$1,0)</f>
        <v>0.18195488721804498</v>
      </c>
      <c r="AG50" s="12">
        <f>VLOOKUP($E50,Worksheet!$A$2:$AX$69,AG$1,0)-VLOOKUP($E49,Worksheet!$A$2:$AX$69,AG$1,0)</f>
        <v>-4.3609022556390986E-2</v>
      </c>
      <c r="AH50" s="12">
        <f>VLOOKUP($E50,Worksheet!$A$2:$AX$69,AH$1,0)-VLOOKUP($E49,Worksheet!$A$2:$AX$69,AH$1,0)</f>
        <v>-3.315037593984961</v>
      </c>
      <c r="AI50" s="12">
        <f>VLOOKUP($E50,Worksheet!$A$2:$AX$69,AI$1,0)-VLOOKUP($E49,Worksheet!$A$2:$AX$69,AI$1,0)</f>
        <v>-2.761654135338345</v>
      </c>
      <c r="AJ50" s="12">
        <f>VLOOKUP($E50,Worksheet!$A$2:$AX$69,AJ$1,0)-VLOOKUP($E49,Worksheet!$A$2:$AX$69,AJ$1,0)</f>
        <v>-1.8999999999999915</v>
      </c>
      <c r="AK50" s="12">
        <f>VLOOKUP($E50,Worksheet!$A$2:$AX$69,AK$1,0)-VLOOKUP($E49,Worksheet!$A$2:$AX$69,AK$1,0)</f>
        <v>4.4000000000000057</v>
      </c>
      <c r="AL50" s="12">
        <f>VLOOKUP($E50,Worksheet!$A$2:$AX$69,AL$1,0)-VLOOKUP($E49,Worksheet!$A$2:$AX$69,AL$1,0)</f>
        <v>-3.5999999999999976E-2</v>
      </c>
      <c r="AM50" s="12">
        <f>VLOOKUP($E50,Worksheet!$A$2:$AX$69,AM$1,0)-VLOOKUP($E49,Worksheet!$A$2:$AX$69,AM$1,0)</f>
        <v>3.0000000000000027E-3</v>
      </c>
      <c r="AN50" s="12">
        <f>VLOOKUP($E50,Worksheet!$A$2:$AX$69,AN$1,0)-VLOOKUP($E49,Worksheet!$A$2:$AX$69,AN$1,0)</f>
        <v>2.9000000000000026E-2</v>
      </c>
      <c r="AO50" s="12">
        <f>VLOOKUP($E50,Worksheet!$A$2:$AX$69,AO$1,0)-VLOOKUP($E49,Worksheet!$A$2:$AX$69,AO$1,0)</f>
        <v>4.7999999999999932E-2</v>
      </c>
      <c r="AP50" s="12">
        <f>VLOOKUP($E50,Worksheet!$A$2:$AX$69,AP$1,0)-VLOOKUP($E49,Worksheet!$A$2:$AX$69,AP$1,0)</f>
        <v>-0.90000000000000036</v>
      </c>
      <c r="AQ50" s="12">
        <f>VLOOKUP($E50,Worksheet!$A$2:$AX$69,AQ$1,0)-VLOOKUP($E49,Worksheet!$A$2:$AX$69,AQ$1,0)</f>
        <v>-5.0000000000000017E-2</v>
      </c>
      <c r="AR50" s="12">
        <f>VLOOKUP($E50,Worksheet!$A$2:$AX$69,AR$1,0)-VLOOKUP($E49,Worksheet!$A$2:$AX$69,AR$1,0)</f>
        <v>5.9000000000000057</v>
      </c>
      <c r="AS50" s="12">
        <f>VLOOKUP($E50,Worksheet!$A$2:$AX$69,AS$1,0)-VLOOKUP($E49,Worksheet!$A$2:$AX$69,AS$1,0)</f>
        <v>-0.13800000000000001</v>
      </c>
      <c r="AT50" s="12">
        <f>VLOOKUP($E50,Worksheet!$A$2:$AX$69,AT$1,0)-VLOOKUP($E49,Worksheet!$A$2:$AX$69,AT$1,0)</f>
        <v>1.8000000000000016E-2</v>
      </c>
      <c r="AU50" s="12">
        <f>VLOOKUP($E50,Worksheet!$A$2:$AX$69,AU$1,0)-VLOOKUP($E49,Worksheet!$A$2:$AX$69,AU$1,0)</f>
        <v>1.8000000000000016E-2</v>
      </c>
      <c r="AV50" s="12">
        <f>VLOOKUP($E50,Worksheet!$A$2:$AX$69,AV$1,0)-VLOOKUP($E49,Worksheet!$A$2:$AX$69,AV$1,0)</f>
        <v>4.0000000000000036E-2</v>
      </c>
      <c r="AW50" s="12">
        <f>VLOOKUP($E50,Worksheet!$A$2:$AX$69,AW$1,0)-VLOOKUP($E49,Worksheet!$A$2:$AX$69,AW$1,0)</f>
        <v>-3.2999999999999972</v>
      </c>
      <c r="AX50" s="12">
        <f>VLOOKUP($E50,Worksheet!$A$2:$AX$69,AX$1,0)-VLOOKUP($E49,Worksheet!$A$2:$AX$69,AX$1,0)</f>
        <v>-0.10999999999999999</v>
      </c>
      <c r="AY50" s="5">
        <f>VLOOKUP($E49,Worksheet!$A$2:$AX$69,AY$1,0)</f>
        <v>1</v>
      </c>
      <c r="AZ50" s="5">
        <f>VLOOKUP($E49,Worksheet!$A$2:$AX$69,AZ$1,0)</f>
        <v>1</v>
      </c>
      <c r="BA50" s="5">
        <f>VLOOKUP($E49,Worksheet!$A$2:$AX$69,BA$1,0)</f>
        <v>0</v>
      </c>
      <c r="BB50" s="5">
        <f>VLOOKUP($E49,Worksheet!$A$2:$AX$69,BB$1,0)</f>
        <v>0</v>
      </c>
      <c r="BC50" s="5">
        <f>VLOOKUP($E49,Worksheet!$A$2:$AX$69,BC$1,0)</f>
        <v>0</v>
      </c>
      <c r="BD50" s="5">
        <f>VLOOKUP($E49,Worksheet!$A$2:$AX$69,BD$1,0)</f>
        <v>0</v>
      </c>
      <c r="BE50" s="5">
        <f>VLOOKUP($E49,Worksheet!$A$2:$AX$69,BE$1,0)</f>
        <v>0</v>
      </c>
      <c r="BF50" s="12">
        <f>VLOOKUP($E50,Worksheet!$A$2:$BI$69,BF$1,0)-VLOOKUP($E49,Worksheet!$A$2:$BI$69,BF$1,0)</f>
        <v>30.6</v>
      </c>
      <c r="BG50" s="12">
        <f>VLOOKUP($E50,Worksheet!$A$2:$BI$69,BG$1,0)-VLOOKUP($E49,Worksheet!$A$2:$BI$69,BG$1,0)</f>
        <v>0</v>
      </c>
      <c r="BH50" s="12">
        <f>VLOOKUP($E50,Worksheet!$A$2:$BI$69,BH$1,0)-VLOOKUP($E49,Worksheet!$A$2:$BI$69,BH$1,0)</f>
        <v>0</v>
      </c>
      <c r="BI50" s="12">
        <f>VLOOKUP($E50,Worksheet!$A$2:$BI$69,BI$1,0)-VLOOKUP($E49,Worksheet!$A$2:$BI$69,BI$1,0)</f>
        <v>0</v>
      </c>
      <c r="BJ50" s="12">
        <f>VLOOKUP($E50,Worksheet!$A$2:$BI$69,BJ$1,0)-VLOOKUP($E49,Worksheet!$A$2:$BI$69,BJ$1,0)</f>
        <v>0</v>
      </c>
      <c r="BK50" s="12">
        <f>VLOOKUP($E50,Worksheet!$A$2:$BI$69,BK$1,0)-VLOOKUP($E49,Worksheet!$A$2:$BI$69,BK$1,0)</f>
        <v>132.9</v>
      </c>
      <c r="BL50" s="12">
        <f>VLOOKUP($E50,Worksheet!$A$2:$BI$69,BL$1,0)-VLOOKUP($E49,Worksheet!$A$2:$BI$69,BL$1,0)</f>
        <v>0</v>
      </c>
      <c r="BM50" s="12">
        <f>VLOOKUP($E50,Worksheet!$A$2:$BI$69,BM$1,0)-VLOOKUP($E49,Worksheet!$A$2:$BI$69,BM$1,0)</f>
        <v>19</v>
      </c>
      <c r="BN50" s="5">
        <f>VLOOKUP($E50,Worksheet!$A$2:$BI$69,BN$1,0)</f>
        <v>1</v>
      </c>
      <c r="BO50" s="5">
        <f>VLOOKUP($E50,Worksheet!$A$2:$BI$69,BO$1,0)</f>
        <v>0</v>
      </c>
      <c r="BP50" s="12">
        <f>VLOOKUP($E50,Worksheet!$A$2:$BI$69,BP$1,0)-VLOOKUP($E49,Worksheet!$A$2:$BI$69,BP$1,0)</f>
        <v>-66.75</v>
      </c>
      <c r="BQ50" s="5">
        <f>VLOOKUP($E50,Worksheet!$A$2:$BI$69,'MM2023'!BQ$1,0)</f>
        <v>78.085714285714289</v>
      </c>
      <c r="BR50" s="5">
        <f>VLOOKUP($E50,Worksheet!$A$2:$BI$69,'MM2023'!BR$1,0)</f>
        <v>69.314285714285717</v>
      </c>
      <c r="BS50" s="5">
        <f>VLOOKUP($E50,Worksheet!$A$2:$BI$69,'MM2023'!BS$1,0)</f>
        <v>-5.86</v>
      </c>
      <c r="BT50" s="5">
        <f>VLOOKUP($E50,Worksheet!$A$2:$BI$69,'MM2023'!BT$1,0)</f>
        <v>0.51100000000000001</v>
      </c>
      <c r="BU50" s="5">
        <f>VLOOKUP($E50,Worksheet!$A$2:$BI$69,'MM2023'!BU$1,0)</f>
        <v>0.40300000000000002</v>
      </c>
      <c r="BV50" s="5">
        <f>VLOOKUP($E50,Worksheet!$A$2:$BI$69,'MM2023'!BV$1,0)</f>
        <v>0.66100000000000003</v>
      </c>
      <c r="BW50" s="5">
        <f>VLOOKUP($E50,Worksheet!$A$2:$BI$69,'MM2023'!BW$1,0)</f>
        <v>7.9714285714285715</v>
      </c>
      <c r="BX50" s="5">
        <f>VLOOKUP($E50,Worksheet!$A$2:$BI$69,'MM2023'!BX$1,0)</f>
        <v>33.685714285714283</v>
      </c>
      <c r="BY50" s="5">
        <f>VLOOKUP($E50,Worksheet!$A$2:$BI$69,'MM2023'!BY$1,0)</f>
        <v>18.2</v>
      </c>
      <c r="BZ50" s="5">
        <f>VLOOKUP($E50,Worksheet!$A$2:$BI$69,'MM2023'!BZ$1,0)</f>
        <v>7.0857142857142854</v>
      </c>
      <c r="CA50" s="5">
        <f>VLOOKUP($E50,Worksheet!$A$2:$BI$69,'MM2023'!CA$1,0)</f>
        <v>2.8571428571428572</v>
      </c>
      <c r="CB50" s="5">
        <f>VLOOKUP($E50,Worksheet!$A$2:$BI$69,'MM2023'!CB$1,0)</f>
        <v>10.199999999999999</v>
      </c>
      <c r="CC50" s="5">
        <f>VLOOKUP($E50,Worksheet!$A$2:$BI$69,'MM2023'!CC$1,0)</f>
        <v>12.514285714285714</v>
      </c>
      <c r="CD50" s="5">
        <f>VLOOKUP($E50,Worksheet!$A$2:$BI$69,'MM2023'!CD$1,0)</f>
        <v>0.45600000000000002</v>
      </c>
      <c r="CE50" s="5">
        <f>VLOOKUP($E50,Worksheet!$A$2:$BI$69,'MM2023'!CE$1,0)</f>
        <v>0.35899999999999999</v>
      </c>
      <c r="CF50" s="5">
        <f>VLOOKUP($E50,Worksheet!$A$2:$BI$69,'MM2023'!CF$1,0)</f>
        <v>0.68799999999999994</v>
      </c>
      <c r="CG50" s="5">
        <f>VLOOKUP($E50,Worksheet!$A$2:$BI$69,'MM2023'!CG$1,0)</f>
        <v>8.1999999999999993</v>
      </c>
      <c r="CH50" s="5">
        <f>VLOOKUP($E50,Worksheet!$A$2:$BI$69,'MM2023'!CH$1,0)</f>
        <v>31.514285714285716</v>
      </c>
      <c r="CI50" s="5">
        <f>VLOOKUP($E50,Worksheet!$A$2:$BI$69,'MM2023'!CI$1,0)</f>
        <v>14.6</v>
      </c>
      <c r="CJ50" s="5">
        <f>VLOOKUP($E50,Worksheet!$A$2:$BI$69,'MM2023'!CJ$1,0)</f>
        <v>5.9714285714285715</v>
      </c>
      <c r="CK50" s="5">
        <f>VLOOKUP($E50,Worksheet!$A$2:$BI$69,'MM2023'!CK$1,0)</f>
        <v>3.1142857142857143</v>
      </c>
      <c r="CL50" s="5">
        <f>VLOOKUP($E50,Worksheet!$A$2:$BI$69,'MM2023'!CL$1,0)</f>
        <v>12.342857142857143</v>
      </c>
      <c r="CM50" s="5">
        <f>VLOOKUP($E50,Worksheet!$A$2:$BI$69,'MM2023'!CM$1,0)</f>
        <v>14.685714285714285</v>
      </c>
      <c r="CN50" s="5">
        <f>VLOOKUP($E50,Worksheet!$A$2:$BI$69,'MM2023'!CN$1,0)</f>
        <v>68.2</v>
      </c>
      <c r="CO50" s="5">
        <f>VLOOKUP($E50,Worksheet!$A$2:$BI$69,'MM2023'!CO$1,0)</f>
        <v>114.5</v>
      </c>
      <c r="CP50" s="5">
        <f>VLOOKUP($E50,Worksheet!$A$2:$BI$69,'MM2023'!CP$1,0)</f>
        <v>0.26900000000000002</v>
      </c>
      <c r="CQ50" s="5">
        <f>VLOOKUP($E50,Worksheet!$A$2:$BI$69,'MM2023'!CQ$1,0)</f>
        <v>0.34799999999999998</v>
      </c>
      <c r="CR50" s="5">
        <f>VLOOKUP($E50,Worksheet!$A$2:$BI$69,'MM2023'!CR$1,0)</f>
        <v>0.59399999999999997</v>
      </c>
      <c r="CS50" s="5">
        <f>VLOOKUP($E50,Worksheet!$A$2:$BI$69,'MM2023'!CS$1,0)</f>
        <v>0.58099999999999996</v>
      </c>
      <c r="CT50" s="5">
        <f>VLOOKUP($E50,Worksheet!$A$2:$BI$69,'MM2023'!CT$1,0)</f>
        <v>13.4</v>
      </c>
      <c r="CU50" s="5">
        <f>VLOOKUP($E50,Worksheet!$A$2:$BI$69,'MM2023'!CU$1,0)</f>
        <v>0.17799999999999999</v>
      </c>
      <c r="CV50" s="5">
        <f>VLOOKUP($E50,Worksheet!$A$2:$BI$69,'MM2023'!CV$1,0)</f>
        <v>101.7</v>
      </c>
      <c r="CW50" s="5">
        <f>VLOOKUP($E50,Worksheet!$A$2:$BI$69,'MM2023'!CW$1,0)</f>
        <v>0.19900000000000001</v>
      </c>
      <c r="CX50" s="5">
        <f>VLOOKUP($E50,Worksheet!$A$2:$BI$69,'MM2023'!CX$1,0)</f>
        <v>0.36599999999999999</v>
      </c>
      <c r="CY50" s="5">
        <f>VLOOKUP($E50,Worksheet!$A$2:$BI$69,'MM2023'!CY$1,0)</f>
        <v>0.53900000000000003</v>
      </c>
      <c r="CZ50" s="5">
        <f>VLOOKUP($E50,Worksheet!$A$2:$BI$69,'MM2023'!CZ$1,0)</f>
        <v>0.52100000000000002</v>
      </c>
      <c r="DA50" s="5">
        <f>VLOOKUP($E50,Worksheet!$A$2:$BI$69,'MM2023'!DA$1,0)</f>
        <v>16.100000000000001</v>
      </c>
      <c r="DB50" s="5">
        <f>VLOOKUP($E50,Worksheet!$A$2:$BI$69,'MM2023'!DB$1,0)</f>
        <v>0.13700000000000001</v>
      </c>
      <c r="DC50" s="5">
        <f>VLOOKUP($E50,Worksheet!$A$2:$BI$69,'MM2023'!DC$1,0)</f>
        <v>30.6</v>
      </c>
      <c r="DD50" s="5">
        <f>VLOOKUP($E50,Worksheet!$A$2:$BI$69,'MM2023'!DD$1,0)</f>
        <v>0</v>
      </c>
      <c r="DE50" s="5">
        <f>VLOOKUP($E50,Worksheet!$A$2:$BI$69,'MM2023'!DE$1,0)</f>
        <v>0</v>
      </c>
      <c r="DF50" s="5">
        <f>VLOOKUP($E50,Worksheet!$A$2:$BI$69,'MM2023'!DF$1,0)</f>
        <v>0</v>
      </c>
      <c r="DG50" s="5">
        <f>VLOOKUP($E50,Worksheet!$A$2:$BI$69,'MM2023'!DG$1,0)</f>
        <v>0</v>
      </c>
      <c r="DH50" s="5">
        <f>VLOOKUP($E50,Worksheet!$A$2:$BI$69,'MM2023'!DH$1,0)</f>
        <v>132.9</v>
      </c>
      <c r="DI50" s="5">
        <f>VLOOKUP($E50,Worksheet!$A$2:$BI$69,'MM2023'!DI$1,0)</f>
        <v>0</v>
      </c>
      <c r="DJ50" s="5">
        <f>VLOOKUP($E50,Worksheet!$A$2:$BI$69,'MM2023'!DJ$1,0)</f>
        <v>26</v>
      </c>
      <c r="DK50" s="5">
        <v>1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1</v>
      </c>
      <c r="DT50" s="5">
        <v>0</v>
      </c>
      <c r="DU50" s="5">
        <v>0</v>
      </c>
    </row>
    <row r="51" spans="1:125" x14ac:dyDescent="0.2">
      <c r="A51" s="5" t="s">
        <v>118</v>
      </c>
      <c r="B51" s="5" t="s">
        <v>120</v>
      </c>
      <c r="C51" s="5" t="s">
        <v>129</v>
      </c>
      <c r="D51" s="5">
        <v>1</v>
      </c>
      <c r="E51" s="5" t="s">
        <v>29</v>
      </c>
      <c r="F51" s="5">
        <v>1</v>
      </c>
      <c r="G51" s="5">
        <v>1</v>
      </c>
      <c r="H51" s="5">
        <f>G52-G51</f>
        <v>15</v>
      </c>
      <c r="I51" s="5">
        <f>VLOOKUP($E51,Worksheet!$A$2:$AX$69,I$1,0)</f>
        <v>36</v>
      </c>
      <c r="J51" s="5">
        <f>VLOOKUP($E51,Worksheet!$A$2:$AX$69,J$1,0)</f>
        <v>28</v>
      </c>
      <c r="K51" s="5">
        <f>VLOOKUP($E51,Worksheet!$A$2:$AX$69,K$1,0)</f>
        <v>8</v>
      </c>
      <c r="L51" s="5">
        <f>VLOOKUP($E51,Worksheet!$A$2:$AX$69,L$1,0)</f>
        <v>0.77800000000000002</v>
      </c>
      <c r="M51" s="12">
        <f>VLOOKUP($E51,Worksheet!$A$2:$AX$69,M$1,0)-VLOOKUP($E52,Worksheet!$A$2:$AX$69,M$1,0)</f>
        <v>0.15952380952381873</v>
      </c>
      <c r="N51" s="12">
        <f>VLOOKUP($E51,Worksheet!$A$2:$AX$69,N$1,0)-VLOOKUP($E52,Worksheet!$A$2:$AX$69,N$1,0)</f>
        <v>-4.5730158730158763</v>
      </c>
      <c r="O51" s="12">
        <f>VLOOKUP($E51,Worksheet!$A$2:$AX$69,O$1,0)-VLOOKUP($E52,Worksheet!$A$2:$AX$69,O$1,0)</f>
        <v>16.98</v>
      </c>
      <c r="P51" s="12">
        <f>VLOOKUP($E51,Worksheet!$A$2:$AX$69,P$1,0)-VLOOKUP($E52,Worksheet!$A$2:$AX$69,P$1,0)</f>
        <v>1.0000000000000009E-2</v>
      </c>
      <c r="Q51" s="12">
        <f>VLOOKUP($E51,Worksheet!$A$2:$AX$69,Q$1,0)-VLOOKUP($E52,Worksheet!$A$2:$AX$69,Q$1,0)</f>
        <v>-2.7000000000000024E-2</v>
      </c>
      <c r="R51" s="12">
        <f>VLOOKUP($E51,Worksheet!$A$2:$AX$69,R$1,0)-VLOOKUP($E52,Worksheet!$A$2:$AX$69,R$1,0)</f>
        <v>7.0000000000000062E-3</v>
      </c>
      <c r="S51" s="12">
        <f>VLOOKUP($E51,Worksheet!$A$2:$AX$69,S$1,0)-VLOOKUP($E52,Worksheet!$A$2:$AX$69,S$1,0)</f>
        <v>-1.8230158730158728</v>
      </c>
      <c r="T51" s="12">
        <f>VLOOKUP($E51,Worksheet!$A$2:$AX$69,T$1,0)-VLOOKUP($E52,Worksheet!$A$2:$AX$69,T$1,0)</f>
        <v>0.17301587301587062</v>
      </c>
      <c r="U51" s="12">
        <f>VLOOKUP($E51,Worksheet!$A$2:$AX$69,U$1,0)-VLOOKUP($E52,Worksheet!$A$2:$AX$69,U$1,0)</f>
        <v>1.4460317460317462</v>
      </c>
      <c r="V51" s="12">
        <f>VLOOKUP($E51,Worksheet!$A$2:$AX$69,V$1,0)-VLOOKUP($E52,Worksheet!$A$2:$AX$69,V$1,0)</f>
        <v>1.6055555555555552</v>
      </c>
      <c r="W51" s="12">
        <f>VLOOKUP($E51,Worksheet!$A$2:$AX$69,W$1,0)-VLOOKUP($E52,Worksheet!$A$2:$AX$69,W$1,0)</f>
        <v>0.74682539682539684</v>
      </c>
      <c r="X51" s="12">
        <f>VLOOKUP($E51,Worksheet!$A$2:$AX$69,X$1,0)-VLOOKUP($E52,Worksheet!$A$2:$AX$69,X$1,0)</f>
        <v>-4.0380952380952362</v>
      </c>
      <c r="Y51" s="12">
        <f>VLOOKUP($E51,Worksheet!$A$2:$AX$69,Y$1,0)-VLOOKUP($E52,Worksheet!$A$2:$AX$69,Y$1,0)</f>
        <v>-0.95952380952381233</v>
      </c>
      <c r="Z51" s="12">
        <f>VLOOKUP($E51,Worksheet!$A$2:$AX$69,Z$1,0)-VLOOKUP($E52,Worksheet!$A$2:$AX$69,Z$1,0)</f>
        <v>-3.0000000000000027E-2</v>
      </c>
      <c r="AA51" s="12">
        <f>VLOOKUP($E51,Worksheet!$A$2:$AX$69,AA$1,0)-VLOOKUP($E52,Worksheet!$A$2:$AX$69,AA$1,0)</f>
        <v>-3.1000000000000028E-2</v>
      </c>
      <c r="AB51" s="12">
        <f>VLOOKUP($E51,Worksheet!$A$2:$AX$69,AB$1,0)-VLOOKUP($E52,Worksheet!$A$2:$AX$69,AB$1,0)</f>
        <v>3.7999999999999923E-2</v>
      </c>
      <c r="AC51" s="12">
        <f>VLOOKUP($E51,Worksheet!$A$2:$AX$69,AC$1,0)-VLOOKUP($E52,Worksheet!$A$2:$AX$69,AC$1,0)</f>
        <v>-0.41507936507936449</v>
      </c>
      <c r="AD51" s="12">
        <f>VLOOKUP($E51,Worksheet!$A$2:$AX$69,AD$1,0)-VLOOKUP($E52,Worksheet!$A$2:$AX$69,AD$1,0)</f>
        <v>1.4896825396825406</v>
      </c>
      <c r="AE51" s="12">
        <f>VLOOKUP($E51,Worksheet!$A$2:$AX$69,AE$1,0)-VLOOKUP($E52,Worksheet!$A$2:$AX$69,AE$1,0)</f>
        <v>-0.95079365079364919</v>
      </c>
      <c r="AF51" s="12">
        <f>VLOOKUP($E51,Worksheet!$A$2:$AX$69,AF$1,0)-VLOOKUP($E52,Worksheet!$A$2:$AX$69,AF$1,0)</f>
        <v>-2.68888888888889</v>
      </c>
      <c r="AG51" s="12">
        <f>VLOOKUP($E51,Worksheet!$A$2:$AX$69,AG$1,0)-VLOOKUP($E52,Worksheet!$A$2:$AX$69,AG$1,0)</f>
        <v>-0.33730158730158744</v>
      </c>
      <c r="AH51" s="12">
        <f>VLOOKUP($E51,Worksheet!$A$2:$AX$69,AH$1,0)-VLOOKUP($E52,Worksheet!$A$2:$AX$69,AH$1,0)</f>
        <v>-1.1230158730158735</v>
      </c>
      <c r="AI51" s="12">
        <f>VLOOKUP($E51,Worksheet!$A$2:$AX$69,AI$1,0)-VLOOKUP($E52,Worksheet!$A$2:$AX$69,AI$1,0)</f>
        <v>-1.5436507936507944</v>
      </c>
      <c r="AJ51" s="12">
        <f>VLOOKUP($E51,Worksheet!$A$2:$AX$69,AJ$1,0)-VLOOKUP($E52,Worksheet!$A$2:$AX$69,AJ$1,0)</f>
        <v>-1.5999999999999943</v>
      </c>
      <c r="AK51" s="12">
        <f>VLOOKUP($E51,Worksheet!$A$2:$AX$69,AK$1,0)-VLOOKUP($E52,Worksheet!$A$2:$AX$69,AK$1,0)</f>
        <v>2.3999999999999915</v>
      </c>
      <c r="AL51" s="12">
        <f>VLOOKUP($E51,Worksheet!$A$2:$AX$69,AL$1,0)-VLOOKUP($E52,Worksheet!$A$2:$AX$69,AL$1,0)</f>
        <v>-3.5000000000000031E-2</v>
      </c>
      <c r="AM51" s="12">
        <f>VLOOKUP($E51,Worksheet!$A$2:$AX$69,AM$1,0)-VLOOKUP($E52,Worksheet!$A$2:$AX$69,AM$1,0)</f>
        <v>-3.1999999999999973E-2</v>
      </c>
      <c r="AN51" s="12">
        <f>VLOOKUP($E51,Worksheet!$A$2:$AX$69,AN$1,0)-VLOOKUP($E52,Worksheet!$A$2:$AX$69,AN$1,0)</f>
        <v>-3.0000000000000027E-3</v>
      </c>
      <c r="AO51" s="12">
        <f>VLOOKUP($E51,Worksheet!$A$2:$AX$69,AO$1,0)-VLOOKUP($E52,Worksheet!$A$2:$AX$69,AO$1,0)</f>
        <v>-1.0000000000000009E-3</v>
      </c>
      <c r="AP51" s="12">
        <f>VLOOKUP($E51,Worksheet!$A$2:$AX$69,AP$1,0)-VLOOKUP($E52,Worksheet!$A$2:$AX$69,AP$1,0)</f>
        <v>-4.0999999999999996</v>
      </c>
      <c r="AQ51" s="12">
        <f>VLOOKUP($E51,Worksheet!$A$2:$AX$69,AQ$1,0)-VLOOKUP($E52,Worksheet!$A$2:$AX$69,AQ$1,0)</f>
        <v>-2.1999999999999992E-2</v>
      </c>
      <c r="AR51" s="12">
        <f>VLOOKUP($E51,Worksheet!$A$2:$AX$69,AR$1,0)-VLOOKUP($E52,Worksheet!$A$2:$AX$69,AR$1,0)</f>
        <v>-4.5</v>
      </c>
      <c r="AS51" s="12">
        <f>VLOOKUP($E51,Worksheet!$A$2:$AX$69,AS$1,0)-VLOOKUP($E52,Worksheet!$A$2:$AX$69,AS$1,0)</f>
        <v>-3.6999999999999977E-2</v>
      </c>
      <c r="AT51" s="12">
        <f>VLOOKUP($E51,Worksheet!$A$2:$AX$69,AT$1,0)-VLOOKUP($E52,Worksheet!$A$2:$AX$69,AT$1,0)</f>
        <v>-1.4000000000000012E-2</v>
      </c>
      <c r="AU51" s="12">
        <f>VLOOKUP($E51,Worksheet!$A$2:$AX$69,AU$1,0)-VLOOKUP($E52,Worksheet!$A$2:$AX$69,AU$1,0)</f>
        <v>-3.0000000000000027E-2</v>
      </c>
      <c r="AV51" s="12">
        <f>VLOOKUP($E51,Worksheet!$A$2:$AX$69,AV$1,0)-VLOOKUP($E52,Worksheet!$A$2:$AX$69,AV$1,0)</f>
        <v>-3.7000000000000033E-2</v>
      </c>
      <c r="AW51" s="12">
        <f>VLOOKUP($E51,Worksheet!$A$2:$AX$69,AW$1,0)-VLOOKUP($E52,Worksheet!$A$2:$AX$69,AW$1,0)</f>
        <v>-1</v>
      </c>
      <c r="AX51" s="12">
        <f>VLOOKUP($E51,Worksheet!$A$2:$AX$69,AX$1,0)-VLOOKUP($E52,Worksheet!$A$2:$AX$69,AX$1,0)</f>
        <v>-1.3999999999999985E-2</v>
      </c>
      <c r="AY51" s="5">
        <f>VLOOKUP($E52,Worksheet!$A$2:$AX$69,AY$1,0)</f>
        <v>0</v>
      </c>
      <c r="AZ51" s="5">
        <f>VLOOKUP($E52,Worksheet!$A$2:$AX$69,AZ$1,0)</f>
        <v>0</v>
      </c>
      <c r="BA51" s="5">
        <f>VLOOKUP($E52,Worksheet!$A$2:$AX$69,BA$1,0)</f>
        <v>0</v>
      </c>
      <c r="BB51" s="5">
        <f>VLOOKUP($E52,Worksheet!$A$2:$AX$69,BB$1,0)</f>
        <v>0</v>
      </c>
      <c r="BC51" s="5">
        <f>VLOOKUP($E52,Worksheet!$A$2:$AX$69,BC$1,0)</f>
        <v>0</v>
      </c>
      <c r="BD51" s="5">
        <f>VLOOKUP($E52,Worksheet!$A$2:$AX$69,BD$1,0)</f>
        <v>0</v>
      </c>
      <c r="BE51" s="5">
        <f>VLOOKUP($E52,Worksheet!$A$2:$AX$69,BE$1,0)</f>
        <v>0</v>
      </c>
      <c r="BF51" s="12">
        <f>VLOOKUP($E51,Worksheet!$A$2:$BI$69,BF$1,0)-VLOOKUP($E52,Worksheet!$A$2:$BI$69,BF$1,0)</f>
        <v>0</v>
      </c>
      <c r="BG51" s="12">
        <f>VLOOKUP($E51,Worksheet!$A$2:$BI$69,BG$1,0)-VLOOKUP($E52,Worksheet!$A$2:$BI$69,BG$1,0)</f>
        <v>0</v>
      </c>
      <c r="BH51" s="12">
        <f>VLOOKUP($E51,Worksheet!$A$2:$BI$69,BH$1,0)-VLOOKUP($E52,Worksheet!$A$2:$BI$69,BH$1,0)</f>
        <v>0</v>
      </c>
      <c r="BI51" s="12">
        <f>VLOOKUP($E51,Worksheet!$A$2:$BI$69,BI$1,0)-VLOOKUP($E52,Worksheet!$A$2:$BI$69,BI$1,0)</f>
        <v>0</v>
      </c>
      <c r="BJ51" s="12">
        <f>VLOOKUP($E51,Worksheet!$A$2:$BI$69,BJ$1,0)-VLOOKUP($E52,Worksheet!$A$2:$BI$69,BJ$1,0)</f>
        <v>0</v>
      </c>
      <c r="BK51" s="12">
        <f>VLOOKUP($E51,Worksheet!$A$2:$BI$69,BK$1,0)-VLOOKUP($E52,Worksheet!$A$2:$BI$69,BK$1,0)</f>
        <v>0</v>
      </c>
      <c r="BL51" s="12">
        <f>VLOOKUP($E51,Worksheet!$A$2:$BI$69,BL$1,0)-VLOOKUP($E52,Worksheet!$A$2:$BI$69,BL$1,0)</f>
        <v>0</v>
      </c>
      <c r="BM51" s="12">
        <f>VLOOKUP($E51,Worksheet!$A$2:$BI$69,BM$1,0)-VLOOKUP($E52,Worksheet!$A$2:$BI$69,BM$1,0)</f>
        <v>-21</v>
      </c>
      <c r="BN51" s="5">
        <f>VLOOKUP($E51,Worksheet!$A$2:$BI$69,BN$1,0)</f>
        <v>0</v>
      </c>
      <c r="BO51" s="5">
        <f>VLOOKUP($E51,Worksheet!$A$2:$BI$69,BO$1,0)</f>
        <v>1</v>
      </c>
      <c r="BP51" s="12">
        <f>VLOOKUP($E51,Worksheet!$A$2:$BI$69,BP$1,0)-VLOOKUP($E52,Worksheet!$A$2:$BI$69,BP$1,0)</f>
        <v>51.490000000000009</v>
      </c>
      <c r="BQ51" s="5">
        <f>VLOOKUP($E51,Worksheet!$A$2:$BI$69,'MM2023'!BQ$1,0)</f>
        <v>75.416666666666671</v>
      </c>
      <c r="BR51" s="5">
        <f>VLOOKUP($E51,Worksheet!$A$2:$BI$69,'MM2023'!BR$1,0)</f>
        <v>68.055555555555557</v>
      </c>
      <c r="BS51" s="5">
        <f>VLOOKUP($E51,Worksheet!$A$2:$BI$69,'MM2023'!BS$1,0)</f>
        <v>11.84</v>
      </c>
      <c r="BT51" s="5">
        <f>VLOOKUP($E51,Worksheet!$A$2:$BI$69,'MM2023'!BT$1,0)</f>
        <v>0.46800000000000003</v>
      </c>
      <c r="BU51" s="5">
        <f>VLOOKUP($E51,Worksheet!$A$2:$BI$69,'MM2023'!BU$1,0)</f>
        <v>0.34699999999999998</v>
      </c>
      <c r="BV51" s="5">
        <f>VLOOKUP($E51,Worksheet!$A$2:$BI$69,'MM2023'!BV$1,0)</f>
        <v>0.72</v>
      </c>
      <c r="BW51" s="5">
        <f>VLOOKUP($E51,Worksheet!$A$2:$BI$69,'MM2023'!BW$1,0)</f>
        <v>9.8055555555555554</v>
      </c>
      <c r="BX51" s="5">
        <f>VLOOKUP($E51,Worksheet!$A$2:$BI$69,'MM2023'!BX$1,0)</f>
        <v>35.944444444444443</v>
      </c>
      <c r="BY51" s="5">
        <f>VLOOKUP($E51,Worksheet!$A$2:$BI$69,'MM2023'!BY$1,0)</f>
        <v>16.388888888888889</v>
      </c>
      <c r="BZ51" s="5">
        <f>VLOOKUP($E51,Worksheet!$A$2:$BI$69,'MM2023'!BZ$1,0)</f>
        <v>8.8055555555555554</v>
      </c>
      <c r="CA51" s="5">
        <f>VLOOKUP($E51,Worksheet!$A$2:$BI$69,'MM2023'!CA$1,0)</f>
        <v>3.8611111111111112</v>
      </c>
      <c r="CB51" s="5">
        <f>VLOOKUP($E51,Worksheet!$A$2:$BI$69,'MM2023'!CB$1,0)</f>
        <v>12.333333333333334</v>
      </c>
      <c r="CC51" s="5">
        <f>VLOOKUP($E51,Worksheet!$A$2:$BI$69,'MM2023'!CC$1,0)</f>
        <v>16.583333333333332</v>
      </c>
      <c r="CD51" s="5">
        <f>VLOOKUP($E51,Worksheet!$A$2:$BI$69,'MM2023'!CD$1,0)</f>
        <v>0.41499999999999998</v>
      </c>
      <c r="CE51" s="5">
        <f>VLOOKUP($E51,Worksheet!$A$2:$BI$69,'MM2023'!CE$1,0)</f>
        <v>0.31</v>
      </c>
      <c r="CF51" s="5">
        <f>VLOOKUP($E51,Worksheet!$A$2:$BI$69,'MM2023'!CF$1,0)</f>
        <v>0.72499999999999998</v>
      </c>
      <c r="CG51" s="5">
        <f>VLOOKUP($E51,Worksheet!$A$2:$BI$69,'MM2023'!CG$1,0)</f>
        <v>10.527777777777779</v>
      </c>
      <c r="CH51" s="5">
        <f>VLOOKUP($E51,Worksheet!$A$2:$BI$69,'MM2023'!CH$1,0)</f>
        <v>34.861111111111114</v>
      </c>
      <c r="CI51" s="5">
        <f>VLOOKUP($E51,Worksheet!$A$2:$BI$69,'MM2023'!CI$1,0)</f>
        <v>11.277777777777779</v>
      </c>
      <c r="CJ51" s="5">
        <f>VLOOKUP($E51,Worksheet!$A$2:$BI$69,'MM2023'!CJ$1,0)</f>
        <v>6.1111111111111107</v>
      </c>
      <c r="CK51" s="5">
        <f>VLOOKUP($E51,Worksheet!$A$2:$BI$69,'MM2023'!CK$1,0)</f>
        <v>2.8055555555555554</v>
      </c>
      <c r="CL51" s="5">
        <f>VLOOKUP($E51,Worksheet!$A$2:$BI$69,'MM2023'!CL$1,0)</f>
        <v>14.305555555555555</v>
      </c>
      <c r="CM51" s="5">
        <f>VLOOKUP($E51,Worksheet!$A$2:$BI$69,'MM2023'!CM$1,0)</f>
        <v>16.027777777777779</v>
      </c>
      <c r="CN51" s="5">
        <f>VLOOKUP($E51,Worksheet!$A$2:$BI$69,'MM2023'!CN$1,0)</f>
        <v>70.2</v>
      </c>
      <c r="CO51" s="5">
        <f>VLOOKUP($E51,Worksheet!$A$2:$BI$69,'MM2023'!CO$1,0)</f>
        <v>106.8</v>
      </c>
      <c r="CP51" s="5">
        <f>VLOOKUP($E51,Worksheet!$A$2:$BI$69,'MM2023'!CP$1,0)</f>
        <v>0.29799999999999999</v>
      </c>
      <c r="CQ51" s="5">
        <f>VLOOKUP($E51,Worksheet!$A$2:$BI$69,'MM2023'!CQ$1,0)</f>
        <v>0.33800000000000002</v>
      </c>
      <c r="CR51" s="5">
        <f>VLOOKUP($E51,Worksheet!$A$2:$BI$69,'MM2023'!CR$1,0)</f>
        <v>0.55500000000000005</v>
      </c>
      <c r="CS51" s="5">
        <f>VLOOKUP($E51,Worksheet!$A$2:$BI$69,'MM2023'!CS$1,0)</f>
        <v>0.52600000000000002</v>
      </c>
      <c r="CT51" s="5">
        <f>VLOOKUP($E51,Worksheet!$A$2:$BI$69,'MM2023'!CT$1,0)</f>
        <v>15.4</v>
      </c>
      <c r="CU51" s="5">
        <f>VLOOKUP($E51,Worksheet!$A$2:$BI$69,'MM2023'!CU$1,0)</f>
        <v>0.215</v>
      </c>
      <c r="CV51" s="5">
        <f>VLOOKUP($E51,Worksheet!$A$2:$BI$69,'MM2023'!CV$1,0)</f>
        <v>96.3</v>
      </c>
      <c r="CW51" s="5">
        <f>VLOOKUP($E51,Worksheet!$A$2:$BI$69,'MM2023'!CW$1,0)</f>
        <v>0.311</v>
      </c>
      <c r="CX51" s="5">
        <f>VLOOKUP($E51,Worksheet!$A$2:$BI$69,'MM2023'!CX$1,0)</f>
        <v>0.35299999999999998</v>
      </c>
      <c r="CY51" s="5">
        <f>VLOOKUP($E51,Worksheet!$A$2:$BI$69,'MM2023'!CY$1,0)</f>
        <v>0.50800000000000001</v>
      </c>
      <c r="CZ51" s="5">
        <f>VLOOKUP($E51,Worksheet!$A$2:$BI$69,'MM2023'!CZ$1,0)</f>
        <v>0.47</v>
      </c>
      <c r="DA51" s="5">
        <f>VLOOKUP($E51,Worksheet!$A$2:$BI$69,'MM2023'!DA$1,0)</f>
        <v>17.600000000000001</v>
      </c>
      <c r="DB51" s="5">
        <f>VLOOKUP($E51,Worksheet!$A$2:$BI$69,'MM2023'!DB$1,0)</f>
        <v>0.22500000000000001</v>
      </c>
      <c r="DC51" s="5">
        <f>VLOOKUP($E51,Worksheet!$A$2:$BI$69,'MM2023'!DC$1,0)</f>
        <v>0</v>
      </c>
      <c r="DD51" s="5">
        <f>VLOOKUP($E51,Worksheet!$A$2:$BI$69,'MM2023'!DD$1,0)</f>
        <v>0</v>
      </c>
      <c r="DE51" s="5">
        <f>VLOOKUP($E51,Worksheet!$A$2:$BI$69,'MM2023'!DE$1,0)</f>
        <v>0</v>
      </c>
      <c r="DF51" s="5">
        <f>VLOOKUP($E51,Worksheet!$A$2:$BI$69,'MM2023'!DF$1,0)</f>
        <v>0</v>
      </c>
      <c r="DG51" s="5">
        <f>VLOOKUP($E51,Worksheet!$A$2:$BI$69,'MM2023'!DG$1,0)</f>
        <v>0</v>
      </c>
      <c r="DH51" s="5">
        <f>VLOOKUP($E51,Worksheet!$A$2:$BI$69,'MM2023'!DH$1,0)</f>
        <v>0</v>
      </c>
      <c r="DI51" s="5">
        <f>VLOOKUP($E51,Worksheet!$A$2:$BI$69,'MM2023'!DI$1,0)</f>
        <v>0</v>
      </c>
      <c r="DJ51" s="5">
        <f>VLOOKUP($E51,Worksheet!$A$2:$BI$69,'MM2023'!DJ$1,0)</f>
        <v>5</v>
      </c>
      <c r="DK51" s="5">
        <v>1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1</v>
      </c>
      <c r="DU51" s="5">
        <v>0</v>
      </c>
    </row>
    <row r="52" spans="1:125" x14ac:dyDescent="0.2">
      <c r="A52" s="5" t="s">
        <v>118</v>
      </c>
      <c r="B52" s="5" t="s">
        <v>120</v>
      </c>
      <c r="C52" s="5" t="s">
        <v>129</v>
      </c>
      <c r="D52" s="5">
        <v>1</v>
      </c>
      <c r="E52" s="5" t="s">
        <v>23</v>
      </c>
      <c r="F52" s="5">
        <v>0</v>
      </c>
      <c r="G52" s="5">
        <v>16</v>
      </c>
      <c r="H52" s="6">
        <f>G51-G52</f>
        <v>-15</v>
      </c>
      <c r="I52" s="5">
        <f>VLOOKUP($E52,Worksheet!$A$2:$AX$69,I$1,0)</f>
        <v>35</v>
      </c>
      <c r="J52" s="5">
        <f>VLOOKUP($E52,Worksheet!$A$2:$AX$69,J$1,0)</f>
        <v>22</v>
      </c>
      <c r="K52" s="5">
        <f>VLOOKUP($E52,Worksheet!$A$2:$AX$69,K$1,0)</f>
        <v>13</v>
      </c>
      <c r="L52" s="5">
        <f>VLOOKUP($E52,Worksheet!$A$2:$AX$69,L$1,0)</f>
        <v>0.629</v>
      </c>
      <c r="M52" s="12">
        <f>VLOOKUP($E52,Worksheet!$A$2:$AX$69,M$1,0)-VLOOKUP($E51,Worksheet!$A$2:$AX$69,M$1,0)</f>
        <v>-0.15952380952381873</v>
      </c>
      <c r="N52" s="12">
        <f>VLOOKUP($E52,Worksheet!$A$2:$AX$69,N$1,0)-VLOOKUP($E51,Worksheet!$A$2:$AX$69,N$1,0)</f>
        <v>4.5730158730158763</v>
      </c>
      <c r="O52" s="12">
        <f>VLOOKUP($E52,Worksheet!$A$2:$AX$69,O$1,0)-VLOOKUP($E51,Worksheet!$A$2:$AX$69,O$1,0)</f>
        <v>-16.98</v>
      </c>
      <c r="P52" s="12">
        <f>VLOOKUP($E52,Worksheet!$A$2:$AX$69,P$1,0)-VLOOKUP($E51,Worksheet!$A$2:$AX$69,P$1,0)</f>
        <v>-1.0000000000000009E-2</v>
      </c>
      <c r="Q52" s="12">
        <f>VLOOKUP($E52,Worksheet!$A$2:$AX$69,Q$1,0)-VLOOKUP($E51,Worksheet!$A$2:$AX$69,Q$1,0)</f>
        <v>2.7000000000000024E-2</v>
      </c>
      <c r="R52" s="12">
        <f>VLOOKUP($E52,Worksheet!$A$2:$AX$69,R$1,0)-VLOOKUP($E51,Worksheet!$A$2:$AX$69,R$1,0)</f>
        <v>-7.0000000000000062E-3</v>
      </c>
      <c r="S52" s="12">
        <f>VLOOKUP($E52,Worksheet!$A$2:$AX$69,S$1,0)-VLOOKUP($E51,Worksheet!$A$2:$AX$69,S$1,0)</f>
        <v>1.8230158730158728</v>
      </c>
      <c r="T52" s="12">
        <f>VLOOKUP($E52,Worksheet!$A$2:$AX$69,T$1,0)-VLOOKUP($E51,Worksheet!$A$2:$AX$69,T$1,0)</f>
        <v>-0.17301587301587062</v>
      </c>
      <c r="U52" s="12">
        <f>VLOOKUP($E52,Worksheet!$A$2:$AX$69,U$1,0)-VLOOKUP($E51,Worksheet!$A$2:$AX$69,U$1,0)</f>
        <v>-1.4460317460317462</v>
      </c>
      <c r="V52" s="12">
        <f>VLOOKUP($E52,Worksheet!$A$2:$AX$69,V$1,0)-VLOOKUP($E51,Worksheet!$A$2:$AX$69,V$1,0)</f>
        <v>-1.6055555555555552</v>
      </c>
      <c r="W52" s="12">
        <f>VLOOKUP($E52,Worksheet!$A$2:$AX$69,W$1,0)-VLOOKUP($E51,Worksheet!$A$2:$AX$69,W$1,0)</f>
        <v>-0.74682539682539684</v>
      </c>
      <c r="X52" s="12">
        <f>VLOOKUP($E52,Worksheet!$A$2:$AX$69,X$1,0)-VLOOKUP($E51,Worksheet!$A$2:$AX$69,X$1,0)</f>
        <v>4.0380952380952362</v>
      </c>
      <c r="Y52" s="12">
        <f>VLOOKUP($E52,Worksheet!$A$2:$AX$69,Y$1,0)-VLOOKUP($E51,Worksheet!$A$2:$AX$69,Y$1,0)</f>
        <v>0.95952380952381233</v>
      </c>
      <c r="Z52" s="12">
        <f>VLOOKUP($E52,Worksheet!$A$2:$AX$69,Z$1,0)-VLOOKUP($E51,Worksheet!$A$2:$AX$69,Z$1,0)</f>
        <v>3.0000000000000027E-2</v>
      </c>
      <c r="AA52" s="12">
        <f>VLOOKUP($E52,Worksheet!$A$2:$AX$69,AA$1,0)-VLOOKUP($E51,Worksheet!$A$2:$AX$69,AA$1,0)</f>
        <v>3.1000000000000028E-2</v>
      </c>
      <c r="AB52" s="12">
        <f>VLOOKUP($E52,Worksheet!$A$2:$AX$69,AB$1,0)-VLOOKUP($E51,Worksheet!$A$2:$AX$69,AB$1,0)</f>
        <v>-3.7999999999999923E-2</v>
      </c>
      <c r="AC52" s="12">
        <f>VLOOKUP($E52,Worksheet!$A$2:$AX$69,AC$1,0)-VLOOKUP($E51,Worksheet!$A$2:$AX$69,AC$1,0)</f>
        <v>0.41507936507936449</v>
      </c>
      <c r="AD52" s="12">
        <f>VLOOKUP($E52,Worksheet!$A$2:$AX$69,AD$1,0)-VLOOKUP($E51,Worksheet!$A$2:$AX$69,AD$1,0)</f>
        <v>-1.4896825396825406</v>
      </c>
      <c r="AE52" s="12">
        <f>VLOOKUP($E52,Worksheet!$A$2:$AX$69,AE$1,0)-VLOOKUP($E51,Worksheet!$A$2:$AX$69,AE$1,0)</f>
        <v>0.95079365079364919</v>
      </c>
      <c r="AF52" s="12">
        <f>VLOOKUP($E52,Worksheet!$A$2:$AX$69,AF$1,0)-VLOOKUP($E51,Worksheet!$A$2:$AX$69,AF$1,0)</f>
        <v>2.68888888888889</v>
      </c>
      <c r="AG52" s="12">
        <f>VLOOKUP($E52,Worksheet!$A$2:$AX$69,AG$1,0)-VLOOKUP($E51,Worksheet!$A$2:$AX$69,AG$1,0)</f>
        <v>0.33730158730158744</v>
      </c>
      <c r="AH52" s="12">
        <f>VLOOKUP($E52,Worksheet!$A$2:$AX$69,AH$1,0)-VLOOKUP($E51,Worksheet!$A$2:$AX$69,AH$1,0)</f>
        <v>1.1230158730158735</v>
      </c>
      <c r="AI52" s="12">
        <f>VLOOKUP($E52,Worksheet!$A$2:$AX$69,AI$1,0)-VLOOKUP($E51,Worksheet!$A$2:$AX$69,AI$1,0)</f>
        <v>1.5436507936507944</v>
      </c>
      <c r="AJ52" s="12">
        <f>VLOOKUP($E52,Worksheet!$A$2:$AX$69,AJ$1,0)-VLOOKUP($E51,Worksheet!$A$2:$AX$69,AJ$1,0)</f>
        <v>1.5999999999999943</v>
      </c>
      <c r="AK52" s="12">
        <f>VLOOKUP($E52,Worksheet!$A$2:$AX$69,AK$1,0)-VLOOKUP($E51,Worksheet!$A$2:$AX$69,AK$1,0)</f>
        <v>-2.3999999999999915</v>
      </c>
      <c r="AL52" s="12">
        <f>VLOOKUP($E52,Worksheet!$A$2:$AX$69,AL$1,0)-VLOOKUP($E51,Worksheet!$A$2:$AX$69,AL$1,0)</f>
        <v>3.5000000000000031E-2</v>
      </c>
      <c r="AM52" s="12">
        <f>VLOOKUP($E52,Worksheet!$A$2:$AX$69,AM$1,0)-VLOOKUP($E51,Worksheet!$A$2:$AX$69,AM$1,0)</f>
        <v>3.1999999999999973E-2</v>
      </c>
      <c r="AN52" s="12">
        <f>VLOOKUP($E52,Worksheet!$A$2:$AX$69,AN$1,0)-VLOOKUP($E51,Worksheet!$A$2:$AX$69,AN$1,0)</f>
        <v>3.0000000000000027E-3</v>
      </c>
      <c r="AO52" s="12">
        <f>VLOOKUP($E52,Worksheet!$A$2:$AX$69,AO$1,0)-VLOOKUP($E51,Worksheet!$A$2:$AX$69,AO$1,0)</f>
        <v>1.0000000000000009E-3</v>
      </c>
      <c r="AP52" s="12">
        <f>VLOOKUP($E52,Worksheet!$A$2:$AX$69,AP$1,0)-VLOOKUP($E51,Worksheet!$A$2:$AX$69,AP$1,0)</f>
        <v>4.0999999999999996</v>
      </c>
      <c r="AQ52" s="12">
        <f>VLOOKUP($E52,Worksheet!$A$2:$AX$69,AQ$1,0)-VLOOKUP($E51,Worksheet!$A$2:$AX$69,AQ$1,0)</f>
        <v>2.1999999999999992E-2</v>
      </c>
      <c r="AR52" s="12">
        <f>VLOOKUP($E52,Worksheet!$A$2:$AX$69,AR$1,0)-VLOOKUP($E51,Worksheet!$A$2:$AX$69,AR$1,0)</f>
        <v>4.5</v>
      </c>
      <c r="AS52" s="12">
        <f>VLOOKUP($E52,Worksheet!$A$2:$AX$69,AS$1,0)-VLOOKUP($E51,Worksheet!$A$2:$AX$69,AS$1,0)</f>
        <v>3.6999999999999977E-2</v>
      </c>
      <c r="AT52" s="12">
        <f>VLOOKUP($E52,Worksheet!$A$2:$AX$69,AT$1,0)-VLOOKUP($E51,Worksheet!$A$2:$AX$69,AT$1,0)</f>
        <v>1.4000000000000012E-2</v>
      </c>
      <c r="AU52" s="12">
        <f>VLOOKUP($E52,Worksheet!$A$2:$AX$69,AU$1,0)-VLOOKUP($E51,Worksheet!$A$2:$AX$69,AU$1,0)</f>
        <v>3.0000000000000027E-2</v>
      </c>
      <c r="AV52" s="12">
        <f>VLOOKUP($E52,Worksheet!$A$2:$AX$69,AV$1,0)-VLOOKUP($E51,Worksheet!$A$2:$AX$69,AV$1,0)</f>
        <v>3.7000000000000033E-2</v>
      </c>
      <c r="AW52" s="12">
        <f>VLOOKUP($E52,Worksheet!$A$2:$AX$69,AW$1,0)-VLOOKUP($E51,Worksheet!$A$2:$AX$69,AW$1,0)</f>
        <v>1</v>
      </c>
      <c r="AX52" s="12">
        <f>VLOOKUP($E52,Worksheet!$A$2:$AX$69,AX$1,0)-VLOOKUP($E51,Worksheet!$A$2:$AX$69,AX$1,0)</f>
        <v>1.3999999999999985E-2</v>
      </c>
      <c r="AY52" s="5">
        <f>VLOOKUP($E51,Worksheet!$A$2:$AX$69,AY$1,0)</f>
        <v>1</v>
      </c>
      <c r="AZ52" s="5">
        <f>VLOOKUP($E51,Worksheet!$A$2:$AX$69,AZ$1,0)</f>
        <v>1</v>
      </c>
      <c r="BA52" s="5">
        <f>VLOOKUP($E51,Worksheet!$A$2:$AX$69,BA$1,0)</f>
        <v>1</v>
      </c>
      <c r="BB52" s="5">
        <f>VLOOKUP($E51,Worksheet!$A$2:$AX$69,BB$1,0)</f>
        <v>1</v>
      </c>
      <c r="BC52" s="5">
        <f>VLOOKUP($E51,Worksheet!$A$2:$AX$69,BC$1,0)</f>
        <v>1</v>
      </c>
      <c r="BD52" s="5">
        <f>VLOOKUP($E51,Worksheet!$A$2:$AX$69,BD$1,0)</f>
        <v>1</v>
      </c>
      <c r="BE52" s="5">
        <f>VLOOKUP($E51,Worksheet!$A$2:$AX$69,BE$1,0)</f>
        <v>1</v>
      </c>
      <c r="BF52" s="12">
        <f>VLOOKUP($E52,Worksheet!$A$2:$BI$69,BF$1,0)-VLOOKUP($E51,Worksheet!$A$2:$BI$69,BF$1,0)</f>
        <v>0</v>
      </c>
      <c r="BG52" s="12">
        <f>VLOOKUP($E52,Worksheet!$A$2:$BI$69,BG$1,0)-VLOOKUP($E51,Worksheet!$A$2:$BI$69,BG$1,0)</f>
        <v>0</v>
      </c>
      <c r="BH52" s="12">
        <f>VLOOKUP($E52,Worksheet!$A$2:$BI$69,BH$1,0)-VLOOKUP($E51,Worksheet!$A$2:$BI$69,BH$1,0)</f>
        <v>0</v>
      </c>
      <c r="BI52" s="12">
        <f>VLOOKUP($E52,Worksheet!$A$2:$BI$69,BI$1,0)-VLOOKUP($E51,Worksheet!$A$2:$BI$69,BI$1,0)</f>
        <v>0</v>
      </c>
      <c r="BJ52" s="12">
        <f>VLOOKUP($E52,Worksheet!$A$2:$BI$69,BJ$1,0)-VLOOKUP($E51,Worksheet!$A$2:$BI$69,BJ$1,0)</f>
        <v>0</v>
      </c>
      <c r="BK52" s="12">
        <f>VLOOKUP($E52,Worksheet!$A$2:$BI$69,BK$1,0)-VLOOKUP($E51,Worksheet!$A$2:$BI$69,BK$1,0)</f>
        <v>0</v>
      </c>
      <c r="BL52" s="12">
        <f>VLOOKUP($E52,Worksheet!$A$2:$BI$69,BL$1,0)-VLOOKUP($E51,Worksheet!$A$2:$BI$69,BL$1,0)</f>
        <v>0</v>
      </c>
      <c r="BM52" s="12">
        <f>VLOOKUP($E52,Worksheet!$A$2:$BI$69,BM$1,0)-VLOOKUP($E51,Worksheet!$A$2:$BI$69,BM$1,0)</f>
        <v>21</v>
      </c>
      <c r="BN52" s="5">
        <f>VLOOKUP($E52,Worksheet!$A$2:$BI$69,BN$1,0)</f>
        <v>1</v>
      </c>
      <c r="BO52" s="5">
        <f>VLOOKUP($E52,Worksheet!$A$2:$BI$69,BO$1,0)</f>
        <v>0</v>
      </c>
      <c r="BP52" s="12">
        <f>VLOOKUP($E52,Worksheet!$A$2:$BI$69,BP$1,0)-VLOOKUP($E51,Worksheet!$A$2:$BI$69,BP$1,0)</f>
        <v>-51.490000000000009</v>
      </c>
      <c r="BQ52" s="5">
        <f>VLOOKUP($E52,Worksheet!$A$2:$BI$69,'MM2023'!BQ$1,0)</f>
        <v>75.257142857142853</v>
      </c>
      <c r="BR52" s="5">
        <f>VLOOKUP($E52,Worksheet!$A$2:$BI$69,'MM2023'!BR$1,0)</f>
        <v>72.628571428571433</v>
      </c>
      <c r="BS52" s="5">
        <f>VLOOKUP($E52,Worksheet!$A$2:$BI$69,'MM2023'!BS$1,0)</f>
        <v>-5.14</v>
      </c>
      <c r="BT52" s="5">
        <f>VLOOKUP($E52,Worksheet!$A$2:$BI$69,'MM2023'!BT$1,0)</f>
        <v>0.45800000000000002</v>
      </c>
      <c r="BU52" s="5">
        <f>VLOOKUP($E52,Worksheet!$A$2:$BI$69,'MM2023'!BU$1,0)</f>
        <v>0.374</v>
      </c>
      <c r="BV52" s="5">
        <f>VLOOKUP($E52,Worksheet!$A$2:$BI$69,'MM2023'!BV$1,0)</f>
        <v>0.71299999999999997</v>
      </c>
      <c r="BW52" s="5">
        <f>VLOOKUP($E52,Worksheet!$A$2:$BI$69,'MM2023'!BW$1,0)</f>
        <v>11.628571428571428</v>
      </c>
      <c r="BX52" s="5">
        <f>VLOOKUP($E52,Worksheet!$A$2:$BI$69,'MM2023'!BX$1,0)</f>
        <v>35.771428571428572</v>
      </c>
      <c r="BY52" s="5">
        <f>VLOOKUP($E52,Worksheet!$A$2:$BI$69,'MM2023'!BY$1,0)</f>
        <v>14.942857142857143</v>
      </c>
      <c r="BZ52" s="5">
        <f>VLOOKUP($E52,Worksheet!$A$2:$BI$69,'MM2023'!BZ$1,0)</f>
        <v>7.2</v>
      </c>
      <c r="CA52" s="5">
        <f>VLOOKUP($E52,Worksheet!$A$2:$BI$69,'MM2023'!CA$1,0)</f>
        <v>3.1142857142857143</v>
      </c>
      <c r="CB52" s="5">
        <f>VLOOKUP($E52,Worksheet!$A$2:$BI$69,'MM2023'!CB$1,0)</f>
        <v>16.37142857142857</v>
      </c>
      <c r="CC52" s="5">
        <f>VLOOKUP($E52,Worksheet!$A$2:$BI$69,'MM2023'!CC$1,0)</f>
        <v>17.542857142857144</v>
      </c>
      <c r="CD52" s="5">
        <f>VLOOKUP($E52,Worksheet!$A$2:$BI$69,'MM2023'!CD$1,0)</f>
        <v>0.44500000000000001</v>
      </c>
      <c r="CE52" s="5">
        <f>VLOOKUP($E52,Worksheet!$A$2:$BI$69,'MM2023'!CE$1,0)</f>
        <v>0.34100000000000003</v>
      </c>
      <c r="CF52" s="5">
        <f>VLOOKUP($E52,Worksheet!$A$2:$BI$69,'MM2023'!CF$1,0)</f>
        <v>0.68700000000000006</v>
      </c>
      <c r="CG52" s="5">
        <f>VLOOKUP($E52,Worksheet!$A$2:$BI$69,'MM2023'!CG$1,0)</f>
        <v>10.942857142857143</v>
      </c>
      <c r="CH52" s="5">
        <f>VLOOKUP($E52,Worksheet!$A$2:$BI$69,'MM2023'!CH$1,0)</f>
        <v>33.371428571428574</v>
      </c>
      <c r="CI52" s="5">
        <f>VLOOKUP($E52,Worksheet!$A$2:$BI$69,'MM2023'!CI$1,0)</f>
        <v>12.228571428571428</v>
      </c>
      <c r="CJ52" s="5">
        <f>VLOOKUP($E52,Worksheet!$A$2:$BI$69,'MM2023'!CJ$1,0)</f>
        <v>8.8000000000000007</v>
      </c>
      <c r="CK52" s="5">
        <f>VLOOKUP($E52,Worksheet!$A$2:$BI$69,'MM2023'!CK$1,0)</f>
        <v>3.1428571428571428</v>
      </c>
      <c r="CL52" s="5">
        <f>VLOOKUP($E52,Worksheet!$A$2:$BI$69,'MM2023'!CL$1,0)</f>
        <v>15.428571428571429</v>
      </c>
      <c r="CM52" s="5">
        <f>VLOOKUP($E52,Worksheet!$A$2:$BI$69,'MM2023'!CM$1,0)</f>
        <v>17.571428571428573</v>
      </c>
      <c r="CN52" s="5">
        <f>VLOOKUP($E52,Worksheet!$A$2:$BI$69,'MM2023'!CN$1,0)</f>
        <v>71.8</v>
      </c>
      <c r="CO52" s="5">
        <f>VLOOKUP($E52,Worksheet!$A$2:$BI$69,'MM2023'!CO$1,0)</f>
        <v>104.4</v>
      </c>
      <c r="CP52" s="5">
        <f>VLOOKUP($E52,Worksheet!$A$2:$BI$69,'MM2023'!CP$1,0)</f>
        <v>0.33300000000000002</v>
      </c>
      <c r="CQ52" s="5">
        <f>VLOOKUP($E52,Worksheet!$A$2:$BI$69,'MM2023'!CQ$1,0)</f>
        <v>0.37</v>
      </c>
      <c r="CR52" s="5">
        <f>VLOOKUP($E52,Worksheet!$A$2:$BI$69,'MM2023'!CR$1,0)</f>
        <v>0.55800000000000005</v>
      </c>
      <c r="CS52" s="5">
        <f>VLOOKUP($E52,Worksheet!$A$2:$BI$69,'MM2023'!CS$1,0)</f>
        <v>0.52700000000000002</v>
      </c>
      <c r="CT52" s="5">
        <f>VLOOKUP($E52,Worksheet!$A$2:$BI$69,'MM2023'!CT$1,0)</f>
        <v>19.5</v>
      </c>
      <c r="CU52" s="5">
        <f>VLOOKUP($E52,Worksheet!$A$2:$BI$69,'MM2023'!CU$1,0)</f>
        <v>0.23699999999999999</v>
      </c>
      <c r="CV52" s="5">
        <f>VLOOKUP($E52,Worksheet!$A$2:$BI$69,'MM2023'!CV$1,0)</f>
        <v>100.8</v>
      </c>
      <c r="CW52" s="5">
        <f>VLOOKUP($E52,Worksheet!$A$2:$BI$69,'MM2023'!CW$1,0)</f>
        <v>0.34799999999999998</v>
      </c>
      <c r="CX52" s="5">
        <f>VLOOKUP($E52,Worksheet!$A$2:$BI$69,'MM2023'!CX$1,0)</f>
        <v>0.36699999999999999</v>
      </c>
      <c r="CY52" s="5">
        <f>VLOOKUP($E52,Worksheet!$A$2:$BI$69,'MM2023'!CY$1,0)</f>
        <v>0.53800000000000003</v>
      </c>
      <c r="CZ52" s="5">
        <f>VLOOKUP($E52,Worksheet!$A$2:$BI$69,'MM2023'!CZ$1,0)</f>
        <v>0.50700000000000001</v>
      </c>
      <c r="DA52" s="5">
        <f>VLOOKUP($E52,Worksheet!$A$2:$BI$69,'MM2023'!DA$1,0)</f>
        <v>18.600000000000001</v>
      </c>
      <c r="DB52" s="5">
        <f>VLOOKUP($E52,Worksheet!$A$2:$BI$69,'MM2023'!DB$1,0)</f>
        <v>0.23899999999999999</v>
      </c>
      <c r="DC52" s="5">
        <f>VLOOKUP($E52,Worksheet!$A$2:$BI$69,'MM2023'!DC$1,0)</f>
        <v>0</v>
      </c>
      <c r="DD52" s="5">
        <f>VLOOKUP($E52,Worksheet!$A$2:$BI$69,'MM2023'!DD$1,0)</f>
        <v>0</v>
      </c>
      <c r="DE52" s="5">
        <f>VLOOKUP($E52,Worksheet!$A$2:$BI$69,'MM2023'!DE$1,0)</f>
        <v>0</v>
      </c>
      <c r="DF52" s="5">
        <f>VLOOKUP($E52,Worksheet!$A$2:$BI$69,'MM2023'!DF$1,0)</f>
        <v>0</v>
      </c>
      <c r="DG52" s="5">
        <f>VLOOKUP($E52,Worksheet!$A$2:$BI$69,'MM2023'!DG$1,0)</f>
        <v>0</v>
      </c>
      <c r="DH52" s="5">
        <f>VLOOKUP($E52,Worksheet!$A$2:$BI$69,'MM2023'!DH$1,0)</f>
        <v>0</v>
      </c>
      <c r="DI52" s="5">
        <f>VLOOKUP($E52,Worksheet!$A$2:$BI$69,'MM2023'!DI$1,0)</f>
        <v>0</v>
      </c>
      <c r="DJ52" s="5">
        <f>VLOOKUP($E52,Worksheet!$A$2:$BI$69,'MM2023'!DJ$1,0)</f>
        <v>26</v>
      </c>
      <c r="DK52" s="5">
        <v>1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1</v>
      </c>
      <c r="DU52" s="5">
        <v>0</v>
      </c>
    </row>
    <row r="53" spans="1:125" x14ac:dyDescent="0.2">
      <c r="A53" s="5" t="s">
        <v>118</v>
      </c>
      <c r="B53" s="5" t="s">
        <v>120</v>
      </c>
      <c r="C53" s="5" t="s">
        <v>129</v>
      </c>
      <c r="D53" s="5">
        <v>2</v>
      </c>
      <c r="E53" s="5" t="s">
        <v>10</v>
      </c>
      <c r="F53" s="5">
        <v>1</v>
      </c>
      <c r="G53" s="5">
        <v>8</v>
      </c>
      <c r="H53" s="5">
        <f>G54-G53</f>
        <v>1</v>
      </c>
      <c r="I53" s="5">
        <f>VLOOKUP($E53,Worksheet!$A$2:$AX$69,I$1,0)</f>
        <v>36</v>
      </c>
      <c r="J53" s="5">
        <f>VLOOKUP($E53,Worksheet!$A$2:$AX$69,J$1,0)</f>
        <v>22</v>
      </c>
      <c r="K53" s="5">
        <f>VLOOKUP($E53,Worksheet!$A$2:$AX$69,K$1,0)</f>
        <v>14</v>
      </c>
      <c r="L53" s="5">
        <f>VLOOKUP($E53,Worksheet!$A$2:$AX$69,L$1,0)</f>
        <v>0.61099999999999999</v>
      </c>
      <c r="M53" s="12">
        <f>VLOOKUP($E53,Worksheet!$A$2:$AX$69,M$1,0)-VLOOKUP($E54,Worksheet!$A$2:$AX$69,M$1,0)</f>
        <v>-0.2474747474747403</v>
      </c>
      <c r="N53" s="12">
        <f>VLOOKUP($E53,Worksheet!$A$2:$AX$69,N$1,0)-VLOOKUP($E54,Worksheet!$A$2:$AX$69,N$1,0)</f>
        <v>0.79292929292928704</v>
      </c>
      <c r="O53" s="12">
        <f>VLOOKUP($E53,Worksheet!$A$2:$AX$69,O$1,0)-VLOOKUP($E54,Worksheet!$A$2:$AX$69,O$1,0)</f>
        <v>2.2199999999999989</v>
      </c>
      <c r="P53" s="12">
        <f>VLOOKUP($E53,Worksheet!$A$2:$AX$69,P$1,0)-VLOOKUP($E54,Worksheet!$A$2:$AX$69,P$1,0)</f>
        <v>1.7000000000000015E-2</v>
      </c>
      <c r="Q53" s="12">
        <f>VLOOKUP($E53,Worksheet!$A$2:$AX$69,Q$1,0)-VLOOKUP($E54,Worksheet!$A$2:$AX$69,Q$1,0)</f>
        <v>5.0000000000000044E-3</v>
      </c>
      <c r="R53" s="12">
        <f>VLOOKUP($E53,Worksheet!$A$2:$AX$69,R$1,0)-VLOOKUP($E54,Worksheet!$A$2:$AX$69,R$1,0)</f>
        <v>1.8999999999999906E-2</v>
      </c>
      <c r="S53" s="12">
        <f>VLOOKUP($E53,Worksheet!$A$2:$AX$69,S$1,0)-VLOOKUP($E54,Worksheet!$A$2:$AX$69,S$1,0)</f>
        <v>-0.729797979797981</v>
      </c>
      <c r="T53" s="12">
        <f>VLOOKUP($E53,Worksheet!$A$2:$AX$69,T$1,0)-VLOOKUP($E54,Worksheet!$A$2:$AX$69,T$1,0)</f>
        <v>-2.4848484848484844</v>
      </c>
      <c r="U53" s="12">
        <f>VLOOKUP($E53,Worksheet!$A$2:$AX$69,U$1,0)-VLOOKUP($E54,Worksheet!$A$2:$AX$69,U$1,0)</f>
        <v>0.43939393939393945</v>
      </c>
      <c r="V53" s="12">
        <f>VLOOKUP($E53,Worksheet!$A$2:$AX$69,V$1,0)-VLOOKUP($E54,Worksheet!$A$2:$AX$69,V$1,0)</f>
        <v>1.4494949494949498</v>
      </c>
      <c r="W53" s="12">
        <f>VLOOKUP($E53,Worksheet!$A$2:$AX$69,W$1,0)-VLOOKUP($E54,Worksheet!$A$2:$AX$69,W$1,0)</f>
        <v>-0.58080808080808133</v>
      </c>
      <c r="X53" s="12">
        <f>VLOOKUP($E53,Worksheet!$A$2:$AX$69,X$1,0)-VLOOKUP($E54,Worksheet!$A$2:$AX$69,X$1,0)</f>
        <v>-0.18686868686868685</v>
      </c>
      <c r="Y53" s="12">
        <f>VLOOKUP($E53,Worksheet!$A$2:$AX$69,Y$1,0)-VLOOKUP($E54,Worksheet!$A$2:$AX$69,Y$1,0)</f>
        <v>2.3383838383838409</v>
      </c>
      <c r="Z53" s="12">
        <f>VLOOKUP($E53,Worksheet!$A$2:$AX$69,Z$1,0)-VLOOKUP($E54,Worksheet!$A$2:$AX$69,Z$1,0)</f>
        <v>8.0000000000000071E-3</v>
      </c>
      <c r="AA53" s="12">
        <f>VLOOKUP($E53,Worksheet!$A$2:$AX$69,AA$1,0)-VLOOKUP($E54,Worksheet!$A$2:$AX$69,AA$1,0)</f>
        <v>-2.300000000000002E-2</v>
      </c>
      <c r="AB53" s="12">
        <f>VLOOKUP($E53,Worksheet!$A$2:$AX$69,AB$1,0)-VLOOKUP($E54,Worksheet!$A$2:$AX$69,AB$1,0)</f>
        <v>9.000000000000008E-3</v>
      </c>
      <c r="AC53" s="12">
        <f>VLOOKUP($E53,Worksheet!$A$2:$AX$69,AC$1,0)-VLOOKUP($E54,Worksheet!$A$2:$AX$69,AC$1,0)</f>
        <v>-9.0909090909091717E-2</v>
      </c>
      <c r="AD53" s="12">
        <f>VLOOKUP($E53,Worksheet!$A$2:$AX$69,AD$1,0)-VLOOKUP($E54,Worksheet!$A$2:$AX$69,AD$1,0)</f>
        <v>-0.76010101010101039</v>
      </c>
      <c r="AE53" s="12">
        <f>VLOOKUP($E53,Worksheet!$A$2:$AX$69,AE$1,0)-VLOOKUP($E54,Worksheet!$A$2:$AX$69,AE$1,0)</f>
        <v>-8.5858585858586522E-2</v>
      </c>
      <c r="AF53" s="12">
        <f>VLOOKUP($E53,Worksheet!$A$2:$AX$69,AF$1,0)-VLOOKUP($E54,Worksheet!$A$2:$AX$69,AF$1,0)</f>
        <v>-0.21464646464646453</v>
      </c>
      <c r="AG53" s="12">
        <f>VLOOKUP($E53,Worksheet!$A$2:$AX$69,AG$1,0)-VLOOKUP($E54,Worksheet!$A$2:$AX$69,AG$1,0)</f>
        <v>4.2929292929292817E-2</v>
      </c>
      <c r="AH53" s="12">
        <f>VLOOKUP($E53,Worksheet!$A$2:$AX$69,AH$1,0)-VLOOKUP($E54,Worksheet!$A$2:$AX$69,AH$1,0)</f>
        <v>1.4166666666666661</v>
      </c>
      <c r="AI53" s="12">
        <f>VLOOKUP($E53,Worksheet!$A$2:$AX$69,AI$1,0)-VLOOKUP($E54,Worksheet!$A$2:$AX$69,AI$1,0)</f>
        <v>0.61363636363636331</v>
      </c>
      <c r="AJ53" s="12">
        <f>VLOOKUP($E53,Worksheet!$A$2:$AX$69,AJ$1,0)-VLOOKUP($E54,Worksheet!$A$2:$AX$69,AJ$1,0)</f>
        <v>0.70000000000000284</v>
      </c>
      <c r="AK53" s="12">
        <f>VLOOKUP($E53,Worksheet!$A$2:$AX$69,AK$1,0)-VLOOKUP($E54,Worksheet!$A$2:$AX$69,AK$1,0)</f>
        <v>-0.60000000000000853</v>
      </c>
      <c r="AL53" s="12">
        <f>VLOOKUP($E53,Worksheet!$A$2:$AX$69,AL$1,0)-VLOOKUP($E54,Worksheet!$A$2:$AX$69,AL$1,0)</f>
        <v>4.9999999999999989E-2</v>
      </c>
      <c r="AM53" s="12">
        <f>VLOOKUP($E53,Worksheet!$A$2:$AX$69,AM$1,0)-VLOOKUP($E54,Worksheet!$A$2:$AX$69,AM$1,0)</f>
        <v>-0.14199999999999996</v>
      </c>
      <c r="AN53" s="12">
        <f>VLOOKUP($E53,Worksheet!$A$2:$AX$69,AN$1,0)-VLOOKUP($E54,Worksheet!$A$2:$AX$69,AN$1,0)</f>
        <v>3.0000000000000027E-3</v>
      </c>
      <c r="AO53" s="12">
        <f>VLOOKUP($E53,Worksheet!$A$2:$AX$69,AO$1,0)-VLOOKUP($E54,Worksheet!$A$2:$AX$69,AO$1,0)</f>
        <v>-5.0000000000000044E-3</v>
      </c>
      <c r="AP53" s="12">
        <f>VLOOKUP($E53,Worksheet!$A$2:$AX$69,AP$1,0)-VLOOKUP($E54,Worksheet!$A$2:$AX$69,AP$1,0)</f>
        <v>0</v>
      </c>
      <c r="AQ53" s="12">
        <f>VLOOKUP($E53,Worksheet!$A$2:$AX$69,AQ$1,0)-VLOOKUP($E54,Worksheet!$A$2:$AX$69,AQ$1,0)</f>
        <v>4.1000000000000009E-2</v>
      </c>
      <c r="AR53" s="12">
        <f>VLOOKUP($E53,Worksheet!$A$2:$AX$69,AR$1,0)-VLOOKUP($E54,Worksheet!$A$2:$AX$69,AR$1,0)</f>
        <v>0.90000000000000568</v>
      </c>
      <c r="AS53" s="12">
        <f>VLOOKUP($E53,Worksheet!$A$2:$AX$69,AS$1,0)-VLOOKUP($E54,Worksheet!$A$2:$AX$69,AS$1,0)</f>
        <v>9.4000000000000028E-2</v>
      </c>
      <c r="AT53" s="12">
        <f>VLOOKUP($E53,Worksheet!$A$2:$AX$69,AT$1,0)-VLOOKUP($E54,Worksheet!$A$2:$AX$69,AT$1,0)</f>
        <v>0</v>
      </c>
      <c r="AU53" s="12">
        <f>VLOOKUP($E53,Worksheet!$A$2:$AX$69,AU$1,0)-VLOOKUP($E54,Worksheet!$A$2:$AX$69,AU$1,0)</f>
        <v>1.5000000000000013E-2</v>
      </c>
      <c r="AV53" s="12">
        <f>VLOOKUP($E53,Worksheet!$A$2:$AX$69,AV$1,0)-VLOOKUP($E54,Worksheet!$A$2:$AX$69,AV$1,0)</f>
        <v>4.9999999999999489E-3</v>
      </c>
      <c r="AW53" s="12">
        <f>VLOOKUP($E53,Worksheet!$A$2:$AX$69,AW$1,0)-VLOOKUP($E54,Worksheet!$A$2:$AX$69,AW$1,0)</f>
        <v>1.6999999999999993</v>
      </c>
      <c r="AX53" s="12">
        <f>VLOOKUP($E53,Worksheet!$A$2:$AX$69,AX$1,0)-VLOOKUP($E54,Worksheet!$A$2:$AX$69,AX$1,0)</f>
        <v>6.8999999999999978E-2</v>
      </c>
      <c r="AY53" s="5">
        <f>VLOOKUP($E54,Worksheet!$A$2:$AX$69,AY$1,0)</f>
        <v>1</v>
      </c>
      <c r="AZ53" s="5">
        <f>VLOOKUP($E54,Worksheet!$A$2:$AX$69,AZ$1,0)</f>
        <v>1</v>
      </c>
      <c r="BA53" s="5">
        <f>VLOOKUP($E54,Worksheet!$A$2:$AX$69,BA$1,0)</f>
        <v>0</v>
      </c>
      <c r="BB53" s="5">
        <f>VLOOKUP($E54,Worksheet!$A$2:$AX$69,BB$1,0)</f>
        <v>0</v>
      </c>
      <c r="BC53" s="5">
        <f>VLOOKUP($E54,Worksheet!$A$2:$AX$69,BC$1,0)</f>
        <v>0</v>
      </c>
      <c r="BD53" s="5">
        <f>VLOOKUP($E54,Worksheet!$A$2:$AX$69,BD$1,0)</f>
        <v>0</v>
      </c>
      <c r="BE53" s="5">
        <f>VLOOKUP($E54,Worksheet!$A$2:$AX$69,BE$1,0)</f>
        <v>0</v>
      </c>
      <c r="BF53" s="12">
        <f>VLOOKUP($E53,Worksheet!$A$2:$BI$69,BF$1,0)-VLOOKUP($E54,Worksheet!$A$2:$BI$69,BF$1,0)</f>
        <v>0</v>
      </c>
      <c r="BG53" s="12">
        <f>VLOOKUP($E53,Worksheet!$A$2:$BI$69,BG$1,0)-VLOOKUP($E54,Worksheet!$A$2:$BI$69,BG$1,0)</f>
        <v>0</v>
      </c>
      <c r="BH53" s="12">
        <f>VLOOKUP($E53,Worksheet!$A$2:$BI$69,BH$1,0)-VLOOKUP($E54,Worksheet!$A$2:$BI$69,BH$1,0)</f>
        <v>0</v>
      </c>
      <c r="BI53" s="12">
        <f>VLOOKUP($E53,Worksheet!$A$2:$BI$69,BI$1,0)-VLOOKUP($E54,Worksheet!$A$2:$BI$69,BI$1,0)</f>
        <v>0</v>
      </c>
      <c r="BJ53" s="12">
        <f>VLOOKUP($E53,Worksheet!$A$2:$BI$69,BJ$1,0)-VLOOKUP($E54,Worksheet!$A$2:$BI$69,BJ$1,0)</f>
        <v>0</v>
      </c>
      <c r="BK53" s="12">
        <f>VLOOKUP($E53,Worksheet!$A$2:$BI$69,BK$1,0)-VLOOKUP($E54,Worksheet!$A$2:$BI$69,BK$1,0)</f>
        <v>0</v>
      </c>
      <c r="BL53" s="12">
        <f>VLOOKUP($E53,Worksheet!$A$2:$BI$69,BL$1,0)-VLOOKUP($E54,Worksheet!$A$2:$BI$69,BL$1,0)</f>
        <v>0</v>
      </c>
      <c r="BM53" s="12">
        <f>VLOOKUP($E53,Worksheet!$A$2:$BI$69,BM$1,0)-VLOOKUP($E54,Worksheet!$A$2:$BI$69,BM$1,0)</f>
        <v>0</v>
      </c>
      <c r="BN53" s="5">
        <f>VLOOKUP($E53,Worksheet!$A$2:$BI$69,BN$1,0)</f>
        <v>0</v>
      </c>
      <c r="BO53" s="5">
        <f>VLOOKUP($E53,Worksheet!$A$2:$BI$69,BO$1,0)</f>
        <v>0</v>
      </c>
      <c r="BP53" s="12">
        <f>VLOOKUP($E53,Worksheet!$A$2:$BI$69,BP$1,0)-VLOOKUP($E54,Worksheet!$A$2:$BI$69,BP$1,0)</f>
        <v>4.3199999999999932</v>
      </c>
      <c r="BQ53" s="5">
        <f>VLOOKUP($E53,Worksheet!$A$2:$BI$69,'MM2023'!BQ$1,0)</f>
        <v>74.055555555555557</v>
      </c>
      <c r="BR53" s="5">
        <f>VLOOKUP($E53,Worksheet!$A$2:$BI$69,'MM2023'!BR$1,0)</f>
        <v>67.944444444444443</v>
      </c>
      <c r="BS53" s="5">
        <f>VLOOKUP($E53,Worksheet!$A$2:$BI$69,'MM2023'!BS$1,0)</f>
        <v>9.8699999999999992</v>
      </c>
      <c r="BT53" s="5">
        <f>VLOOKUP($E53,Worksheet!$A$2:$BI$69,'MM2023'!BT$1,0)</f>
        <v>0.46600000000000003</v>
      </c>
      <c r="BU53" s="5">
        <f>VLOOKUP($E53,Worksheet!$A$2:$BI$69,'MM2023'!BU$1,0)</f>
        <v>0.313</v>
      </c>
      <c r="BV53" s="5">
        <f>VLOOKUP($E53,Worksheet!$A$2:$BI$69,'MM2023'!BV$1,0)</f>
        <v>0.69799999999999995</v>
      </c>
      <c r="BW53" s="5">
        <f>VLOOKUP($E53,Worksheet!$A$2:$BI$69,'MM2023'!BW$1,0)</f>
        <v>10.361111111111111</v>
      </c>
      <c r="BX53" s="5">
        <f>VLOOKUP($E53,Worksheet!$A$2:$BI$69,'MM2023'!BX$1,0)</f>
        <v>35.333333333333336</v>
      </c>
      <c r="BY53" s="5">
        <f>VLOOKUP($E53,Worksheet!$A$2:$BI$69,'MM2023'!BY$1,0)</f>
        <v>12.833333333333334</v>
      </c>
      <c r="BZ53" s="5">
        <f>VLOOKUP($E53,Worksheet!$A$2:$BI$69,'MM2023'!BZ$1,0)</f>
        <v>8.3888888888888893</v>
      </c>
      <c r="CA53" s="5">
        <f>VLOOKUP($E53,Worksheet!$A$2:$BI$69,'MM2023'!CA$1,0)</f>
        <v>5.0555555555555554</v>
      </c>
      <c r="CB53" s="5">
        <f>VLOOKUP($E53,Worksheet!$A$2:$BI$69,'MM2023'!CB$1,0)</f>
        <v>12.722222222222221</v>
      </c>
      <c r="CC53" s="5">
        <f>VLOOKUP($E53,Worksheet!$A$2:$BI$69,'MM2023'!CC$1,0)</f>
        <v>19.277777777777779</v>
      </c>
      <c r="CD53" s="5">
        <f>VLOOKUP($E53,Worksheet!$A$2:$BI$69,'MM2023'!CD$1,0)</f>
        <v>0.42399999999999999</v>
      </c>
      <c r="CE53" s="5">
        <f>VLOOKUP($E53,Worksheet!$A$2:$BI$69,'MM2023'!CE$1,0)</f>
        <v>0.311</v>
      </c>
      <c r="CF53" s="5">
        <f>VLOOKUP($E53,Worksheet!$A$2:$BI$69,'MM2023'!CF$1,0)</f>
        <v>0.71399999999999997</v>
      </c>
      <c r="CG53" s="5">
        <f>VLOOKUP($E53,Worksheet!$A$2:$BI$69,'MM2023'!CG$1,0)</f>
        <v>9.6666666666666661</v>
      </c>
      <c r="CH53" s="5">
        <f>VLOOKUP($E53,Worksheet!$A$2:$BI$69,'MM2023'!CH$1,0)</f>
        <v>33.027777777777779</v>
      </c>
      <c r="CI53" s="5">
        <f>VLOOKUP($E53,Worksheet!$A$2:$BI$69,'MM2023'!CI$1,0)</f>
        <v>10.611111111111111</v>
      </c>
      <c r="CJ53" s="5">
        <f>VLOOKUP($E53,Worksheet!$A$2:$BI$69,'MM2023'!CJ$1,0)</f>
        <v>6.6944444444444446</v>
      </c>
      <c r="CK53" s="5">
        <f>VLOOKUP($E53,Worksheet!$A$2:$BI$69,'MM2023'!CK$1,0)</f>
        <v>2.8611111111111112</v>
      </c>
      <c r="CL53" s="5">
        <f>VLOOKUP($E53,Worksheet!$A$2:$BI$69,'MM2023'!CL$1,0)</f>
        <v>14.416666666666666</v>
      </c>
      <c r="CM53" s="5">
        <f>VLOOKUP($E53,Worksheet!$A$2:$BI$69,'MM2023'!CM$1,0)</f>
        <v>18.916666666666668</v>
      </c>
      <c r="CN53" s="5">
        <f>VLOOKUP($E53,Worksheet!$A$2:$BI$69,'MM2023'!CN$1,0)</f>
        <v>70.2</v>
      </c>
      <c r="CO53" s="5">
        <f>VLOOKUP($E53,Worksheet!$A$2:$BI$69,'MM2023'!CO$1,0)</f>
        <v>105.1</v>
      </c>
      <c r="CP53" s="5">
        <f>VLOOKUP($E53,Worksheet!$A$2:$BI$69,'MM2023'!CP$1,0)</f>
        <v>0.39300000000000002</v>
      </c>
      <c r="CQ53" s="5">
        <f>VLOOKUP($E53,Worksheet!$A$2:$BI$69,'MM2023'!CQ$1,0)</f>
        <v>0.27700000000000002</v>
      </c>
      <c r="CR53" s="5">
        <f>VLOOKUP($E53,Worksheet!$A$2:$BI$69,'MM2023'!CR$1,0)</f>
        <v>0.54500000000000004</v>
      </c>
      <c r="CS53" s="5">
        <f>VLOOKUP($E53,Worksheet!$A$2:$BI$69,'MM2023'!CS$1,0)</f>
        <v>0.50900000000000001</v>
      </c>
      <c r="CT53" s="5">
        <f>VLOOKUP($E53,Worksheet!$A$2:$BI$69,'MM2023'!CT$1,0)</f>
        <v>15.8</v>
      </c>
      <c r="CU53" s="5">
        <f>VLOOKUP($E53,Worksheet!$A$2:$BI$69,'MM2023'!CU$1,0)</f>
        <v>0.27400000000000002</v>
      </c>
      <c r="CV53" s="5">
        <f>VLOOKUP($E53,Worksheet!$A$2:$BI$69,'MM2023'!CV$1,0)</f>
        <v>96.4</v>
      </c>
      <c r="CW53" s="5">
        <f>VLOOKUP($E53,Worksheet!$A$2:$BI$69,'MM2023'!CW$1,0)</f>
        <v>0.39500000000000002</v>
      </c>
      <c r="CX53" s="5">
        <f>VLOOKUP($E53,Worksheet!$A$2:$BI$69,'MM2023'!CX$1,0)</f>
        <v>0.30499999999999999</v>
      </c>
      <c r="CY53" s="5">
        <f>VLOOKUP($E53,Worksheet!$A$2:$BI$69,'MM2023'!CY$1,0)</f>
        <v>0.51600000000000001</v>
      </c>
      <c r="CZ53" s="5">
        <f>VLOOKUP($E53,Worksheet!$A$2:$BI$69,'MM2023'!CZ$1,0)</f>
        <v>0.47199999999999998</v>
      </c>
      <c r="DA53" s="5">
        <f>VLOOKUP($E53,Worksheet!$A$2:$BI$69,'MM2023'!DA$1,0)</f>
        <v>18</v>
      </c>
      <c r="DB53" s="5">
        <f>VLOOKUP($E53,Worksheet!$A$2:$BI$69,'MM2023'!DB$1,0)</f>
        <v>0.28199999999999997</v>
      </c>
      <c r="DC53" s="5">
        <f>VLOOKUP($E53,Worksheet!$A$2:$BI$69,'MM2023'!DC$1,0)</f>
        <v>0</v>
      </c>
      <c r="DD53" s="5">
        <f>VLOOKUP($E53,Worksheet!$A$2:$BI$69,'MM2023'!DD$1,0)</f>
        <v>0</v>
      </c>
      <c r="DE53" s="5">
        <f>VLOOKUP($E53,Worksheet!$A$2:$BI$69,'MM2023'!DE$1,0)</f>
        <v>0</v>
      </c>
      <c r="DF53" s="5">
        <f>VLOOKUP($E53,Worksheet!$A$2:$BI$69,'MM2023'!DF$1,0)</f>
        <v>0</v>
      </c>
      <c r="DG53" s="5">
        <f>VLOOKUP($E53,Worksheet!$A$2:$BI$69,'MM2023'!DG$1,0)</f>
        <v>0</v>
      </c>
      <c r="DH53" s="5">
        <f>VLOOKUP($E53,Worksheet!$A$2:$BI$69,'MM2023'!DH$1,0)</f>
        <v>0</v>
      </c>
      <c r="DI53" s="5">
        <f>VLOOKUP($E53,Worksheet!$A$2:$BI$69,'MM2023'!DI$1,0)</f>
        <v>0</v>
      </c>
      <c r="DJ53" s="5">
        <f>VLOOKUP($E53,Worksheet!$A$2:$BI$69,'MM2023'!DJ$1,0)</f>
        <v>26</v>
      </c>
      <c r="DK53" s="5">
        <v>1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1</v>
      </c>
      <c r="DU53" s="5">
        <v>0</v>
      </c>
    </row>
    <row r="54" spans="1:125" x14ac:dyDescent="0.2">
      <c r="A54" s="5" t="s">
        <v>118</v>
      </c>
      <c r="B54" s="5" t="s">
        <v>120</v>
      </c>
      <c r="C54" s="5" t="s">
        <v>129</v>
      </c>
      <c r="D54" s="5">
        <v>2</v>
      </c>
      <c r="E54" s="5" t="s">
        <v>24</v>
      </c>
      <c r="F54" s="5">
        <v>0</v>
      </c>
      <c r="G54" s="5">
        <v>9</v>
      </c>
      <c r="H54" s="6">
        <f>G53-G54</f>
        <v>-1</v>
      </c>
      <c r="I54" s="5">
        <f>VLOOKUP($E54,Worksheet!$A$2:$AX$69,I$1,0)</f>
        <v>33</v>
      </c>
      <c r="J54" s="5">
        <f>VLOOKUP($E54,Worksheet!$A$2:$AX$69,J$1,0)</f>
        <v>20</v>
      </c>
      <c r="K54" s="5">
        <f>VLOOKUP($E54,Worksheet!$A$2:$AX$69,K$1,0)</f>
        <v>13</v>
      </c>
      <c r="L54" s="5">
        <f>VLOOKUP($E54,Worksheet!$A$2:$AX$69,L$1,0)</f>
        <v>0.60599999999999998</v>
      </c>
      <c r="M54" s="12">
        <f>VLOOKUP($E54,Worksheet!$A$2:$AX$69,M$1,0)-VLOOKUP($E53,Worksheet!$A$2:$AX$69,M$1,0)</f>
        <v>0.2474747474747403</v>
      </c>
      <c r="N54" s="12">
        <f>VLOOKUP($E54,Worksheet!$A$2:$AX$69,N$1,0)-VLOOKUP($E53,Worksheet!$A$2:$AX$69,N$1,0)</f>
        <v>-0.79292929292928704</v>
      </c>
      <c r="O54" s="12">
        <f>VLOOKUP($E54,Worksheet!$A$2:$AX$69,O$1,0)-VLOOKUP($E53,Worksheet!$A$2:$AX$69,O$1,0)</f>
        <v>-2.2199999999999989</v>
      </c>
      <c r="P54" s="12">
        <f>VLOOKUP($E54,Worksheet!$A$2:$AX$69,P$1,0)-VLOOKUP($E53,Worksheet!$A$2:$AX$69,P$1,0)</f>
        <v>-1.7000000000000015E-2</v>
      </c>
      <c r="Q54" s="12">
        <f>VLOOKUP($E54,Worksheet!$A$2:$AX$69,Q$1,0)-VLOOKUP($E53,Worksheet!$A$2:$AX$69,Q$1,0)</f>
        <v>-5.0000000000000044E-3</v>
      </c>
      <c r="R54" s="12">
        <f>VLOOKUP($E54,Worksheet!$A$2:$AX$69,R$1,0)-VLOOKUP($E53,Worksheet!$A$2:$AX$69,R$1,0)</f>
        <v>-1.8999999999999906E-2</v>
      </c>
      <c r="S54" s="12">
        <f>VLOOKUP($E54,Worksheet!$A$2:$AX$69,S$1,0)-VLOOKUP($E53,Worksheet!$A$2:$AX$69,S$1,0)</f>
        <v>0.729797979797981</v>
      </c>
      <c r="T54" s="12">
        <f>VLOOKUP($E54,Worksheet!$A$2:$AX$69,T$1,0)-VLOOKUP($E53,Worksheet!$A$2:$AX$69,T$1,0)</f>
        <v>2.4848484848484844</v>
      </c>
      <c r="U54" s="12">
        <f>VLOOKUP($E54,Worksheet!$A$2:$AX$69,U$1,0)-VLOOKUP($E53,Worksheet!$A$2:$AX$69,U$1,0)</f>
        <v>-0.43939393939393945</v>
      </c>
      <c r="V54" s="12">
        <f>VLOOKUP($E54,Worksheet!$A$2:$AX$69,V$1,0)-VLOOKUP($E53,Worksheet!$A$2:$AX$69,V$1,0)</f>
        <v>-1.4494949494949498</v>
      </c>
      <c r="W54" s="12">
        <f>VLOOKUP($E54,Worksheet!$A$2:$AX$69,W$1,0)-VLOOKUP($E53,Worksheet!$A$2:$AX$69,W$1,0)</f>
        <v>0.58080808080808133</v>
      </c>
      <c r="X54" s="12">
        <f>VLOOKUP($E54,Worksheet!$A$2:$AX$69,X$1,0)-VLOOKUP($E53,Worksheet!$A$2:$AX$69,X$1,0)</f>
        <v>0.18686868686868685</v>
      </c>
      <c r="Y54" s="12">
        <f>VLOOKUP($E54,Worksheet!$A$2:$AX$69,Y$1,0)-VLOOKUP($E53,Worksheet!$A$2:$AX$69,Y$1,0)</f>
        <v>-2.3383838383838409</v>
      </c>
      <c r="Z54" s="12">
        <f>VLOOKUP($E54,Worksheet!$A$2:$AX$69,Z$1,0)-VLOOKUP($E53,Worksheet!$A$2:$AX$69,Z$1,0)</f>
        <v>-8.0000000000000071E-3</v>
      </c>
      <c r="AA54" s="12">
        <f>VLOOKUP($E54,Worksheet!$A$2:$AX$69,AA$1,0)-VLOOKUP($E53,Worksheet!$A$2:$AX$69,AA$1,0)</f>
        <v>2.300000000000002E-2</v>
      </c>
      <c r="AB54" s="12">
        <f>VLOOKUP($E54,Worksheet!$A$2:$AX$69,AB$1,0)-VLOOKUP($E53,Worksheet!$A$2:$AX$69,AB$1,0)</f>
        <v>-9.000000000000008E-3</v>
      </c>
      <c r="AC54" s="12">
        <f>VLOOKUP($E54,Worksheet!$A$2:$AX$69,AC$1,0)-VLOOKUP($E53,Worksheet!$A$2:$AX$69,AC$1,0)</f>
        <v>9.0909090909091717E-2</v>
      </c>
      <c r="AD54" s="12">
        <f>VLOOKUP($E54,Worksheet!$A$2:$AX$69,AD$1,0)-VLOOKUP($E53,Worksheet!$A$2:$AX$69,AD$1,0)</f>
        <v>0.76010101010101039</v>
      </c>
      <c r="AE54" s="12">
        <f>VLOOKUP($E54,Worksheet!$A$2:$AX$69,AE$1,0)-VLOOKUP($E53,Worksheet!$A$2:$AX$69,AE$1,0)</f>
        <v>8.5858585858586522E-2</v>
      </c>
      <c r="AF54" s="12">
        <f>VLOOKUP($E54,Worksheet!$A$2:$AX$69,AF$1,0)-VLOOKUP($E53,Worksheet!$A$2:$AX$69,AF$1,0)</f>
        <v>0.21464646464646453</v>
      </c>
      <c r="AG54" s="12">
        <f>VLOOKUP($E54,Worksheet!$A$2:$AX$69,AG$1,0)-VLOOKUP($E53,Worksheet!$A$2:$AX$69,AG$1,0)</f>
        <v>-4.2929292929292817E-2</v>
      </c>
      <c r="AH54" s="12">
        <f>VLOOKUP($E54,Worksheet!$A$2:$AX$69,AH$1,0)-VLOOKUP($E53,Worksheet!$A$2:$AX$69,AH$1,0)</f>
        <v>-1.4166666666666661</v>
      </c>
      <c r="AI54" s="12">
        <f>VLOOKUP($E54,Worksheet!$A$2:$AX$69,AI$1,0)-VLOOKUP($E53,Worksheet!$A$2:$AX$69,AI$1,0)</f>
        <v>-0.61363636363636331</v>
      </c>
      <c r="AJ54" s="12">
        <f>VLOOKUP($E54,Worksheet!$A$2:$AX$69,AJ$1,0)-VLOOKUP($E53,Worksheet!$A$2:$AX$69,AJ$1,0)</f>
        <v>-0.70000000000000284</v>
      </c>
      <c r="AK54" s="12">
        <f>VLOOKUP($E54,Worksheet!$A$2:$AX$69,AK$1,0)-VLOOKUP($E53,Worksheet!$A$2:$AX$69,AK$1,0)</f>
        <v>0.60000000000000853</v>
      </c>
      <c r="AL54" s="12">
        <f>VLOOKUP($E54,Worksheet!$A$2:$AX$69,AL$1,0)-VLOOKUP($E53,Worksheet!$A$2:$AX$69,AL$1,0)</f>
        <v>-4.9999999999999989E-2</v>
      </c>
      <c r="AM54" s="12">
        <f>VLOOKUP($E54,Worksheet!$A$2:$AX$69,AM$1,0)-VLOOKUP($E53,Worksheet!$A$2:$AX$69,AM$1,0)</f>
        <v>0.14199999999999996</v>
      </c>
      <c r="AN54" s="12">
        <f>VLOOKUP($E54,Worksheet!$A$2:$AX$69,AN$1,0)-VLOOKUP($E53,Worksheet!$A$2:$AX$69,AN$1,0)</f>
        <v>-3.0000000000000027E-3</v>
      </c>
      <c r="AO54" s="12">
        <f>VLOOKUP($E54,Worksheet!$A$2:$AX$69,AO$1,0)-VLOOKUP($E53,Worksheet!$A$2:$AX$69,AO$1,0)</f>
        <v>5.0000000000000044E-3</v>
      </c>
      <c r="AP54" s="12">
        <f>VLOOKUP($E54,Worksheet!$A$2:$AX$69,AP$1,0)-VLOOKUP($E53,Worksheet!$A$2:$AX$69,AP$1,0)</f>
        <v>0</v>
      </c>
      <c r="AQ54" s="12">
        <f>VLOOKUP($E54,Worksheet!$A$2:$AX$69,AQ$1,0)-VLOOKUP($E53,Worksheet!$A$2:$AX$69,AQ$1,0)</f>
        <v>-4.1000000000000009E-2</v>
      </c>
      <c r="AR54" s="12">
        <f>VLOOKUP($E54,Worksheet!$A$2:$AX$69,AR$1,0)-VLOOKUP($E53,Worksheet!$A$2:$AX$69,AR$1,0)</f>
        <v>-0.90000000000000568</v>
      </c>
      <c r="AS54" s="12">
        <f>VLOOKUP($E54,Worksheet!$A$2:$AX$69,AS$1,0)-VLOOKUP($E53,Worksheet!$A$2:$AX$69,AS$1,0)</f>
        <v>-9.4000000000000028E-2</v>
      </c>
      <c r="AT54" s="12">
        <f>VLOOKUP($E54,Worksheet!$A$2:$AX$69,AT$1,0)-VLOOKUP($E53,Worksheet!$A$2:$AX$69,AT$1,0)</f>
        <v>0</v>
      </c>
      <c r="AU54" s="12">
        <f>VLOOKUP($E54,Worksheet!$A$2:$AX$69,AU$1,0)-VLOOKUP($E53,Worksheet!$A$2:$AX$69,AU$1,0)</f>
        <v>-1.5000000000000013E-2</v>
      </c>
      <c r="AV54" s="12">
        <f>VLOOKUP($E54,Worksheet!$A$2:$AX$69,AV$1,0)-VLOOKUP($E53,Worksheet!$A$2:$AX$69,AV$1,0)</f>
        <v>-4.9999999999999489E-3</v>
      </c>
      <c r="AW54" s="12">
        <f>VLOOKUP($E54,Worksheet!$A$2:$AX$69,AW$1,0)-VLOOKUP($E53,Worksheet!$A$2:$AX$69,AW$1,0)</f>
        <v>-1.6999999999999993</v>
      </c>
      <c r="AX54" s="12">
        <f>VLOOKUP($E54,Worksheet!$A$2:$AX$69,AX$1,0)-VLOOKUP($E53,Worksheet!$A$2:$AX$69,AX$1,0)</f>
        <v>-6.8999999999999978E-2</v>
      </c>
      <c r="AY54" s="5">
        <f>VLOOKUP($E53,Worksheet!$A$2:$AX$69,AY$1,0)</f>
        <v>1</v>
      </c>
      <c r="AZ54" s="5">
        <f>VLOOKUP($E53,Worksheet!$A$2:$AX$69,AZ$1,0)</f>
        <v>1</v>
      </c>
      <c r="BA54" s="5">
        <f>VLOOKUP($E53,Worksheet!$A$2:$AX$69,BA$1,0)</f>
        <v>1</v>
      </c>
      <c r="BB54" s="5">
        <f>VLOOKUP($E53,Worksheet!$A$2:$AX$69,BB$1,0)</f>
        <v>1</v>
      </c>
      <c r="BC54" s="5">
        <f>VLOOKUP($E53,Worksheet!$A$2:$AX$69,BC$1,0)</f>
        <v>0</v>
      </c>
      <c r="BD54" s="5">
        <f>VLOOKUP($E53,Worksheet!$A$2:$AX$69,BD$1,0)</f>
        <v>0</v>
      </c>
      <c r="BE54" s="5">
        <f>VLOOKUP($E53,Worksheet!$A$2:$AX$69,BE$1,0)</f>
        <v>0</v>
      </c>
      <c r="BF54" s="12">
        <f>VLOOKUP($E54,Worksheet!$A$2:$BI$69,BF$1,0)-VLOOKUP($E53,Worksheet!$A$2:$BI$69,BF$1,0)</f>
        <v>0</v>
      </c>
      <c r="BG54" s="12">
        <f>VLOOKUP($E54,Worksheet!$A$2:$BI$69,BG$1,0)-VLOOKUP($E53,Worksheet!$A$2:$BI$69,BG$1,0)</f>
        <v>0</v>
      </c>
      <c r="BH54" s="12">
        <f>VLOOKUP($E54,Worksheet!$A$2:$BI$69,BH$1,0)-VLOOKUP($E53,Worksheet!$A$2:$BI$69,BH$1,0)</f>
        <v>0</v>
      </c>
      <c r="BI54" s="12">
        <f>VLOOKUP($E54,Worksheet!$A$2:$BI$69,BI$1,0)-VLOOKUP($E53,Worksheet!$A$2:$BI$69,BI$1,0)</f>
        <v>0</v>
      </c>
      <c r="BJ54" s="12">
        <f>VLOOKUP($E54,Worksheet!$A$2:$BI$69,BJ$1,0)-VLOOKUP($E53,Worksheet!$A$2:$BI$69,BJ$1,0)</f>
        <v>0</v>
      </c>
      <c r="BK54" s="12">
        <f>VLOOKUP($E54,Worksheet!$A$2:$BI$69,BK$1,0)-VLOOKUP($E53,Worksheet!$A$2:$BI$69,BK$1,0)</f>
        <v>0</v>
      </c>
      <c r="BL54" s="12">
        <f>VLOOKUP($E54,Worksheet!$A$2:$BI$69,BL$1,0)-VLOOKUP($E53,Worksheet!$A$2:$BI$69,BL$1,0)</f>
        <v>0</v>
      </c>
      <c r="BM54" s="12">
        <f>VLOOKUP($E54,Worksheet!$A$2:$BI$69,BM$1,0)-VLOOKUP($E53,Worksheet!$A$2:$BI$69,BM$1,0)</f>
        <v>0</v>
      </c>
      <c r="BN54" s="5">
        <f>VLOOKUP($E54,Worksheet!$A$2:$BI$69,BN$1,0)</f>
        <v>0</v>
      </c>
      <c r="BO54" s="5">
        <f>VLOOKUP($E54,Worksheet!$A$2:$BI$69,BO$1,0)</f>
        <v>0</v>
      </c>
      <c r="BP54" s="12">
        <f>VLOOKUP($E54,Worksheet!$A$2:$BI$69,BP$1,0)-VLOOKUP($E53,Worksheet!$A$2:$BI$69,BP$1,0)</f>
        <v>-4.3199999999999932</v>
      </c>
      <c r="BQ54" s="5">
        <f>VLOOKUP($E54,Worksheet!$A$2:$BI$69,'MM2023'!BQ$1,0)</f>
        <v>74.303030303030297</v>
      </c>
      <c r="BR54" s="5">
        <f>VLOOKUP($E54,Worksheet!$A$2:$BI$69,'MM2023'!BR$1,0)</f>
        <v>67.151515151515156</v>
      </c>
      <c r="BS54" s="5">
        <f>VLOOKUP($E54,Worksheet!$A$2:$BI$69,'MM2023'!BS$1,0)</f>
        <v>7.65</v>
      </c>
      <c r="BT54" s="5">
        <f>VLOOKUP($E54,Worksheet!$A$2:$BI$69,'MM2023'!BT$1,0)</f>
        <v>0.44900000000000001</v>
      </c>
      <c r="BU54" s="5">
        <f>VLOOKUP($E54,Worksheet!$A$2:$BI$69,'MM2023'!BU$1,0)</f>
        <v>0.308</v>
      </c>
      <c r="BV54" s="5">
        <f>VLOOKUP($E54,Worksheet!$A$2:$BI$69,'MM2023'!BV$1,0)</f>
        <v>0.67900000000000005</v>
      </c>
      <c r="BW54" s="5">
        <f>VLOOKUP($E54,Worksheet!$A$2:$BI$69,'MM2023'!BW$1,0)</f>
        <v>11.090909090909092</v>
      </c>
      <c r="BX54" s="5">
        <f>VLOOKUP($E54,Worksheet!$A$2:$BI$69,'MM2023'!BX$1,0)</f>
        <v>37.81818181818182</v>
      </c>
      <c r="BY54" s="5">
        <f>VLOOKUP($E54,Worksheet!$A$2:$BI$69,'MM2023'!BY$1,0)</f>
        <v>12.393939393939394</v>
      </c>
      <c r="BZ54" s="5">
        <f>VLOOKUP($E54,Worksheet!$A$2:$BI$69,'MM2023'!BZ$1,0)</f>
        <v>6.9393939393939394</v>
      </c>
      <c r="CA54" s="5">
        <f>VLOOKUP($E54,Worksheet!$A$2:$BI$69,'MM2023'!CA$1,0)</f>
        <v>5.6363636363636367</v>
      </c>
      <c r="CB54" s="5">
        <f>VLOOKUP($E54,Worksheet!$A$2:$BI$69,'MM2023'!CB$1,0)</f>
        <v>12.909090909090908</v>
      </c>
      <c r="CC54" s="5">
        <f>VLOOKUP($E54,Worksheet!$A$2:$BI$69,'MM2023'!CC$1,0)</f>
        <v>16.939393939393938</v>
      </c>
      <c r="CD54" s="5">
        <f>VLOOKUP($E54,Worksheet!$A$2:$BI$69,'MM2023'!CD$1,0)</f>
        <v>0.41599999999999998</v>
      </c>
      <c r="CE54" s="5">
        <f>VLOOKUP($E54,Worksheet!$A$2:$BI$69,'MM2023'!CE$1,0)</f>
        <v>0.33400000000000002</v>
      </c>
      <c r="CF54" s="5">
        <f>VLOOKUP($E54,Worksheet!$A$2:$BI$69,'MM2023'!CF$1,0)</f>
        <v>0.70499999999999996</v>
      </c>
      <c r="CG54" s="5">
        <f>VLOOKUP($E54,Worksheet!$A$2:$BI$69,'MM2023'!CG$1,0)</f>
        <v>9.7575757575757578</v>
      </c>
      <c r="CH54" s="5">
        <f>VLOOKUP($E54,Worksheet!$A$2:$BI$69,'MM2023'!CH$1,0)</f>
        <v>33.787878787878789</v>
      </c>
      <c r="CI54" s="5">
        <f>VLOOKUP($E54,Worksheet!$A$2:$BI$69,'MM2023'!CI$1,0)</f>
        <v>10.696969696969697</v>
      </c>
      <c r="CJ54" s="5">
        <f>VLOOKUP($E54,Worksheet!$A$2:$BI$69,'MM2023'!CJ$1,0)</f>
        <v>6.9090909090909092</v>
      </c>
      <c r="CK54" s="5">
        <f>VLOOKUP($E54,Worksheet!$A$2:$BI$69,'MM2023'!CK$1,0)</f>
        <v>2.8181818181818183</v>
      </c>
      <c r="CL54" s="5">
        <f>VLOOKUP($E54,Worksheet!$A$2:$BI$69,'MM2023'!CL$1,0)</f>
        <v>13</v>
      </c>
      <c r="CM54" s="5">
        <f>VLOOKUP($E54,Worksheet!$A$2:$BI$69,'MM2023'!CM$1,0)</f>
        <v>18.303030303030305</v>
      </c>
      <c r="CN54" s="5">
        <f>VLOOKUP($E54,Worksheet!$A$2:$BI$69,'MM2023'!CN$1,0)</f>
        <v>69.5</v>
      </c>
      <c r="CO54" s="5">
        <f>VLOOKUP($E54,Worksheet!$A$2:$BI$69,'MM2023'!CO$1,0)</f>
        <v>105.7</v>
      </c>
      <c r="CP54" s="5">
        <f>VLOOKUP($E54,Worksheet!$A$2:$BI$69,'MM2023'!CP$1,0)</f>
        <v>0.34300000000000003</v>
      </c>
      <c r="CQ54" s="5">
        <f>VLOOKUP($E54,Worksheet!$A$2:$BI$69,'MM2023'!CQ$1,0)</f>
        <v>0.41899999999999998</v>
      </c>
      <c r="CR54" s="5">
        <f>VLOOKUP($E54,Worksheet!$A$2:$BI$69,'MM2023'!CR$1,0)</f>
        <v>0.54200000000000004</v>
      </c>
      <c r="CS54" s="5">
        <f>VLOOKUP($E54,Worksheet!$A$2:$BI$69,'MM2023'!CS$1,0)</f>
        <v>0.51400000000000001</v>
      </c>
      <c r="CT54" s="5">
        <f>VLOOKUP($E54,Worksheet!$A$2:$BI$69,'MM2023'!CT$1,0)</f>
        <v>15.8</v>
      </c>
      <c r="CU54" s="5">
        <f>VLOOKUP($E54,Worksheet!$A$2:$BI$69,'MM2023'!CU$1,0)</f>
        <v>0.23300000000000001</v>
      </c>
      <c r="CV54" s="5">
        <f>VLOOKUP($E54,Worksheet!$A$2:$BI$69,'MM2023'!CV$1,0)</f>
        <v>95.5</v>
      </c>
      <c r="CW54" s="5">
        <f>VLOOKUP($E54,Worksheet!$A$2:$BI$69,'MM2023'!CW$1,0)</f>
        <v>0.30099999999999999</v>
      </c>
      <c r="CX54" s="5">
        <f>VLOOKUP($E54,Worksheet!$A$2:$BI$69,'MM2023'!CX$1,0)</f>
        <v>0.30499999999999999</v>
      </c>
      <c r="CY54" s="5">
        <f>VLOOKUP($E54,Worksheet!$A$2:$BI$69,'MM2023'!CY$1,0)</f>
        <v>0.501</v>
      </c>
      <c r="CZ54" s="5">
        <f>VLOOKUP($E54,Worksheet!$A$2:$BI$69,'MM2023'!CZ$1,0)</f>
        <v>0.46700000000000003</v>
      </c>
      <c r="DA54" s="5">
        <f>VLOOKUP($E54,Worksheet!$A$2:$BI$69,'MM2023'!DA$1,0)</f>
        <v>16.3</v>
      </c>
      <c r="DB54" s="5">
        <f>VLOOKUP($E54,Worksheet!$A$2:$BI$69,'MM2023'!DB$1,0)</f>
        <v>0.21299999999999999</v>
      </c>
      <c r="DC54" s="5">
        <f>VLOOKUP($E54,Worksheet!$A$2:$BI$69,'MM2023'!DC$1,0)</f>
        <v>0</v>
      </c>
      <c r="DD54" s="5">
        <f>VLOOKUP($E54,Worksheet!$A$2:$BI$69,'MM2023'!DD$1,0)</f>
        <v>0</v>
      </c>
      <c r="DE54" s="5">
        <f>VLOOKUP($E54,Worksheet!$A$2:$BI$69,'MM2023'!DE$1,0)</f>
        <v>0</v>
      </c>
      <c r="DF54" s="5">
        <f>VLOOKUP($E54,Worksheet!$A$2:$BI$69,'MM2023'!DF$1,0)</f>
        <v>0</v>
      </c>
      <c r="DG54" s="5">
        <f>VLOOKUP($E54,Worksheet!$A$2:$BI$69,'MM2023'!DG$1,0)</f>
        <v>0</v>
      </c>
      <c r="DH54" s="5">
        <f>VLOOKUP($E54,Worksheet!$A$2:$BI$69,'MM2023'!DH$1,0)</f>
        <v>0</v>
      </c>
      <c r="DI54" s="5">
        <f>VLOOKUP($E54,Worksheet!$A$2:$BI$69,'MM2023'!DI$1,0)</f>
        <v>0</v>
      </c>
      <c r="DJ54" s="5">
        <f>VLOOKUP($E54,Worksheet!$A$2:$BI$69,'MM2023'!DJ$1,0)</f>
        <v>26</v>
      </c>
      <c r="DK54" s="5">
        <v>1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1</v>
      </c>
      <c r="DU54" s="5">
        <v>0</v>
      </c>
    </row>
    <row r="55" spans="1:125" x14ac:dyDescent="0.2">
      <c r="A55" s="5" t="s">
        <v>118</v>
      </c>
      <c r="B55" s="5" t="s">
        <v>120</v>
      </c>
      <c r="C55" s="5" t="s">
        <v>129</v>
      </c>
      <c r="D55" s="5">
        <v>3</v>
      </c>
      <c r="E55" s="5" t="s">
        <v>130</v>
      </c>
      <c r="F55" s="5">
        <v>1</v>
      </c>
      <c r="G55" s="5">
        <v>5</v>
      </c>
      <c r="H55" s="5">
        <f>G56-G55</f>
        <v>7</v>
      </c>
      <c r="I55" s="5">
        <f>VLOOKUP($E55,Worksheet!$A$2:$AX$69,I$1,0)</f>
        <v>35</v>
      </c>
      <c r="J55" s="5">
        <f>VLOOKUP($E55,Worksheet!$A$2:$AX$69,J$1,0)</f>
        <v>27</v>
      </c>
      <c r="K55" s="5">
        <f>VLOOKUP($E55,Worksheet!$A$2:$AX$69,K$1,0)</f>
        <v>8</v>
      </c>
      <c r="L55" s="5">
        <f>VLOOKUP($E55,Worksheet!$A$2:$AX$69,L$1,0)</f>
        <v>0.77100000000000002</v>
      </c>
      <c r="M55" s="12">
        <f>VLOOKUP($E55,Worksheet!$A$2:$AX$69,M$1,0)-VLOOKUP($E56,Worksheet!$A$2:$AX$69,M$1,0)</f>
        <v>-0.20000000000000284</v>
      </c>
      <c r="N55" s="12">
        <f>VLOOKUP($E55,Worksheet!$A$2:$AX$69,N$1,0)-VLOOKUP($E56,Worksheet!$A$2:$AX$69,N$1,0)</f>
        <v>-2.7714285714285651</v>
      </c>
      <c r="O55" s="12">
        <f>VLOOKUP($E55,Worksheet!$A$2:$AX$69,O$1,0)-VLOOKUP($E56,Worksheet!$A$2:$AX$69,O$1,0)</f>
        <v>5.2299999999999995</v>
      </c>
      <c r="P55" s="12">
        <f>VLOOKUP($E55,Worksheet!$A$2:$AX$69,P$1,0)-VLOOKUP($E56,Worksheet!$A$2:$AX$69,P$1,0)</f>
        <v>-8.0000000000000071E-3</v>
      </c>
      <c r="Q55" s="12">
        <f>VLOOKUP($E55,Worksheet!$A$2:$AX$69,Q$1,0)-VLOOKUP($E56,Worksheet!$A$2:$AX$69,Q$1,0)</f>
        <v>1.7000000000000015E-2</v>
      </c>
      <c r="R55" s="12">
        <f>VLOOKUP($E55,Worksheet!$A$2:$AX$69,R$1,0)-VLOOKUP($E56,Worksheet!$A$2:$AX$69,R$1,0)</f>
        <v>-2.0000000000000018E-3</v>
      </c>
      <c r="S55" s="12">
        <f>VLOOKUP($E55,Worksheet!$A$2:$AX$69,S$1,0)-VLOOKUP($E56,Worksheet!$A$2:$AX$69,S$1,0)</f>
        <v>1.3428571428571416</v>
      </c>
      <c r="T55" s="12">
        <f>VLOOKUP($E55,Worksheet!$A$2:$AX$69,T$1,0)-VLOOKUP($E56,Worksheet!$A$2:$AX$69,T$1,0)</f>
        <v>2.1428571428571459</v>
      </c>
      <c r="U55" s="12">
        <f>VLOOKUP($E55,Worksheet!$A$2:$AX$69,U$1,0)-VLOOKUP($E56,Worksheet!$A$2:$AX$69,U$1,0)</f>
        <v>-0.57142857142857117</v>
      </c>
      <c r="V55" s="12">
        <f>VLOOKUP($E55,Worksheet!$A$2:$AX$69,V$1,0)-VLOOKUP($E56,Worksheet!$A$2:$AX$69,V$1,0)</f>
        <v>-2.0571428571428578</v>
      </c>
      <c r="W55" s="12">
        <f>VLOOKUP($E55,Worksheet!$A$2:$AX$69,W$1,0)-VLOOKUP($E56,Worksheet!$A$2:$AX$69,W$1,0)</f>
        <v>-1.0857142857142854</v>
      </c>
      <c r="X55" s="12">
        <f>VLOOKUP($E55,Worksheet!$A$2:$AX$69,X$1,0)-VLOOKUP($E56,Worksheet!$A$2:$AX$69,X$1,0)</f>
        <v>-2.7142857142857153</v>
      </c>
      <c r="Y55" s="12">
        <f>VLOOKUP($E55,Worksheet!$A$2:$AX$69,Y$1,0)-VLOOKUP($E56,Worksheet!$A$2:$AX$69,Y$1,0)</f>
        <v>0.11428571428571743</v>
      </c>
      <c r="Z55" s="12">
        <f>VLOOKUP($E55,Worksheet!$A$2:$AX$69,Z$1,0)-VLOOKUP($E56,Worksheet!$A$2:$AX$69,Z$1,0)</f>
        <v>2.0000000000000018E-3</v>
      </c>
      <c r="AA55" s="12">
        <f>VLOOKUP($E55,Worksheet!$A$2:$AX$69,AA$1,0)-VLOOKUP($E56,Worksheet!$A$2:$AX$69,AA$1,0)</f>
        <v>1.2000000000000011E-2</v>
      </c>
      <c r="AB55" s="12">
        <f>VLOOKUP($E55,Worksheet!$A$2:$AX$69,AB$1,0)-VLOOKUP($E56,Worksheet!$A$2:$AX$69,AB$1,0)</f>
        <v>3.9000000000000035E-2</v>
      </c>
      <c r="AC55" s="12">
        <f>VLOOKUP($E55,Worksheet!$A$2:$AX$69,AC$1,0)-VLOOKUP($E56,Worksheet!$A$2:$AX$69,AC$1,0)</f>
        <v>-3.3142857142857132</v>
      </c>
      <c r="AD55" s="12">
        <f>VLOOKUP($E55,Worksheet!$A$2:$AX$69,AD$1,0)-VLOOKUP($E56,Worksheet!$A$2:$AX$69,AD$1,0)</f>
        <v>-4.485714285714284</v>
      </c>
      <c r="AE55" s="12">
        <f>VLOOKUP($E55,Worksheet!$A$2:$AX$69,AE$1,0)-VLOOKUP($E56,Worksheet!$A$2:$AX$69,AE$1,0)</f>
        <v>-3.5714285714285712</v>
      </c>
      <c r="AF55" s="12">
        <f>VLOOKUP($E55,Worksheet!$A$2:$AX$69,AF$1,0)-VLOOKUP($E56,Worksheet!$A$2:$AX$69,AF$1,0)</f>
        <v>-1.7999999999999998</v>
      </c>
      <c r="AG55" s="12">
        <f>VLOOKUP($E55,Worksheet!$A$2:$AX$69,AG$1,0)-VLOOKUP($E56,Worksheet!$A$2:$AX$69,AG$1,0)</f>
        <v>0.11428571428571432</v>
      </c>
      <c r="AH55" s="12">
        <f>VLOOKUP($E55,Worksheet!$A$2:$AX$69,AH$1,0)-VLOOKUP($E56,Worksheet!$A$2:$AX$69,AH$1,0)</f>
        <v>-3.8857142857142843</v>
      </c>
      <c r="AI55" s="12">
        <f>VLOOKUP($E55,Worksheet!$A$2:$AX$69,AI$1,0)-VLOOKUP($E56,Worksheet!$A$2:$AX$69,AI$1,0)</f>
        <v>-2.6571428571428584</v>
      </c>
      <c r="AJ55" s="12">
        <f>VLOOKUP($E55,Worksheet!$A$2:$AX$69,AJ$1,0)-VLOOKUP($E56,Worksheet!$A$2:$AX$69,AJ$1,0)</f>
        <v>-4.5</v>
      </c>
      <c r="AK55" s="12">
        <f>VLOOKUP($E55,Worksheet!$A$2:$AX$69,AK$1,0)-VLOOKUP($E56,Worksheet!$A$2:$AX$69,AK$1,0)</f>
        <v>5.7999999999999972</v>
      </c>
      <c r="AL55" s="12">
        <f>VLOOKUP($E55,Worksheet!$A$2:$AX$69,AL$1,0)-VLOOKUP($E56,Worksheet!$A$2:$AX$69,AL$1,0)</f>
        <v>-9.5999999999999974E-2</v>
      </c>
      <c r="AM55" s="12">
        <f>VLOOKUP($E55,Worksheet!$A$2:$AX$69,AM$1,0)-VLOOKUP($E56,Worksheet!$A$2:$AX$69,AM$1,0)</f>
        <v>4.1999999999999982E-2</v>
      </c>
      <c r="AN55" s="12">
        <f>VLOOKUP($E55,Worksheet!$A$2:$AX$69,AN$1,0)-VLOOKUP($E56,Worksheet!$A$2:$AX$69,AN$1,0)</f>
        <v>-5.0000000000000044E-3</v>
      </c>
      <c r="AO55" s="12">
        <f>VLOOKUP($E55,Worksheet!$A$2:$AX$69,AO$1,0)-VLOOKUP($E56,Worksheet!$A$2:$AX$69,AO$1,0)</f>
        <v>2.0000000000000018E-3</v>
      </c>
      <c r="AP55" s="12">
        <f>VLOOKUP($E55,Worksheet!$A$2:$AX$69,AP$1,0)-VLOOKUP($E56,Worksheet!$A$2:$AX$69,AP$1,0)</f>
        <v>-3.1000000000000014</v>
      </c>
      <c r="AQ55" s="12">
        <f>VLOOKUP($E55,Worksheet!$A$2:$AX$69,AQ$1,0)-VLOOKUP($E56,Worksheet!$A$2:$AX$69,AQ$1,0)</f>
        <v>-6.6999999999999976E-2</v>
      </c>
      <c r="AR55" s="12">
        <f>VLOOKUP($E55,Worksheet!$A$2:$AX$69,AR$1,0)-VLOOKUP($E56,Worksheet!$A$2:$AX$69,AR$1,0)</f>
        <v>1.0999999999999943</v>
      </c>
      <c r="AS55" s="12">
        <f>VLOOKUP($E55,Worksheet!$A$2:$AX$69,AS$1,0)-VLOOKUP($E56,Worksheet!$A$2:$AX$69,AS$1,0)</f>
        <v>-7.0000000000000062E-3</v>
      </c>
      <c r="AT55" s="12">
        <f>VLOOKUP($E55,Worksheet!$A$2:$AX$69,AT$1,0)-VLOOKUP($E56,Worksheet!$A$2:$AX$69,AT$1,0)</f>
        <v>-2.200000000000002E-2</v>
      </c>
      <c r="AU55" s="12">
        <f>VLOOKUP($E55,Worksheet!$A$2:$AX$69,AU$1,0)-VLOOKUP($E56,Worksheet!$A$2:$AX$69,AU$1,0)</f>
        <v>5.0000000000000044E-3</v>
      </c>
      <c r="AV55" s="12">
        <f>VLOOKUP($E55,Worksheet!$A$2:$AX$69,AV$1,0)-VLOOKUP($E56,Worksheet!$A$2:$AX$69,AV$1,0)</f>
        <v>1.0000000000000009E-3</v>
      </c>
      <c r="AW55" s="12">
        <f>VLOOKUP($E55,Worksheet!$A$2:$AX$69,AW$1,0)-VLOOKUP($E56,Worksheet!$A$2:$AX$69,AW$1,0)</f>
        <v>-3.4000000000000021</v>
      </c>
      <c r="AX55" s="12">
        <f>VLOOKUP($E55,Worksheet!$A$2:$AX$69,AX$1,0)-VLOOKUP($E56,Worksheet!$A$2:$AX$69,AX$1,0)</f>
        <v>7.0000000000000062E-3</v>
      </c>
      <c r="AY55" s="5">
        <f>VLOOKUP($E56,Worksheet!$A$2:$AX$69,AY$1,0)</f>
        <v>0</v>
      </c>
      <c r="AZ55" s="5">
        <f>VLOOKUP($E56,Worksheet!$A$2:$AX$69,AZ$1,0)</f>
        <v>0</v>
      </c>
      <c r="BA55" s="5">
        <f>VLOOKUP($E56,Worksheet!$A$2:$AX$69,BA$1,0)</f>
        <v>0</v>
      </c>
      <c r="BB55" s="5">
        <f>VLOOKUP($E56,Worksheet!$A$2:$AX$69,BB$1,0)</f>
        <v>0</v>
      </c>
      <c r="BC55" s="5">
        <f>VLOOKUP($E56,Worksheet!$A$2:$AX$69,BC$1,0)</f>
        <v>0</v>
      </c>
      <c r="BD55" s="5">
        <f>VLOOKUP($E56,Worksheet!$A$2:$AX$69,BD$1,0)</f>
        <v>0</v>
      </c>
      <c r="BE55" s="5">
        <f>VLOOKUP($E56,Worksheet!$A$2:$AX$69,BE$1,0)</f>
        <v>0</v>
      </c>
      <c r="BF55" s="12">
        <f>VLOOKUP($E55,Worksheet!$A$2:$BI$69,BF$1,0)-VLOOKUP($E56,Worksheet!$A$2:$BI$69,BF$1,0)</f>
        <v>0</v>
      </c>
      <c r="BG55" s="12">
        <f>VLOOKUP($E55,Worksheet!$A$2:$BI$69,BG$1,0)-VLOOKUP($E56,Worksheet!$A$2:$BI$69,BG$1,0)</f>
        <v>0</v>
      </c>
      <c r="BH55" s="12">
        <f>VLOOKUP($E55,Worksheet!$A$2:$BI$69,BH$1,0)-VLOOKUP($E56,Worksheet!$A$2:$BI$69,BH$1,0)</f>
        <v>0</v>
      </c>
      <c r="BI55" s="12">
        <f>VLOOKUP($E55,Worksheet!$A$2:$BI$69,BI$1,0)-VLOOKUP($E56,Worksheet!$A$2:$BI$69,BI$1,0)</f>
        <v>0</v>
      </c>
      <c r="BJ55" s="12">
        <f>VLOOKUP($E55,Worksheet!$A$2:$BI$69,BJ$1,0)-VLOOKUP($E56,Worksheet!$A$2:$BI$69,BJ$1,0)</f>
        <v>0</v>
      </c>
      <c r="BK55" s="12">
        <f>VLOOKUP($E55,Worksheet!$A$2:$BI$69,BK$1,0)-VLOOKUP($E56,Worksheet!$A$2:$BI$69,BK$1,0)</f>
        <v>0</v>
      </c>
      <c r="BL55" s="12">
        <f>VLOOKUP($E55,Worksheet!$A$2:$BI$69,BL$1,0)-VLOOKUP($E56,Worksheet!$A$2:$BI$69,BL$1,0)</f>
        <v>0</v>
      </c>
      <c r="BM55" s="12">
        <f>VLOOKUP($E55,Worksheet!$A$2:$BI$69,BM$1,0)-VLOOKUP($E56,Worksheet!$A$2:$BI$69,BM$1,0)</f>
        <v>-7</v>
      </c>
      <c r="BN55" s="5">
        <f>VLOOKUP($E55,Worksheet!$A$2:$BI$69,BN$1,0)</f>
        <v>0</v>
      </c>
      <c r="BO55" s="5">
        <f>VLOOKUP($E55,Worksheet!$A$2:$BI$69,BO$1,0)</f>
        <v>0</v>
      </c>
      <c r="BP55" s="12">
        <f>VLOOKUP($E55,Worksheet!$A$2:$BI$69,BP$1,0)-VLOOKUP($E56,Worksheet!$A$2:$BI$69,BP$1,0)</f>
        <v>-21.56</v>
      </c>
      <c r="BQ55" s="5">
        <f>VLOOKUP($E55,Worksheet!$A$2:$BI$69,'MM2023'!BQ$1,0)</f>
        <v>70.657142857142858</v>
      </c>
      <c r="BR55" s="5">
        <f>VLOOKUP($E55,Worksheet!$A$2:$BI$69,'MM2023'!BR$1,0)</f>
        <v>60.142857142857146</v>
      </c>
      <c r="BS55" s="5">
        <f>VLOOKUP($E55,Worksheet!$A$2:$BI$69,'MM2023'!BS$1,0)</f>
        <v>7.18</v>
      </c>
      <c r="BT55" s="5">
        <f>VLOOKUP($E55,Worksheet!$A$2:$BI$69,'MM2023'!BT$1,0)</f>
        <v>0.45500000000000002</v>
      </c>
      <c r="BU55" s="5">
        <f>VLOOKUP($E55,Worksheet!$A$2:$BI$69,'MM2023'!BU$1,0)</f>
        <v>0.36499999999999999</v>
      </c>
      <c r="BV55" s="5">
        <f>VLOOKUP($E55,Worksheet!$A$2:$BI$69,'MM2023'!BV$1,0)</f>
        <v>0.69399999999999995</v>
      </c>
      <c r="BW55" s="5">
        <f>VLOOKUP($E55,Worksheet!$A$2:$BI$69,'MM2023'!BW$1,0)</f>
        <v>10.6</v>
      </c>
      <c r="BX55" s="5">
        <f>VLOOKUP($E55,Worksheet!$A$2:$BI$69,'MM2023'!BX$1,0)</f>
        <v>35.314285714285717</v>
      </c>
      <c r="BY55" s="5">
        <f>VLOOKUP($E55,Worksheet!$A$2:$BI$69,'MM2023'!BY$1,0)</f>
        <v>12.457142857142857</v>
      </c>
      <c r="BZ55" s="5">
        <f>VLOOKUP($E55,Worksheet!$A$2:$BI$69,'MM2023'!BZ$1,0)</f>
        <v>6.8285714285714283</v>
      </c>
      <c r="CA55" s="5">
        <f>VLOOKUP($E55,Worksheet!$A$2:$BI$69,'MM2023'!CA$1,0)</f>
        <v>3.4857142857142858</v>
      </c>
      <c r="CB55" s="5">
        <f>VLOOKUP($E55,Worksheet!$A$2:$BI$69,'MM2023'!CB$1,0)</f>
        <v>10.657142857142857</v>
      </c>
      <c r="CC55" s="5">
        <f>VLOOKUP($E55,Worksheet!$A$2:$BI$69,'MM2023'!CC$1,0)</f>
        <v>16.542857142857144</v>
      </c>
      <c r="CD55" s="5">
        <f>VLOOKUP($E55,Worksheet!$A$2:$BI$69,'MM2023'!CD$1,0)</f>
        <v>0.41699999999999998</v>
      </c>
      <c r="CE55" s="5">
        <f>VLOOKUP($E55,Worksheet!$A$2:$BI$69,'MM2023'!CE$1,0)</f>
        <v>0.33100000000000002</v>
      </c>
      <c r="CF55" s="5">
        <f>VLOOKUP($E55,Worksheet!$A$2:$BI$69,'MM2023'!CF$1,0)</f>
        <v>0.74299999999999999</v>
      </c>
      <c r="CG55" s="5">
        <f>VLOOKUP($E55,Worksheet!$A$2:$BI$69,'MM2023'!CG$1,0)</f>
        <v>6.9142857142857146</v>
      </c>
      <c r="CH55" s="5">
        <f>VLOOKUP($E55,Worksheet!$A$2:$BI$69,'MM2023'!CH$1,0)</f>
        <v>28.571428571428573</v>
      </c>
      <c r="CI55" s="5">
        <f>VLOOKUP($E55,Worksheet!$A$2:$BI$69,'MM2023'!CI$1,0)</f>
        <v>8</v>
      </c>
      <c r="CJ55" s="5">
        <f>VLOOKUP($E55,Worksheet!$A$2:$BI$69,'MM2023'!CJ$1,0)</f>
        <v>4.7428571428571429</v>
      </c>
      <c r="CK55" s="5">
        <f>VLOOKUP($E55,Worksheet!$A$2:$BI$69,'MM2023'!CK$1,0)</f>
        <v>3.657142857142857</v>
      </c>
      <c r="CL55" s="5">
        <f>VLOOKUP($E55,Worksheet!$A$2:$BI$69,'MM2023'!CL$1,0)</f>
        <v>12.457142857142857</v>
      </c>
      <c r="CM55" s="5">
        <f>VLOOKUP($E55,Worksheet!$A$2:$BI$69,'MM2023'!CM$1,0)</f>
        <v>17.028571428571428</v>
      </c>
      <c r="CN55" s="5">
        <f>VLOOKUP($E55,Worksheet!$A$2:$BI$69,'MM2023'!CN$1,0)</f>
        <v>63.8</v>
      </c>
      <c r="CO55" s="5">
        <f>VLOOKUP($E55,Worksheet!$A$2:$BI$69,'MM2023'!CO$1,0)</f>
        <v>109.6</v>
      </c>
      <c r="CP55" s="5">
        <f>VLOOKUP($E55,Worksheet!$A$2:$BI$69,'MM2023'!CP$1,0)</f>
        <v>0.32</v>
      </c>
      <c r="CQ55" s="5">
        <f>VLOOKUP($E55,Worksheet!$A$2:$BI$69,'MM2023'!CQ$1,0)</f>
        <v>0.36899999999999999</v>
      </c>
      <c r="CR55" s="5">
        <f>VLOOKUP($E55,Worksheet!$A$2:$BI$69,'MM2023'!CR$1,0)</f>
        <v>0.55000000000000004</v>
      </c>
      <c r="CS55" s="5">
        <f>VLOOKUP($E55,Worksheet!$A$2:$BI$69,'MM2023'!CS$1,0)</f>
        <v>0.52200000000000002</v>
      </c>
      <c r="CT55" s="5">
        <f>VLOOKUP($E55,Worksheet!$A$2:$BI$69,'MM2023'!CT$1,0)</f>
        <v>14.2</v>
      </c>
      <c r="CU55" s="5">
        <f>VLOOKUP($E55,Worksheet!$A$2:$BI$69,'MM2023'!CU$1,0)</f>
        <v>0.222</v>
      </c>
      <c r="CV55" s="5">
        <f>VLOOKUP($E55,Worksheet!$A$2:$BI$69,'MM2023'!CV$1,0)</f>
        <v>93.3</v>
      </c>
      <c r="CW55" s="5">
        <f>VLOOKUP($E55,Worksheet!$A$2:$BI$69,'MM2023'!CW$1,0)</f>
        <v>0.30399999999999999</v>
      </c>
      <c r="CX55" s="5">
        <f>VLOOKUP($E55,Worksheet!$A$2:$BI$69,'MM2023'!CX$1,0)</f>
        <v>0.31900000000000001</v>
      </c>
      <c r="CY55" s="5">
        <f>VLOOKUP($E55,Worksheet!$A$2:$BI$69,'MM2023'!CY$1,0)</f>
        <v>0.50900000000000001</v>
      </c>
      <c r="CZ55" s="5">
        <f>VLOOKUP($E55,Worksheet!$A$2:$BI$69,'MM2023'!CZ$1,0)</f>
        <v>0.47</v>
      </c>
      <c r="DA55" s="5">
        <f>VLOOKUP($E55,Worksheet!$A$2:$BI$69,'MM2023'!DA$1,0)</f>
        <v>17.399999999999999</v>
      </c>
      <c r="DB55" s="5">
        <f>VLOOKUP($E55,Worksheet!$A$2:$BI$69,'MM2023'!DB$1,0)</f>
        <v>0.22600000000000001</v>
      </c>
      <c r="DC55" s="5">
        <f>VLOOKUP($E55,Worksheet!$A$2:$BI$69,'MM2023'!DC$1,0)</f>
        <v>0</v>
      </c>
      <c r="DD55" s="5">
        <f>VLOOKUP($E55,Worksheet!$A$2:$BI$69,'MM2023'!DD$1,0)</f>
        <v>0</v>
      </c>
      <c r="DE55" s="5">
        <f>VLOOKUP($E55,Worksheet!$A$2:$BI$69,'MM2023'!DE$1,0)</f>
        <v>0</v>
      </c>
      <c r="DF55" s="5">
        <f>VLOOKUP($E55,Worksheet!$A$2:$BI$69,'MM2023'!DF$1,0)</f>
        <v>0</v>
      </c>
      <c r="DG55" s="5">
        <f>VLOOKUP($E55,Worksheet!$A$2:$BI$69,'MM2023'!DG$1,0)</f>
        <v>0</v>
      </c>
      <c r="DH55" s="5">
        <f>VLOOKUP($E55,Worksheet!$A$2:$BI$69,'MM2023'!DH$1,0)</f>
        <v>0</v>
      </c>
      <c r="DI55" s="5">
        <f>VLOOKUP($E55,Worksheet!$A$2:$BI$69,'MM2023'!DI$1,0)</f>
        <v>0</v>
      </c>
      <c r="DJ55" s="5">
        <f>VLOOKUP($E55,Worksheet!$A$2:$BI$69,'MM2023'!DJ$1,0)</f>
        <v>19</v>
      </c>
      <c r="DK55" s="5">
        <v>1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1</v>
      </c>
      <c r="DU55" s="5">
        <v>0</v>
      </c>
    </row>
    <row r="56" spans="1:125" x14ac:dyDescent="0.2">
      <c r="A56" s="5" t="s">
        <v>118</v>
      </c>
      <c r="B56" s="5" t="s">
        <v>120</v>
      </c>
      <c r="C56" s="5" t="s">
        <v>129</v>
      </c>
      <c r="D56" s="5">
        <v>3</v>
      </c>
      <c r="E56" s="6" t="s">
        <v>68</v>
      </c>
      <c r="F56" s="5">
        <v>0</v>
      </c>
      <c r="G56" s="5">
        <v>12</v>
      </c>
      <c r="H56" s="6">
        <f>G55-G56</f>
        <v>-7</v>
      </c>
      <c r="I56" s="5">
        <f>VLOOKUP($E56,Worksheet!$A$2:$AX$69,I$1,0)</f>
        <v>35</v>
      </c>
      <c r="J56" s="5">
        <f>VLOOKUP($E56,Worksheet!$A$2:$AX$69,J$1,0)</f>
        <v>27</v>
      </c>
      <c r="K56" s="5">
        <f>VLOOKUP($E56,Worksheet!$A$2:$AX$69,K$1,0)</f>
        <v>8</v>
      </c>
      <c r="L56" s="5">
        <f>VLOOKUP($E56,Worksheet!$A$2:$AX$69,L$1,0)</f>
        <v>0.77100000000000002</v>
      </c>
      <c r="M56" s="12">
        <f>VLOOKUP($E56,Worksheet!$A$2:$AX$69,M$1,0)-VLOOKUP($E55,Worksheet!$A$2:$AX$69,M$1,0)</f>
        <v>0.20000000000000284</v>
      </c>
      <c r="N56" s="12">
        <f>VLOOKUP($E56,Worksheet!$A$2:$AX$69,N$1,0)-VLOOKUP($E55,Worksheet!$A$2:$AX$69,N$1,0)</f>
        <v>2.7714285714285651</v>
      </c>
      <c r="O56" s="12">
        <f>VLOOKUP($E56,Worksheet!$A$2:$AX$69,O$1,0)-VLOOKUP($E55,Worksheet!$A$2:$AX$69,O$1,0)</f>
        <v>-5.2299999999999995</v>
      </c>
      <c r="P56" s="12">
        <f>VLOOKUP($E56,Worksheet!$A$2:$AX$69,P$1,0)-VLOOKUP($E55,Worksheet!$A$2:$AX$69,P$1,0)</f>
        <v>8.0000000000000071E-3</v>
      </c>
      <c r="Q56" s="12">
        <f>VLOOKUP($E56,Worksheet!$A$2:$AX$69,Q$1,0)-VLOOKUP($E55,Worksheet!$A$2:$AX$69,Q$1,0)</f>
        <v>-1.7000000000000015E-2</v>
      </c>
      <c r="R56" s="12">
        <f>VLOOKUP($E56,Worksheet!$A$2:$AX$69,R$1,0)-VLOOKUP($E55,Worksheet!$A$2:$AX$69,R$1,0)</f>
        <v>2.0000000000000018E-3</v>
      </c>
      <c r="S56" s="12">
        <f>VLOOKUP($E56,Worksheet!$A$2:$AX$69,S$1,0)-VLOOKUP($E55,Worksheet!$A$2:$AX$69,S$1,0)</f>
        <v>-1.3428571428571416</v>
      </c>
      <c r="T56" s="12">
        <f>VLOOKUP($E56,Worksheet!$A$2:$AX$69,T$1,0)-VLOOKUP($E55,Worksheet!$A$2:$AX$69,T$1,0)</f>
        <v>-2.1428571428571459</v>
      </c>
      <c r="U56" s="12">
        <f>VLOOKUP($E56,Worksheet!$A$2:$AX$69,U$1,0)-VLOOKUP($E55,Worksheet!$A$2:$AX$69,U$1,0)</f>
        <v>0.57142857142857117</v>
      </c>
      <c r="V56" s="12">
        <f>VLOOKUP($E56,Worksheet!$A$2:$AX$69,V$1,0)-VLOOKUP($E55,Worksheet!$A$2:$AX$69,V$1,0)</f>
        <v>2.0571428571428578</v>
      </c>
      <c r="W56" s="12">
        <f>VLOOKUP($E56,Worksheet!$A$2:$AX$69,W$1,0)-VLOOKUP($E55,Worksheet!$A$2:$AX$69,W$1,0)</f>
        <v>1.0857142857142854</v>
      </c>
      <c r="X56" s="12">
        <f>VLOOKUP($E56,Worksheet!$A$2:$AX$69,X$1,0)-VLOOKUP($E55,Worksheet!$A$2:$AX$69,X$1,0)</f>
        <v>2.7142857142857153</v>
      </c>
      <c r="Y56" s="12">
        <f>VLOOKUP($E56,Worksheet!$A$2:$AX$69,Y$1,0)-VLOOKUP($E55,Worksheet!$A$2:$AX$69,Y$1,0)</f>
        <v>-0.11428571428571743</v>
      </c>
      <c r="Z56" s="12">
        <f>VLOOKUP($E56,Worksheet!$A$2:$AX$69,Z$1,0)-VLOOKUP($E55,Worksheet!$A$2:$AX$69,Z$1,0)</f>
        <v>-2.0000000000000018E-3</v>
      </c>
      <c r="AA56" s="12">
        <f>VLOOKUP($E56,Worksheet!$A$2:$AX$69,AA$1,0)-VLOOKUP($E55,Worksheet!$A$2:$AX$69,AA$1,0)</f>
        <v>-1.2000000000000011E-2</v>
      </c>
      <c r="AB56" s="12">
        <f>VLOOKUP($E56,Worksheet!$A$2:$AX$69,AB$1,0)-VLOOKUP($E55,Worksheet!$A$2:$AX$69,AB$1,0)</f>
        <v>-3.9000000000000035E-2</v>
      </c>
      <c r="AC56" s="12">
        <f>VLOOKUP($E56,Worksheet!$A$2:$AX$69,AC$1,0)-VLOOKUP($E55,Worksheet!$A$2:$AX$69,AC$1,0)</f>
        <v>3.3142857142857132</v>
      </c>
      <c r="AD56" s="12">
        <f>VLOOKUP($E56,Worksheet!$A$2:$AX$69,AD$1,0)-VLOOKUP($E55,Worksheet!$A$2:$AX$69,AD$1,0)</f>
        <v>4.485714285714284</v>
      </c>
      <c r="AE56" s="12">
        <f>VLOOKUP($E56,Worksheet!$A$2:$AX$69,AE$1,0)-VLOOKUP($E55,Worksheet!$A$2:$AX$69,AE$1,0)</f>
        <v>3.5714285714285712</v>
      </c>
      <c r="AF56" s="12">
        <f>VLOOKUP($E56,Worksheet!$A$2:$AX$69,AF$1,0)-VLOOKUP($E55,Worksheet!$A$2:$AX$69,AF$1,0)</f>
        <v>1.7999999999999998</v>
      </c>
      <c r="AG56" s="12">
        <f>VLOOKUP($E56,Worksheet!$A$2:$AX$69,AG$1,0)-VLOOKUP($E55,Worksheet!$A$2:$AX$69,AG$1,0)</f>
        <v>-0.11428571428571432</v>
      </c>
      <c r="AH56" s="12">
        <f>VLOOKUP($E56,Worksheet!$A$2:$AX$69,AH$1,0)-VLOOKUP($E55,Worksheet!$A$2:$AX$69,AH$1,0)</f>
        <v>3.8857142857142843</v>
      </c>
      <c r="AI56" s="12">
        <f>VLOOKUP($E56,Worksheet!$A$2:$AX$69,AI$1,0)-VLOOKUP($E55,Worksheet!$A$2:$AX$69,AI$1,0)</f>
        <v>2.6571428571428584</v>
      </c>
      <c r="AJ56" s="12">
        <f>VLOOKUP($E56,Worksheet!$A$2:$AX$69,AJ$1,0)-VLOOKUP($E55,Worksheet!$A$2:$AX$69,AJ$1,0)</f>
        <v>4.5</v>
      </c>
      <c r="AK56" s="12">
        <f>VLOOKUP($E56,Worksheet!$A$2:$AX$69,AK$1,0)-VLOOKUP($E55,Worksheet!$A$2:$AX$69,AK$1,0)</f>
        <v>-5.7999999999999972</v>
      </c>
      <c r="AL56" s="12">
        <f>VLOOKUP($E56,Worksheet!$A$2:$AX$69,AL$1,0)-VLOOKUP($E55,Worksheet!$A$2:$AX$69,AL$1,0)</f>
        <v>9.5999999999999974E-2</v>
      </c>
      <c r="AM56" s="12">
        <f>VLOOKUP($E56,Worksheet!$A$2:$AX$69,AM$1,0)-VLOOKUP($E55,Worksheet!$A$2:$AX$69,AM$1,0)</f>
        <v>-4.1999999999999982E-2</v>
      </c>
      <c r="AN56" s="12">
        <f>VLOOKUP($E56,Worksheet!$A$2:$AX$69,AN$1,0)-VLOOKUP($E55,Worksheet!$A$2:$AX$69,AN$1,0)</f>
        <v>5.0000000000000044E-3</v>
      </c>
      <c r="AO56" s="12">
        <f>VLOOKUP($E56,Worksheet!$A$2:$AX$69,AO$1,0)-VLOOKUP($E55,Worksheet!$A$2:$AX$69,AO$1,0)</f>
        <v>-2.0000000000000018E-3</v>
      </c>
      <c r="AP56" s="12">
        <f>VLOOKUP($E56,Worksheet!$A$2:$AX$69,AP$1,0)-VLOOKUP($E55,Worksheet!$A$2:$AX$69,AP$1,0)</f>
        <v>3.1000000000000014</v>
      </c>
      <c r="AQ56" s="12">
        <f>VLOOKUP($E56,Worksheet!$A$2:$AX$69,AQ$1,0)-VLOOKUP($E55,Worksheet!$A$2:$AX$69,AQ$1,0)</f>
        <v>6.6999999999999976E-2</v>
      </c>
      <c r="AR56" s="12">
        <f>VLOOKUP($E56,Worksheet!$A$2:$AX$69,AR$1,0)-VLOOKUP($E55,Worksheet!$A$2:$AX$69,AR$1,0)</f>
        <v>-1.0999999999999943</v>
      </c>
      <c r="AS56" s="12">
        <f>VLOOKUP($E56,Worksheet!$A$2:$AX$69,AS$1,0)-VLOOKUP($E55,Worksheet!$A$2:$AX$69,AS$1,0)</f>
        <v>7.0000000000000062E-3</v>
      </c>
      <c r="AT56" s="12">
        <f>VLOOKUP($E56,Worksheet!$A$2:$AX$69,AT$1,0)-VLOOKUP($E55,Worksheet!$A$2:$AX$69,AT$1,0)</f>
        <v>2.200000000000002E-2</v>
      </c>
      <c r="AU56" s="12">
        <f>VLOOKUP($E56,Worksheet!$A$2:$AX$69,AU$1,0)-VLOOKUP($E55,Worksheet!$A$2:$AX$69,AU$1,0)</f>
        <v>-5.0000000000000044E-3</v>
      </c>
      <c r="AV56" s="12">
        <f>VLOOKUP($E56,Worksheet!$A$2:$AX$69,AV$1,0)-VLOOKUP($E55,Worksheet!$A$2:$AX$69,AV$1,0)</f>
        <v>-1.0000000000000009E-3</v>
      </c>
      <c r="AW56" s="12">
        <f>VLOOKUP($E56,Worksheet!$A$2:$AX$69,AW$1,0)-VLOOKUP($E55,Worksheet!$A$2:$AX$69,AW$1,0)</f>
        <v>3.4000000000000021</v>
      </c>
      <c r="AX56" s="12">
        <f>VLOOKUP($E56,Worksheet!$A$2:$AX$69,AX$1,0)-VLOOKUP($E55,Worksheet!$A$2:$AX$69,AX$1,0)</f>
        <v>-7.0000000000000062E-3</v>
      </c>
      <c r="AY56" s="5">
        <f>VLOOKUP($E55,Worksheet!$A$2:$AX$69,AY$1,0)</f>
        <v>1</v>
      </c>
      <c r="AZ56" s="5">
        <f>VLOOKUP($E55,Worksheet!$A$2:$AX$69,AZ$1,0)</f>
        <v>1</v>
      </c>
      <c r="BA56" s="5">
        <f>VLOOKUP($E55,Worksheet!$A$2:$AX$69,BA$1,0)</f>
        <v>0</v>
      </c>
      <c r="BB56" s="5">
        <f>VLOOKUP($E55,Worksheet!$A$2:$AX$69,BB$1,0)</f>
        <v>0</v>
      </c>
      <c r="BC56" s="5">
        <f>VLOOKUP($E55,Worksheet!$A$2:$AX$69,BC$1,0)</f>
        <v>0</v>
      </c>
      <c r="BD56" s="5">
        <f>VLOOKUP($E55,Worksheet!$A$2:$AX$69,BD$1,0)</f>
        <v>0</v>
      </c>
      <c r="BE56" s="5">
        <f>VLOOKUP($E55,Worksheet!$A$2:$AX$69,BE$1,0)</f>
        <v>0</v>
      </c>
      <c r="BF56" s="12">
        <f>VLOOKUP($E56,Worksheet!$A$2:$BI$69,BF$1,0)-VLOOKUP($E55,Worksheet!$A$2:$BI$69,BF$1,0)</f>
        <v>0</v>
      </c>
      <c r="BG56" s="12">
        <f>VLOOKUP($E56,Worksheet!$A$2:$BI$69,BG$1,0)-VLOOKUP($E55,Worksheet!$A$2:$BI$69,BG$1,0)</f>
        <v>0</v>
      </c>
      <c r="BH56" s="12">
        <f>VLOOKUP($E56,Worksheet!$A$2:$BI$69,BH$1,0)-VLOOKUP($E55,Worksheet!$A$2:$BI$69,BH$1,0)</f>
        <v>0</v>
      </c>
      <c r="BI56" s="12">
        <f>VLOOKUP($E56,Worksheet!$A$2:$BI$69,BI$1,0)-VLOOKUP($E55,Worksheet!$A$2:$BI$69,BI$1,0)</f>
        <v>0</v>
      </c>
      <c r="BJ56" s="12">
        <f>VLOOKUP($E56,Worksheet!$A$2:$BI$69,BJ$1,0)-VLOOKUP($E55,Worksheet!$A$2:$BI$69,BJ$1,0)</f>
        <v>0</v>
      </c>
      <c r="BK56" s="12">
        <f>VLOOKUP($E56,Worksheet!$A$2:$BI$69,BK$1,0)-VLOOKUP($E55,Worksheet!$A$2:$BI$69,BK$1,0)</f>
        <v>0</v>
      </c>
      <c r="BL56" s="12">
        <f>VLOOKUP($E56,Worksheet!$A$2:$BI$69,BL$1,0)-VLOOKUP($E55,Worksheet!$A$2:$BI$69,BL$1,0)</f>
        <v>0</v>
      </c>
      <c r="BM56" s="12">
        <f>VLOOKUP($E56,Worksheet!$A$2:$BI$69,BM$1,0)-VLOOKUP($E55,Worksheet!$A$2:$BI$69,BM$1,0)</f>
        <v>7</v>
      </c>
      <c r="BN56" s="5">
        <f>VLOOKUP($E56,Worksheet!$A$2:$BI$69,BN$1,0)</f>
        <v>1</v>
      </c>
      <c r="BO56" s="5">
        <f>VLOOKUP($E56,Worksheet!$A$2:$BI$69,BO$1,0)</f>
        <v>0</v>
      </c>
      <c r="BP56" s="12">
        <f>VLOOKUP($E56,Worksheet!$A$2:$BI$69,BP$1,0)-VLOOKUP($E55,Worksheet!$A$2:$BI$69,BP$1,0)</f>
        <v>21.56</v>
      </c>
      <c r="BQ56" s="5">
        <f>VLOOKUP($E56,Worksheet!$A$2:$BI$69,'MM2023'!BQ$1,0)</f>
        <v>70.857142857142861</v>
      </c>
      <c r="BR56" s="5">
        <f>VLOOKUP($E56,Worksheet!$A$2:$BI$69,'MM2023'!BR$1,0)</f>
        <v>62.914285714285711</v>
      </c>
      <c r="BS56" s="5">
        <f>VLOOKUP($E56,Worksheet!$A$2:$BI$69,'MM2023'!BS$1,0)</f>
        <v>1.95</v>
      </c>
      <c r="BT56" s="5">
        <f>VLOOKUP($E56,Worksheet!$A$2:$BI$69,'MM2023'!BT$1,0)</f>
        <v>0.46300000000000002</v>
      </c>
      <c r="BU56" s="5">
        <f>VLOOKUP($E56,Worksheet!$A$2:$BI$69,'MM2023'!BU$1,0)</f>
        <v>0.34799999999999998</v>
      </c>
      <c r="BV56" s="5">
        <f>VLOOKUP($E56,Worksheet!$A$2:$BI$69,'MM2023'!BV$1,0)</f>
        <v>0.69599999999999995</v>
      </c>
      <c r="BW56" s="5">
        <f>VLOOKUP($E56,Worksheet!$A$2:$BI$69,'MM2023'!BW$1,0)</f>
        <v>9.257142857142858</v>
      </c>
      <c r="BX56" s="5">
        <f>VLOOKUP($E56,Worksheet!$A$2:$BI$69,'MM2023'!BX$1,0)</f>
        <v>33.171428571428571</v>
      </c>
      <c r="BY56" s="5">
        <f>VLOOKUP($E56,Worksheet!$A$2:$BI$69,'MM2023'!BY$1,0)</f>
        <v>13.028571428571428</v>
      </c>
      <c r="BZ56" s="5">
        <f>VLOOKUP($E56,Worksheet!$A$2:$BI$69,'MM2023'!BZ$1,0)</f>
        <v>8.8857142857142861</v>
      </c>
      <c r="CA56" s="5">
        <f>VLOOKUP($E56,Worksheet!$A$2:$BI$69,'MM2023'!CA$1,0)</f>
        <v>4.5714285714285712</v>
      </c>
      <c r="CB56" s="5">
        <f>VLOOKUP($E56,Worksheet!$A$2:$BI$69,'MM2023'!CB$1,0)</f>
        <v>13.371428571428572</v>
      </c>
      <c r="CC56" s="5">
        <f>VLOOKUP($E56,Worksheet!$A$2:$BI$69,'MM2023'!CC$1,0)</f>
        <v>16.428571428571427</v>
      </c>
      <c r="CD56" s="5">
        <f>VLOOKUP($E56,Worksheet!$A$2:$BI$69,'MM2023'!CD$1,0)</f>
        <v>0.41499999999999998</v>
      </c>
      <c r="CE56" s="5">
        <f>VLOOKUP($E56,Worksheet!$A$2:$BI$69,'MM2023'!CE$1,0)</f>
        <v>0.31900000000000001</v>
      </c>
      <c r="CF56" s="5">
        <f>VLOOKUP($E56,Worksheet!$A$2:$BI$69,'MM2023'!CF$1,0)</f>
        <v>0.70399999999999996</v>
      </c>
      <c r="CG56" s="5">
        <f>VLOOKUP($E56,Worksheet!$A$2:$BI$69,'MM2023'!CG$1,0)</f>
        <v>10.228571428571428</v>
      </c>
      <c r="CH56" s="5">
        <f>VLOOKUP($E56,Worksheet!$A$2:$BI$69,'MM2023'!CH$1,0)</f>
        <v>33.057142857142857</v>
      </c>
      <c r="CI56" s="5">
        <f>VLOOKUP($E56,Worksheet!$A$2:$BI$69,'MM2023'!CI$1,0)</f>
        <v>11.571428571428571</v>
      </c>
      <c r="CJ56" s="5">
        <f>VLOOKUP($E56,Worksheet!$A$2:$BI$69,'MM2023'!CJ$1,0)</f>
        <v>6.5428571428571427</v>
      </c>
      <c r="CK56" s="5">
        <f>VLOOKUP($E56,Worksheet!$A$2:$BI$69,'MM2023'!CK$1,0)</f>
        <v>3.5428571428571427</v>
      </c>
      <c r="CL56" s="5">
        <f>VLOOKUP($E56,Worksheet!$A$2:$BI$69,'MM2023'!CL$1,0)</f>
        <v>16.342857142857142</v>
      </c>
      <c r="CM56" s="5">
        <f>VLOOKUP($E56,Worksheet!$A$2:$BI$69,'MM2023'!CM$1,0)</f>
        <v>19.685714285714287</v>
      </c>
      <c r="CN56" s="5">
        <f>VLOOKUP($E56,Worksheet!$A$2:$BI$69,'MM2023'!CN$1,0)</f>
        <v>68.3</v>
      </c>
      <c r="CO56" s="5">
        <f>VLOOKUP($E56,Worksheet!$A$2:$BI$69,'MM2023'!CO$1,0)</f>
        <v>103.8</v>
      </c>
      <c r="CP56" s="5">
        <f>VLOOKUP($E56,Worksheet!$A$2:$BI$69,'MM2023'!CP$1,0)</f>
        <v>0.41599999999999998</v>
      </c>
      <c r="CQ56" s="5">
        <f>VLOOKUP($E56,Worksheet!$A$2:$BI$69,'MM2023'!CQ$1,0)</f>
        <v>0.32700000000000001</v>
      </c>
      <c r="CR56" s="5">
        <f>VLOOKUP($E56,Worksheet!$A$2:$BI$69,'MM2023'!CR$1,0)</f>
        <v>0.55500000000000005</v>
      </c>
      <c r="CS56" s="5">
        <f>VLOOKUP($E56,Worksheet!$A$2:$BI$69,'MM2023'!CS$1,0)</f>
        <v>0.52</v>
      </c>
      <c r="CT56" s="5">
        <f>VLOOKUP($E56,Worksheet!$A$2:$BI$69,'MM2023'!CT$1,0)</f>
        <v>17.3</v>
      </c>
      <c r="CU56" s="5">
        <f>VLOOKUP($E56,Worksheet!$A$2:$BI$69,'MM2023'!CU$1,0)</f>
        <v>0.28899999999999998</v>
      </c>
      <c r="CV56" s="5">
        <f>VLOOKUP($E56,Worksheet!$A$2:$BI$69,'MM2023'!CV$1,0)</f>
        <v>92.2</v>
      </c>
      <c r="CW56" s="5">
        <f>VLOOKUP($E56,Worksheet!$A$2:$BI$69,'MM2023'!CW$1,0)</f>
        <v>0.311</v>
      </c>
      <c r="CX56" s="5">
        <f>VLOOKUP($E56,Worksheet!$A$2:$BI$69,'MM2023'!CX$1,0)</f>
        <v>0.34100000000000003</v>
      </c>
      <c r="CY56" s="5">
        <f>VLOOKUP($E56,Worksheet!$A$2:$BI$69,'MM2023'!CY$1,0)</f>
        <v>0.504</v>
      </c>
      <c r="CZ56" s="5">
        <f>VLOOKUP($E56,Worksheet!$A$2:$BI$69,'MM2023'!CZ$1,0)</f>
        <v>0.46899999999999997</v>
      </c>
      <c r="DA56" s="5">
        <f>VLOOKUP($E56,Worksheet!$A$2:$BI$69,'MM2023'!DA$1,0)</f>
        <v>20.8</v>
      </c>
      <c r="DB56" s="5">
        <f>VLOOKUP($E56,Worksheet!$A$2:$BI$69,'MM2023'!DB$1,0)</f>
        <v>0.219</v>
      </c>
      <c r="DC56" s="5">
        <f>VLOOKUP($E56,Worksheet!$A$2:$BI$69,'MM2023'!DC$1,0)</f>
        <v>0</v>
      </c>
      <c r="DD56" s="5">
        <f>VLOOKUP($E56,Worksheet!$A$2:$BI$69,'MM2023'!DD$1,0)</f>
        <v>0</v>
      </c>
      <c r="DE56" s="5">
        <f>VLOOKUP($E56,Worksheet!$A$2:$BI$69,'MM2023'!DE$1,0)</f>
        <v>0</v>
      </c>
      <c r="DF56" s="5">
        <f>VLOOKUP($E56,Worksheet!$A$2:$BI$69,'MM2023'!DF$1,0)</f>
        <v>0</v>
      </c>
      <c r="DG56" s="5">
        <f>VLOOKUP($E56,Worksheet!$A$2:$BI$69,'MM2023'!DG$1,0)</f>
        <v>0</v>
      </c>
      <c r="DH56" s="5">
        <f>VLOOKUP($E56,Worksheet!$A$2:$BI$69,'MM2023'!DH$1,0)</f>
        <v>0</v>
      </c>
      <c r="DI56" s="5">
        <f>VLOOKUP($E56,Worksheet!$A$2:$BI$69,'MM2023'!DI$1,0)</f>
        <v>0</v>
      </c>
      <c r="DJ56" s="5">
        <f>VLOOKUP($E56,Worksheet!$A$2:$BI$69,'MM2023'!DJ$1,0)</f>
        <v>26</v>
      </c>
      <c r="DK56" s="5">
        <v>1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1</v>
      </c>
      <c r="DU56" s="5">
        <v>0</v>
      </c>
    </row>
    <row r="57" spans="1:125" x14ac:dyDescent="0.2">
      <c r="A57" s="5" t="s">
        <v>118</v>
      </c>
      <c r="B57" s="5" t="s">
        <v>120</v>
      </c>
      <c r="C57" s="5" t="s">
        <v>129</v>
      </c>
      <c r="D57" s="5">
        <v>4</v>
      </c>
      <c r="E57" s="5" t="s">
        <v>132</v>
      </c>
      <c r="F57" s="5">
        <v>1</v>
      </c>
      <c r="G57" s="5">
        <v>4</v>
      </c>
      <c r="H57" s="5">
        <f>G58-G57</f>
        <v>9</v>
      </c>
      <c r="I57" s="5">
        <f>VLOOKUP($E57,Worksheet!$A$2:$AX$69,I$1,0)</f>
        <v>39</v>
      </c>
      <c r="J57" s="5">
        <f>VLOOKUP($E57,Worksheet!$A$2:$AX$69,J$1,0)</f>
        <v>31</v>
      </c>
      <c r="K57" s="5">
        <f>VLOOKUP($E57,Worksheet!$A$2:$AX$69,K$1,0)</f>
        <v>8</v>
      </c>
      <c r="L57" s="5">
        <f>VLOOKUP($E57,Worksheet!$A$2:$AX$69,L$1,0)</f>
        <v>0.79500000000000004</v>
      </c>
      <c r="M57" s="12">
        <f>VLOOKUP($E57,Worksheet!$A$2:$AX$69,M$1,0)-VLOOKUP($E58,Worksheet!$A$2:$AX$69,M$1,0)</f>
        <v>2.5641025641025692</v>
      </c>
      <c r="N57" s="12">
        <f>VLOOKUP($E57,Worksheet!$A$2:$AX$69,N$1,0)-VLOOKUP($E58,Worksheet!$A$2:$AX$69,N$1,0)</f>
        <v>-1.5003663003663092</v>
      </c>
      <c r="O57" s="12">
        <f>VLOOKUP($E57,Worksheet!$A$2:$AX$69,O$1,0)-VLOOKUP($E58,Worksheet!$A$2:$AX$69,O$1,0)</f>
        <v>11.27</v>
      </c>
      <c r="P57" s="12">
        <f>VLOOKUP($E57,Worksheet!$A$2:$AX$69,P$1,0)-VLOOKUP($E58,Worksheet!$A$2:$AX$69,P$1,0)</f>
        <v>5.0000000000000044E-3</v>
      </c>
      <c r="Q57" s="12">
        <f>VLOOKUP($E57,Worksheet!$A$2:$AX$69,Q$1,0)-VLOOKUP($E58,Worksheet!$A$2:$AX$69,Q$1,0)</f>
        <v>1.0000000000000009E-3</v>
      </c>
      <c r="R57" s="12">
        <f>VLOOKUP($E57,Worksheet!$A$2:$AX$69,R$1,0)-VLOOKUP($E58,Worksheet!$A$2:$AX$69,R$1,0)</f>
        <v>2.9000000000000026E-2</v>
      </c>
      <c r="S57" s="12">
        <f>VLOOKUP($E57,Worksheet!$A$2:$AX$69,S$1,0)-VLOOKUP($E58,Worksheet!$A$2:$AX$69,S$1,0)</f>
        <v>1.8857142857142861</v>
      </c>
      <c r="T57" s="12">
        <f>VLOOKUP($E57,Worksheet!$A$2:$AX$69,T$1,0)-VLOOKUP($E58,Worksheet!$A$2:$AX$69,T$1,0)</f>
        <v>3.7619047619047663</v>
      </c>
      <c r="U57" s="12">
        <f>VLOOKUP($E57,Worksheet!$A$2:$AX$69,U$1,0)-VLOOKUP($E58,Worksheet!$A$2:$AX$69,U$1,0)</f>
        <v>2.6813186813186825</v>
      </c>
      <c r="V57" s="12">
        <f>VLOOKUP($E57,Worksheet!$A$2:$AX$69,V$1,0)-VLOOKUP($E58,Worksheet!$A$2:$AX$69,V$1,0)</f>
        <v>-1.1750915750915754</v>
      </c>
      <c r="W57" s="12">
        <f>VLOOKUP($E57,Worksheet!$A$2:$AX$69,W$1,0)-VLOOKUP($E58,Worksheet!$A$2:$AX$69,W$1,0)</f>
        <v>-0.6139194139194144</v>
      </c>
      <c r="X57" s="12">
        <f>VLOOKUP($E57,Worksheet!$A$2:$AX$69,X$1,0)-VLOOKUP($E58,Worksheet!$A$2:$AX$69,X$1,0)</f>
        <v>2.411721611721612</v>
      </c>
      <c r="Y57" s="12">
        <f>VLOOKUP($E57,Worksheet!$A$2:$AX$69,Y$1,0)-VLOOKUP($E58,Worksheet!$A$2:$AX$69,Y$1,0)</f>
        <v>1.5150183150183167</v>
      </c>
      <c r="Z57" s="12">
        <f>VLOOKUP($E57,Worksheet!$A$2:$AX$69,Z$1,0)-VLOOKUP($E58,Worksheet!$A$2:$AX$69,Z$1,0)</f>
        <v>-1.1999999999999955E-2</v>
      </c>
      <c r="AA57" s="12">
        <f>VLOOKUP($E57,Worksheet!$A$2:$AX$69,AA$1,0)-VLOOKUP($E58,Worksheet!$A$2:$AX$69,AA$1,0)</f>
        <v>0</v>
      </c>
      <c r="AB57" s="12">
        <f>VLOOKUP($E57,Worksheet!$A$2:$AX$69,AB$1,0)-VLOOKUP($E58,Worksheet!$A$2:$AX$69,AB$1,0)</f>
        <v>3.0000000000000027E-2</v>
      </c>
      <c r="AC57" s="12">
        <f>VLOOKUP($E57,Worksheet!$A$2:$AX$69,AC$1,0)-VLOOKUP($E58,Worksheet!$A$2:$AX$69,AC$1,0)</f>
        <v>-1.6007326007326004</v>
      </c>
      <c r="AD57" s="12">
        <f>VLOOKUP($E57,Worksheet!$A$2:$AX$69,AD$1,0)-VLOOKUP($E58,Worksheet!$A$2:$AX$69,AD$1,0)</f>
        <v>-4.8659340659340664</v>
      </c>
      <c r="AE57" s="12">
        <f>VLOOKUP($E57,Worksheet!$A$2:$AX$69,AE$1,0)-VLOOKUP($E58,Worksheet!$A$2:$AX$69,AE$1,0)</f>
        <v>-3.0175824175824175</v>
      </c>
      <c r="AF57" s="12">
        <f>VLOOKUP($E57,Worksheet!$A$2:$AX$69,AF$1,0)-VLOOKUP($E58,Worksheet!$A$2:$AX$69,AF$1,0)</f>
        <v>1.2725274725274724</v>
      </c>
      <c r="AG57" s="12">
        <f>VLOOKUP($E57,Worksheet!$A$2:$AX$69,AG$1,0)-VLOOKUP($E58,Worksheet!$A$2:$AX$69,AG$1,0)</f>
        <v>-7.912087912087884E-2</v>
      </c>
      <c r="AH57" s="12">
        <f>VLOOKUP($E57,Worksheet!$A$2:$AX$69,AH$1,0)-VLOOKUP($E58,Worksheet!$A$2:$AX$69,AH$1,0)</f>
        <v>-1.7304029304029314</v>
      </c>
      <c r="AI57" s="12">
        <f>VLOOKUP($E57,Worksheet!$A$2:$AX$69,AI$1,0)-VLOOKUP($E58,Worksheet!$A$2:$AX$69,AI$1,0)</f>
        <v>0.86007326007326057</v>
      </c>
      <c r="AJ57" s="12">
        <f>VLOOKUP($E57,Worksheet!$A$2:$AX$69,AJ$1,0)-VLOOKUP($E58,Worksheet!$A$2:$AX$69,AJ$1,0)</f>
        <v>-0.39999999999999147</v>
      </c>
      <c r="AK57" s="12">
        <f>VLOOKUP($E57,Worksheet!$A$2:$AX$69,AK$1,0)-VLOOKUP($E58,Worksheet!$A$2:$AX$69,AK$1,0)</f>
        <v>4.8000000000000114</v>
      </c>
      <c r="AL57" s="12">
        <f>VLOOKUP($E57,Worksheet!$A$2:$AX$69,AL$1,0)-VLOOKUP($E58,Worksheet!$A$2:$AX$69,AL$1,0)</f>
        <v>1.8000000000000016E-2</v>
      </c>
      <c r="AM57" s="12">
        <f>VLOOKUP($E57,Worksheet!$A$2:$AX$69,AM$1,0)-VLOOKUP($E58,Worksheet!$A$2:$AX$69,AM$1,0)</f>
        <v>9.6999999999999975E-2</v>
      </c>
      <c r="AN57" s="12">
        <f>VLOOKUP($E57,Worksheet!$A$2:$AX$69,AN$1,0)-VLOOKUP($E58,Worksheet!$A$2:$AX$69,AN$1,0)</f>
        <v>2.4999999999999911E-2</v>
      </c>
      <c r="AO57" s="12">
        <f>VLOOKUP($E57,Worksheet!$A$2:$AX$69,AO$1,0)-VLOOKUP($E58,Worksheet!$A$2:$AX$69,AO$1,0)</f>
        <v>2.300000000000002E-2</v>
      </c>
      <c r="AP57" s="12">
        <f>VLOOKUP($E57,Worksheet!$A$2:$AX$69,AP$1,0)-VLOOKUP($E58,Worksheet!$A$2:$AX$69,AP$1,0)</f>
        <v>2.7000000000000011</v>
      </c>
      <c r="AQ57" s="12">
        <f>VLOOKUP($E57,Worksheet!$A$2:$AX$69,AQ$1,0)-VLOOKUP($E58,Worksheet!$A$2:$AX$69,AQ$1,0)</f>
        <v>2.200000000000002E-2</v>
      </c>
      <c r="AR57" s="12">
        <f>VLOOKUP($E57,Worksheet!$A$2:$AX$69,AR$1,0)-VLOOKUP($E58,Worksheet!$A$2:$AX$69,AR$1,0)</f>
        <v>-1.2000000000000028</v>
      </c>
      <c r="AS57" s="12">
        <f>VLOOKUP($E57,Worksheet!$A$2:$AX$69,AS$1,0)-VLOOKUP($E58,Worksheet!$A$2:$AX$69,AS$1,0)</f>
        <v>6.9000000000000006E-2</v>
      </c>
      <c r="AT57" s="12">
        <f>VLOOKUP($E57,Worksheet!$A$2:$AX$69,AT$1,0)-VLOOKUP($E58,Worksheet!$A$2:$AX$69,AT$1,0)</f>
        <v>-4.1999999999999982E-2</v>
      </c>
      <c r="AU57" s="12">
        <f>VLOOKUP($E57,Worksheet!$A$2:$AX$69,AU$1,0)-VLOOKUP($E58,Worksheet!$A$2:$AX$69,AU$1,0)</f>
        <v>-4.0000000000000036E-3</v>
      </c>
      <c r="AV57" s="12">
        <f>VLOOKUP($E57,Worksheet!$A$2:$AX$69,AV$1,0)-VLOOKUP($E58,Worksheet!$A$2:$AX$69,AV$1,0)</f>
        <v>-1.9000000000000017E-2</v>
      </c>
      <c r="AW57" s="12">
        <f>VLOOKUP($E57,Worksheet!$A$2:$AX$69,AW$1,0)-VLOOKUP($E58,Worksheet!$A$2:$AX$69,AW$1,0)</f>
        <v>-1.5999999999999979</v>
      </c>
      <c r="AX57" s="12">
        <f>VLOOKUP($E57,Worksheet!$A$2:$AX$69,AX$1,0)-VLOOKUP($E58,Worksheet!$A$2:$AX$69,AX$1,0)</f>
        <v>5.9000000000000025E-2</v>
      </c>
      <c r="AY57" s="5">
        <f>VLOOKUP($E58,Worksheet!$A$2:$AX$69,AY$1,0)</f>
        <v>0</v>
      </c>
      <c r="AZ57" s="5">
        <f>VLOOKUP($E58,Worksheet!$A$2:$AX$69,AZ$1,0)</f>
        <v>0</v>
      </c>
      <c r="BA57" s="5">
        <f>VLOOKUP($E58,Worksheet!$A$2:$AX$69,BA$1,0)</f>
        <v>0</v>
      </c>
      <c r="BB57" s="5">
        <f>VLOOKUP($E58,Worksheet!$A$2:$AX$69,BB$1,0)</f>
        <v>0</v>
      </c>
      <c r="BC57" s="5">
        <f>VLOOKUP($E58,Worksheet!$A$2:$AX$69,BC$1,0)</f>
        <v>0</v>
      </c>
      <c r="BD57" s="5">
        <f>VLOOKUP($E58,Worksheet!$A$2:$AX$69,BD$1,0)</f>
        <v>0</v>
      </c>
      <c r="BE57" s="5">
        <f>VLOOKUP($E58,Worksheet!$A$2:$AX$69,BE$1,0)</f>
        <v>0</v>
      </c>
      <c r="BF57" s="12">
        <f>VLOOKUP($E57,Worksheet!$A$2:$BI$69,BF$1,0)-VLOOKUP($E58,Worksheet!$A$2:$BI$69,BF$1,0)</f>
        <v>30</v>
      </c>
      <c r="BG57" s="12">
        <f>VLOOKUP($E57,Worksheet!$A$2:$BI$69,BG$1,0)-VLOOKUP($E58,Worksheet!$A$2:$BI$69,BG$1,0)</f>
        <v>0</v>
      </c>
      <c r="BH57" s="12">
        <f>VLOOKUP($E57,Worksheet!$A$2:$BI$69,BH$1,0)-VLOOKUP($E58,Worksheet!$A$2:$BI$69,BH$1,0)</f>
        <v>0</v>
      </c>
      <c r="BI57" s="12">
        <f>VLOOKUP($E57,Worksheet!$A$2:$BI$69,BI$1,0)-VLOOKUP($E58,Worksheet!$A$2:$BI$69,BI$1,0)</f>
        <v>0</v>
      </c>
      <c r="BJ57" s="12">
        <f>VLOOKUP($E57,Worksheet!$A$2:$BI$69,BJ$1,0)-VLOOKUP($E58,Worksheet!$A$2:$BI$69,BJ$1,0)</f>
        <v>11</v>
      </c>
      <c r="BK57" s="12">
        <f>VLOOKUP($E57,Worksheet!$A$2:$BI$69,BK$1,0)-VLOOKUP($E58,Worksheet!$A$2:$BI$69,BK$1,0)</f>
        <v>0</v>
      </c>
      <c r="BL57" s="12">
        <f>VLOOKUP($E57,Worksheet!$A$2:$BI$69,BL$1,0)-VLOOKUP($E58,Worksheet!$A$2:$BI$69,BL$1,0)</f>
        <v>0</v>
      </c>
      <c r="BM57" s="12">
        <f>VLOOKUP($E57,Worksheet!$A$2:$BI$69,BM$1,0)-VLOOKUP($E58,Worksheet!$A$2:$BI$69,BM$1,0)</f>
        <v>-14</v>
      </c>
      <c r="BN57" s="5">
        <f>VLOOKUP($E57,Worksheet!$A$2:$BI$69,BN$1,0)</f>
        <v>0</v>
      </c>
      <c r="BO57" s="5">
        <f>VLOOKUP($E57,Worksheet!$A$2:$BI$69,BO$1,0)</f>
        <v>0</v>
      </c>
      <c r="BP57" s="12">
        <f>VLOOKUP($E57,Worksheet!$A$2:$BI$69,BP$1,0)-VLOOKUP($E58,Worksheet!$A$2:$BI$69,BP$1,0)</f>
        <v>-2.2199999999999989</v>
      </c>
      <c r="BQ57" s="5">
        <f>VLOOKUP($E57,Worksheet!$A$2:$BI$69,'MM2023'!BQ$1,0)</f>
        <v>78.564102564102569</v>
      </c>
      <c r="BR57" s="5">
        <f>VLOOKUP($E57,Worksheet!$A$2:$BI$69,'MM2023'!BR$1,0)</f>
        <v>64.128205128205124</v>
      </c>
      <c r="BS57" s="5">
        <f>VLOOKUP($E57,Worksheet!$A$2:$BI$69,'MM2023'!BS$1,0)</f>
        <v>8.51</v>
      </c>
      <c r="BT57" s="5">
        <f>VLOOKUP($E57,Worksheet!$A$2:$BI$69,'MM2023'!BT$1,0)</f>
        <v>0.46400000000000002</v>
      </c>
      <c r="BU57" s="5">
        <f>VLOOKUP($E57,Worksheet!$A$2:$BI$69,'MM2023'!BU$1,0)</f>
        <v>0.36299999999999999</v>
      </c>
      <c r="BV57" s="5">
        <f>VLOOKUP($E57,Worksheet!$A$2:$BI$69,'MM2023'!BV$1,0)</f>
        <v>0.76100000000000001</v>
      </c>
      <c r="BW57" s="5">
        <f>VLOOKUP($E57,Worksheet!$A$2:$BI$69,'MM2023'!BW$1,0)</f>
        <v>13</v>
      </c>
      <c r="BX57" s="5">
        <f>VLOOKUP($E57,Worksheet!$A$2:$BI$69,'MM2023'!BX$1,0)</f>
        <v>39.333333333333336</v>
      </c>
      <c r="BY57" s="5">
        <f>VLOOKUP($E57,Worksheet!$A$2:$BI$69,'MM2023'!BY$1,0)</f>
        <v>17.53846153846154</v>
      </c>
      <c r="BZ57" s="5">
        <f>VLOOKUP($E57,Worksheet!$A$2:$BI$69,'MM2023'!BZ$1,0)</f>
        <v>6.2820512820512819</v>
      </c>
      <c r="CA57" s="5">
        <f>VLOOKUP($E57,Worksheet!$A$2:$BI$69,'MM2023'!CA$1,0)</f>
        <v>4.8717948717948714</v>
      </c>
      <c r="CB57" s="5">
        <f>VLOOKUP($E57,Worksheet!$A$2:$BI$69,'MM2023'!CB$1,0)</f>
        <v>12.897435897435898</v>
      </c>
      <c r="CC57" s="5">
        <f>VLOOKUP($E57,Worksheet!$A$2:$BI$69,'MM2023'!CC$1,0)</f>
        <v>17.743589743589745</v>
      </c>
      <c r="CD57" s="5">
        <f>VLOOKUP($E57,Worksheet!$A$2:$BI$69,'MM2023'!CD$1,0)</f>
        <v>0.39900000000000002</v>
      </c>
      <c r="CE57" s="5">
        <f>VLOOKUP($E57,Worksheet!$A$2:$BI$69,'MM2023'!CE$1,0)</f>
        <v>0.29699999999999999</v>
      </c>
      <c r="CF57" s="5">
        <f>VLOOKUP($E57,Worksheet!$A$2:$BI$69,'MM2023'!CF$1,0)</f>
        <v>0.73499999999999999</v>
      </c>
      <c r="CG57" s="5">
        <f>VLOOKUP($E57,Worksheet!$A$2:$BI$69,'MM2023'!CG$1,0)</f>
        <v>9.2564102564102573</v>
      </c>
      <c r="CH57" s="5">
        <f>VLOOKUP($E57,Worksheet!$A$2:$BI$69,'MM2023'!CH$1,0)</f>
        <v>30.076923076923077</v>
      </c>
      <c r="CI57" s="5">
        <f>VLOOKUP($E57,Worksheet!$A$2:$BI$69,'MM2023'!CI$1,0)</f>
        <v>9.1538461538461533</v>
      </c>
      <c r="CJ57" s="5">
        <f>VLOOKUP($E57,Worksheet!$A$2:$BI$69,'MM2023'!CJ$1,0)</f>
        <v>6.615384615384615</v>
      </c>
      <c r="CK57" s="5">
        <f>VLOOKUP($E57,Worksheet!$A$2:$BI$69,'MM2023'!CK$1,0)</f>
        <v>2.6923076923076925</v>
      </c>
      <c r="CL57" s="5">
        <f>VLOOKUP($E57,Worksheet!$A$2:$BI$69,'MM2023'!CL$1,0)</f>
        <v>12.641025641025641</v>
      </c>
      <c r="CM57" s="5">
        <f>VLOOKUP($E57,Worksheet!$A$2:$BI$69,'MM2023'!CM$1,0)</f>
        <v>16.974358974358974</v>
      </c>
      <c r="CN57" s="5">
        <f>VLOOKUP($E57,Worksheet!$A$2:$BI$69,'MM2023'!CN$1,0)</f>
        <v>68.400000000000006</v>
      </c>
      <c r="CO57" s="5">
        <f>VLOOKUP($E57,Worksheet!$A$2:$BI$69,'MM2023'!CO$1,0)</f>
        <v>114.9</v>
      </c>
      <c r="CP57" s="5">
        <f>VLOOKUP($E57,Worksheet!$A$2:$BI$69,'MM2023'!CP$1,0)</f>
        <v>0.308</v>
      </c>
      <c r="CQ57" s="5">
        <f>VLOOKUP($E57,Worksheet!$A$2:$BI$69,'MM2023'!CQ$1,0)</f>
        <v>0.41699999999999998</v>
      </c>
      <c r="CR57" s="5">
        <f>VLOOKUP($E57,Worksheet!$A$2:$BI$69,'MM2023'!CR$1,0)</f>
        <v>0.57299999999999995</v>
      </c>
      <c r="CS57" s="5">
        <f>VLOOKUP($E57,Worksheet!$A$2:$BI$69,'MM2023'!CS$1,0)</f>
        <v>0.53900000000000003</v>
      </c>
      <c r="CT57" s="5">
        <f>VLOOKUP($E57,Worksheet!$A$2:$BI$69,'MM2023'!CT$1,0)</f>
        <v>15.8</v>
      </c>
      <c r="CU57" s="5">
        <f>VLOOKUP($E57,Worksheet!$A$2:$BI$69,'MM2023'!CU$1,0)</f>
        <v>0.23400000000000001</v>
      </c>
      <c r="CV57" s="5">
        <f>VLOOKUP($E57,Worksheet!$A$2:$BI$69,'MM2023'!CV$1,0)</f>
        <v>93.8</v>
      </c>
      <c r="CW57" s="5">
        <f>VLOOKUP($E57,Worksheet!$A$2:$BI$69,'MM2023'!CW$1,0)</f>
        <v>0.378</v>
      </c>
      <c r="CX57" s="5">
        <f>VLOOKUP($E57,Worksheet!$A$2:$BI$69,'MM2023'!CX$1,0)</f>
        <v>0.30399999999999999</v>
      </c>
      <c r="CY57" s="5">
        <f>VLOOKUP($E57,Worksheet!$A$2:$BI$69,'MM2023'!CY$1,0)</f>
        <v>0.49399999999999999</v>
      </c>
      <c r="CZ57" s="5">
        <f>VLOOKUP($E57,Worksheet!$A$2:$BI$69,'MM2023'!CZ$1,0)</f>
        <v>0.44400000000000001</v>
      </c>
      <c r="DA57" s="5">
        <f>VLOOKUP($E57,Worksheet!$A$2:$BI$69,'MM2023'!DA$1,0)</f>
        <v>16.3</v>
      </c>
      <c r="DB57" s="5">
        <f>VLOOKUP($E57,Worksheet!$A$2:$BI$69,'MM2023'!DB$1,0)</f>
        <v>0.27700000000000002</v>
      </c>
      <c r="DC57" s="5">
        <f>VLOOKUP($E57,Worksheet!$A$2:$BI$69,'MM2023'!DC$1,0)</f>
        <v>30</v>
      </c>
      <c r="DD57" s="5">
        <f>VLOOKUP($E57,Worksheet!$A$2:$BI$69,'MM2023'!DD$1,0)</f>
        <v>0</v>
      </c>
      <c r="DE57" s="5">
        <f>VLOOKUP($E57,Worksheet!$A$2:$BI$69,'MM2023'!DE$1,0)</f>
        <v>0</v>
      </c>
      <c r="DF57" s="5">
        <f>VLOOKUP($E57,Worksheet!$A$2:$BI$69,'MM2023'!DF$1,0)</f>
        <v>0</v>
      </c>
      <c r="DG57" s="5">
        <f>VLOOKUP($E57,Worksheet!$A$2:$BI$69,'MM2023'!DG$1,0)</f>
        <v>11</v>
      </c>
      <c r="DH57" s="5">
        <f>VLOOKUP($E57,Worksheet!$A$2:$BI$69,'MM2023'!DH$1,0)</f>
        <v>0</v>
      </c>
      <c r="DI57" s="5">
        <f>VLOOKUP($E57,Worksheet!$A$2:$BI$69,'MM2023'!DI$1,0)</f>
        <v>0</v>
      </c>
      <c r="DJ57" s="5">
        <f>VLOOKUP($E57,Worksheet!$A$2:$BI$69,'MM2023'!DJ$1,0)</f>
        <v>12</v>
      </c>
      <c r="DK57" s="5">
        <v>1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1</v>
      </c>
      <c r="DU57" s="5">
        <v>0</v>
      </c>
    </row>
    <row r="58" spans="1:125" x14ac:dyDescent="0.2">
      <c r="A58" s="5" t="s">
        <v>118</v>
      </c>
      <c r="B58" s="5" t="s">
        <v>120</v>
      </c>
      <c r="C58" s="5" t="s">
        <v>129</v>
      </c>
      <c r="D58" s="5">
        <v>4</v>
      </c>
      <c r="E58" s="5" t="s">
        <v>26</v>
      </c>
      <c r="F58" s="5">
        <v>0</v>
      </c>
      <c r="G58" s="5">
        <v>13</v>
      </c>
      <c r="H58" s="6">
        <f>G57-G58</f>
        <v>-9</v>
      </c>
      <c r="I58" s="5">
        <f>VLOOKUP($E58,Worksheet!$A$2:$AX$69,I$1,0)</f>
        <v>35</v>
      </c>
      <c r="J58" s="5">
        <f>VLOOKUP($E58,Worksheet!$A$2:$AX$69,J$1,0)</f>
        <v>27</v>
      </c>
      <c r="K58" s="5">
        <f>VLOOKUP($E58,Worksheet!$A$2:$AX$69,K$1,0)</f>
        <v>8</v>
      </c>
      <c r="L58" s="5">
        <f>VLOOKUP($E58,Worksheet!$A$2:$AX$69,L$1,0)</f>
        <v>0.77100000000000002</v>
      </c>
      <c r="M58" s="12">
        <f>VLOOKUP($E58,Worksheet!$A$2:$AX$69,M$1,0)-VLOOKUP($E57,Worksheet!$A$2:$AX$69,M$1,0)</f>
        <v>-2.5641025641025692</v>
      </c>
      <c r="N58" s="12">
        <f>VLOOKUP($E58,Worksheet!$A$2:$AX$69,N$1,0)-VLOOKUP($E57,Worksheet!$A$2:$AX$69,N$1,0)</f>
        <v>1.5003663003663092</v>
      </c>
      <c r="O58" s="12">
        <f>VLOOKUP($E58,Worksheet!$A$2:$AX$69,O$1,0)-VLOOKUP($E57,Worksheet!$A$2:$AX$69,O$1,0)</f>
        <v>-11.27</v>
      </c>
      <c r="P58" s="12">
        <f>VLOOKUP($E58,Worksheet!$A$2:$AX$69,P$1,0)-VLOOKUP($E57,Worksheet!$A$2:$AX$69,P$1,0)</f>
        <v>-5.0000000000000044E-3</v>
      </c>
      <c r="Q58" s="12">
        <f>VLOOKUP($E58,Worksheet!$A$2:$AX$69,Q$1,0)-VLOOKUP($E57,Worksheet!$A$2:$AX$69,Q$1,0)</f>
        <v>-1.0000000000000009E-3</v>
      </c>
      <c r="R58" s="12">
        <f>VLOOKUP($E58,Worksheet!$A$2:$AX$69,R$1,0)-VLOOKUP($E57,Worksheet!$A$2:$AX$69,R$1,0)</f>
        <v>-2.9000000000000026E-2</v>
      </c>
      <c r="S58" s="12">
        <f>VLOOKUP($E58,Worksheet!$A$2:$AX$69,S$1,0)-VLOOKUP($E57,Worksheet!$A$2:$AX$69,S$1,0)</f>
        <v>-1.8857142857142861</v>
      </c>
      <c r="T58" s="12">
        <f>VLOOKUP($E58,Worksheet!$A$2:$AX$69,T$1,0)-VLOOKUP($E57,Worksheet!$A$2:$AX$69,T$1,0)</f>
        <v>-3.7619047619047663</v>
      </c>
      <c r="U58" s="12">
        <f>VLOOKUP($E58,Worksheet!$A$2:$AX$69,U$1,0)-VLOOKUP($E57,Worksheet!$A$2:$AX$69,U$1,0)</f>
        <v>-2.6813186813186825</v>
      </c>
      <c r="V58" s="12">
        <f>VLOOKUP($E58,Worksheet!$A$2:$AX$69,V$1,0)-VLOOKUP($E57,Worksheet!$A$2:$AX$69,V$1,0)</f>
        <v>1.1750915750915754</v>
      </c>
      <c r="W58" s="12">
        <f>VLOOKUP($E58,Worksheet!$A$2:$AX$69,W$1,0)-VLOOKUP($E57,Worksheet!$A$2:$AX$69,W$1,0)</f>
        <v>0.6139194139194144</v>
      </c>
      <c r="X58" s="12">
        <f>VLOOKUP($E58,Worksheet!$A$2:$AX$69,X$1,0)-VLOOKUP($E57,Worksheet!$A$2:$AX$69,X$1,0)</f>
        <v>-2.411721611721612</v>
      </c>
      <c r="Y58" s="12">
        <f>VLOOKUP($E58,Worksheet!$A$2:$AX$69,Y$1,0)-VLOOKUP($E57,Worksheet!$A$2:$AX$69,Y$1,0)</f>
        <v>-1.5150183150183167</v>
      </c>
      <c r="Z58" s="12">
        <f>VLOOKUP($E58,Worksheet!$A$2:$AX$69,Z$1,0)-VLOOKUP($E57,Worksheet!$A$2:$AX$69,Z$1,0)</f>
        <v>1.1999999999999955E-2</v>
      </c>
      <c r="AA58" s="12">
        <f>VLOOKUP($E58,Worksheet!$A$2:$AX$69,AA$1,0)-VLOOKUP($E57,Worksheet!$A$2:$AX$69,AA$1,0)</f>
        <v>0</v>
      </c>
      <c r="AB58" s="12">
        <f>VLOOKUP($E58,Worksheet!$A$2:$AX$69,AB$1,0)-VLOOKUP($E57,Worksheet!$A$2:$AX$69,AB$1,0)</f>
        <v>-3.0000000000000027E-2</v>
      </c>
      <c r="AC58" s="12">
        <f>VLOOKUP($E58,Worksheet!$A$2:$AX$69,AC$1,0)-VLOOKUP($E57,Worksheet!$A$2:$AX$69,AC$1,0)</f>
        <v>1.6007326007326004</v>
      </c>
      <c r="AD58" s="12">
        <f>VLOOKUP($E58,Worksheet!$A$2:$AX$69,AD$1,0)-VLOOKUP($E57,Worksheet!$A$2:$AX$69,AD$1,0)</f>
        <v>4.8659340659340664</v>
      </c>
      <c r="AE58" s="12">
        <f>VLOOKUP($E58,Worksheet!$A$2:$AX$69,AE$1,0)-VLOOKUP($E57,Worksheet!$A$2:$AX$69,AE$1,0)</f>
        <v>3.0175824175824175</v>
      </c>
      <c r="AF58" s="12">
        <f>VLOOKUP($E58,Worksheet!$A$2:$AX$69,AF$1,0)-VLOOKUP($E57,Worksheet!$A$2:$AX$69,AF$1,0)</f>
        <v>-1.2725274725274724</v>
      </c>
      <c r="AG58" s="12">
        <f>VLOOKUP($E58,Worksheet!$A$2:$AX$69,AG$1,0)-VLOOKUP($E57,Worksheet!$A$2:$AX$69,AG$1,0)</f>
        <v>7.912087912087884E-2</v>
      </c>
      <c r="AH58" s="12">
        <f>VLOOKUP($E58,Worksheet!$A$2:$AX$69,AH$1,0)-VLOOKUP($E57,Worksheet!$A$2:$AX$69,AH$1,0)</f>
        <v>1.7304029304029314</v>
      </c>
      <c r="AI58" s="12">
        <f>VLOOKUP($E58,Worksheet!$A$2:$AX$69,AI$1,0)-VLOOKUP($E57,Worksheet!$A$2:$AX$69,AI$1,0)</f>
        <v>-0.86007326007326057</v>
      </c>
      <c r="AJ58" s="12">
        <f>VLOOKUP($E58,Worksheet!$A$2:$AX$69,AJ$1,0)-VLOOKUP($E57,Worksheet!$A$2:$AX$69,AJ$1,0)</f>
        <v>0.39999999999999147</v>
      </c>
      <c r="AK58" s="12">
        <f>VLOOKUP($E58,Worksheet!$A$2:$AX$69,AK$1,0)-VLOOKUP($E57,Worksheet!$A$2:$AX$69,AK$1,0)</f>
        <v>-4.8000000000000114</v>
      </c>
      <c r="AL58" s="12">
        <f>VLOOKUP($E58,Worksheet!$A$2:$AX$69,AL$1,0)-VLOOKUP($E57,Worksheet!$A$2:$AX$69,AL$1,0)</f>
        <v>-1.8000000000000016E-2</v>
      </c>
      <c r="AM58" s="12">
        <f>VLOOKUP($E58,Worksheet!$A$2:$AX$69,AM$1,0)-VLOOKUP($E57,Worksheet!$A$2:$AX$69,AM$1,0)</f>
        <v>-9.6999999999999975E-2</v>
      </c>
      <c r="AN58" s="12">
        <f>VLOOKUP($E58,Worksheet!$A$2:$AX$69,AN$1,0)-VLOOKUP($E57,Worksheet!$A$2:$AX$69,AN$1,0)</f>
        <v>-2.4999999999999911E-2</v>
      </c>
      <c r="AO58" s="12">
        <f>VLOOKUP($E58,Worksheet!$A$2:$AX$69,AO$1,0)-VLOOKUP($E57,Worksheet!$A$2:$AX$69,AO$1,0)</f>
        <v>-2.300000000000002E-2</v>
      </c>
      <c r="AP58" s="12">
        <f>VLOOKUP($E58,Worksheet!$A$2:$AX$69,AP$1,0)-VLOOKUP($E57,Worksheet!$A$2:$AX$69,AP$1,0)</f>
        <v>-2.7000000000000011</v>
      </c>
      <c r="AQ58" s="12">
        <f>VLOOKUP($E58,Worksheet!$A$2:$AX$69,AQ$1,0)-VLOOKUP($E57,Worksheet!$A$2:$AX$69,AQ$1,0)</f>
        <v>-2.200000000000002E-2</v>
      </c>
      <c r="AR58" s="12">
        <f>VLOOKUP($E58,Worksheet!$A$2:$AX$69,AR$1,0)-VLOOKUP($E57,Worksheet!$A$2:$AX$69,AR$1,0)</f>
        <v>1.2000000000000028</v>
      </c>
      <c r="AS58" s="12">
        <f>VLOOKUP($E58,Worksheet!$A$2:$AX$69,AS$1,0)-VLOOKUP($E57,Worksheet!$A$2:$AX$69,AS$1,0)</f>
        <v>-6.9000000000000006E-2</v>
      </c>
      <c r="AT58" s="12">
        <f>VLOOKUP($E58,Worksheet!$A$2:$AX$69,AT$1,0)-VLOOKUP($E57,Worksheet!$A$2:$AX$69,AT$1,0)</f>
        <v>4.1999999999999982E-2</v>
      </c>
      <c r="AU58" s="12">
        <f>VLOOKUP($E58,Worksheet!$A$2:$AX$69,AU$1,0)-VLOOKUP($E57,Worksheet!$A$2:$AX$69,AU$1,0)</f>
        <v>4.0000000000000036E-3</v>
      </c>
      <c r="AV58" s="12">
        <f>VLOOKUP($E58,Worksheet!$A$2:$AX$69,AV$1,0)-VLOOKUP($E57,Worksheet!$A$2:$AX$69,AV$1,0)</f>
        <v>1.9000000000000017E-2</v>
      </c>
      <c r="AW58" s="12">
        <f>VLOOKUP($E58,Worksheet!$A$2:$AX$69,AW$1,0)-VLOOKUP($E57,Worksheet!$A$2:$AX$69,AW$1,0)</f>
        <v>1.5999999999999979</v>
      </c>
      <c r="AX58" s="12">
        <f>VLOOKUP($E58,Worksheet!$A$2:$AX$69,AX$1,0)-VLOOKUP($E57,Worksheet!$A$2:$AX$69,AX$1,0)</f>
        <v>-5.9000000000000025E-2</v>
      </c>
      <c r="AY58" s="5">
        <f>VLOOKUP($E57,Worksheet!$A$2:$AX$69,AY$1,0)</f>
        <v>1</v>
      </c>
      <c r="AZ58" s="5">
        <f>VLOOKUP($E57,Worksheet!$A$2:$AX$69,AZ$1,0)</f>
        <v>0</v>
      </c>
      <c r="BA58" s="5">
        <f>VLOOKUP($E57,Worksheet!$A$2:$AX$69,BA$1,0)</f>
        <v>0</v>
      </c>
      <c r="BB58" s="5">
        <f>VLOOKUP($E57,Worksheet!$A$2:$AX$69,BB$1,0)</f>
        <v>0</v>
      </c>
      <c r="BC58" s="5">
        <f>VLOOKUP($E57,Worksheet!$A$2:$AX$69,BC$1,0)</f>
        <v>0</v>
      </c>
      <c r="BD58" s="5">
        <f>VLOOKUP($E57,Worksheet!$A$2:$AX$69,BD$1,0)</f>
        <v>0</v>
      </c>
      <c r="BE58" s="5">
        <f>VLOOKUP($E57,Worksheet!$A$2:$AX$69,BE$1,0)</f>
        <v>0</v>
      </c>
      <c r="BF58" s="12">
        <f>VLOOKUP($E58,Worksheet!$A$2:$BI$69,BF$1,0)-VLOOKUP($E57,Worksheet!$A$2:$BI$69,BF$1,0)</f>
        <v>-30</v>
      </c>
      <c r="BG58" s="12">
        <f>VLOOKUP($E58,Worksheet!$A$2:$BI$69,BG$1,0)-VLOOKUP($E57,Worksheet!$A$2:$BI$69,BG$1,0)</f>
        <v>0</v>
      </c>
      <c r="BH58" s="12">
        <f>VLOOKUP($E58,Worksheet!$A$2:$BI$69,BH$1,0)-VLOOKUP($E57,Worksheet!$A$2:$BI$69,BH$1,0)</f>
        <v>0</v>
      </c>
      <c r="BI58" s="12">
        <f>VLOOKUP($E58,Worksheet!$A$2:$BI$69,BI$1,0)-VLOOKUP($E57,Worksheet!$A$2:$BI$69,BI$1,0)</f>
        <v>0</v>
      </c>
      <c r="BJ58" s="12">
        <f>VLOOKUP($E58,Worksheet!$A$2:$BI$69,BJ$1,0)-VLOOKUP($E57,Worksheet!$A$2:$BI$69,BJ$1,0)</f>
        <v>-11</v>
      </c>
      <c r="BK58" s="12">
        <f>VLOOKUP($E58,Worksheet!$A$2:$BI$69,BK$1,0)-VLOOKUP($E57,Worksheet!$A$2:$BI$69,BK$1,0)</f>
        <v>0</v>
      </c>
      <c r="BL58" s="12">
        <f>VLOOKUP($E58,Worksheet!$A$2:$BI$69,BL$1,0)-VLOOKUP($E57,Worksheet!$A$2:$BI$69,BL$1,0)</f>
        <v>0</v>
      </c>
      <c r="BM58" s="12">
        <f>VLOOKUP($E58,Worksheet!$A$2:$BI$69,BM$1,0)-VLOOKUP($E57,Worksheet!$A$2:$BI$69,BM$1,0)</f>
        <v>14</v>
      </c>
      <c r="BN58" s="5">
        <f>VLOOKUP($E58,Worksheet!$A$2:$BI$69,BN$1,0)</f>
        <v>1</v>
      </c>
      <c r="BO58" s="5">
        <f>VLOOKUP($E58,Worksheet!$A$2:$BI$69,BO$1,0)</f>
        <v>0</v>
      </c>
      <c r="BP58" s="12">
        <f>VLOOKUP($E58,Worksheet!$A$2:$BI$69,BP$1,0)-VLOOKUP($E57,Worksheet!$A$2:$BI$69,BP$1,0)</f>
        <v>2.2199999999999989</v>
      </c>
      <c r="BQ58" s="5">
        <f>VLOOKUP($E58,Worksheet!$A$2:$BI$69,'MM2023'!BQ$1,0)</f>
        <v>76</v>
      </c>
      <c r="BR58" s="5">
        <f>VLOOKUP($E58,Worksheet!$A$2:$BI$69,'MM2023'!BR$1,0)</f>
        <v>65.628571428571433</v>
      </c>
      <c r="BS58" s="5">
        <f>VLOOKUP($E58,Worksheet!$A$2:$BI$69,'MM2023'!BS$1,0)</f>
        <v>-2.76</v>
      </c>
      <c r="BT58" s="5">
        <f>VLOOKUP($E58,Worksheet!$A$2:$BI$69,'MM2023'!BT$1,0)</f>
        <v>0.45900000000000002</v>
      </c>
      <c r="BU58" s="5">
        <f>VLOOKUP($E58,Worksheet!$A$2:$BI$69,'MM2023'!BU$1,0)</f>
        <v>0.36199999999999999</v>
      </c>
      <c r="BV58" s="5">
        <f>VLOOKUP($E58,Worksheet!$A$2:$BI$69,'MM2023'!BV$1,0)</f>
        <v>0.73199999999999998</v>
      </c>
      <c r="BW58" s="5">
        <f>VLOOKUP($E58,Worksheet!$A$2:$BI$69,'MM2023'!BW$1,0)</f>
        <v>11.114285714285714</v>
      </c>
      <c r="BX58" s="5">
        <f>VLOOKUP($E58,Worksheet!$A$2:$BI$69,'MM2023'!BX$1,0)</f>
        <v>35.571428571428569</v>
      </c>
      <c r="BY58" s="5">
        <f>VLOOKUP($E58,Worksheet!$A$2:$BI$69,'MM2023'!BY$1,0)</f>
        <v>14.857142857142858</v>
      </c>
      <c r="BZ58" s="5">
        <f>VLOOKUP($E58,Worksheet!$A$2:$BI$69,'MM2023'!BZ$1,0)</f>
        <v>7.4571428571428573</v>
      </c>
      <c r="CA58" s="5">
        <f>VLOOKUP($E58,Worksheet!$A$2:$BI$69,'MM2023'!CA$1,0)</f>
        <v>5.4857142857142858</v>
      </c>
      <c r="CB58" s="5">
        <f>VLOOKUP($E58,Worksheet!$A$2:$BI$69,'MM2023'!CB$1,0)</f>
        <v>10.485714285714286</v>
      </c>
      <c r="CC58" s="5">
        <f>VLOOKUP($E58,Worksheet!$A$2:$BI$69,'MM2023'!CC$1,0)</f>
        <v>16.228571428571428</v>
      </c>
      <c r="CD58" s="5">
        <f>VLOOKUP($E58,Worksheet!$A$2:$BI$69,'MM2023'!CD$1,0)</f>
        <v>0.41099999999999998</v>
      </c>
      <c r="CE58" s="5">
        <f>VLOOKUP($E58,Worksheet!$A$2:$BI$69,'MM2023'!CE$1,0)</f>
        <v>0.29699999999999999</v>
      </c>
      <c r="CF58" s="5">
        <f>VLOOKUP($E58,Worksheet!$A$2:$BI$69,'MM2023'!CF$1,0)</f>
        <v>0.70499999999999996</v>
      </c>
      <c r="CG58" s="5">
        <f>VLOOKUP($E58,Worksheet!$A$2:$BI$69,'MM2023'!CG$1,0)</f>
        <v>10.857142857142858</v>
      </c>
      <c r="CH58" s="5">
        <f>VLOOKUP($E58,Worksheet!$A$2:$BI$69,'MM2023'!CH$1,0)</f>
        <v>34.942857142857143</v>
      </c>
      <c r="CI58" s="5">
        <f>VLOOKUP($E58,Worksheet!$A$2:$BI$69,'MM2023'!CI$1,0)</f>
        <v>12.171428571428571</v>
      </c>
      <c r="CJ58" s="5">
        <f>VLOOKUP($E58,Worksheet!$A$2:$BI$69,'MM2023'!CJ$1,0)</f>
        <v>5.3428571428571425</v>
      </c>
      <c r="CK58" s="5">
        <f>VLOOKUP($E58,Worksheet!$A$2:$BI$69,'MM2023'!CK$1,0)</f>
        <v>2.7714285714285714</v>
      </c>
      <c r="CL58" s="5">
        <f>VLOOKUP($E58,Worksheet!$A$2:$BI$69,'MM2023'!CL$1,0)</f>
        <v>14.371428571428572</v>
      </c>
      <c r="CM58" s="5">
        <f>VLOOKUP($E58,Worksheet!$A$2:$BI$69,'MM2023'!CM$1,0)</f>
        <v>16.114285714285714</v>
      </c>
      <c r="CN58" s="5">
        <f>VLOOKUP($E58,Worksheet!$A$2:$BI$69,'MM2023'!CN$1,0)</f>
        <v>68.8</v>
      </c>
      <c r="CO58" s="5">
        <f>VLOOKUP($E58,Worksheet!$A$2:$BI$69,'MM2023'!CO$1,0)</f>
        <v>110.1</v>
      </c>
      <c r="CP58" s="5">
        <f>VLOOKUP($E58,Worksheet!$A$2:$BI$69,'MM2023'!CP$1,0)</f>
        <v>0.28999999999999998</v>
      </c>
      <c r="CQ58" s="5">
        <f>VLOOKUP($E58,Worksheet!$A$2:$BI$69,'MM2023'!CQ$1,0)</f>
        <v>0.32</v>
      </c>
      <c r="CR58" s="5">
        <f>VLOOKUP($E58,Worksheet!$A$2:$BI$69,'MM2023'!CR$1,0)</f>
        <v>0.54800000000000004</v>
      </c>
      <c r="CS58" s="5">
        <f>VLOOKUP($E58,Worksheet!$A$2:$BI$69,'MM2023'!CS$1,0)</f>
        <v>0.51600000000000001</v>
      </c>
      <c r="CT58" s="5">
        <f>VLOOKUP($E58,Worksheet!$A$2:$BI$69,'MM2023'!CT$1,0)</f>
        <v>13.1</v>
      </c>
      <c r="CU58" s="5">
        <f>VLOOKUP($E58,Worksheet!$A$2:$BI$69,'MM2023'!CU$1,0)</f>
        <v>0.21199999999999999</v>
      </c>
      <c r="CV58" s="5">
        <f>VLOOKUP($E58,Worksheet!$A$2:$BI$69,'MM2023'!CV$1,0)</f>
        <v>95</v>
      </c>
      <c r="CW58" s="5">
        <f>VLOOKUP($E58,Worksheet!$A$2:$BI$69,'MM2023'!CW$1,0)</f>
        <v>0.309</v>
      </c>
      <c r="CX58" s="5">
        <f>VLOOKUP($E58,Worksheet!$A$2:$BI$69,'MM2023'!CX$1,0)</f>
        <v>0.34599999999999997</v>
      </c>
      <c r="CY58" s="5">
        <f>VLOOKUP($E58,Worksheet!$A$2:$BI$69,'MM2023'!CY$1,0)</f>
        <v>0.498</v>
      </c>
      <c r="CZ58" s="5">
        <f>VLOOKUP($E58,Worksheet!$A$2:$BI$69,'MM2023'!CZ$1,0)</f>
        <v>0.46300000000000002</v>
      </c>
      <c r="DA58" s="5">
        <f>VLOOKUP($E58,Worksheet!$A$2:$BI$69,'MM2023'!DA$1,0)</f>
        <v>17.899999999999999</v>
      </c>
      <c r="DB58" s="5">
        <f>VLOOKUP($E58,Worksheet!$A$2:$BI$69,'MM2023'!DB$1,0)</f>
        <v>0.218</v>
      </c>
      <c r="DC58" s="5">
        <f>VLOOKUP($E58,Worksheet!$A$2:$BI$69,'MM2023'!DC$1,0)</f>
        <v>0</v>
      </c>
      <c r="DD58" s="5">
        <f>VLOOKUP($E58,Worksheet!$A$2:$BI$69,'MM2023'!DD$1,0)</f>
        <v>0</v>
      </c>
      <c r="DE58" s="5">
        <f>VLOOKUP($E58,Worksheet!$A$2:$BI$69,'MM2023'!DE$1,0)</f>
        <v>0</v>
      </c>
      <c r="DF58" s="5">
        <f>VLOOKUP($E58,Worksheet!$A$2:$BI$69,'MM2023'!DF$1,0)</f>
        <v>0</v>
      </c>
      <c r="DG58" s="5">
        <f>VLOOKUP($E58,Worksheet!$A$2:$BI$69,'MM2023'!DG$1,0)</f>
        <v>0</v>
      </c>
      <c r="DH58" s="5">
        <f>VLOOKUP($E58,Worksheet!$A$2:$BI$69,'MM2023'!DH$1,0)</f>
        <v>0</v>
      </c>
      <c r="DI58" s="5">
        <f>VLOOKUP($E58,Worksheet!$A$2:$BI$69,'MM2023'!DI$1,0)</f>
        <v>0</v>
      </c>
      <c r="DJ58" s="5">
        <f>VLOOKUP($E58,Worksheet!$A$2:$BI$69,'MM2023'!DJ$1,0)</f>
        <v>26</v>
      </c>
      <c r="DK58" s="5">
        <v>1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1</v>
      </c>
      <c r="DU58" s="5">
        <v>0</v>
      </c>
    </row>
    <row r="59" spans="1:125" x14ac:dyDescent="0.2">
      <c r="A59" s="5" t="s">
        <v>118</v>
      </c>
      <c r="B59" s="5" t="s">
        <v>120</v>
      </c>
      <c r="C59" s="5" t="s">
        <v>129</v>
      </c>
      <c r="D59" s="5">
        <v>5</v>
      </c>
      <c r="E59" s="5" t="s">
        <v>56</v>
      </c>
      <c r="F59" s="5">
        <v>1</v>
      </c>
      <c r="G59" s="5">
        <v>6</v>
      </c>
      <c r="H59" s="5">
        <f>G60-G59</f>
        <v>5</v>
      </c>
      <c r="I59" s="5">
        <f>VLOOKUP($E59,Worksheet!$A$2:$AX$69,I$1,0)</f>
        <v>35</v>
      </c>
      <c r="J59" s="5">
        <f>VLOOKUP($E59,Worksheet!$A$2:$AX$69,J$1,0)</f>
        <v>22</v>
      </c>
      <c r="K59" s="5">
        <f>VLOOKUP($E59,Worksheet!$A$2:$AX$69,K$1,0)</f>
        <v>13</v>
      </c>
      <c r="L59" s="5">
        <f>VLOOKUP($E59,Worksheet!$A$2:$AX$69,L$1,0)</f>
        <v>0.629</v>
      </c>
      <c r="M59" s="12">
        <f>VLOOKUP($E59,Worksheet!$A$2:$AX$69,M$1,0)-VLOOKUP($E60,Worksheet!$A$2:$AX$69,M$1,0)</f>
        <v>4.1738095238095241</v>
      </c>
      <c r="N59" s="12">
        <f>VLOOKUP($E59,Worksheet!$A$2:$AX$69,N$1,0)-VLOOKUP($E60,Worksheet!$A$2:$AX$69,N$1,0)</f>
        <v>0.45634920634920206</v>
      </c>
      <c r="O59" s="12">
        <f>VLOOKUP($E59,Worksheet!$A$2:$AX$69,O$1,0)-VLOOKUP($E60,Worksheet!$A$2:$AX$69,O$1,0)</f>
        <v>0.59999999999999964</v>
      </c>
      <c r="P59" s="12">
        <f>VLOOKUP($E59,Worksheet!$A$2:$AX$69,P$1,0)-VLOOKUP($E60,Worksheet!$A$2:$AX$69,P$1,0)</f>
        <v>3.2000000000000028E-2</v>
      </c>
      <c r="Q59" s="12">
        <f>VLOOKUP($E59,Worksheet!$A$2:$AX$69,Q$1,0)-VLOOKUP($E60,Worksheet!$A$2:$AX$69,Q$1,0)</f>
        <v>-1.2000000000000011E-2</v>
      </c>
      <c r="R59" s="12">
        <f>VLOOKUP($E59,Worksheet!$A$2:$AX$69,R$1,0)-VLOOKUP($E60,Worksheet!$A$2:$AX$69,R$1,0)</f>
        <v>1.0000000000000009E-2</v>
      </c>
      <c r="S59" s="12">
        <f>VLOOKUP($E59,Worksheet!$A$2:$AX$69,S$1,0)-VLOOKUP($E60,Worksheet!$A$2:$AX$69,S$1,0)</f>
        <v>0.51349206349206433</v>
      </c>
      <c r="T59" s="12">
        <f>VLOOKUP($E59,Worksheet!$A$2:$AX$69,T$1,0)-VLOOKUP($E60,Worksheet!$A$2:$AX$69,T$1,0)</f>
        <v>-0.69920634920634939</v>
      </c>
      <c r="U59" s="12">
        <f>VLOOKUP($E59,Worksheet!$A$2:$AX$69,U$1,0)-VLOOKUP($E60,Worksheet!$A$2:$AX$69,U$1,0)</f>
        <v>1.837301587301587</v>
      </c>
      <c r="V59" s="12">
        <f>VLOOKUP($E59,Worksheet!$A$2:$AX$69,V$1,0)-VLOOKUP($E60,Worksheet!$A$2:$AX$69,V$1,0)</f>
        <v>0.94523809523809543</v>
      </c>
      <c r="W59" s="12">
        <f>VLOOKUP($E59,Worksheet!$A$2:$AX$69,W$1,0)-VLOOKUP($E60,Worksheet!$A$2:$AX$69,W$1,0)</f>
        <v>2.0634920634920562E-2</v>
      </c>
      <c r="X59" s="12">
        <f>VLOOKUP($E59,Worksheet!$A$2:$AX$69,X$1,0)-VLOOKUP($E60,Worksheet!$A$2:$AX$69,X$1,0)</f>
        <v>0.16349206349206469</v>
      </c>
      <c r="Y59" s="12">
        <f>VLOOKUP($E59,Worksheet!$A$2:$AX$69,Y$1,0)-VLOOKUP($E60,Worksheet!$A$2:$AX$69,Y$1,0)</f>
        <v>-2.0412698412698411</v>
      </c>
      <c r="Z59" s="12">
        <f>VLOOKUP($E59,Worksheet!$A$2:$AX$69,Z$1,0)-VLOOKUP($E60,Worksheet!$A$2:$AX$69,Z$1,0)</f>
        <v>2.7999999999999969E-2</v>
      </c>
      <c r="AA59" s="12">
        <f>VLOOKUP($E59,Worksheet!$A$2:$AX$69,AA$1,0)-VLOOKUP($E60,Worksheet!$A$2:$AX$69,AA$1,0)</f>
        <v>-3.3000000000000029E-2</v>
      </c>
      <c r="AB59" s="12">
        <f>VLOOKUP($E59,Worksheet!$A$2:$AX$69,AB$1,0)-VLOOKUP($E60,Worksheet!$A$2:$AX$69,AB$1,0)</f>
        <v>-1.0000000000000009E-3</v>
      </c>
      <c r="AC59" s="12">
        <f>VLOOKUP($E59,Worksheet!$A$2:$AX$69,AC$1,0)-VLOOKUP($E60,Worksheet!$A$2:$AX$69,AC$1,0)</f>
        <v>-1.0642857142857149</v>
      </c>
      <c r="AD59" s="12">
        <f>VLOOKUP($E59,Worksheet!$A$2:$AX$69,AD$1,0)-VLOOKUP($E60,Worksheet!$A$2:$AX$69,AD$1,0)</f>
        <v>-3.5031746031745996</v>
      </c>
      <c r="AE59" s="12">
        <f>VLOOKUP($E59,Worksheet!$A$2:$AX$69,AE$1,0)-VLOOKUP($E60,Worksheet!$A$2:$AX$69,AE$1,0)</f>
        <v>0.99206349206349209</v>
      </c>
      <c r="AF59" s="12">
        <f>VLOOKUP($E59,Worksheet!$A$2:$AX$69,AF$1,0)-VLOOKUP($E60,Worksheet!$A$2:$AX$69,AF$1,0)</f>
        <v>0.25952380952380949</v>
      </c>
      <c r="AG59" s="12">
        <f>VLOOKUP($E59,Worksheet!$A$2:$AX$69,AG$1,0)-VLOOKUP($E60,Worksheet!$A$2:$AX$69,AG$1,0)</f>
        <v>1.427777777777778</v>
      </c>
      <c r="AH59" s="12">
        <f>VLOOKUP($E59,Worksheet!$A$2:$AX$69,AH$1,0)-VLOOKUP($E60,Worksheet!$A$2:$AX$69,AH$1,0)</f>
        <v>1.3722222222222218</v>
      </c>
      <c r="AI59" s="12">
        <f>VLOOKUP($E59,Worksheet!$A$2:$AX$69,AI$1,0)-VLOOKUP($E60,Worksheet!$A$2:$AX$69,AI$1,0)</f>
        <v>-1.4253968253968239</v>
      </c>
      <c r="AJ59" s="12">
        <f>VLOOKUP($E59,Worksheet!$A$2:$AX$69,AJ$1,0)-VLOOKUP($E60,Worksheet!$A$2:$AX$69,AJ$1,0)</f>
        <v>1.9000000000000057</v>
      </c>
      <c r="AK59" s="12">
        <f>VLOOKUP($E59,Worksheet!$A$2:$AX$69,AK$1,0)-VLOOKUP($E60,Worksheet!$A$2:$AX$69,AK$1,0)</f>
        <v>3.8999999999999915</v>
      </c>
      <c r="AL59" s="12">
        <f>VLOOKUP($E59,Worksheet!$A$2:$AX$69,AL$1,0)-VLOOKUP($E60,Worksheet!$A$2:$AX$69,AL$1,0)</f>
        <v>2.9000000000000026E-2</v>
      </c>
      <c r="AM59" s="12">
        <f>VLOOKUP($E59,Worksheet!$A$2:$AX$69,AM$1,0)-VLOOKUP($E60,Worksheet!$A$2:$AX$69,AM$1,0)</f>
        <v>-9.4000000000000028E-2</v>
      </c>
      <c r="AN59" s="12">
        <f>VLOOKUP($E59,Worksheet!$A$2:$AX$69,AN$1,0)-VLOOKUP($E60,Worksheet!$A$2:$AX$69,AN$1,0)</f>
        <v>1.8000000000000016E-2</v>
      </c>
      <c r="AO59" s="12">
        <f>VLOOKUP($E59,Worksheet!$A$2:$AX$69,AO$1,0)-VLOOKUP($E60,Worksheet!$A$2:$AX$69,AO$1,0)</f>
        <v>1.6000000000000014E-2</v>
      </c>
      <c r="AP59" s="12">
        <f>VLOOKUP($E59,Worksheet!$A$2:$AX$69,AP$1,0)-VLOOKUP($E60,Worksheet!$A$2:$AX$69,AP$1,0)</f>
        <v>-9.9999999999999645E-2</v>
      </c>
      <c r="AQ59" s="12">
        <f>VLOOKUP($E59,Worksheet!$A$2:$AX$69,AQ$1,0)-VLOOKUP($E60,Worksheet!$A$2:$AX$69,AQ$1,0)</f>
        <v>2.2999999999999993E-2</v>
      </c>
      <c r="AR59" s="12">
        <f>VLOOKUP($E59,Worksheet!$A$2:$AX$69,AR$1,0)-VLOOKUP($E60,Worksheet!$A$2:$AX$69,AR$1,0)</f>
        <v>-1.2000000000000028</v>
      </c>
      <c r="AS59" s="12">
        <f>VLOOKUP($E59,Worksheet!$A$2:$AX$69,AS$1,0)-VLOOKUP($E60,Worksheet!$A$2:$AX$69,AS$1,0)</f>
        <v>-3.400000000000003E-2</v>
      </c>
      <c r="AT59" s="12">
        <f>VLOOKUP($E59,Worksheet!$A$2:$AX$69,AT$1,0)-VLOOKUP($E60,Worksheet!$A$2:$AX$69,AT$1,0)</f>
        <v>-4.0000000000000036E-2</v>
      </c>
      <c r="AU59" s="12">
        <f>VLOOKUP($E59,Worksheet!$A$2:$AX$69,AU$1,0)-VLOOKUP($E60,Worksheet!$A$2:$AX$69,AU$1,0)</f>
        <v>1.0000000000000009E-2</v>
      </c>
      <c r="AV59" s="12">
        <f>VLOOKUP($E59,Worksheet!$A$2:$AX$69,AV$1,0)-VLOOKUP($E60,Worksheet!$A$2:$AX$69,AV$1,0)</f>
        <v>1.5999999999999959E-2</v>
      </c>
      <c r="AW59" s="12">
        <f>VLOOKUP($E59,Worksheet!$A$2:$AX$69,AW$1,0)-VLOOKUP($E60,Worksheet!$A$2:$AX$69,AW$1,0)</f>
        <v>1.6000000000000014</v>
      </c>
      <c r="AX59" s="12">
        <f>VLOOKUP($E59,Worksheet!$A$2:$AX$69,AX$1,0)-VLOOKUP($E60,Worksheet!$A$2:$AX$69,AX$1,0)</f>
        <v>-2.4999999999999994E-2</v>
      </c>
      <c r="AY59" s="5">
        <f>VLOOKUP($E60,Worksheet!$A$2:$AX$69,AY$1,0)</f>
        <v>0</v>
      </c>
      <c r="AZ59" s="5">
        <f>VLOOKUP($E60,Worksheet!$A$2:$AX$69,AZ$1,0)</f>
        <v>0</v>
      </c>
      <c r="BA59" s="5">
        <f>VLOOKUP($E60,Worksheet!$A$2:$AX$69,BA$1,0)</f>
        <v>0</v>
      </c>
      <c r="BB59" s="5">
        <f>VLOOKUP($E60,Worksheet!$A$2:$AX$69,BB$1,0)</f>
        <v>0</v>
      </c>
      <c r="BC59" s="5">
        <f>VLOOKUP($E60,Worksheet!$A$2:$AX$69,BC$1,0)</f>
        <v>0</v>
      </c>
      <c r="BD59" s="5">
        <f>VLOOKUP($E60,Worksheet!$A$2:$AX$69,BD$1,0)</f>
        <v>0</v>
      </c>
      <c r="BE59" s="5">
        <f>VLOOKUP($E60,Worksheet!$A$2:$AX$69,BE$1,0)</f>
        <v>0</v>
      </c>
      <c r="BF59" s="12">
        <f>VLOOKUP($E59,Worksheet!$A$2:$BI$69,BF$1,0)-VLOOKUP($E60,Worksheet!$A$2:$BI$69,BF$1,0)</f>
        <v>0</v>
      </c>
      <c r="BG59" s="12">
        <f>VLOOKUP($E59,Worksheet!$A$2:$BI$69,BG$1,0)-VLOOKUP($E60,Worksheet!$A$2:$BI$69,BG$1,0)</f>
        <v>0</v>
      </c>
      <c r="BH59" s="12">
        <f>VLOOKUP($E59,Worksheet!$A$2:$BI$69,BH$1,0)-VLOOKUP($E60,Worksheet!$A$2:$BI$69,BH$1,0)</f>
        <v>0</v>
      </c>
      <c r="BI59" s="12">
        <f>VLOOKUP($E59,Worksheet!$A$2:$BI$69,BI$1,0)-VLOOKUP($E60,Worksheet!$A$2:$BI$69,BI$1,0)</f>
        <v>0</v>
      </c>
      <c r="BJ59" s="12">
        <f>VLOOKUP($E59,Worksheet!$A$2:$BI$69,BJ$1,0)-VLOOKUP($E60,Worksheet!$A$2:$BI$69,BJ$1,0)</f>
        <v>0</v>
      </c>
      <c r="BK59" s="12">
        <f>VLOOKUP($E59,Worksheet!$A$2:$BI$69,BK$1,0)-VLOOKUP($E60,Worksheet!$A$2:$BI$69,BK$1,0)</f>
        <v>0</v>
      </c>
      <c r="BL59" s="12">
        <f>VLOOKUP($E59,Worksheet!$A$2:$BI$69,BL$1,0)-VLOOKUP($E60,Worksheet!$A$2:$BI$69,BL$1,0)</f>
        <v>0</v>
      </c>
      <c r="BM59" s="12">
        <f>VLOOKUP($E59,Worksheet!$A$2:$BI$69,BM$1,0)-VLOOKUP($E60,Worksheet!$A$2:$BI$69,BM$1,0)</f>
        <v>-3</v>
      </c>
      <c r="BN59" s="5">
        <f>VLOOKUP($E59,Worksheet!$A$2:$BI$69,BN$1,0)</f>
        <v>0</v>
      </c>
      <c r="BO59" s="5">
        <f>VLOOKUP($E59,Worksheet!$A$2:$BI$69,BO$1,0)</f>
        <v>0</v>
      </c>
      <c r="BP59" s="12">
        <f>VLOOKUP($E59,Worksheet!$A$2:$BI$69,BP$1,0)-VLOOKUP($E60,Worksheet!$A$2:$BI$69,BP$1,0)</f>
        <v>-20.370000000000005</v>
      </c>
      <c r="BQ59" s="5">
        <f>VLOOKUP($E59,Worksheet!$A$2:$BI$69,'MM2023'!BQ$1,0)</f>
        <v>75.257142857142853</v>
      </c>
      <c r="BR59" s="5">
        <f>VLOOKUP($E59,Worksheet!$A$2:$BI$69,'MM2023'!BR$1,0)</f>
        <v>68.428571428571431</v>
      </c>
      <c r="BS59" s="5">
        <f>VLOOKUP($E59,Worksheet!$A$2:$BI$69,'MM2023'!BS$1,0)</f>
        <v>8.7799999999999994</v>
      </c>
      <c r="BT59" s="5">
        <f>VLOOKUP($E59,Worksheet!$A$2:$BI$69,'MM2023'!BT$1,0)</f>
        <v>0.45300000000000001</v>
      </c>
      <c r="BU59" s="5">
        <f>VLOOKUP($E59,Worksheet!$A$2:$BI$69,'MM2023'!BU$1,0)</f>
        <v>0.31</v>
      </c>
      <c r="BV59" s="5">
        <f>VLOOKUP($E59,Worksheet!$A$2:$BI$69,'MM2023'!BV$1,0)</f>
        <v>0.69899999999999995</v>
      </c>
      <c r="BW59" s="5">
        <f>VLOOKUP($E59,Worksheet!$A$2:$BI$69,'MM2023'!BW$1,0)</f>
        <v>11.485714285714286</v>
      </c>
      <c r="BX59" s="5">
        <f>VLOOKUP($E59,Worksheet!$A$2:$BI$69,'MM2023'!BX$1,0)</f>
        <v>35.828571428571429</v>
      </c>
      <c r="BY59" s="5">
        <f>VLOOKUP($E59,Worksheet!$A$2:$BI$69,'MM2023'!BY$1,0)</f>
        <v>16.142857142857142</v>
      </c>
      <c r="BZ59" s="5">
        <f>VLOOKUP($E59,Worksheet!$A$2:$BI$69,'MM2023'!BZ$1,0)</f>
        <v>8.0285714285714285</v>
      </c>
      <c r="CA59" s="5">
        <f>VLOOKUP($E59,Worksheet!$A$2:$BI$69,'MM2023'!CA$1,0)</f>
        <v>4.7428571428571429</v>
      </c>
      <c r="CB59" s="5">
        <f>VLOOKUP($E59,Worksheet!$A$2:$BI$69,'MM2023'!CB$1,0)</f>
        <v>11.885714285714286</v>
      </c>
      <c r="CC59" s="5">
        <f>VLOOKUP($E59,Worksheet!$A$2:$BI$69,'MM2023'!CC$1,0)</f>
        <v>16.514285714285716</v>
      </c>
      <c r="CD59" s="5">
        <f>VLOOKUP($E59,Worksheet!$A$2:$BI$69,'MM2023'!CD$1,0)</f>
        <v>0.42699999999999999</v>
      </c>
      <c r="CE59" s="5">
        <f>VLOOKUP($E59,Worksheet!$A$2:$BI$69,'MM2023'!CE$1,0)</f>
        <v>0.308</v>
      </c>
      <c r="CF59" s="5">
        <f>VLOOKUP($E59,Worksheet!$A$2:$BI$69,'MM2023'!CF$1,0)</f>
        <v>0.70599999999999996</v>
      </c>
      <c r="CG59" s="5">
        <f>VLOOKUP($E59,Worksheet!$A$2:$BI$69,'MM2023'!CG$1,0)</f>
        <v>10.685714285714285</v>
      </c>
      <c r="CH59" s="5">
        <f>VLOOKUP($E59,Worksheet!$A$2:$BI$69,'MM2023'!CH$1,0)</f>
        <v>34.885714285714286</v>
      </c>
      <c r="CI59" s="5">
        <f>VLOOKUP($E59,Worksheet!$A$2:$BI$69,'MM2023'!CI$1,0)</f>
        <v>13.714285714285714</v>
      </c>
      <c r="CJ59" s="5">
        <f>VLOOKUP($E59,Worksheet!$A$2:$BI$69,'MM2023'!CJ$1,0)</f>
        <v>6.3428571428571425</v>
      </c>
      <c r="CK59" s="5">
        <f>VLOOKUP($E59,Worksheet!$A$2:$BI$69,'MM2023'!CK$1,0)</f>
        <v>4.4000000000000004</v>
      </c>
      <c r="CL59" s="5">
        <f>VLOOKUP($E59,Worksheet!$A$2:$BI$69,'MM2023'!CL$1,0)</f>
        <v>15.4</v>
      </c>
      <c r="CM59" s="5">
        <f>VLOOKUP($E59,Worksheet!$A$2:$BI$69,'MM2023'!CM$1,0)</f>
        <v>16.685714285714287</v>
      </c>
      <c r="CN59" s="5">
        <f>VLOOKUP($E59,Worksheet!$A$2:$BI$69,'MM2023'!CN$1,0)</f>
        <v>70.900000000000006</v>
      </c>
      <c r="CO59" s="5">
        <f>VLOOKUP($E59,Worksheet!$A$2:$BI$69,'MM2023'!CO$1,0)</f>
        <v>105.8</v>
      </c>
      <c r="CP59" s="5">
        <f>VLOOKUP($E59,Worksheet!$A$2:$BI$69,'MM2023'!CP$1,0)</f>
        <v>0.34100000000000003</v>
      </c>
      <c r="CQ59" s="5">
        <f>VLOOKUP($E59,Worksheet!$A$2:$BI$69,'MM2023'!CQ$1,0)</f>
        <v>0.29899999999999999</v>
      </c>
      <c r="CR59" s="5">
        <f>VLOOKUP($E59,Worksheet!$A$2:$BI$69,'MM2023'!CR$1,0)</f>
        <v>0.53300000000000003</v>
      </c>
      <c r="CS59" s="5">
        <f>VLOOKUP($E59,Worksheet!$A$2:$BI$69,'MM2023'!CS$1,0)</f>
        <v>0.5</v>
      </c>
      <c r="CT59" s="5">
        <f>VLOOKUP($E59,Worksheet!$A$2:$BI$69,'MM2023'!CT$1,0)</f>
        <v>14.4</v>
      </c>
      <c r="CU59" s="5">
        <f>VLOOKUP($E59,Worksheet!$A$2:$BI$69,'MM2023'!CU$1,0)</f>
        <v>0.23799999999999999</v>
      </c>
      <c r="CV59" s="5">
        <f>VLOOKUP($E59,Worksheet!$A$2:$BI$69,'MM2023'!CV$1,0)</f>
        <v>96.2</v>
      </c>
      <c r="CW59" s="5">
        <f>VLOOKUP($E59,Worksheet!$A$2:$BI$69,'MM2023'!CW$1,0)</f>
        <v>0.30099999999999999</v>
      </c>
      <c r="CX59" s="5">
        <f>VLOOKUP($E59,Worksheet!$A$2:$BI$69,'MM2023'!CX$1,0)</f>
        <v>0.35</v>
      </c>
      <c r="CY59" s="5">
        <f>VLOOKUP($E59,Worksheet!$A$2:$BI$69,'MM2023'!CY$1,0)</f>
        <v>0.51400000000000001</v>
      </c>
      <c r="CZ59" s="5">
        <f>VLOOKUP($E59,Worksheet!$A$2:$BI$69,'MM2023'!CZ$1,0)</f>
        <v>0.48099999999999998</v>
      </c>
      <c r="DA59" s="5">
        <f>VLOOKUP($E59,Worksheet!$A$2:$BI$69,'MM2023'!DA$1,0)</f>
        <v>18.8</v>
      </c>
      <c r="DB59" s="5">
        <f>VLOOKUP($E59,Worksheet!$A$2:$BI$69,'MM2023'!DB$1,0)</f>
        <v>0.21199999999999999</v>
      </c>
      <c r="DC59" s="5">
        <f>VLOOKUP($E59,Worksheet!$A$2:$BI$69,'MM2023'!DC$1,0)</f>
        <v>0</v>
      </c>
      <c r="DD59" s="5">
        <f>VLOOKUP($E59,Worksheet!$A$2:$BI$69,'MM2023'!DD$1,0)</f>
        <v>0</v>
      </c>
      <c r="DE59" s="5">
        <f>VLOOKUP($E59,Worksheet!$A$2:$BI$69,'MM2023'!DE$1,0)</f>
        <v>0</v>
      </c>
      <c r="DF59" s="5">
        <f>VLOOKUP($E59,Worksheet!$A$2:$BI$69,'MM2023'!DF$1,0)</f>
        <v>0</v>
      </c>
      <c r="DG59" s="5">
        <f>VLOOKUP($E59,Worksheet!$A$2:$BI$69,'MM2023'!DG$1,0)</f>
        <v>0</v>
      </c>
      <c r="DH59" s="5">
        <f>VLOOKUP($E59,Worksheet!$A$2:$BI$69,'MM2023'!DH$1,0)</f>
        <v>0</v>
      </c>
      <c r="DI59" s="5">
        <f>VLOOKUP($E59,Worksheet!$A$2:$BI$69,'MM2023'!DI$1,0)</f>
        <v>0</v>
      </c>
      <c r="DJ59" s="5">
        <f>VLOOKUP($E59,Worksheet!$A$2:$BI$69,'MM2023'!DJ$1,0)</f>
        <v>23</v>
      </c>
      <c r="DK59" s="5">
        <v>1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1</v>
      </c>
      <c r="DU59" s="5">
        <v>0</v>
      </c>
    </row>
    <row r="60" spans="1:125" x14ac:dyDescent="0.2">
      <c r="A60" s="5" t="s">
        <v>118</v>
      </c>
      <c r="B60" s="5" t="s">
        <v>120</v>
      </c>
      <c r="C60" s="5" t="s">
        <v>129</v>
      </c>
      <c r="D60" s="5">
        <v>5</v>
      </c>
      <c r="E60" s="5" t="s">
        <v>9</v>
      </c>
      <c r="F60" s="5">
        <v>0</v>
      </c>
      <c r="G60" s="5">
        <v>11</v>
      </c>
      <c r="H60" s="6">
        <f>G59-G60</f>
        <v>-5</v>
      </c>
      <c r="I60" s="5">
        <f>VLOOKUP($E60,Worksheet!$A$2:$AX$69,I$1,0)</f>
        <v>36</v>
      </c>
      <c r="J60" s="5">
        <f>VLOOKUP($E60,Worksheet!$A$2:$AX$69,J$1,0)</f>
        <v>23</v>
      </c>
      <c r="K60" s="5">
        <f>VLOOKUP($E60,Worksheet!$A$2:$AX$69,K$1,0)</f>
        <v>13</v>
      </c>
      <c r="L60" s="5">
        <f>VLOOKUP($E60,Worksheet!$A$2:$AX$69,L$1,0)</f>
        <v>0.63900000000000001</v>
      </c>
      <c r="M60" s="12">
        <f>VLOOKUP($E60,Worksheet!$A$2:$AX$69,M$1,0)-VLOOKUP($E59,Worksheet!$A$2:$AX$69,M$1,0)</f>
        <v>-4.1738095238095241</v>
      </c>
      <c r="N60" s="12">
        <f>VLOOKUP($E60,Worksheet!$A$2:$AX$69,N$1,0)-VLOOKUP($E59,Worksheet!$A$2:$AX$69,N$1,0)</f>
        <v>-0.45634920634920206</v>
      </c>
      <c r="O60" s="12">
        <f>VLOOKUP($E60,Worksheet!$A$2:$AX$69,O$1,0)-VLOOKUP($E59,Worksheet!$A$2:$AX$69,O$1,0)</f>
        <v>-0.59999999999999964</v>
      </c>
      <c r="P60" s="12">
        <f>VLOOKUP($E60,Worksheet!$A$2:$AX$69,P$1,0)-VLOOKUP($E59,Worksheet!$A$2:$AX$69,P$1,0)</f>
        <v>-3.2000000000000028E-2</v>
      </c>
      <c r="Q60" s="12">
        <f>VLOOKUP($E60,Worksheet!$A$2:$AX$69,Q$1,0)-VLOOKUP($E59,Worksheet!$A$2:$AX$69,Q$1,0)</f>
        <v>1.2000000000000011E-2</v>
      </c>
      <c r="R60" s="12">
        <f>VLOOKUP($E60,Worksheet!$A$2:$AX$69,R$1,0)-VLOOKUP($E59,Worksheet!$A$2:$AX$69,R$1,0)</f>
        <v>-1.0000000000000009E-2</v>
      </c>
      <c r="S60" s="12">
        <f>VLOOKUP($E60,Worksheet!$A$2:$AX$69,S$1,0)-VLOOKUP($E59,Worksheet!$A$2:$AX$69,S$1,0)</f>
        <v>-0.51349206349206433</v>
      </c>
      <c r="T60" s="12">
        <f>VLOOKUP($E60,Worksheet!$A$2:$AX$69,T$1,0)-VLOOKUP($E59,Worksheet!$A$2:$AX$69,T$1,0)</f>
        <v>0.69920634920634939</v>
      </c>
      <c r="U60" s="12">
        <f>VLOOKUP($E60,Worksheet!$A$2:$AX$69,U$1,0)-VLOOKUP($E59,Worksheet!$A$2:$AX$69,U$1,0)</f>
        <v>-1.837301587301587</v>
      </c>
      <c r="V60" s="12">
        <f>VLOOKUP($E60,Worksheet!$A$2:$AX$69,V$1,0)-VLOOKUP($E59,Worksheet!$A$2:$AX$69,V$1,0)</f>
        <v>-0.94523809523809543</v>
      </c>
      <c r="W60" s="12">
        <f>VLOOKUP($E60,Worksheet!$A$2:$AX$69,W$1,0)-VLOOKUP($E59,Worksheet!$A$2:$AX$69,W$1,0)</f>
        <v>-2.0634920634920562E-2</v>
      </c>
      <c r="X60" s="12">
        <f>VLOOKUP($E60,Worksheet!$A$2:$AX$69,X$1,0)-VLOOKUP($E59,Worksheet!$A$2:$AX$69,X$1,0)</f>
        <v>-0.16349206349206469</v>
      </c>
      <c r="Y60" s="12">
        <f>VLOOKUP($E60,Worksheet!$A$2:$AX$69,Y$1,0)-VLOOKUP($E59,Worksheet!$A$2:$AX$69,Y$1,0)</f>
        <v>2.0412698412698411</v>
      </c>
      <c r="Z60" s="12">
        <f>VLOOKUP($E60,Worksheet!$A$2:$AX$69,Z$1,0)-VLOOKUP($E59,Worksheet!$A$2:$AX$69,Z$1,0)</f>
        <v>-2.7999999999999969E-2</v>
      </c>
      <c r="AA60" s="12">
        <f>VLOOKUP($E60,Worksheet!$A$2:$AX$69,AA$1,0)-VLOOKUP($E59,Worksheet!$A$2:$AX$69,AA$1,0)</f>
        <v>3.3000000000000029E-2</v>
      </c>
      <c r="AB60" s="12">
        <f>VLOOKUP($E60,Worksheet!$A$2:$AX$69,AB$1,0)-VLOOKUP($E59,Worksheet!$A$2:$AX$69,AB$1,0)</f>
        <v>1.0000000000000009E-3</v>
      </c>
      <c r="AC60" s="12">
        <f>VLOOKUP($E60,Worksheet!$A$2:$AX$69,AC$1,0)-VLOOKUP($E59,Worksheet!$A$2:$AX$69,AC$1,0)</f>
        <v>1.0642857142857149</v>
      </c>
      <c r="AD60" s="12">
        <f>VLOOKUP($E60,Worksheet!$A$2:$AX$69,AD$1,0)-VLOOKUP($E59,Worksheet!$A$2:$AX$69,AD$1,0)</f>
        <v>3.5031746031745996</v>
      </c>
      <c r="AE60" s="12">
        <f>VLOOKUP($E60,Worksheet!$A$2:$AX$69,AE$1,0)-VLOOKUP($E59,Worksheet!$A$2:$AX$69,AE$1,0)</f>
        <v>-0.99206349206349209</v>
      </c>
      <c r="AF60" s="12">
        <f>VLOOKUP($E60,Worksheet!$A$2:$AX$69,AF$1,0)-VLOOKUP($E59,Worksheet!$A$2:$AX$69,AF$1,0)</f>
        <v>-0.25952380952380949</v>
      </c>
      <c r="AG60" s="12">
        <f>VLOOKUP($E60,Worksheet!$A$2:$AX$69,AG$1,0)-VLOOKUP($E59,Worksheet!$A$2:$AX$69,AG$1,0)</f>
        <v>-1.427777777777778</v>
      </c>
      <c r="AH60" s="12">
        <f>VLOOKUP($E60,Worksheet!$A$2:$AX$69,AH$1,0)-VLOOKUP($E59,Worksheet!$A$2:$AX$69,AH$1,0)</f>
        <v>-1.3722222222222218</v>
      </c>
      <c r="AI60" s="12">
        <f>VLOOKUP($E60,Worksheet!$A$2:$AX$69,AI$1,0)-VLOOKUP($E59,Worksheet!$A$2:$AX$69,AI$1,0)</f>
        <v>1.4253968253968239</v>
      </c>
      <c r="AJ60" s="12">
        <f>VLOOKUP($E60,Worksheet!$A$2:$AX$69,AJ$1,0)-VLOOKUP($E59,Worksheet!$A$2:$AX$69,AJ$1,0)</f>
        <v>-1.9000000000000057</v>
      </c>
      <c r="AK60" s="12">
        <f>VLOOKUP($E60,Worksheet!$A$2:$AX$69,AK$1,0)-VLOOKUP($E59,Worksheet!$A$2:$AX$69,AK$1,0)</f>
        <v>-3.8999999999999915</v>
      </c>
      <c r="AL60" s="12">
        <f>VLOOKUP($E60,Worksheet!$A$2:$AX$69,AL$1,0)-VLOOKUP($E59,Worksheet!$A$2:$AX$69,AL$1,0)</f>
        <v>-2.9000000000000026E-2</v>
      </c>
      <c r="AM60" s="12">
        <f>VLOOKUP($E60,Worksheet!$A$2:$AX$69,AM$1,0)-VLOOKUP($E59,Worksheet!$A$2:$AX$69,AM$1,0)</f>
        <v>9.4000000000000028E-2</v>
      </c>
      <c r="AN60" s="12">
        <f>VLOOKUP($E60,Worksheet!$A$2:$AX$69,AN$1,0)-VLOOKUP($E59,Worksheet!$A$2:$AX$69,AN$1,0)</f>
        <v>-1.8000000000000016E-2</v>
      </c>
      <c r="AO60" s="12">
        <f>VLOOKUP($E60,Worksheet!$A$2:$AX$69,AO$1,0)-VLOOKUP($E59,Worksheet!$A$2:$AX$69,AO$1,0)</f>
        <v>-1.6000000000000014E-2</v>
      </c>
      <c r="AP60" s="12">
        <f>VLOOKUP($E60,Worksheet!$A$2:$AX$69,AP$1,0)-VLOOKUP($E59,Worksheet!$A$2:$AX$69,AP$1,0)</f>
        <v>9.9999999999999645E-2</v>
      </c>
      <c r="AQ60" s="12">
        <f>VLOOKUP($E60,Worksheet!$A$2:$AX$69,AQ$1,0)-VLOOKUP($E59,Worksheet!$A$2:$AX$69,AQ$1,0)</f>
        <v>-2.2999999999999993E-2</v>
      </c>
      <c r="AR60" s="12">
        <f>VLOOKUP($E60,Worksheet!$A$2:$AX$69,AR$1,0)-VLOOKUP($E59,Worksheet!$A$2:$AX$69,AR$1,0)</f>
        <v>1.2000000000000028</v>
      </c>
      <c r="AS60" s="12">
        <f>VLOOKUP($E60,Worksheet!$A$2:$AX$69,AS$1,0)-VLOOKUP($E59,Worksheet!$A$2:$AX$69,AS$1,0)</f>
        <v>3.400000000000003E-2</v>
      </c>
      <c r="AT60" s="12">
        <f>VLOOKUP($E60,Worksheet!$A$2:$AX$69,AT$1,0)-VLOOKUP($E59,Worksheet!$A$2:$AX$69,AT$1,0)</f>
        <v>4.0000000000000036E-2</v>
      </c>
      <c r="AU60" s="12">
        <f>VLOOKUP($E60,Worksheet!$A$2:$AX$69,AU$1,0)-VLOOKUP($E59,Worksheet!$A$2:$AX$69,AU$1,0)</f>
        <v>-1.0000000000000009E-2</v>
      </c>
      <c r="AV60" s="12">
        <f>VLOOKUP($E60,Worksheet!$A$2:$AX$69,AV$1,0)-VLOOKUP($E59,Worksheet!$A$2:$AX$69,AV$1,0)</f>
        <v>-1.5999999999999959E-2</v>
      </c>
      <c r="AW60" s="12">
        <f>VLOOKUP($E60,Worksheet!$A$2:$AX$69,AW$1,0)-VLOOKUP($E59,Worksheet!$A$2:$AX$69,AW$1,0)</f>
        <v>-1.6000000000000014</v>
      </c>
      <c r="AX60" s="12">
        <f>VLOOKUP($E60,Worksheet!$A$2:$AX$69,AX$1,0)-VLOOKUP($E59,Worksheet!$A$2:$AX$69,AX$1,0)</f>
        <v>2.4999999999999994E-2</v>
      </c>
      <c r="AY60" s="5">
        <f>VLOOKUP($E59,Worksheet!$A$2:$AX$69,AY$1,0)</f>
        <v>1</v>
      </c>
      <c r="AZ60" s="5">
        <f>VLOOKUP($E59,Worksheet!$A$2:$AX$69,AZ$1,0)</f>
        <v>1</v>
      </c>
      <c r="BA60" s="5">
        <f>VLOOKUP($E59,Worksheet!$A$2:$AX$69,BA$1,0)</f>
        <v>0</v>
      </c>
      <c r="BB60" s="5">
        <f>VLOOKUP($E59,Worksheet!$A$2:$AX$69,BB$1,0)</f>
        <v>0</v>
      </c>
      <c r="BC60" s="5">
        <f>VLOOKUP($E59,Worksheet!$A$2:$AX$69,BC$1,0)</f>
        <v>0</v>
      </c>
      <c r="BD60" s="5">
        <f>VLOOKUP($E59,Worksheet!$A$2:$AX$69,BD$1,0)</f>
        <v>0</v>
      </c>
      <c r="BE60" s="5">
        <f>VLOOKUP($E59,Worksheet!$A$2:$AX$69,BE$1,0)</f>
        <v>0</v>
      </c>
      <c r="BF60" s="12">
        <f>VLOOKUP($E60,Worksheet!$A$2:$BI$69,BF$1,0)-VLOOKUP($E59,Worksheet!$A$2:$BI$69,BF$1,0)</f>
        <v>0</v>
      </c>
      <c r="BG60" s="12">
        <f>VLOOKUP($E60,Worksheet!$A$2:$BI$69,BG$1,0)-VLOOKUP($E59,Worksheet!$A$2:$BI$69,BG$1,0)</f>
        <v>0</v>
      </c>
      <c r="BH60" s="12">
        <f>VLOOKUP($E60,Worksheet!$A$2:$BI$69,BH$1,0)-VLOOKUP($E59,Worksheet!$A$2:$BI$69,BH$1,0)</f>
        <v>0</v>
      </c>
      <c r="BI60" s="12">
        <f>VLOOKUP($E60,Worksheet!$A$2:$BI$69,BI$1,0)-VLOOKUP($E59,Worksheet!$A$2:$BI$69,BI$1,0)</f>
        <v>0</v>
      </c>
      <c r="BJ60" s="12">
        <f>VLOOKUP($E60,Worksheet!$A$2:$BI$69,BJ$1,0)-VLOOKUP($E59,Worksheet!$A$2:$BI$69,BJ$1,0)</f>
        <v>0</v>
      </c>
      <c r="BK60" s="12">
        <f>VLOOKUP($E60,Worksheet!$A$2:$BI$69,BK$1,0)-VLOOKUP($E59,Worksheet!$A$2:$BI$69,BK$1,0)</f>
        <v>0</v>
      </c>
      <c r="BL60" s="12">
        <f>VLOOKUP($E60,Worksheet!$A$2:$BI$69,BL$1,0)-VLOOKUP($E59,Worksheet!$A$2:$BI$69,BL$1,0)</f>
        <v>0</v>
      </c>
      <c r="BM60" s="12">
        <f>VLOOKUP($E60,Worksheet!$A$2:$BI$69,BM$1,0)-VLOOKUP($E59,Worksheet!$A$2:$BI$69,BM$1,0)</f>
        <v>3</v>
      </c>
      <c r="BN60" s="5">
        <f>VLOOKUP($E60,Worksheet!$A$2:$BI$69,BN$1,0)</f>
        <v>0</v>
      </c>
      <c r="BO60" s="5">
        <f>VLOOKUP($E60,Worksheet!$A$2:$BI$69,BO$1,0)</f>
        <v>0</v>
      </c>
      <c r="BP60" s="12">
        <f>VLOOKUP($E60,Worksheet!$A$2:$BI$69,BP$1,0)-VLOOKUP($E59,Worksheet!$A$2:$BI$69,BP$1,0)</f>
        <v>20.370000000000005</v>
      </c>
      <c r="BQ60" s="5">
        <f>VLOOKUP($E60,Worksheet!$A$2:$BI$69,'MM2023'!BQ$1,0)</f>
        <v>71.083333333333329</v>
      </c>
      <c r="BR60" s="5">
        <f>VLOOKUP($E60,Worksheet!$A$2:$BI$69,'MM2023'!BR$1,0)</f>
        <v>67.972222222222229</v>
      </c>
      <c r="BS60" s="5">
        <f>VLOOKUP($E60,Worksheet!$A$2:$BI$69,'MM2023'!BS$1,0)</f>
        <v>8.18</v>
      </c>
      <c r="BT60" s="5">
        <f>VLOOKUP($E60,Worksheet!$A$2:$BI$69,'MM2023'!BT$1,0)</f>
        <v>0.42099999999999999</v>
      </c>
      <c r="BU60" s="5">
        <f>VLOOKUP($E60,Worksheet!$A$2:$BI$69,'MM2023'!BU$1,0)</f>
        <v>0.32200000000000001</v>
      </c>
      <c r="BV60" s="5">
        <f>VLOOKUP($E60,Worksheet!$A$2:$BI$69,'MM2023'!BV$1,0)</f>
        <v>0.68899999999999995</v>
      </c>
      <c r="BW60" s="5">
        <f>VLOOKUP($E60,Worksheet!$A$2:$BI$69,'MM2023'!BW$1,0)</f>
        <v>10.972222222222221</v>
      </c>
      <c r="BX60" s="5">
        <f>VLOOKUP($E60,Worksheet!$A$2:$BI$69,'MM2023'!BX$1,0)</f>
        <v>36.527777777777779</v>
      </c>
      <c r="BY60" s="5">
        <f>VLOOKUP($E60,Worksheet!$A$2:$BI$69,'MM2023'!BY$1,0)</f>
        <v>14.305555555555555</v>
      </c>
      <c r="BZ60" s="5">
        <f>VLOOKUP($E60,Worksheet!$A$2:$BI$69,'MM2023'!BZ$1,0)</f>
        <v>7.083333333333333</v>
      </c>
      <c r="CA60" s="5">
        <f>VLOOKUP($E60,Worksheet!$A$2:$BI$69,'MM2023'!CA$1,0)</f>
        <v>4.7222222222222223</v>
      </c>
      <c r="CB60" s="5">
        <f>VLOOKUP($E60,Worksheet!$A$2:$BI$69,'MM2023'!CB$1,0)</f>
        <v>11.722222222222221</v>
      </c>
      <c r="CC60" s="5">
        <f>VLOOKUP($E60,Worksheet!$A$2:$BI$69,'MM2023'!CC$1,0)</f>
        <v>18.555555555555557</v>
      </c>
      <c r="CD60" s="5">
        <f>VLOOKUP($E60,Worksheet!$A$2:$BI$69,'MM2023'!CD$1,0)</f>
        <v>0.39900000000000002</v>
      </c>
      <c r="CE60" s="5">
        <f>VLOOKUP($E60,Worksheet!$A$2:$BI$69,'MM2023'!CE$1,0)</f>
        <v>0.34100000000000003</v>
      </c>
      <c r="CF60" s="5">
        <f>VLOOKUP($E60,Worksheet!$A$2:$BI$69,'MM2023'!CF$1,0)</f>
        <v>0.70699999999999996</v>
      </c>
      <c r="CG60" s="5">
        <f>VLOOKUP($E60,Worksheet!$A$2:$BI$69,'MM2023'!CG$1,0)</f>
        <v>11.75</v>
      </c>
      <c r="CH60" s="5">
        <f>VLOOKUP($E60,Worksheet!$A$2:$BI$69,'MM2023'!CH$1,0)</f>
        <v>38.388888888888886</v>
      </c>
      <c r="CI60" s="5">
        <f>VLOOKUP($E60,Worksheet!$A$2:$BI$69,'MM2023'!CI$1,0)</f>
        <v>12.722222222222221</v>
      </c>
      <c r="CJ60" s="5">
        <f>VLOOKUP($E60,Worksheet!$A$2:$BI$69,'MM2023'!CJ$1,0)</f>
        <v>6.083333333333333</v>
      </c>
      <c r="CK60" s="5">
        <f>VLOOKUP($E60,Worksheet!$A$2:$BI$69,'MM2023'!CK$1,0)</f>
        <v>2.9722222222222223</v>
      </c>
      <c r="CL60" s="5">
        <f>VLOOKUP($E60,Worksheet!$A$2:$BI$69,'MM2023'!CL$1,0)</f>
        <v>14.027777777777779</v>
      </c>
      <c r="CM60" s="5">
        <f>VLOOKUP($E60,Worksheet!$A$2:$BI$69,'MM2023'!CM$1,0)</f>
        <v>18.111111111111111</v>
      </c>
      <c r="CN60" s="5">
        <f>VLOOKUP($E60,Worksheet!$A$2:$BI$69,'MM2023'!CN$1,0)</f>
        <v>69</v>
      </c>
      <c r="CO60" s="5">
        <f>VLOOKUP($E60,Worksheet!$A$2:$BI$69,'MM2023'!CO$1,0)</f>
        <v>101.9</v>
      </c>
      <c r="CP60" s="5">
        <f>VLOOKUP($E60,Worksheet!$A$2:$BI$69,'MM2023'!CP$1,0)</f>
        <v>0.312</v>
      </c>
      <c r="CQ60" s="5">
        <f>VLOOKUP($E60,Worksheet!$A$2:$BI$69,'MM2023'!CQ$1,0)</f>
        <v>0.39300000000000002</v>
      </c>
      <c r="CR60" s="5">
        <f>VLOOKUP($E60,Worksheet!$A$2:$BI$69,'MM2023'!CR$1,0)</f>
        <v>0.51500000000000001</v>
      </c>
      <c r="CS60" s="5">
        <f>VLOOKUP($E60,Worksheet!$A$2:$BI$69,'MM2023'!CS$1,0)</f>
        <v>0.48399999999999999</v>
      </c>
      <c r="CT60" s="5">
        <f>VLOOKUP($E60,Worksheet!$A$2:$BI$69,'MM2023'!CT$1,0)</f>
        <v>14.5</v>
      </c>
      <c r="CU60" s="5">
        <f>VLOOKUP($E60,Worksheet!$A$2:$BI$69,'MM2023'!CU$1,0)</f>
        <v>0.215</v>
      </c>
      <c r="CV60" s="5">
        <f>VLOOKUP($E60,Worksheet!$A$2:$BI$69,'MM2023'!CV$1,0)</f>
        <v>97.4</v>
      </c>
      <c r="CW60" s="5">
        <f>VLOOKUP($E60,Worksheet!$A$2:$BI$69,'MM2023'!CW$1,0)</f>
        <v>0.33500000000000002</v>
      </c>
      <c r="CX60" s="5">
        <f>VLOOKUP($E60,Worksheet!$A$2:$BI$69,'MM2023'!CX$1,0)</f>
        <v>0.39</v>
      </c>
      <c r="CY60" s="5">
        <f>VLOOKUP($E60,Worksheet!$A$2:$BI$69,'MM2023'!CY$1,0)</f>
        <v>0.504</v>
      </c>
      <c r="CZ60" s="5">
        <f>VLOOKUP($E60,Worksheet!$A$2:$BI$69,'MM2023'!CZ$1,0)</f>
        <v>0.46500000000000002</v>
      </c>
      <c r="DA60" s="5">
        <f>VLOOKUP($E60,Worksheet!$A$2:$BI$69,'MM2023'!DA$1,0)</f>
        <v>17.2</v>
      </c>
      <c r="DB60" s="5">
        <f>VLOOKUP($E60,Worksheet!$A$2:$BI$69,'MM2023'!DB$1,0)</f>
        <v>0.23699999999999999</v>
      </c>
      <c r="DC60" s="5">
        <f>VLOOKUP($E60,Worksheet!$A$2:$BI$69,'MM2023'!DC$1,0)</f>
        <v>0</v>
      </c>
      <c r="DD60" s="5">
        <f>VLOOKUP($E60,Worksheet!$A$2:$BI$69,'MM2023'!DD$1,0)</f>
        <v>0</v>
      </c>
      <c r="DE60" s="5">
        <f>VLOOKUP($E60,Worksheet!$A$2:$BI$69,'MM2023'!DE$1,0)</f>
        <v>0</v>
      </c>
      <c r="DF60" s="5">
        <f>VLOOKUP($E60,Worksheet!$A$2:$BI$69,'MM2023'!DF$1,0)</f>
        <v>0</v>
      </c>
      <c r="DG60" s="5">
        <f>VLOOKUP($E60,Worksheet!$A$2:$BI$69,'MM2023'!DG$1,0)</f>
        <v>0</v>
      </c>
      <c r="DH60" s="5">
        <f>VLOOKUP($E60,Worksheet!$A$2:$BI$69,'MM2023'!DH$1,0)</f>
        <v>0</v>
      </c>
      <c r="DI60" s="5">
        <f>VLOOKUP($E60,Worksheet!$A$2:$BI$69,'MM2023'!DI$1,0)</f>
        <v>0</v>
      </c>
      <c r="DJ60" s="5">
        <f>VLOOKUP($E60,Worksheet!$A$2:$BI$69,'MM2023'!DJ$1,0)</f>
        <v>26</v>
      </c>
      <c r="DK60" s="5">
        <v>1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1</v>
      </c>
      <c r="DU60" s="5">
        <v>0</v>
      </c>
    </row>
    <row r="61" spans="1:125" x14ac:dyDescent="0.2">
      <c r="A61" s="5" t="s">
        <v>118</v>
      </c>
      <c r="B61" s="5" t="s">
        <v>120</v>
      </c>
      <c r="C61" s="5" t="s">
        <v>129</v>
      </c>
      <c r="D61" s="5">
        <v>6</v>
      </c>
      <c r="E61" s="5" t="s">
        <v>20</v>
      </c>
      <c r="F61" s="5">
        <v>1</v>
      </c>
      <c r="G61" s="5">
        <v>3</v>
      </c>
      <c r="H61" s="5">
        <f>G62-G61</f>
        <v>11</v>
      </c>
      <c r="I61" s="5">
        <f>VLOOKUP($E61,Worksheet!$A$2:$AX$69,I$1,0)</f>
        <v>37</v>
      </c>
      <c r="J61" s="5">
        <f>VLOOKUP($E61,Worksheet!$A$2:$AX$69,J$1,0)</f>
        <v>31</v>
      </c>
      <c r="K61" s="5">
        <f>VLOOKUP($E61,Worksheet!$A$2:$AX$69,K$1,0)</f>
        <v>6</v>
      </c>
      <c r="L61" s="5">
        <f>VLOOKUP($E61,Worksheet!$A$2:$AX$69,L$1,0)</f>
        <v>0.83799999999999997</v>
      </c>
      <c r="M61" s="12">
        <f>VLOOKUP($E61,Worksheet!$A$2:$AX$69,M$1,0)-VLOOKUP($E62,Worksheet!$A$2:$AX$69,M$1,0)</f>
        <v>10.968468468468458</v>
      </c>
      <c r="N61" s="12">
        <f>VLOOKUP($E61,Worksheet!$A$2:$AX$69,N$1,0)-VLOOKUP($E62,Worksheet!$A$2:$AX$69,N$1,0)</f>
        <v>6.1283783783783718</v>
      </c>
      <c r="O61" s="12">
        <f>VLOOKUP($E61,Worksheet!$A$2:$AX$69,O$1,0)-VLOOKUP($E62,Worksheet!$A$2:$AX$69,O$1,0)</f>
        <v>6.77</v>
      </c>
      <c r="P61" s="12">
        <f>VLOOKUP($E61,Worksheet!$A$2:$AX$69,P$1,0)-VLOOKUP($E62,Worksheet!$A$2:$AX$69,P$1,0)</f>
        <v>5.8999999999999997E-2</v>
      </c>
      <c r="Q61" s="12">
        <f>VLOOKUP($E61,Worksheet!$A$2:$AX$69,Q$1,0)-VLOOKUP($E62,Worksheet!$A$2:$AX$69,Q$1,0)</f>
        <v>-4.0000000000000036E-3</v>
      </c>
      <c r="R61" s="12">
        <f>VLOOKUP($E61,Worksheet!$A$2:$AX$69,R$1,0)-VLOOKUP($E62,Worksheet!$A$2:$AX$69,R$1,0)</f>
        <v>-2.300000000000002E-2</v>
      </c>
      <c r="S61" s="12">
        <f>VLOOKUP($E61,Worksheet!$A$2:$AX$69,S$1,0)-VLOOKUP($E62,Worksheet!$A$2:$AX$69,S$1,0)</f>
        <v>0.24024024024024015</v>
      </c>
      <c r="T61" s="12">
        <f>VLOOKUP($E61,Worksheet!$A$2:$AX$69,T$1,0)-VLOOKUP($E62,Worksheet!$A$2:$AX$69,T$1,0)</f>
        <v>0.60585585585585022</v>
      </c>
      <c r="U61" s="12">
        <f>VLOOKUP($E61,Worksheet!$A$2:$AX$69,U$1,0)-VLOOKUP($E62,Worksheet!$A$2:$AX$69,U$1,0)</f>
        <v>3.7147147147147148</v>
      </c>
      <c r="V61" s="12">
        <f>VLOOKUP($E61,Worksheet!$A$2:$AX$69,V$1,0)-VLOOKUP($E62,Worksheet!$A$2:$AX$69,V$1,0)</f>
        <v>2.326576576576576</v>
      </c>
      <c r="W61" s="12">
        <f>VLOOKUP($E61,Worksheet!$A$2:$AX$69,W$1,0)-VLOOKUP($E62,Worksheet!$A$2:$AX$69,W$1,0)</f>
        <v>0.23798798798798781</v>
      </c>
      <c r="X61" s="12">
        <f>VLOOKUP($E61,Worksheet!$A$2:$AX$69,X$1,0)-VLOOKUP($E62,Worksheet!$A$2:$AX$69,X$1,0)</f>
        <v>-1.2147147147147148</v>
      </c>
      <c r="Y61" s="12">
        <f>VLOOKUP($E61,Worksheet!$A$2:$AX$69,Y$1,0)-VLOOKUP($E62,Worksheet!$A$2:$AX$69,Y$1,0)</f>
        <v>-1.4324324324324316</v>
      </c>
      <c r="Z61" s="12">
        <f>VLOOKUP($E61,Worksheet!$A$2:$AX$69,Z$1,0)-VLOOKUP($E62,Worksheet!$A$2:$AX$69,Z$1,0)</f>
        <v>3.3000000000000029E-2</v>
      </c>
      <c r="AA61" s="12">
        <f>VLOOKUP($E61,Worksheet!$A$2:$AX$69,AA$1,0)-VLOOKUP($E62,Worksheet!$A$2:$AX$69,AA$1,0)</f>
        <v>3.1999999999999973E-2</v>
      </c>
      <c r="AB61" s="12">
        <f>VLOOKUP($E61,Worksheet!$A$2:$AX$69,AB$1,0)-VLOOKUP($E62,Worksheet!$A$2:$AX$69,AB$1,0)</f>
        <v>3.0000000000000027E-2</v>
      </c>
      <c r="AC61" s="12">
        <f>VLOOKUP($E61,Worksheet!$A$2:$AX$69,AC$1,0)-VLOOKUP($E62,Worksheet!$A$2:$AX$69,AC$1,0)</f>
        <v>-1.9451951951951951</v>
      </c>
      <c r="AD61" s="12">
        <f>VLOOKUP($E61,Worksheet!$A$2:$AX$69,AD$1,0)-VLOOKUP($E62,Worksheet!$A$2:$AX$69,AD$1,0)</f>
        <v>-1.9902402402402366</v>
      </c>
      <c r="AE61" s="12">
        <f>VLOOKUP($E61,Worksheet!$A$2:$AX$69,AE$1,0)-VLOOKUP($E62,Worksheet!$A$2:$AX$69,AE$1,0)</f>
        <v>1.9894894894894897</v>
      </c>
      <c r="AF61" s="12">
        <f>VLOOKUP($E61,Worksheet!$A$2:$AX$69,AF$1,0)-VLOOKUP($E62,Worksheet!$A$2:$AX$69,AF$1,0)</f>
        <v>-0.36711711711711725</v>
      </c>
      <c r="AG61" s="12">
        <f>VLOOKUP($E61,Worksheet!$A$2:$AX$69,AG$1,0)-VLOOKUP($E62,Worksheet!$A$2:$AX$69,AG$1,0)</f>
        <v>-0.26126126126126126</v>
      </c>
      <c r="AH61" s="12">
        <f>VLOOKUP($E61,Worksheet!$A$2:$AX$69,AH$1,0)-VLOOKUP($E62,Worksheet!$A$2:$AX$69,AH$1,0)</f>
        <v>2.4662162162162158</v>
      </c>
      <c r="AI61" s="12">
        <f>VLOOKUP($E61,Worksheet!$A$2:$AX$69,AI$1,0)-VLOOKUP($E62,Worksheet!$A$2:$AX$69,AI$1,0)</f>
        <v>1.0855855855855872</v>
      </c>
      <c r="AJ61" s="12">
        <f>VLOOKUP($E61,Worksheet!$A$2:$AX$69,AJ$1,0)-VLOOKUP($E62,Worksheet!$A$2:$AX$69,AJ$1,0)</f>
        <v>5</v>
      </c>
      <c r="AK61" s="12">
        <f>VLOOKUP($E61,Worksheet!$A$2:$AX$69,AK$1,0)-VLOOKUP($E62,Worksheet!$A$2:$AX$69,AK$1,0)</f>
        <v>8</v>
      </c>
      <c r="AL61" s="12">
        <f>VLOOKUP($E61,Worksheet!$A$2:$AX$69,AL$1,0)-VLOOKUP($E62,Worksheet!$A$2:$AX$69,AL$1,0)</f>
        <v>-2.0999999999999963E-2</v>
      </c>
      <c r="AM61" s="12">
        <f>VLOOKUP($E61,Worksheet!$A$2:$AX$69,AM$1,0)-VLOOKUP($E62,Worksheet!$A$2:$AX$69,AM$1,0)</f>
        <v>-9.4999999999999973E-2</v>
      </c>
      <c r="AN61" s="12">
        <f>VLOOKUP($E61,Worksheet!$A$2:$AX$69,AN$1,0)-VLOOKUP($E62,Worksheet!$A$2:$AX$69,AN$1,0)</f>
        <v>2.9000000000000026E-2</v>
      </c>
      <c r="AO61" s="12">
        <f>VLOOKUP($E61,Worksheet!$A$2:$AX$69,AO$1,0)-VLOOKUP($E62,Worksheet!$A$2:$AX$69,AO$1,0)</f>
        <v>3.9999999999999925E-2</v>
      </c>
      <c r="AP61" s="12">
        <f>VLOOKUP($E61,Worksheet!$A$2:$AX$69,AP$1,0)-VLOOKUP($E62,Worksheet!$A$2:$AX$69,AP$1,0)</f>
        <v>-2.4000000000000004</v>
      </c>
      <c r="AQ61" s="12">
        <f>VLOOKUP($E61,Worksheet!$A$2:$AX$69,AQ$1,0)-VLOOKUP($E62,Worksheet!$A$2:$AX$69,AQ$1,0)</f>
        <v>-2.2999999999999993E-2</v>
      </c>
      <c r="AR61" s="12">
        <f>VLOOKUP($E61,Worksheet!$A$2:$AX$69,AR$1,0)-VLOOKUP($E62,Worksheet!$A$2:$AX$69,AR$1,0)</f>
        <v>2</v>
      </c>
      <c r="AS61" s="12">
        <f>VLOOKUP($E61,Worksheet!$A$2:$AX$69,AS$1,0)-VLOOKUP($E62,Worksheet!$A$2:$AX$69,AS$1,0)</f>
        <v>-6.3E-2</v>
      </c>
      <c r="AT61" s="12">
        <f>VLOOKUP($E61,Worksheet!$A$2:$AX$69,AT$1,0)-VLOOKUP($E62,Worksheet!$A$2:$AX$69,AT$1,0)</f>
        <v>6.0999999999999999E-2</v>
      </c>
      <c r="AU61" s="12">
        <f>VLOOKUP($E61,Worksheet!$A$2:$AX$69,AU$1,0)-VLOOKUP($E62,Worksheet!$A$2:$AX$69,AU$1,0)</f>
        <v>4.1000000000000036E-2</v>
      </c>
      <c r="AV61" s="12">
        <f>VLOOKUP($E61,Worksheet!$A$2:$AX$69,AV$1,0)-VLOOKUP($E62,Worksheet!$A$2:$AX$69,AV$1,0)</f>
        <v>4.8999999999999988E-2</v>
      </c>
      <c r="AW61" s="12">
        <f>VLOOKUP($E61,Worksheet!$A$2:$AX$69,AW$1,0)-VLOOKUP($E62,Worksheet!$A$2:$AX$69,AW$1,0)</f>
        <v>2.6000000000000014</v>
      </c>
      <c r="AX61" s="12">
        <f>VLOOKUP($E61,Worksheet!$A$2:$AX$69,AX$1,0)-VLOOKUP($E62,Worksheet!$A$2:$AX$69,AX$1,0)</f>
        <v>-3.7000000000000005E-2</v>
      </c>
      <c r="AY61" s="5">
        <f>VLOOKUP($E62,Worksheet!$A$2:$AX$69,AY$1,0)</f>
        <v>0</v>
      </c>
      <c r="AZ61" s="5">
        <f>VLOOKUP($E62,Worksheet!$A$2:$AX$69,AZ$1,0)</f>
        <v>0</v>
      </c>
      <c r="BA61" s="5">
        <f>VLOOKUP($E62,Worksheet!$A$2:$AX$69,BA$1,0)</f>
        <v>0</v>
      </c>
      <c r="BB61" s="5">
        <f>VLOOKUP($E62,Worksheet!$A$2:$AX$69,BB$1,0)</f>
        <v>0</v>
      </c>
      <c r="BC61" s="5">
        <f>VLOOKUP($E62,Worksheet!$A$2:$AX$69,BC$1,0)</f>
        <v>0</v>
      </c>
      <c r="BD61" s="5">
        <f>VLOOKUP($E62,Worksheet!$A$2:$AX$69,BD$1,0)</f>
        <v>0</v>
      </c>
      <c r="BE61" s="5">
        <f>VLOOKUP($E62,Worksheet!$A$2:$AX$69,BE$1,0)</f>
        <v>0</v>
      </c>
      <c r="BF61" s="12">
        <f>VLOOKUP($E61,Worksheet!$A$2:$BI$69,BF$1,0)-VLOOKUP($E62,Worksheet!$A$2:$BI$69,BF$1,0)</f>
        <v>30.6</v>
      </c>
      <c r="BG61" s="12">
        <f>VLOOKUP($E61,Worksheet!$A$2:$BI$69,BG$1,0)-VLOOKUP($E62,Worksheet!$A$2:$BI$69,BG$1,0)</f>
        <v>7</v>
      </c>
      <c r="BH61" s="12">
        <f>VLOOKUP($E61,Worksheet!$A$2:$BI$69,BH$1,0)-VLOOKUP($E62,Worksheet!$A$2:$BI$69,BH$1,0)</f>
        <v>5.5</v>
      </c>
      <c r="BI61" s="12">
        <f>VLOOKUP($E61,Worksheet!$A$2:$BI$69,BI$1,0)-VLOOKUP($E62,Worksheet!$A$2:$BI$69,BI$1,0)</f>
        <v>0</v>
      </c>
      <c r="BJ61" s="12">
        <f>VLOOKUP($E61,Worksheet!$A$2:$BI$69,BJ$1,0)-VLOOKUP($E62,Worksheet!$A$2:$BI$69,BJ$1,0)</f>
        <v>0</v>
      </c>
      <c r="BK61" s="12">
        <f>VLOOKUP($E61,Worksheet!$A$2:$BI$69,BK$1,0)-VLOOKUP($E62,Worksheet!$A$2:$BI$69,BK$1,0)</f>
        <v>0</v>
      </c>
      <c r="BL61" s="12">
        <f>VLOOKUP($E61,Worksheet!$A$2:$BI$69,BL$1,0)-VLOOKUP($E62,Worksheet!$A$2:$BI$69,BL$1,0)</f>
        <v>0</v>
      </c>
      <c r="BM61" s="12">
        <f>VLOOKUP($E61,Worksheet!$A$2:$BI$69,BM$1,0)-VLOOKUP($E62,Worksheet!$A$2:$BI$69,BM$1,0)</f>
        <v>-17</v>
      </c>
      <c r="BN61" s="5">
        <f>VLOOKUP($E61,Worksheet!$A$2:$BI$69,BN$1,0)</f>
        <v>1</v>
      </c>
      <c r="BO61" s="5">
        <f>VLOOKUP($E61,Worksheet!$A$2:$BI$69,BO$1,0)</f>
        <v>1</v>
      </c>
      <c r="BP61" s="12">
        <f>VLOOKUP($E61,Worksheet!$A$2:$BI$69,BP$1,0)-VLOOKUP($E62,Worksheet!$A$2:$BI$69,BP$1,0)</f>
        <v>22.89</v>
      </c>
      <c r="BQ61" s="5">
        <f>VLOOKUP($E61,Worksheet!$A$2:$BI$69,'MM2023'!BQ$1,0)</f>
        <v>86.13513513513513</v>
      </c>
      <c r="BR61" s="5">
        <f>VLOOKUP($E61,Worksheet!$A$2:$BI$69,'MM2023'!BR$1,0)</f>
        <v>73.378378378378372</v>
      </c>
      <c r="BS61" s="5">
        <f>VLOOKUP($E61,Worksheet!$A$2:$BI$69,'MM2023'!BS$1,0)</f>
        <v>8.0399999999999991</v>
      </c>
      <c r="BT61" s="5">
        <f>VLOOKUP($E61,Worksheet!$A$2:$BI$69,'MM2023'!BT$1,0)</f>
        <v>0.52100000000000002</v>
      </c>
      <c r="BU61" s="5">
        <f>VLOOKUP($E61,Worksheet!$A$2:$BI$69,'MM2023'!BU$1,0)</f>
        <v>0.379</v>
      </c>
      <c r="BV61" s="5">
        <f>VLOOKUP($E61,Worksheet!$A$2:$BI$69,'MM2023'!BV$1,0)</f>
        <v>0.69299999999999995</v>
      </c>
      <c r="BW61" s="5">
        <f>VLOOKUP($E61,Worksheet!$A$2:$BI$69,'MM2023'!BW$1,0)</f>
        <v>10.351351351351351</v>
      </c>
      <c r="BX61" s="5">
        <f>VLOOKUP($E61,Worksheet!$A$2:$BI$69,'MM2023'!BX$1,0)</f>
        <v>37.189189189189186</v>
      </c>
      <c r="BY61" s="5">
        <f>VLOOKUP($E61,Worksheet!$A$2:$BI$69,'MM2023'!BY$1,0)</f>
        <v>16.27027027027027</v>
      </c>
      <c r="BZ61" s="5">
        <f>VLOOKUP($E61,Worksheet!$A$2:$BI$69,'MM2023'!BZ$1,0)</f>
        <v>7.243243243243243</v>
      </c>
      <c r="CA61" s="5">
        <f>VLOOKUP($E61,Worksheet!$A$2:$BI$69,'MM2023'!CA$1,0)</f>
        <v>3.4324324324324325</v>
      </c>
      <c r="CB61" s="5">
        <f>VLOOKUP($E61,Worksheet!$A$2:$BI$69,'MM2023'!CB$1,0)</f>
        <v>10.72972972972973</v>
      </c>
      <c r="CC61" s="5">
        <f>VLOOKUP($E61,Worksheet!$A$2:$BI$69,'MM2023'!CC$1,0)</f>
        <v>16.567567567567568</v>
      </c>
      <c r="CD61" s="5">
        <f>VLOOKUP($E61,Worksheet!$A$2:$BI$69,'MM2023'!CD$1,0)</f>
        <v>0.442</v>
      </c>
      <c r="CE61" s="5">
        <f>VLOOKUP($E61,Worksheet!$A$2:$BI$69,'MM2023'!CE$1,0)</f>
        <v>0.34899999999999998</v>
      </c>
      <c r="CF61" s="5">
        <f>VLOOKUP($E61,Worksheet!$A$2:$BI$69,'MM2023'!CF$1,0)</f>
        <v>0.73299999999999998</v>
      </c>
      <c r="CG61" s="5">
        <f>VLOOKUP($E61,Worksheet!$A$2:$BI$69,'MM2023'!CG$1,0)</f>
        <v>9.0270270270270263</v>
      </c>
      <c r="CH61" s="5">
        <f>VLOOKUP($E61,Worksheet!$A$2:$BI$69,'MM2023'!CH$1,0)</f>
        <v>31.648648648648649</v>
      </c>
      <c r="CI61" s="5">
        <f>VLOOKUP($E61,Worksheet!$A$2:$BI$69,'MM2023'!CI$1,0)</f>
        <v>12.378378378378379</v>
      </c>
      <c r="CJ61" s="5">
        <f>VLOOKUP($E61,Worksheet!$A$2:$BI$69,'MM2023'!CJ$1,0)</f>
        <v>5.2162162162162158</v>
      </c>
      <c r="CK61" s="5">
        <f>VLOOKUP($E61,Worksheet!$A$2:$BI$69,'MM2023'!CK$1,0)</f>
        <v>2.4054054054054053</v>
      </c>
      <c r="CL61" s="5">
        <f>VLOOKUP($E61,Worksheet!$A$2:$BI$69,'MM2023'!CL$1,0)</f>
        <v>13.216216216216216</v>
      </c>
      <c r="CM61" s="5">
        <f>VLOOKUP($E61,Worksheet!$A$2:$BI$69,'MM2023'!CM$1,0)</f>
        <v>18.918918918918919</v>
      </c>
      <c r="CN61" s="5">
        <f>VLOOKUP($E61,Worksheet!$A$2:$BI$69,'MM2023'!CN$1,0)</f>
        <v>71.900000000000006</v>
      </c>
      <c r="CO61" s="5">
        <f>VLOOKUP($E61,Worksheet!$A$2:$BI$69,'MM2023'!CO$1,0)</f>
        <v>119.5</v>
      </c>
      <c r="CP61" s="5">
        <f>VLOOKUP($E61,Worksheet!$A$2:$BI$69,'MM2023'!CP$1,0)</f>
        <v>0.33700000000000002</v>
      </c>
      <c r="CQ61" s="5">
        <f>VLOOKUP($E61,Worksheet!$A$2:$BI$69,'MM2023'!CQ$1,0)</f>
        <v>0.32300000000000001</v>
      </c>
      <c r="CR61" s="5">
        <f>VLOOKUP($E61,Worksheet!$A$2:$BI$69,'MM2023'!CR$1,0)</f>
        <v>0.60199999999999998</v>
      </c>
      <c r="CS61" s="5">
        <f>VLOOKUP($E61,Worksheet!$A$2:$BI$69,'MM2023'!CS$1,0)</f>
        <v>0.58199999999999996</v>
      </c>
      <c r="CT61" s="5">
        <f>VLOOKUP($E61,Worksheet!$A$2:$BI$69,'MM2023'!CT$1,0)</f>
        <v>13</v>
      </c>
      <c r="CU61" s="5">
        <f>VLOOKUP($E61,Worksheet!$A$2:$BI$69,'MM2023'!CU$1,0)</f>
        <v>0.23300000000000001</v>
      </c>
      <c r="CV61" s="5">
        <f>VLOOKUP($E61,Worksheet!$A$2:$BI$69,'MM2023'!CV$1,0)</f>
        <v>101.8</v>
      </c>
      <c r="CW61" s="5">
        <f>VLOOKUP($E61,Worksheet!$A$2:$BI$69,'MM2023'!CW$1,0)</f>
        <v>0.25700000000000001</v>
      </c>
      <c r="CX61" s="5">
        <f>VLOOKUP($E61,Worksheet!$A$2:$BI$69,'MM2023'!CX$1,0)</f>
        <v>0.39</v>
      </c>
      <c r="CY61" s="5">
        <f>VLOOKUP($E61,Worksheet!$A$2:$BI$69,'MM2023'!CY$1,0)</f>
        <v>0.53900000000000003</v>
      </c>
      <c r="CZ61" s="5">
        <f>VLOOKUP($E61,Worksheet!$A$2:$BI$69,'MM2023'!CZ$1,0)</f>
        <v>0.51</v>
      </c>
      <c r="DA61" s="5">
        <f>VLOOKUP($E61,Worksheet!$A$2:$BI$69,'MM2023'!DA$1,0)</f>
        <v>16.3</v>
      </c>
      <c r="DB61" s="5">
        <f>VLOOKUP($E61,Worksheet!$A$2:$BI$69,'MM2023'!DB$1,0)</f>
        <v>0.188</v>
      </c>
      <c r="DC61" s="5">
        <f>VLOOKUP($E61,Worksheet!$A$2:$BI$69,'MM2023'!DC$1,0)</f>
        <v>30.6</v>
      </c>
      <c r="DD61" s="5">
        <f>VLOOKUP($E61,Worksheet!$A$2:$BI$69,'MM2023'!DD$1,0)</f>
        <v>7</v>
      </c>
      <c r="DE61" s="5">
        <f>VLOOKUP($E61,Worksheet!$A$2:$BI$69,'MM2023'!DE$1,0)</f>
        <v>5.5</v>
      </c>
      <c r="DF61" s="5">
        <f>VLOOKUP($E61,Worksheet!$A$2:$BI$69,'MM2023'!DF$1,0)</f>
        <v>0</v>
      </c>
      <c r="DG61" s="5">
        <f>VLOOKUP($E61,Worksheet!$A$2:$BI$69,'MM2023'!DG$1,0)</f>
        <v>0</v>
      </c>
      <c r="DH61" s="5">
        <f>VLOOKUP($E61,Worksheet!$A$2:$BI$69,'MM2023'!DH$1,0)</f>
        <v>0</v>
      </c>
      <c r="DI61" s="5">
        <f>VLOOKUP($E61,Worksheet!$A$2:$BI$69,'MM2023'!DI$1,0)</f>
        <v>0</v>
      </c>
      <c r="DJ61" s="5">
        <f>VLOOKUP($E61,Worksheet!$A$2:$BI$69,'MM2023'!DJ$1,0)</f>
        <v>9</v>
      </c>
      <c r="DK61" s="5">
        <v>1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1</v>
      </c>
      <c r="DU61" s="5">
        <v>0</v>
      </c>
    </row>
    <row r="62" spans="1:125" x14ac:dyDescent="0.2">
      <c r="A62" s="5" t="s">
        <v>118</v>
      </c>
      <c r="B62" s="5" t="s">
        <v>120</v>
      </c>
      <c r="C62" s="5" t="s">
        <v>129</v>
      </c>
      <c r="D62" s="5">
        <v>6</v>
      </c>
      <c r="E62" s="5" t="s">
        <v>21</v>
      </c>
      <c r="F62" s="5">
        <v>0</v>
      </c>
      <c r="G62" s="5">
        <v>14</v>
      </c>
      <c r="H62" s="6">
        <f>G61-G62</f>
        <v>-11</v>
      </c>
      <c r="I62" s="5">
        <f>VLOOKUP($E62,Worksheet!$A$2:$AX$69,I$1,0)</f>
        <v>36</v>
      </c>
      <c r="J62" s="5">
        <f>VLOOKUP($E62,Worksheet!$A$2:$AX$69,J$1,0)</f>
        <v>24</v>
      </c>
      <c r="K62" s="5">
        <f>VLOOKUP($E62,Worksheet!$A$2:$AX$69,K$1,0)</f>
        <v>12</v>
      </c>
      <c r="L62" s="5">
        <f>VLOOKUP($E62,Worksheet!$A$2:$AX$69,L$1,0)</f>
        <v>0.66700000000000004</v>
      </c>
      <c r="M62" s="12">
        <f>VLOOKUP($E62,Worksheet!$A$2:$AX$69,M$1,0)-VLOOKUP($E61,Worksheet!$A$2:$AX$69,M$1,0)</f>
        <v>-10.968468468468458</v>
      </c>
      <c r="N62" s="12">
        <f>VLOOKUP($E62,Worksheet!$A$2:$AX$69,N$1,0)-VLOOKUP($E61,Worksheet!$A$2:$AX$69,N$1,0)</f>
        <v>-6.1283783783783718</v>
      </c>
      <c r="O62" s="12">
        <f>VLOOKUP($E62,Worksheet!$A$2:$AX$69,O$1,0)-VLOOKUP($E61,Worksheet!$A$2:$AX$69,O$1,0)</f>
        <v>-6.77</v>
      </c>
      <c r="P62" s="12">
        <f>VLOOKUP($E62,Worksheet!$A$2:$AX$69,P$1,0)-VLOOKUP($E61,Worksheet!$A$2:$AX$69,P$1,0)</f>
        <v>-5.8999999999999997E-2</v>
      </c>
      <c r="Q62" s="12">
        <f>VLOOKUP($E62,Worksheet!$A$2:$AX$69,Q$1,0)-VLOOKUP($E61,Worksheet!$A$2:$AX$69,Q$1,0)</f>
        <v>4.0000000000000036E-3</v>
      </c>
      <c r="R62" s="12">
        <f>VLOOKUP($E62,Worksheet!$A$2:$AX$69,R$1,0)-VLOOKUP($E61,Worksheet!$A$2:$AX$69,R$1,0)</f>
        <v>2.300000000000002E-2</v>
      </c>
      <c r="S62" s="12">
        <f>VLOOKUP($E62,Worksheet!$A$2:$AX$69,S$1,0)-VLOOKUP($E61,Worksheet!$A$2:$AX$69,S$1,0)</f>
        <v>-0.24024024024024015</v>
      </c>
      <c r="T62" s="12">
        <f>VLOOKUP($E62,Worksheet!$A$2:$AX$69,T$1,0)-VLOOKUP($E61,Worksheet!$A$2:$AX$69,T$1,0)</f>
        <v>-0.60585585585585022</v>
      </c>
      <c r="U62" s="12">
        <f>VLOOKUP($E62,Worksheet!$A$2:$AX$69,U$1,0)-VLOOKUP($E61,Worksheet!$A$2:$AX$69,U$1,0)</f>
        <v>-3.7147147147147148</v>
      </c>
      <c r="V62" s="12">
        <f>VLOOKUP($E62,Worksheet!$A$2:$AX$69,V$1,0)-VLOOKUP($E61,Worksheet!$A$2:$AX$69,V$1,0)</f>
        <v>-2.326576576576576</v>
      </c>
      <c r="W62" s="12">
        <f>VLOOKUP($E62,Worksheet!$A$2:$AX$69,W$1,0)-VLOOKUP($E61,Worksheet!$A$2:$AX$69,W$1,0)</f>
        <v>-0.23798798798798781</v>
      </c>
      <c r="X62" s="12">
        <f>VLOOKUP($E62,Worksheet!$A$2:$AX$69,X$1,0)-VLOOKUP($E61,Worksheet!$A$2:$AX$69,X$1,0)</f>
        <v>1.2147147147147148</v>
      </c>
      <c r="Y62" s="12">
        <f>VLOOKUP($E62,Worksheet!$A$2:$AX$69,Y$1,0)-VLOOKUP($E61,Worksheet!$A$2:$AX$69,Y$1,0)</f>
        <v>1.4324324324324316</v>
      </c>
      <c r="Z62" s="12">
        <f>VLOOKUP($E62,Worksheet!$A$2:$AX$69,Z$1,0)-VLOOKUP($E61,Worksheet!$A$2:$AX$69,Z$1,0)</f>
        <v>-3.3000000000000029E-2</v>
      </c>
      <c r="AA62" s="12">
        <f>VLOOKUP($E62,Worksheet!$A$2:$AX$69,AA$1,0)-VLOOKUP($E61,Worksheet!$A$2:$AX$69,AA$1,0)</f>
        <v>-3.1999999999999973E-2</v>
      </c>
      <c r="AB62" s="12">
        <f>VLOOKUP($E62,Worksheet!$A$2:$AX$69,AB$1,0)-VLOOKUP($E61,Worksheet!$A$2:$AX$69,AB$1,0)</f>
        <v>-3.0000000000000027E-2</v>
      </c>
      <c r="AC62" s="12">
        <f>VLOOKUP($E62,Worksheet!$A$2:$AX$69,AC$1,0)-VLOOKUP($E61,Worksheet!$A$2:$AX$69,AC$1,0)</f>
        <v>1.9451951951951951</v>
      </c>
      <c r="AD62" s="12">
        <f>VLOOKUP($E62,Worksheet!$A$2:$AX$69,AD$1,0)-VLOOKUP($E61,Worksheet!$A$2:$AX$69,AD$1,0)</f>
        <v>1.9902402402402366</v>
      </c>
      <c r="AE62" s="12">
        <f>VLOOKUP($E62,Worksheet!$A$2:$AX$69,AE$1,0)-VLOOKUP($E61,Worksheet!$A$2:$AX$69,AE$1,0)</f>
        <v>-1.9894894894894897</v>
      </c>
      <c r="AF62" s="12">
        <f>VLOOKUP($E62,Worksheet!$A$2:$AX$69,AF$1,0)-VLOOKUP($E61,Worksheet!$A$2:$AX$69,AF$1,0)</f>
        <v>0.36711711711711725</v>
      </c>
      <c r="AG62" s="12">
        <f>VLOOKUP($E62,Worksheet!$A$2:$AX$69,AG$1,0)-VLOOKUP($E61,Worksheet!$A$2:$AX$69,AG$1,0)</f>
        <v>0.26126126126126126</v>
      </c>
      <c r="AH62" s="12">
        <f>VLOOKUP($E62,Worksheet!$A$2:$AX$69,AH$1,0)-VLOOKUP($E61,Worksheet!$A$2:$AX$69,AH$1,0)</f>
        <v>-2.4662162162162158</v>
      </c>
      <c r="AI62" s="12">
        <f>VLOOKUP($E62,Worksheet!$A$2:$AX$69,AI$1,0)-VLOOKUP($E61,Worksheet!$A$2:$AX$69,AI$1,0)</f>
        <v>-1.0855855855855872</v>
      </c>
      <c r="AJ62" s="12">
        <f>VLOOKUP($E62,Worksheet!$A$2:$AX$69,AJ$1,0)-VLOOKUP($E61,Worksheet!$A$2:$AX$69,AJ$1,0)</f>
        <v>-5</v>
      </c>
      <c r="AK62" s="12">
        <f>VLOOKUP($E62,Worksheet!$A$2:$AX$69,AK$1,0)-VLOOKUP($E61,Worksheet!$A$2:$AX$69,AK$1,0)</f>
        <v>-8</v>
      </c>
      <c r="AL62" s="12">
        <f>VLOOKUP($E62,Worksheet!$A$2:$AX$69,AL$1,0)-VLOOKUP($E61,Worksheet!$A$2:$AX$69,AL$1,0)</f>
        <v>2.0999999999999963E-2</v>
      </c>
      <c r="AM62" s="12">
        <f>VLOOKUP($E62,Worksheet!$A$2:$AX$69,AM$1,0)-VLOOKUP($E61,Worksheet!$A$2:$AX$69,AM$1,0)</f>
        <v>9.4999999999999973E-2</v>
      </c>
      <c r="AN62" s="12">
        <f>VLOOKUP($E62,Worksheet!$A$2:$AX$69,AN$1,0)-VLOOKUP($E61,Worksheet!$A$2:$AX$69,AN$1,0)</f>
        <v>-2.9000000000000026E-2</v>
      </c>
      <c r="AO62" s="12">
        <f>VLOOKUP($E62,Worksheet!$A$2:$AX$69,AO$1,0)-VLOOKUP($E61,Worksheet!$A$2:$AX$69,AO$1,0)</f>
        <v>-3.9999999999999925E-2</v>
      </c>
      <c r="AP62" s="12">
        <f>VLOOKUP($E62,Worksheet!$A$2:$AX$69,AP$1,0)-VLOOKUP($E61,Worksheet!$A$2:$AX$69,AP$1,0)</f>
        <v>2.4000000000000004</v>
      </c>
      <c r="AQ62" s="12">
        <f>VLOOKUP($E62,Worksheet!$A$2:$AX$69,AQ$1,0)-VLOOKUP($E61,Worksheet!$A$2:$AX$69,AQ$1,0)</f>
        <v>2.2999999999999993E-2</v>
      </c>
      <c r="AR62" s="12">
        <f>VLOOKUP($E62,Worksheet!$A$2:$AX$69,AR$1,0)-VLOOKUP($E61,Worksheet!$A$2:$AX$69,AR$1,0)</f>
        <v>-2</v>
      </c>
      <c r="AS62" s="12">
        <f>VLOOKUP($E62,Worksheet!$A$2:$AX$69,AS$1,0)-VLOOKUP($E61,Worksheet!$A$2:$AX$69,AS$1,0)</f>
        <v>6.3E-2</v>
      </c>
      <c r="AT62" s="12">
        <f>VLOOKUP($E62,Worksheet!$A$2:$AX$69,AT$1,0)-VLOOKUP($E61,Worksheet!$A$2:$AX$69,AT$1,0)</f>
        <v>-6.0999999999999999E-2</v>
      </c>
      <c r="AU62" s="12">
        <f>VLOOKUP($E62,Worksheet!$A$2:$AX$69,AU$1,0)-VLOOKUP($E61,Worksheet!$A$2:$AX$69,AU$1,0)</f>
        <v>-4.1000000000000036E-2</v>
      </c>
      <c r="AV62" s="12">
        <f>VLOOKUP($E62,Worksheet!$A$2:$AX$69,AV$1,0)-VLOOKUP($E61,Worksheet!$A$2:$AX$69,AV$1,0)</f>
        <v>-4.8999999999999988E-2</v>
      </c>
      <c r="AW62" s="12">
        <f>VLOOKUP($E62,Worksheet!$A$2:$AX$69,AW$1,0)-VLOOKUP($E61,Worksheet!$A$2:$AX$69,AW$1,0)</f>
        <v>-2.6000000000000014</v>
      </c>
      <c r="AX62" s="12">
        <f>VLOOKUP($E62,Worksheet!$A$2:$AX$69,AX$1,0)-VLOOKUP($E61,Worksheet!$A$2:$AX$69,AX$1,0)</f>
        <v>3.7000000000000005E-2</v>
      </c>
      <c r="AY62" s="5">
        <f>VLOOKUP($E61,Worksheet!$A$2:$AX$69,AY$1,0)</f>
        <v>1</v>
      </c>
      <c r="AZ62" s="5">
        <f>VLOOKUP($E61,Worksheet!$A$2:$AX$69,AZ$1,0)</f>
        <v>1</v>
      </c>
      <c r="BA62" s="5">
        <f>VLOOKUP($E61,Worksheet!$A$2:$AX$69,BA$1,0)</f>
        <v>1</v>
      </c>
      <c r="BB62" s="5">
        <f>VLOOKUP($E61,Worksheet!$A$2:$AX$69,BB$1,0)</f>
        <v>0</v>
      </c>
      <c r="BC62" s="5">
        <f>VLOOKUP($E61,Worksheet!$A$2:$AX$69,BC$1,0)</f>
        <v>0</v>
      </c>
      <c r="BD62" s="5">
        <f>VLOOKUP($E61,Worksheet!$A$2:$AX$69,BD$1,0)</f>
        <v>0</v>
      </c>
      <c r="BE62" s="5">
        <f>VLOOKUP($E61,Worksheet!$A$2:$AX$69,BE$1,0)</f>
        <v>0</v>
      </c>
      <c r="BF62" s="12">
        <f>VLOOKUP($E62,Worksheet!$A$2:$BI$69,BF$1,0)-VLOOKUP($E61,Worksheet!$A$2:$BI$69,BF$1,0)</f>
        <v>-30.6</v>
      </c>
      <c r="BG62" s="12">
        <f>VLOOKUP($E62,Worksheet!$A$2:$BI$69,BG$1,0)-VLOOKUP($E61,Worksheet!$A$2:$BI$69,BG$1,0)</f>
        <v>-7</v>
      </c>
      <c r="BH62" s="12">
        <f>VLOOKUP($E62,Worksheet!$A$2:$BI$69,BH$1,0)-VLOOKUP($E61,Worksheet!$A$2:$BI$69,BH$1,0)</f>
        <v>-5.5</v>
      </c>
      <c r="BI62" s="12">
        <f>VLOOKUP($E62,Worksheet!$A$2:$BI$69,BI$1,0)-VLOOKUP($E61,Worksheet!$A$2:$BI$69,BI$1,0)</f>
        <v>0</v>
      </c>
      <c r="BJ62" s="12">
        <f>VLOOKUP($E62,Worksheet!$A$2:$BI$69,BJ$1,0)-VLOOKUP($E61,Worksheet!$A$2:$BI$69,BJ$1,0)</f>
        <v>0</v>
      </c>
      <c r="BK62" s="12">
        <f>VLOOKUP($E62,Worksheet!$A$2:$BI$69,BK$1,0)-VLOOKUP($E61,Worksheet!$A$2:$BI$69,BK$1,0)</f>
        <v>0</v>
      </c>
      <c r="BL62" s="12">
        <f>VLOOKUP($E62,Worksheet!$A$2:$BI$69,BL$1,0)-VLOOKUP($E61,Worksheet!$A$2:$BI$69,BL$1,0)</f>
        <v>0</v>
      </c>
      <c r="BM62" s="12">
        <f>VLOOKUP($E62,Worksheet!$A$2:$BI$69,BM$1,0)-VLOOKUP($E61,Worksheet!$A$2:$BI$69,BM$1,0)</f>
        <v>17</v>
      </c>
      <c r="BN62" s="5">
        <f>VLOOKUP($E62,Worksheet!$A$2:$BI$69,BN$1,0)</f>
        <v>1</v>
      </c>
      <c r="BO62" s="5">
        <f>VLOOKUP($E62,Worksheet!$A$2:$BI$69,BO$1,0)</f>
        <v>0</v>
      </c>
      <c r="BP62" s="12">
        <f>VLOOKUP($E62,Worksheet!$A$2:$BI$69,BP$1,0)-VLOOKUP($E61,Worksheet!$A$2:$BI$69,BP$1,0)</f>
        <v>-22.89</v>
      </c>
      <c r="BQ62" s="5">
        <f>VLOOKUP($E62,Worksheet!$A$2:$BI$69,'MM2023'!BQ$1,0)</f>
        <v>75.166666666666671</v>
      </c>
      <c r="BR62" s="5">
        <f>VLOOKUP($E62,Worksheet!$A$2:$BI$69,'MM2023'!BR$1,0)</f>
        <v>67.25</v>
      </c>
      <c r="BS62" s="5">
        <f>VLOOKUP($E62,Worksheet!$A$2:$BI$69,'MM2023'!BS$1,0)</f>
        <v>1.27</v>
      </c>
      <c r="BT62" s="5">
        <f>VLOOKUP($E62,Worksheet!$A$2:$BI$69,'MM2023'!BT$1,0)</f>
        <v>0.46200000000000002</v>
      </c>
      <c r="BU62" s="5">
        <f>VLOOKUP($E62,Worksheet!$A$2:$BI$69,'MM2023'!BU$1,0)</f>
        <v>0.38300000000000001</v>
      </c>
      <c r="BV62" s="5">
        <f>VLOOKUP($E62,Worksheet!$A$2:$BI$69,'MM2023'!BV$1,0)</f>
        <v>0.71599999999999997</v>
      </c>
      <c r="BW62" s="5">
        <f>VLOOKUP($E62,Worksheet!$A$2:$BI$69,'MM2023'!BW$1,0)</f>
        <v>10.111111111111111</v>
      </c>
      <c r="BX62" s="5">
        <f>VLOOKUP($E62,Worksheet!$A$2:$BI$69,'MM2023'!BX$1,0)</f>
        <v>36.583333333333336</v>
      </c>
      <c r="BY62" s="5">
        <f>VLOOKUP($E62,Worksheet!$A$2:$BI$69,'MM2023'!BY$1,0)</f>
        <v>12.555555555555555</v>
      </c>
      <c r="BZ62" s="5">
        <f>VLOOKUP($E62,Worksheet!$A$2:$BI$69,'MM2023'!BZ$1,0)</f>
        <v>4.916666666666667</v>
      </c>
      <c r="CA62" s="5">
        <f>VLOOKUP($E62,Worksheet!$A$2:$BI$69,'MM2023'!CA$1,0)</f>
        <v>3.1944444444444446</v>
      </c>
      <c r="CB62" s="5">
        <f>VLOOKUP($E62,Worksheet!$A$2:$BI$69,'MM2023'!CB$1,0)</f>
        <v>11.944444444444445</v>
      </c>
      <c r="CC62" s="5">
        <f>VLOOKUP($E62,Worksheet!$A$2:$BI$69,'MM2023'!CC$1,0)</f>
        <v>18</v>
      </c>
      <c r="CD62" s="5">
        <f>VLOOKUP($E62,Worksheet!$A$2:$BI$69,'MM2023'!CD$1,0)</f>
        <v>0.40899999999999997</v>
      </c>
      <c r="CE62" s="5">
        <f>VLOOKUP($E62,Worksheet!$A$2:$BI$69,'MM2023'!CE$1,0)</f>
        <v>0.317</v>
      </c>
      <c r="CF62" s="5">
        <f>VLOOKUP($E62,Worksheet!$A$2:$BI$69,'MM2023'!CF$1,0)</f>
        <v>0.70299999999999996</v>
      </c>
      <c r="CG62" s="5">
        <f>VLOOKUP($E62,Worksheet!$A$2:$BI$69,'MM2023'!CG$1,0)</f>
        <v>10.972222222222221</v>
      </c>
      <c r="CH62" s="5">
        <f>VLOOKUP($E62,Worksheet!$A$2:$BI$69,'MM2023'!CH$1,0)</f>
        <v>33.638888888888886</v>
      </c>
      <c r="CI62" s="5">
        <f>VLOOKUP($E62,Worksheet!$A$2:$BI$69,'MM2023'!CI$1,0)</f>
        <v>10.388888888888889</v>
      </c>
      <c r="CJ62" s="5">
        <f>VLOOKUP($E62,Worksheet!$A$2:$BI$69,'MM2023'!CJ$1,0)</f>
        <v>5.583333333333333</v>
      </c>
      <c r="CK62" s="5">
        <f>VLOOKUP($E62,Worksheet!$A$2:$BI$69,'MM2023'!CK$1,0)</f>
        <v>2.6666666666666665</v>
      </c>
      <c r="CL62" s="5">
        <f>VLOOKUP($E62,Worksheet!$A$2:$BI$69,'MM2023'!CL$1,0)</f>
        <v>10.75</v>
      </c>
      <c r="CM62" s="5">
        <f>VLOOKUP($E62,Worksheet!$A$2:$BI$69,'MM2023'!CM$1,0)</f>
        <v>17.833333333333332</v>
      </c>
      <c r="CN62" s="5">
        <f>VLOOKUP($E62,Worksheet!$A$2:$BI$69,'MM2023'!CN$1,0)</f>
        <v>66.900000000000006</v>
      </c>
      <c r="CO62" s="5">
        <f>VLOOKUP($E62,Worksheet!$A$2:$BI$69,'MM2023'!CO$1,0)</f>
        <v>111.5</v>
      </c>
      <c r="CP62" s="5">
        <f>VLOOKUP($E62,Worksheet!$A$2:$BI$69,'MM2023'!CP$1,0)</f>
        <v>0.35799999999999998</v>
      </c>
      <c r="CQ62" s="5">
        <f>VLOOKUP($E62,Worksheet!$A$2:$BI$69,'MM2023'!CQ$1,0)</f>
        <v>0.41799999999999998</v>
      </c>
      <c r="CR62" s="5">
        <f>VLOOKUP($E62,Worksheet!$A$2:$BI$69,'MM2023'!CR$1,0)</f>
        <v>0.57299999999999995</v>
      </c>
      <c r="CS62" s="5">
        <f>VLOOKUP($E62,Worksheet!$A$2:$BI$69,'MM2023'!CS$1,0)</f>
        <v>0.54200000000000004</v>
      </c>
      <c r="CT62" s="5">
        <f>VLOOKUP($E62,Worksheet!$A$2:$BI$69,'MM2023'!CT$1,0)</f>
        <v>15.4</v>
      </c>
      <c r="CU62" s="5">
        <f>VLOOKUP($E62,Worksheet!$A$2:$BI$69,'MM2023'!CU$1,0)</f>
        <v>0.25600000000000001</v>
      </c>
      <c r="CV62" s="5">
        <f>VLOOKUP($E62,Worksheet!$A$2:$BI$69,'MM2023'!CV$1,0)</f>
        <v>99.8</v>
      </c>
      <c r="CW62" s="5">
        <f>VLOOKUP($E62,Worksheet!$A$2:$BI$69,'MM2023'!CW$1,0)</f>
        <v>0.32</v>
      </c>
      <c r="CX62" s="5">
        <f>VLOOKUP($E62,Worksheet!$A$2:$BI$69,'MM2023'!CX$1,0)</f>
        <v>0.32900000000000001</v>
      </c>
      <c r="CY62" s="5">
        <f>VLOOKUP($E62,Worksheet!$A$2:$BI$69,'MM2023'!CY$1,0)</f>
        <v>0.498</v>
      </c>
      <c r="CZ62" s="5">
        <f>VLOOKUP($E62,Worksheet!$A$2:$BI$69,'MM2023'!CZ$1,0)</f>
        <v>0.46100000000000002</v>
      </c>
      <c r="DA62" s="5">
        <f>VLOOKUP($E62,Worksheet!$A$2:$BI$69,'MM2023'!DA$1,0)</f>
        <v>13.7</v>
      </c>
      <c r="DB62" s="5">
        <f>VLOOKUP($E62,Worksheet!$A$2:$BI$69,'MM2023'!DB$1,0)</f>
        <v>0.22500000000000001</v>
      </c>
      <c r="DC62" s="5">
        <f>VLOOKUP($E62,Worksheet!$A$2:$BI$69,'MM2023'!DC$1,0)</f>
        <v>0</v>
      </c>
      <c r="DD62" s="5">
        <f>VLOOKUP($E62,Worksheet!$A$2:$BI$69,'MM2023'!DD$1,0)</f>
        <v>0</v>
      </c>
      <c r="DE62" s="5">
        <f>VLOOKUP($E62,Worksheet!$A$2:$BI$69,'MM2023'!DE$1,0)</f>
        <v>0</v>
      </c>
      <c r="DF62" s="5">
        <f>VLOOKUP($E62,Worksheet!$A$2:$BI$69,'MM2023'!DF$1,0)</f>
        <v>0</v>
      </c>
      <c r="DG62" s="5">
        <f>VLOOKUP($E62,Worksheet!$A$2:$BI$69,'MM2023'!DG$1,0)</f>
        <v>0</v>
      </c>
      <c r="DH62" s="5">
        <f>VLOOKUP($E62,Worksheet!$A$2:$BI$69,'MM2023'!DH$1,0)</f>
        <v>0</v>
      </c>
      <c r="DI62" s="5">
        <f>VLOOKUP($E62,Worksheet!$A$2:$BI$69,'MM2023'!DI$1,0)</f>
        <v>0</v>
      </c>
      <c r="DJ62" s="5">
        <f>VLOOKUP($E62,Worksheet!$A$2:$BI$69,'MM2023'!DJ$1,0)</f>
        <v>26</v>
      </c>
      <c r="DK62" s="5">
        <v>1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1</v>
      </c>
      <c r="DU62" s="5">
        <v>0</v>
      </c>
    </row>
    <row r="63" spans="1:125" x14ac:dyDescent="0.2">
      <c r="A63" s="5" t="s">
        <v>118</v>
      </c>
      <c r="B63" s="5" t="s">
        <v>120</v>
      </c>
      <c r="C63" s="5" t="s">
        <v>129</v>
      </c>
      <c r="D63" s="5">
        <v>7</v>
      </c>
      <c r="E63" s="5" t="s">
        <v>46</v>
      </c>
      <c r="F63" s="5">
        <v>1</v>
      </c>
      <c r="G63" s="5">
        <v>7</v>
      </c>
      <c r="H63" s="5">
        <f>G64-G63</f>
        <v>3</v>
      </c>
      <c r="I63" s="5">
        <f>VLOOKUP($E63,Worksheet!$A$2:$AX$69,I$1,0)</f>
        <v>34</v>
      </c>
      <c r="J63" s="5">
        <f>VLOOKUP($E63,Worksheet!$A$2:$AX$69,J$1,0)</f>
        <v>22</v>
      </c>
      <c r="K63" s="5">
        <f>VLOOKUP($E63,Worksheet!$A$2:$AX$69,K$1,0)</f>
        <v>12</v>
      </c>
      <c r="L63" s="5">
        <f>VLOOKUP($E63,Worksheet!$A$2:$AX$69,L$1,0)</f>
        <v>0.64700000000000002</v>
      </c>
      <c r="M63" s="12">
        <f>VLOOKUP($E63,Worksheet!$A$2:$AX$69,M$1,0)-VLOOKUP($E64,Worksheet!$A$2:$AX$69,M$1,0)</f>
        <v>-4.3529411764705941</v>
      </c>
      <c r="N63" s="12">
        <f>VLOOKUP($E63,Worksheet!$A$2:$AX$69,N$1,0)-VLOOKUP($E64,Worksheet!$A$2:$AX$69,N$1,0)</f>
        <v>-1.8823529411764639</v>
      </c>
      <c r="O63" s="12">
        <f>VLOOKUP($E63,Worksheet!$A$2:$AX$69,O$1,0)-VLOOKUP($E64,Worksheet!$A$2:$AX$69,O$1,0)</f>
        <v>2.5000000000000009</v>
      </c>
      <c r="P63" s="12">
        <f>VLOOKUP($E63,Worksheet!$A$2:$AX$69,P$1,0)-VLOOKUP($E64,Worksheet!$A$2:$AX$69,P$1,0)</f>
        <v>-4.6000000000000041E-2</v>
      </c>
      <c r="Q63" s="12">
        <f>VLOOKUP($E63,Worksheet!$A$2:$AX$69,Q$1,0)-VLOOKUP($E64,Worksheet!$A$2:$AX$69,Q$1,0)</f>
        <v>-4.0999999999999981E-2</v>
      </c>
      <c r="R63" s="12">
        <f>VLOOKUP($E63,Worksheet!$A$2:$AX$69,R$1,0)-VLOOKUP($E64,Worksheet!$A$2:$AX$69,R$1,0)</f>
        <v>2.4000000000000021E-2</v>
      </c>
      <c r="S63" s="12">
        <f>VLOOKUP($E63,Worksheet!$A$2:$AX$69,S$1,0)-VLOOKUP($E64,Worksheet!$A$2:$AX$69,S$1,0)</f>
        <v>1.264705882352942</v>
      </c>
      <c r="T63" s="12">
        <f>VLOOKUP($E63,Worksheet!$A$2:$AX$69,T$1,0)-VLOOKUP($E64,Worksheet!$A$2:$AX$69,T$1,0)</f>
        <v>-1.205882352941174</v>
      </c>
      <c r="U63" s="12">
        <f>VLOOKUP($E63,Worksheet!$A$2:$AX$69,U$1,0)-VLOOKUP($E64,Worksheet!$A$2:$AX$69,U$1,0)</f>
        <v>1.4411764705882355</v>
      </c>
      <c r="V63" s="12">
        <f>VLOOKUP($E63,Worksheet!$A$2:$AX$69,V$1,0)-VLOOKUP($E64,Worksheet!$A$2:$AX$69,V$1,0)</f>
        <v>2.8235294117647056</v>
      </c>
      <c r="W63" s="12">
        <f>VLOOKUP($E63,Worksheet!$A$2:$AX$69,W$1,0)-VLOOKUP($E64,Worksheet!$A$2:$AX$69,W$1,0)</f>
        <v>1.0588235294117645</v>
      </c>
      <c r="X63" s="12">
        <f>VLOOKUP($E63,Worksheet!$A$2:$AX$69,X$1,0)-VLOOKUP($E64,Worksheet!$A$2:$AX$69,X$1,0)</f>
        <v>-1.5294117647058822</v>
      </c>
      <c r="Y63" s="12">
        <f>VLOOKUP($E63,Worksheet!$A$2:$AX$69,Y$1,0)-VLOOKUP($E64,Worksheet!$A$2:$AX$69,Y$1,0)</f>
        <v>-0.17647058823529349</v>
      </c>
      <c r="Z63" s="12">
        <f>VLOOKUP($E63,Worksheet!$A$2:$AX$69,Z$1,0)-VLOOKUP($E64,Worksheet!$A$2:$AX$69,Z$1,0)</f>
        <v>-1.0000000000000009E-3</v>
      </c>
      <c r="AA63" s="12">
        <f>VLOOKUP($E63,Worksheet!$A$2:$AX$69,AA$1,0)-VLOOKUP($E64,Worksheet!$A$2:$AX$69,AA$1,0)</f>
        <v>2.7000000000000024E-2</v>
      </c>
      <c r="AB63" s="12">
        <f>VLOOKUP($E63,Worksheet!$A$2:$AX$69,AB$1,0)-VLOOKUP($E64,Worksheet!$A$2:$AX$69,AB$1,0)</f>
        <v>-2.0999999999999908E-2</v>
      </c>
      <c r="AC63" s="12">
        <f>VLOOKUP($E63,Worksheet!$A$2:$AX$69,AC$1,0)-VLOOKUP($E64,Worksheet!$A$2:$AX$69,AC$1,0)</f>
        <v>0.9411764705882355</v>
      </c>
      <c r="AD63" s="12">
        <f>VLOOKUP($E63,Worksheet!$A$2:$AX$69,AD$1,0)-VLOOKUP($E64,Worksheet!$A$2:$AX$69,AD$1,0)</f>
        <v>2.852941176470587</v>
      </c>
      <c r="AE63" s="12">
        <f>VLOOKUP($E63,Worksheet!$A$2:$AX$69,AE$1,0)-VLOOKUP($E64,Worksheet!$A$2:$AX$69,AE$1,0)</f>
        <v>2.7352941176470598</v>
      </c>
      <c r="AF63" s="12">
        <f>VLOOKUP($E63,Worksheet!$A$2:$AX$69,AF$1,0)-VLOOKUP($E64,Worksheet!$A$2:$AX$69,AF$1,0)</f>
        <v>-0.64705882352941213</v>
      </c>
      <c r="AG63" s="12">
        <f>VLOOKUP($E63,Worksheet!$A$2:$AX$69,AG$1,0)-VLOOKUP($E64,Worksheet!$A$2:$AX$69,AG$1,0)</f>
        <v>0.11764705882352944</v>
      </c>
      <c r="AH63" s="12">
        <f>VLOOKUP($E63,Worksheet!$A$2:$AX$69,AH$1,0)-VLOOKUP($E64,Worksheet!$A$2:$AX$69,AH$1,0)</f>
        <v>2.117647058823529</v>
      </c>
      <c r="AI63" s="12">
        <f>VLOOKUP($E63,Worksheet!$A$2:$AX$69,AI$1,0)-VLOOKUP($E64,Worksheet!$A$2:$AX$69,AI$1,0)</f>
        <v>-0.23529411764705799</v>
      </c>
      <c r="AJ63" s="12">
        <f>VLOOKUP($E63,Worksheet!$A$2:$AX$69,AJ$1,0)-VLOOKUP($E64,Worksheet!$A$2:$AX$69,AJ$1,0)</f>
        <v>-1.7999999999999972</v>
      </c>
      <c r="AK63" s="12">
        <f>VLOOKUP($E63,Worksheet!$A$2:$AX$69,AK$1,0)-VLOOKUP($E64,Worksheet!$A$2:$AX$69,AK$1,0)</f>
        <v>-3.2999999999999972</v>
      </c>
      <c r="AL63" s="12">
        <f>VLOOKUP($E63,Worksheet!$A$2:$AX$69,AL$1,0)-VLOOKUP($E64,Worksheet!$A$2:$AX$69,AL$1,0)</f>
        <v>-6.0000000000000053E-3</v>
      </c>
      <c r="AM63" s="12">
        <f>VLOOKUP($E63,Worksheet!$A$2:$AX$69,AM$1,0)-VLOOKUP($E64,Worksheet!$A$2:$AX$69,AM$1,0)</f>
        <v>3.1999999999999973E-2</v>
      </c>
      <c r="AN63" s="12">
        <f>VLOOKUP($E63,Worksheet!$A$2:$AX$69,AN$1,0)-VLOOKUP($E64,Worksheet!$A$2:$AX$69,AN$1,0)</f>
        <v>-4.0000000000000036E-2</v>
      </c>
      <c r="AO63" s="12">
        <f>VLOOKUP($E63,Worksheet!$A$2:$AX$69,AO$1,0)-VLOOKUP($E64,Worksheet!$A$2:$AX$69,AO$1,0)</f>
        <v>-4.8000000000000043E-2</v>
      </c>
      <c r="AP63" s="12">
        <f>VLOOKUP($E63,Worksheet!$A$2:$AX$69,AP$1,0)-VLOOKUP($E64,Worksheet!$A$2:$AX$69,AP$1,0)</f>
        <v>-1.9000000000000004</v>
      </c>
      <c r="AQ63" s="12">
        <f>VLOOKUP($E63,Worksheet!$A$2:$AX$69,AQ$1,0)-VLOOKUP($E64,Worksheet!$A$2:$AX$69,AQ$1,0)</f>
        <v>3.0000000000000027E-3</v>
      </c>
      <c r="AR63" s="12">
        <f>VLOOKUP($E63,Worksheet!$A$2:$AX$69,AR$1,0)-VLOOKUP($E64,Worksheet!$A$2:$AX$69,AR$1,0)</f>
        <v>0.10000000000000853</v>
      </c>
      <c r="AS63" s="12">
        <f>VLOOKUP($E63,Worksheet!$A$2:$AX$69,AS$1,0)-VLOOKUP($E64,Worksheet!$A$2:$AX$69,AS$1,0)</f>
        <v>4.2999999999999983E-2</v>
      </c>
      <c r="AT63" s="12">
        <f>VLOOKUP($E63,Worksheet!$A$2:$AX$69,AT$1,0)-VLOOKUP($E64,Worksheet!$A$2:$AX$69,AT$1,0)</f>
        <v>4.7999999999999987E-2</v>
      </c>
      <c r="AU63" s="12">
        <f>VLOOKUP($E63,Worksheet!$A$2:$AX$69,AU$1,0)-VLOOKUP($E64,Worksheet!$A$2:$AX$69,AU$1,0)</f>
        <v>1.2000000000000011E-2</v>
      </c>
      <c r="AV63" s="12">
        <f>VLOOKUP($E63,Worksheet!$A$2:$AX$69,AV$1,0)-VLOOKUP($E64,Worksheet!$A$2:$AX$69,AV$1,0)</f>
        <v>1.100000000000001E-2</v>
      </c>
      <c r="AW63" s="12">
        <f>VLOOKUP($E63,Worksheet!$A$2:$AX$69,AW$1,0)-VLOOKUP($E64,Worksheet!$A$2:$AX$69,AW$1,0)</f>
        <v>3.1000000000000014</v>
      </c>
      <c r="AX63" s="12">
        <f>VLOOKUP($E63,Worksheet!$A$2:$AX$69,AX$1,0)-VLOOKUP($E64,Worksheet!$A$2:$AX$69,AX$1,0)</f>
        <v>2.3999999999999994E-2</v>
      </c>
      <c r="AY63" s="5">
        <f>VLOOKUP($E64,Worksheet!$A$2:$AX$69,AY$1,0)</f>
        <v>1</v>
      </c>
      <c r="AZ63" s="5">
        <f>VLOOKUP($E64,Worksheet!$A$2:$AX$69,AZ$1,0)</f>
        <v>0</v>
      </c>
      <c r="BA63" s="5">
        <f>VLOOKUP($E64,Worksheet!$A$2:$AX$69,BA$1,0)</f>
        <v>0</v>
      </c>
      <c r="BB63" s="5">
        <f>VLOOKUP($E64,Worksheet!$A$2:$AX$69,BB$1,0)</f>
        <v>0</v>
      </c>
      <c r="BC63" s="5">
        <f>VLOOKUP($E64,Worksheet!$A$2:$AX$69,BC$1,0)</f>
        <v>0</v>
      </c>
      <c r="BD63" s="5">
        <f>VLOOKUP($E64,Worksheet!$A$2:$AX$69,BD$1,0)</f>
        <v>0</v>
      </c>
      <c r="BE63" s="5">
        <f>VLOOKUP($E64,Worksheet!$A$2:$AX$69,BE$1,0)</f>
        <v>0</v>
      </c>
      <c r="BF63" s="12">
        <f>VLOOKUP($E63,Worksheet!$A$2:$BI$69,BF$1,0)-VLOOKUP($E64,Worksheet!$A$2:$BI$69,BF$1,0)</f>
        <v>0</v>
      </c>
      <c r="BG63" s="12">
        <f>VLOOKUP($E63,Worksheet!$A$2:$BI$69,BG$1,0)-VLOOKUP($E64,Worksheet!$A$2:$BI$69,BG$1,0)</f>
        <v>0</v>
      </c>
      <c r="BH63" s="12">
        <f>VLOOKUP($E63,Worksheet!$A$2:$BI$69,BH$1,0)-VLOOKUP($E64,Worksheet!$A$2:$BI$69,BH$1,0)</f>
        <v>0</v>
      </c>
      <c r="BI63" s="12">
        <f>VLOOKUP($E63,Worksheet!$A$2:$BI$69,BI$1,0)-VLOOKUP($E64,Worksheet!$A$2:$BI$69,BI$1,0)</f>
        <v>0</v>
      </c>
      <c r="BJ63" s="12">
        <f>VLOOKUP($E63,Worksheet!$A$2:$BI$69,BJ$1,0)-VLOOKUP($E64,Worksheet!$A$2:$BI$69,BJ$1,0)</f>
        <v>0</v>
      </c>
      <c r="BK63" s="12">
        <f>VLOOKUP($E63,Worksheet!$A$2:$BI$69,BK$1,0)-VLOOKUP($E64,Worksheet!$A$2:$BI$69,BK$1,0)</f>
        <v>0</v>
      </c>
      <c r="BL63" s="12">
        <f>VLOOKUP($E63,Worksheet!$A$2:$BI$69,BL$1,0)-VLOOKUP($E64,Worksheet!$A$2:$BI$69,BL$1,0)</f>
        <v>0</v>
      </c>
      <c r="BM63" s="12">
        <f>VLOOKUP($E63,Worksheet!$A$2:$BI$69,BM$1,0)-VLOOKUP($E64,Worksheet!$A$2:$BI$69,BM$1,0)</f>
        <v>0</v>
      </c>
      <c r="BN63" s="5">
        <f>VLOOKUP($E63,Worksheet!$A$2:$BI$69,BN$1,0)</f>
        <v>0</v>
      </c>
      <c r="BO63" s="5">
        <f>VLOOKUP($E63,Worksheet!$A$2:$BI$69,BO$1,0)</f>
        <v>0</v>
      </c>
      <c r="BP63" s="12">
        <f>VLOOKUP($E63,Worksheet!$A$2:$BI$69,BP$1,0)-VLOOKUP($E64,Worksheet!$A$2:$BI$69,BP$1,0)</f>
        <v>-6.23</v>
      </c>
      <c r="BQ63" s="5">
        <f>VLOOKUP($E63,Worksheet!$A$2:$BI$69,'MM2023'!BQ$1,0)</f>
        <v>67.735294117647058</v>
      </c>
      <c r="BR63" s="5">
        <f>VLOOKUP($E63,Worksheet!$A$2:$BI$69,'MM2023'!BR$1,0)</f>
        <v>62.764705882352942</v>
      </c>
      <c r="BS63" s="5">
        <f>VLOOKUP($E63,Worksheet!$A$2:$BI$69,'MM2023'!BS$1,0)</f>
        <v>8.7100000000000009</v>
      </c>
      <c r="BT63" s="5">
        <f>VLOOKUP($E63,Worksheet!$A$2:$BI$69,'MM2023'!BT$1,0)</f>
        <v>0.40699999999999997</v>
      </c>
      <c r="BU63" s="5">
        <f>VLOOKUP($E63,Worksheet!$A$2:$BI$69,'MM2023'!BU$1,0)</f>
        <v>0.32100000000000001</v>
      </c>
      <c r="BV63" s="5">
        <f>VLOOKUP($E63,Worksheet!$A$2:$BI$69,'MM2023'!BV$1,0)</f>
        <v>0.75700000000000001</v>
      </c>
      <c r="BW63" s="5">
        <f>VLOOKUP($E63,Worksheet!$A$2:$BI$69,'MM2023'!BW$1,0)</f>
        <v>10.294117647058824</v>
      </c>
      <c r="BX63" s="5">
        <f>VLOOKUP($E63,Worksheet!$A$2:$BI$69,'MM2023'!BX$1,0)</f>
        <v>34.529411764705884</v>
      </c>
      <c r="BY63" s="5">
        <f>VLOOKUP($E63,Worksheet!$A$2:$BI$69,'MM2023'!BY$1,0)</f>
        <v>12.764705882352942</v>
      </c>
      <c r="BZ63" s="5">
        <f>VLOOKUP($E63,Worksheet!$A$2:$BI$69,'MM2023'!BZ$1,0)</f>
        <v>7.8529411764705879</v>
      </c>
      <c r="CA63" s="5">
        <f>VLOOKUP($E63,Worksheet!$A$2:$BI$69,'MM2023'!CA$1,0)</f>
        <v>3.9117647058823528</v>
      </c>
      <c r="CB63" s="5">
        <f>VLOOKUP($E63,Worksheet!$A$2:$BI$69,'MM2023'!CB$1,0)</f>
        <v>9.617647058823529</v>
      </c>
      <c r="CC63" s="5">
        <f>VLOOKUP($E63,Worksheet!$A$2:$BI$69,'MM2023'!CC$1,0)</f>
        <v>16.147058823529413</v>
      </c>
      <c r="CD63" s="5">
        <f>VLOOKUP($E63,Worksheet!$A$2:$BI$69,'MM2023'!CD$1,0)</f>
        <v>0.41399999999999998</v>
      </c>
      <c r="CE63" s="5">
        <f>VLOOKUP($E63,Worksheet!$A$2:$BI$69,'MM2023'!CE$1,0)</f>
        <v>0.33800000000000002</v>
      </c>
      <c r="CF63" s="5">
        <f>VLOOKUP($E63,Worksheet!$A$2:$BI$69,'MM2023'!CF$1,0)</f>
        <v>0.68200000000000005</v>
      </c>
      <c r="CG63" s="5">
        <f>VLOOKUP($E63,Worksheet!$A$2:$BI$69,'MM2023'!CG$1,0)</f>
        <v>9.2941176470588243</v>
      </c>
      <c r="CH63" s="5">
        <f>VLOOKUP($E63,Worksheet!$A$2:$BI$69,'MM2023'!CH$1,0)</f>
        <v>35.088235294117645</v>
      </c>
      <c r="CI63" s="5">
        <f>VLOOKUP($E63,Worksheet!$A$2:$BI$69,'MM2023'!CI$1,0)</f>
        <v>13.441176470588236</v>
      </c>
      <c r="CJ63" s="5">
        <f>VLOOKUP($E63,Worksheet!$A$2:$BI$69,'MM2023'!CJ$1,0)</f>
        <v>4.5294117647058822</v>
      </c>
      <c r="CK63" s="5">
        <f>VLOOKUP($E63,Worksheet!$A$2:$BI$69,'MM2023'!CK$1,0)</f>
        <v>3.3235294117647061</v>
      </c>
      <c r="CL63" s="5">
        <f>VLOOKUP($E63,Worksheet!$A$2:$BI$69,'MM2023'!CL$1,0)</f>
        <v>13.911764705882353</v>
      </c>
      <c r="CM63" s="5">
        <f>VLOOKUP($E63,Worksheet!$A$2:$BI$69,'MM2023'!CM$1,0)</f>
        <v>16.5</v>
      </c>
      <c r="CN63" s="5">
        <f>VLOOKUP($E63,Worksheet!$A$2:$BI$69,'MM2023'!CN$1,0)</f>
        <v>65</v>
      </c>
      <c r="CO63" s="5">
        <f>VLOOKUP($E63,Worksheet!$A$2:$BI$69,'MM2023'!CO$1,0)</f>
        <v>103.5</v>
      </c>
      <c r="CP63" s="5">
        <f>VLOOKUP($E63,Worksheet!$A$2:$BI$69,'MM2023'!CP$1,0)</f>
        <v>0.29699999999999999</v>
      </c>
      <c r="CQ63" s="5">
        <f>VLOOKUP($E63,Worksheet!$A$2:$BI$69,'MM2023'!CQ$1,0)</f>
        <v>0.41</v>
      </c>
      <c r="CR63" s="5">
        <f>VLOOKUP($E63,Worksheet!$A$2:$BI$69,'MM2023'!CR$1,0)</f>
        <v>0.51300000000000001</v>
      </c>
      <c r="CS63" s="5">
        <f>VLOOKUP($E63,Worksheet!$A$2:$BI$69,'MM2023'!CS$1,0)</f>
        <v>0.47299999999999998</v>
      </c>
      <c r="CT63" s="5">
        <f>VLOOKUP($E63,Worksheet!$A$2:$BI$69,'MM2023'!CT$1,0)</f>
        <v>12.7</v>
      </c>
      <c r="CU63" s="5">
        <f>VLOOKUP($E63,Worksheet!$A$2:$BI$69,'MM2023'!CU$1,0)</f>
        <v>0.22500000000000001</v>
      </c>
      <c r="CV63" s="5">
        <f>VLOOKUP($E63,Worksheet!$A$2:$BI$69,'MM2023'!CV$1,0)</f>
        <v>95.9</v>
      </c>
      <c r="CW63" s="5">
        <f>VLOOKUP($E63,Worksheet!$A$2:$BI$69,'MM2023'!CW$1,0)</f>
        <v>0.316</v>
      </c>
      <c r="CX63" s="5">
        <f>VLOOKUP($E63,Worksheet!$A$2:$BI$69,'MM2023'!CX$1,0)</f>
        <v>0.41899999999999998</v>
      </c>
      <c r="CY63" s="5">
        <f>VLOOKUP($E63,Worksheet!$A$2:$BI$69,'MM2023'!CY$1,0)</f>
        <v>0.51500000000000001</v>
      </c>
      <c r="CZ63" s="5">
        <f>VLOOKUP($E63,Worksheet!$A$2:$BI$69,'MM2023'!CZ$1,0)</f>
        <v>0.48399999999999999</v>
      </c>
      <c r="DA63" s="5">
        <f>VLOOKUP($E63,Worksheet!$A$2:$BI$69,'MM2023'!DA$1,0)</f>
        <v>18.600000000000001</v>
      </c>
      <c r="DB63" s="5">
        <f>VLOOKUP($E63,Worksheet!$A$2:$BI$69,'MM2023'!DB$1,0)</f>
        <v>0.216</v>
      </c>
      <c r="DC63" s="5">
        <f>VLOOKUP($E63,Worksheet!$A$2:$BI$69,'MM2023'!DC$1,0)</f>
        <v>0</v>
      </c>
      <c r="DD63" s="5">
        <f>VLOOKUP($E63,Worksheet!$A$2:$BI$69,'MM2023'!DD$1,0)</f>
        <v>0</v>
      </c>
      <c r="DE63" s="5">
        <f>VLOOKUP($E63,Worksheet!$A$2:$BI$69,'MM2023'!DE$1,0)</f>
        <v>0</v>
      </c>
      <c r="DF63" s="5">
        <f>VLOOKUP($E63,Worksheet!$A$2:$BI$69,'MM2023'!DF$1,0)</f>
        <v>0</v>
      </c>
      <c r="DG63" s="5">
        <f>VLOOKUP($E63,Worksheet!$A$2:$BI$69,'MM2023'!DG$1,0)</f>
        <v>0</v>
      </c>
      <c r="DH63" s="5">
        <f>VLOOKUP($E63,Worksheet!$A$2:$BI$69,'MM2023'!DH$1,0)</f>
        <v>0</v>
      </c>
      <c r="DI63" s="5">
        <f>VLOOKUP($E63,Worksheet!$A$2:$BI$69,'MM2023'!DI$1,0)</f>
        <v>0</v>
      </c>
      <c r="DJ63" s="5">
        <f>VLOOKUP($E63,Worksheet!$A$2:$BI$69,'MM2023'!DJ$1,0)</f>
        <v>26</v>
      </c>
      <c r="DK63" s="5">
        <v>1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1</v>
      </c>
      <c r="DU63" s="5">
        <v>0</v>
      </c>
    </row>
    <row r="64" spans="1:125" x14ac:dyDescent="0.2">
      <c r="A64" s="5" t="s">
        <v>118</v>
      </c>
      <c r="B64" s="5" t="s">
        <v>120</v>
      </c>
      <c r="C64" s="5" t="s">
        <v>129</v>
      </c>
      <c r="D64" s="5">
        <v>7</v>
      </c>
      <c r="E64" s="5" t="s">
        <v>13</v>
      </c>
      <c r="F64" s="5">
        <v>0</v>
      </c>
      <c r="G64" s="5">
        <v>10</v>
      </c>
      <c r="H64" s="6">
        <f>G63-G64</f>
        <v>-3</v>
      </c>
      <c r="I64" s="5">
        <f>VLOOKUP($E64,Worksheet!$A$2:$AX$69,I$1,0)</f>
        <v>34</v>
      </c>
      <c r="J64" s="5">
        <f>VLOOKUP($E64,Worksheet!$A$2:$AX$69,J$1,0)</f>
        <v>24</v>
      </c>
      <c r="K64" s="5">
        <f>VLOOKUP($E64,Worksheet!$A$2:$AX$69,K$1,0)</f>
        <v>10</v>
      </c>
      <c r="L64" s="5">
        <f>VLOOKUP($E64,Worksheet!$A$2:$AX$69,L$1,0)</f>
        <v>0.70599999999999996</v>
      </c>
      <c r="M64" s="12">
        <f>VLOOKUP($E64,Worksheet!$A$2:$AX$69,M$1,0)-VLOOKUP($E63,Worksheet!$A$2:$AX$69,M$1,0)</f>
        <v>4.3529411764705941</v>
      </c>
      <c r="N64" s="12">
        <f>VLOOKUP($E64,Worksheet!$A$2:$AX$69,N$1,0)-VLOOKUP($E63,Worksheet!$A$2:$AX$69,N$1,0)</f>
        <v>1.8823529411764639</v>
      </c>
      <c r="O64" s="12">
        <f>VLOOKUP($E64,Worksheet!$A$2:$AX$69,O$1,0)-VLOOKUP($E63,Worksheet!$A$2:$AX$69,O$1,0)</f>
        <v>-2.5000000000000009</v>
      </c>
      <c r="P64" s="12">
        <f>VLOOKUP($E64,Worksheet!$A$2:$AX$69,P$1,0)-VLOOKUP($E63,Worksheet!$A$2:$AX$69,P$1,0)</f>
        <v>4.6000000000000041E-2</v>
      </c>
      <c r="Q64" s="12">
        <f>VLOOKUP($E64,Worksheet!$A$2:$AX$69,Q$1,0)-VLOOKUP($E63,Worksheet!$A$2:$AX$69,Q$1,0)</f>
        <v>4.0999999999999981E-2</v>
      </c>
      <c r="R64" s="12">
        <f>VLOOKUP($E64,Worksheet!$A$2:$AX$69,R$1,0)-VLOOKUP($E63,Worksheet!$A$2:$AX$69,R$1,0)</f>
        <v>-2.4000000000000021E-2</v>
      </c>
      <c r="S64" s="12">
        <f>VLOOKUP($E64,Worksheet!$A$2:$AX$69,S$1,0)-VLOOKUP($E63,Worksheet!$A$2:$AX$69,S$1,0)</f>
        <v>-1.264705882352942</v>
      </c>
      <c r="T64" s="12">
        <f>VLOOKUP($E64,Worksheet!$A$2:$AX$69,T$1,0)-VLOOKUP($E63,Worksheet!$A$2:$AX$69,T$1,0)</f>
        <v>1.205882352941174</v>
      </c>
      <c r="U64" s="12">
        <f>VLOOKUP($E64,Worksheet!$A$2:$AX$69,U$1,0)-VLOOKUP($E63,Worksheet!$A$2:$AX$69,U$1,0)</f>
        <v>-1.4411764705882355</v>
      </c>
      <c r="V64" s="12">
        <f>VLOOKUP($E64,Worksheet!$A$2:$AX$69,V$1,0)-VLOOKUP($E63,Worksheet!$A$2:$AX$69,V$1,0)</f>
        <v>-2.8235294117647056</v>
      </c>
      <c r="W64" s="12">
        <f>VLOOKUP($E64,Worksheet!$A$2:$AX$69,W$1,0)-VLOOKUP($E63,Worksheet!$A$2:$AX$69,W$1,0)</f>
        <v>-1.0588235294117645</v>
      </c>
      <c r="X64" s="12">
        <f>VLOOKUP($E64,Worksheet!$A$2:$AX$69,X$1,0)-VLOOKUP($E63,Worksheet!$A$2:$AX$69,X$1,0)</f>
        <v>1.5294117647058822</v>
      </c>
      <c r="Y64" s="12">
        <f>VLOOKUP($E64,Worksheet!$A$2:$AX$69,Y$1,0)-VLOOKUP($E63,Worksheet!$A$2:$AX$69,Y$1,0)</f>
        <v>0.17647058823529349</v>
      </c>
      <c r="Z64" s="12">
        <f>VLOOKUP($E64,Worksheet!$A$2:$AX$69,Z$1,0)-VLOOKUP($E63,Worksheet!$A$2:$AX$69,Z$1,0)</f>
        <v>1.0000000000000009E-3</v>
      </c>
      <c r="AA64" s="12">
        <f>VLOOKUP($E64,Worksheet!$A$2:$AX$69,AA$1,0)-VLOOKUP($E63,Worksheet!$A$2:$AX$69,AA$1,0)</f>
        <v>-2.7000000000000024E-2</v>
      </c>
      <c r="AB64" s="12">
        <f>VLOOKUP($E64,Worksheet!$A$2:$AX$69,AB$1,0)-VLOOKUP($E63,Worksheet!$A$2:$AX$69,AB$1,0)</f>
        <v>2.0999999999999908E-2</v>
      </c>
      <c r="AC64" s="12">
        <f>VLOOKUP($E64,Worksheet!$A$2:$AX$69,AC$1,0)-VLOOKUP($E63,Worksheet!$A$2:$AX$69,AC$1,0)</f>
        <v>-0.9411764705882355</v>
      </c>
      <c r="AD64" s="12">
        <f>VLOOKUP($E64,Worksheet!$A$2:$AX$69,AD$1,0)-VLOOKUP($E63,Worksheet!$A$2:$AX$69,AD$1,0)</f>
        <v>-2.852941176470587</v>
      </c>
      <c r="AE64" s="12">
        <f>VLOOKUP($E64,Worksheet!$A$2:$AX$69,AE$1,0)-VLOOKUP($E63,Worksheet!$A$2:$AX$69,AE$1,0)</f>
        <v>-2.7352941176470598</v>
      </c>
      <c r="AF64" s="12">
        <f>VLOOKUP($E64,Worksheet!$A$2:$AX$69,AF$1,0)-VLOOKUP($E63,Worksheet!$A$2:$AX$69,AF$1,0)</f>
        <v>0.64705882352941213</v>
      </c>
      <c r="AG64" s="12">
        <f>VLOOKUP($E64,Worksheet!$A$2:$AX$69,AG$1,0)-VLOOKUP($E63,Worksheet!$A$2:$AX$69,AG$1,0)</f>
        <v>-0.11764705882352944</v>
      </c>
      <c r="AH64" s="12">
        <f>VLOOKUP($E64,Worksheet!$A$2:$AX$69,AH$1,0)-VLOOKUP($E63,Worksheet!$A$2:$AX$69,AH$1,0)</f>
        <v>-2.117647058823529</v>
      </c>
      <c r="AI64" s="12">
        <f>VLOOKUP($E64,Worksheet!$A$2:$AX$69,AI$1,0)-VLOOKUP($E63,Worksheet!$A$2:$AX$69,AI$1,0)</f>
        <v>0.23529411764705799</v>
      </c>
      <c r="AJ64" s="12">
        <f>VLOOKUP($E64,Worksheet!$A$2:$AX$69,AJ$1,0)-VLOOKUP($E63,Worksheet!$A$2:$AX$69,AJ$1,0)</f>
        <v>1.7999999999999972</v>
      </c>
      <c r="AK64" s="12">
        <f>VLOOKUP($E64,Worksheet!$A$2:$AX$69,AK$1,0)-VLOOKUP($E63,Worksheet!$A$2:$AX$69,AK$1,0)</f>
        <v>3.2999999999999972</v>
      </c>
      <c r="AL64" s="12">
        <f>VLOOKUP($E64,Worksheet!$A$2:$AX$69,AL$1,0)-VLOOKUP($E63,Worksheet!$A$2:$AX$69,AL$1,0)</f>
        <v>6.0000000000000053E-3</v>
      </c>
      <c r="AM64" s="12">
        <f>VLOOKUP($E64,Worksheet!$A$2:$AX$69,AM$1,0)-VLOOKUP($E63,Worksheet!$A$2:$AX$69,AM$1,0)</f>
        <v>-3.1999999999999973E-2</v>
      </c>
      <c r="AN64" s="12">
        <f>VLOOKUP($E64,Worksheet!$A$2:$AX$69,AN$1,0)-VLOOKUP($E63,Worksheet!$A$2:$AX$69,AN$1,0)</f>
        <v>4.0000000000000036E-2</v>
      </c>
      <c r="AO64" s="12">
        <f>VLOOKUP($E64,Worksheet!$A$2:$AX$69,AO$1,0)-VLOOKUP($E63,Worksheet!$A$2:$AX$69,AO$1,0)</f>
        <v>4.8000000000000043E-2</v>
      </c>
      <c r="AP64" s="12">
        <f>VLOOKUP($E64,Worksheet!$A$2:$AX$69,AP$1,0)-VLOOKUP($E63,Worksheet!$A$2:$AX$69,AP$1,0)</f>
        <v>1.9000000000000004</v>
      </c>
      <c r="AQ64" s="12">
        <f>VLOOKUP($E64,Worksheet!$A$2:$AX$69,AQ$1,0)-VLOOKUP($E63,Worksheet!$A$2:$AX$69,AQ$1,0)</f>
        <v>-3.0000000000000027E-3</v>
      </c>
      <c r="AR64" s="12">
        <f>VLOOKUP($E64,Worksheet!$A$2:$AX$69,AR$1,0)-VLOOKUP($E63,Worksheet!$A$2:$AX$69,AR$1,0)</f>
        <v>-0.10000000000000853</v>
      </c>
      <c r="AS64" s="12">
        <f>VLOOKUP($E64,Worksheet!$A$2:$AX$69,AS$1,0)-VLOOKUP($E63,Worksheet!$A$2:$AX$69,AS$1,0)</f>
        <v>-4.2999999999999983E-2</v>
      </c>
      <c r="AT64" s="12">
        <f>VLOOKUP($E64,Worksheet!$A$2:$AX$69,AT$1,0)-VLOOKUP($E63,Worksheet!$A$2:$AX$69,AT$1,0)</f>
        <v>-4.7999999999999987E-2</v>
      </c>
      <c r="AU64" s="12">
        <f>VLOOKUP($E64,Worksheet!$A$2:$AX$69,AU$1,0)-VLOOKUP($E63,Worksheet!$A$2:$AX$69,AU$1,0)</f>
        <v>-1.2000000000000011E-2</v>
      </c>
      <c r="AV64" s="12">
        <f>VLOOKUP($E64,Worksheet!$A$2:$AX$69,AV$1,0)-VLOOKUP($E63,Worksheet!$A$2:$AX$69,AV$1,0)</f>
        <v>-1.100000000000001E-2</v>
      </c>
      <c r="AW64" s="12">
        <f>VLOOKUP($E64,Worksheet!$A$2:$AX$69,AW$1,0)-VLOOKUP($E63,Worksheet!$A$2:$AX$69,AW$1,0)</f>
        <v>-3.1000000000000014</v>
      </c>
      <c r="AX64" s="12">
        <f>VLOOKUP($E64,Worksheet!$A$2:$AX$69,AX$1,0)-VLOOKUP($E63,Worksheet!$A$2:$AX$69,AX$1,0)</f>
        <v>-2.3999999999999994E-2</v>
      </c>
      <c r="AY64" s="5">
        <f>VLOOKUP($E63,Worksheet!$A$2:$AX$69,AY$1,0)</f>
        <v>0</v>
      </c>
      <c r="AZ64" s="5">
        <f>VLOOKUP($E63,Worksheet!$A$2:$AX$69,AZ$1,0)</f>
        <v>0</v>
      </c>
      <c r="BA64" s="5">
        <f>VLOOKUP($E63,Worksheet!$A$2:$AX$69,BA$1,0)</f>
        <v>0</v>
      </c>
      <c r="BB64" s="5">
        <f>VLOOKUP($E63,Worksheet!$A$2:$AX$69,BB$1,0)</f>
        <v>0</v>
      </c>
      <c r="BC64" s="5">
        <f>VLOOKUP($E63,Worksheet!$A$2:$AX$69,BC$1,0)</f>
        <v>0</v>
      </c>
      <c r="BD64" s="5">
        <f>VLOOKUP($E63,Worksheet!$A$2:$AX$69,BD$1,0)</f>
        <v>0</v>
      </c>
      <c r="BE64" s="5">
        <f>VLOOKUP($E63,Worksheet!$A$2:$AX$69,BE$1,0)</f>
        <v>0</v>
      </c>
      <c r="BF64" s="12">
        <f>VLOOKUP($E64,Worksheet!$A$2:$BI$69,BF$1,0)-VLOOKUP($E63,Worksheet!$A$2:$BI$69,BF$1,0)</f>
        <v>0</v>
      </c>
      <c r="BG64" s="12">
        <f>VLOOKUP($E64,Worksheet!$A$2:$BI$69,BG$1,0)-VLOOKUP($E63,Worksheet!$A$2:$BI$69,BG$1,0)</f>
        <v>0</v>
      </c>
      <c r="BH64" s="12">
        <f>VLOOKUP($E64,Worksheet!$A$2:$BI$69,BH$1,0)-VLOOKUP($E63,Worksheet!$A$2:$BI$69,BH$1,0)</f>
        <v>0</v>
      </c>
      <c r="BI64" s="12">
        <f>VLOOKUP($E64,Worksheet!$A$2:$BI$69,BI$1,0)-VLOOKUP($E63,Worksheet!$A$2:$BI$69,BI$1,0)</f>
        <v>0</v>
      </c>
      <c r="BJ64" s="12">
        <f>VLOOKUP($E64,Worksheet!$A$2:$BI$69,BJ$1,0)-VLOOKUP($E63,Worksheet!$A$2:$BI$69,BJ$1,0)</f>
        <v>0</v>
      </c>
      <c r="BK64" s="12">
        <f>VLOOKUP($E64,Worksheet!$A$2:$BI$69,BK$1,0)-VLOOKUP($E63,Worksheet!$A$2:$BI$69,BK$1,0)</f>
        <v>0</v>
      </c>
      <c r="BL64" s="12">
        <f>VLOOKUP($E64,Worksheet!$A$2:$BI$69,BL$1,0)-VLOOKUP($E63,Worksheet!$A$2:$BI$69,BL$1,0)</f>
        <v>0</v>
      </c>
      <c r="BM64" s="12">
        <f>VLOOKUP($E64,Worksheet!$A$2:$BI$69,BM$1,0)-VLOOKUP($E63,Worksheet!$A$2:$BI$69,BM$1,0)</f>
        <v>0</v>
      </c>
      <c r="BN64" s="5">
        <f>VLOOKUP($E64,Worksheet!$A$2:$BI$69,BN$1,0)</f>
        <v>0</v>
      </c>
      <c r="BO64" s="5">
        <f>VLOOKUP($E64,Worksheet!$A$2:$BI$69,BO$1,0)</f>
        <v>0</v>
      </c>
      <c r="BP64" s="12">
        <f>VLOOKUP($E64,Worksheet!$A$2:$BI$69,BP$1,0)-VLOOKUP($E63,Worksheet!$A$2:$BI$69,BP$1,0)</f>
        <v>6.23</v>
      </c>
      <c r="BQ64" s="5">
        <f>VLOOKUP($E64,Worksheet!$A$2:$BI$69,'MM2023'!BQ$1,0)</f>
        <v>72.088235294117652</v>
      </c>
      <c r="BR64" s="5">
        <f>VLOOKUP($E64,Worksheet!$A$2:$BI$69,'MM2023'!BR$1,0)</f>
        <v>64.647058823529406</v>
      </c>
      <c r="BS64" s="5">
        <f>VLOOKUP($E64,Worksheet!$A$2:$BI$69,'MM2023'!BS$1,0)</f>
        <v>6.21</v>
      </c>
      <c r="BT64" s="5">
        <f>VLOOKUP($E64,Worksheet!$A$2:$BI$69,'MM2023'!BT$1,0)</f>
        <v>0.45300000000000001</v>
      </c>
      <c r="BU64" s="5">
        <f>VLOOKUP($E64,Worksheet!$A$2:$BI$69,'MM2023'!BU$1,0)</f>
        <v>0.36199999999999999</v>
      </c>
      <c r="BV64" s="5">
        <f>VLOOKUP($E64,Worksheet!$A$2:$BI$69,'MM2023'!BV$1,0)</f>
        <v>0.73299999999999998</v>
      </c>
      <c r="BW64" s="5">
        <f>VLOOKUP($E64,Worksheet!$A$2:$BI$69,'MM2023'!BW$1,0)</f>
        <v>9.0294117647058822</v>
      </c>
      <c r="BX64" s="5">
        <f>VLOOKUP($E64,Worksheet!$A$2:$BI$69,'MM2023'!BX$1,0)</f>
        <v>35.735294117647058</v>
      </c>
      <c r="BY64" s="5">
        <f>VLOOKUP($E64,Worksheet!$A$2:$BI$69,'MM2023'!BY$1,0)</f>
        <v>11.323529411764707</v>
      </c>
      <c r="BZ64" s="5">
        <f>VLOOKUP($E64,Worksheet!$A$2:$BI$69,'MM2023'!BZ$1,0)</f>
        <v>5.0294117647058822</v>
      </c>
      <c r="CA64" s="5">
        <f>VLOOKUP($E64,Worksheet!$A$2:$BI$69,'MM2023'!CA$1,0)</f>
        <v>2.8529411764705883</v>
      </c>
      <c r="CB64" s="5">
        <f>VLOOKUP($E64,Worksheet!$A$2:$BI$69,'MM2023'!CB$1,0)</f>
        <v>11.147058823529411</v>
      </c>
      <c r="CC64" s="5">
        <f>VLOOKUP($E64,Worksheet!$A$2:$BI$69,'MM2023'!CC$1,0)</f>
        <v>16.323529411764707</v>
      </c>
      <c r="CD64" s="5">
        <f>VLOOKUP($E64,Worksheet!$A$2:$BI$69,'MM2023'!CD$1,0)</f>
        <v>0.41499999999999998</v>
      </c>
      <c r="CE64" s="5">
        <f>VLOOKUP($E64,Worksheet!$A$2:$BI$69,'MM2023'!CE$1,0)</f>
        <v>0.311</v>
      </c>
      <c r="CF64" s="5">
        <f>VLOOKUP($E64,Worksheet!$A$2:$BI$69,'MM2023'!CF$1,0)</f>
        <v>0.70299999999999996</v>
      </c>
      <c r="CG64" s="5">
        <f>VLOOKUP($E64,Worksheet!$A$2:$BI$69,'MM2023'!CG$1,0)</f>
        <v>8.3529411764705888</v>
      </c>
      <c r="CH64" s="5">
        <f>VLOOKUP($E64,Worksheet!$A$2:$BI$69,'MM2023'!CH$1,0)</f>
        <v>32.235294117647058</v>
      </c>
      <c r="CI64" s="5">
        <f>VLOOKUP($E64,Worksheet!$A$2:$BI$69,'MM2023'!CI$1,0)</f>
        <v>10.705882352941176</v>
      </c>
      <c r="CJ64" s="5">
        <f>VLOOKUP($E64,Worksheet!$A$2:$BI$69,'MM2023'!CJ$1,0)</f>
        <v>5.1764705882352944</v>
      </c>
      <c r="CK64" s="5">
        <f>VLOOKUP($E64,Worksheet!$A$2:$BI$69,'MM2023'!CK$1,0)</f>
        <v>3.2058823529411766</v>
      </c>
      <c r="CL64" s="5">
        <f>VLOOKUP($E64,Worksheet!$A$2:$BI$69,'MM2023'!CL$1,0)</f>
        <v>11.794117647058824</v>
      </c>
      <c r="CM64" s="5">
        <f>VLOOKUP($E64,Worksheet!$A$2:$BI$69,'MM2023'!CM$1,0)</f>
        <v>16.735294117647058</v>
      </c>
      <c r="CN64" s="5">
        <f>VLOOKUP($E64,Worksheet!$A$2:$BI$69,'MM2023'!CN$1,0)</f>
        <v>66.8</v>
      </c>
      <c r="CO64" s="5">
        <f>VLOOKUP($E64,Worksheet!$A$2:$BI$69,'MM2023'!CO$1,0)</f>
        <v>106.8</v>
      </c>
      <c r="CP64" s="5">
        <f>VLOOKUP($E64,Worksheet!$A$2:$BI$69,'MM2023'!CP$1,0)</f>
        <v>0.30299999999999999</v>
      </c>
      <c r="CQ64" s="5">
        <f>VLOOKUP($E64,Worksheet!$A$2:$BI$69,'MM2023'!CQ$1,0)</f>
        <v>0.378</v>
      </c>
      <c r="CR64" s="5">
        <f>VLOOKUP($E64,Worksheet!$A$2:$BI$69,'MM2023'!CR$1,0)</f>
        <v>0.55300000000000005</v>
      </c>
      <c r="CS64" s="5">
        <f>VLOOKUP($E64,Worksheet!$A$2:$BI$69,'MM2023'!CS$1,0)</f>
        <v>0.52100000000000002</v>
      </c>
      <c r="CT64" s="5">
        <f>VLOOKUP($E64,Worksheet!$A$2:$BI$69,'MM2023'!CT$1,0)</f>
        <v>14.6</v>
      </c>
      <c r="CU64" s="5">
        <f>VLOOKUP($E64,Worksheet!$A$2:$BI$69,'MM2023'!CU$1,0)</f>
        <v>0.222</v>
      </c>
      <c r="CV64" s="5">
        <f>VLOOKUP($E64,Worksheet!$A$2:$BI$69,'MM2023'!CV$1,0)</f>
        <v>95.8</v>
      </c>
      <c r="CW64" s="5">
        <f>VLOOKUP($E64,Worksheet!$A$2:$BI$69,'MM2023'!CW$1,0)</f>
        <v>0.27300000000000002</v>
      </c>
      <c r="CX64" s="5">
        <f>VLOOKUP($E64,Worksheet!$A$2:$BI$69,'MM2023'!CX$1,0)</f>
        <v>0.371</v>
      </c>
      <c r="CY64" s="5">
        <f>VLOOKUP($E64,Worksheet!$A$2:$BI$69,'MM2023'!CY$1,0)</f>
        <v>0.503</v>
      </c>
      <c r="CZ64" s="5">
        <f>VLOOKUP($E64,Worksheet!$A$2:$BI$69,'MM2023'!CZ$1,0)</f>
        <v>0.47299999999999998</v>
      </c>
      <c r="DA64" s="5">
        <f>VLOOKUP($E64,Worksheet!$A$2:$BI$69,'MM2023'!DA$1,0)</f>
        <v>15.5</v>
      </c>
      <c r="DB64" s="5">
        <f>VLOOKUP($E64,Worksheet!$A$2:$BI$69,'MM2023'!DB$1,0)</f>
        <v>0.192</v>
      </c>
      <c r="DC64" s="5">
        <f>VLOOKUP($E64,Worksheet!$A$2:$BI$69,'MM2023'!DC$1,0)</f>
        <v>0</v>
      </c>
      <c r="DD64" s="5">
        <f>VLOOKUP($E64,Worksheet!$A$2:$BI$69,'MM2023'!DD$1,0)</f>
        <v>0</v>
      </c>
      <c r="DE64" s="5">
        <f>VLOOKUP($E64,Worksheet!$A$2:$BI$69,'MM2023'!DE$1,0)</f>
        <v>0</v>
      </c>
      <c r="DF64" s="5">
        <f>VLOOKUP($E64,Worksheet!$A$2:$BI$69,'MM2023'!DF$1,0)</f>
        <v>0</v>
      </c>
      <c r="DG64" s="5">
        <f>VLOOKUP($E64,Worksheet!$A$2:$BI$69,'MM2023'!DG$1,0)</f>
        <v>0</v>
      </c>
      <c r="DH64" s="5">
        <f>VLOOKUP($E64,Worksheet!$A$2:$BI$69,'MM2023'!DH$1,0)</f>
        <v>0</v>
      </c>
      <c r="DI64" s="5">
        <f>VLOOKUP($E64,Worksheet!$A$2:$BI$69,'MM2023'!DI$1,0)</f>
        <v>0</v>
      </c>
      <c r="DJ64" s="5">
        <f>VLOOKUP($E64,Worksheet!$A$2:$BI$69,'MM2023'!DJ$1,0)</f>
        <v>26</v>
      </c>
      <c r="DK64" s="5">
        <v>1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1</v>
      </c>
      <c r="DU64" s="5">
        <v>0</v>
      </c>
    </row>
    <row r="65" spans="1:125" x14ac:dyDescent="0.2">
      <c r="A65" s="5" t="s">
        <v>118</v>
      </c>
      <c r="B65" s="5" t="s">
        <v>120</v>
      </c>
      <c r="C65" s="5" t="s">
        <v>129</v>
      </c>
      <c r="D65" s="5">
        <v>8</v>
      </c>
      <c r="E65" s="5" t="s">
        <v>63</v>
      </c>
      <c r="F65" s="5">
        <v>1</v>
      </c>
      <c r="G65" s="5">
        <v>2</v>
      </c>
      <c r="H65" s="5">
        <f>G66-G65</f>
        <v>13</v>
      </c>
      <c r="I65" s="5">
        <f>VLOOKUP($E65,Worksheet!$A$2:$AX$69,I$1,0)</f>
        <v>37</v>
      </c>
      <c r="J65" s="5">
        <f>VLOOKUP($E65,Worksheet!$A$2:$AX$69,J$1,0)</f>
        <v>31</v>
      </c>
      <c r="K65" s="5">
        <f>VLOOKUP($E65,Worksheet!$A$2:$AX$69,K$1,0)</f>
        <v>6</v>
      </c>
      <c r="L65" s="5">
        <f>VLOOKUP($E65,Worksheet!$A$2:$AX$69,L$1,0)</f>
        <v>0.83799999999999997</v>
      </c>
      <c r="M65" s="12">
        <f>VLOOKUP($E65,Worksheet!$A$2:$AX$69,M$1,0)-VLOOKUP($E66,Worksheet!$A$2:$AX$69,M$1,0)</f>
        <v>-0.26486486486487593</v>
      </c>
      <c r="N65" s="12">
        <f>VLOOKUP($E65,Worksheet!$A$2:$AX$69,N$1,0)-VLOOKUP($E66,Worksheet!$A$2:$AX$69,N$1,0)</f>
        <v>-8.4100386100386118</v>
      </c>
      <c r="O65" s="12">
        <f>VLOOKUP($E65,Worksheet!$A$2:$AX$69,O$1,0)-VLOOKUP($E66,Worksheet!$A$2:$AX$69,O$1,0)</f>
        <v>13.01</v>
      </c>
      <c r="P65" s="12">
        <f>VLOOKUP($E65,Worksheet!$A$2:$AX$69,P$1,0)-VLOOKUP($E66,Worksheet!$A$2:$AX$69,P$1,0)</f>
        <v>-1.4999999999999958E-2</v>
      </c>
      <c r="Q65" s="12">
        <f>VLOOKUP($E65,Worksheet!$A$2:$AX$69,Q$1,0)-VLOOKUP($E66,Worksheet!$A$2:$AX$69,Q$1,0)</f>
        <v>-3.9000000000000035E-2</v>
      </c>
      <c r="R65" s="12">
        <f>VLOOKUP($E65,Worksheet!$A$2:$AX$69,R$1,0)-VLOOKUP($E66,Worksheet!$A$2:$AX$69,R$1,0)</f>
        <v>3.7000000000000033E-2</v>
      </c>
      <c r="S65" s="12">
        <f>VLOOKUP($E65,Worksheet!$A$2:$AX$69,S$1,0)-VLOOKUP($E66,Worksheet!$A$2:$AX$69,S$1,0)</f>
        <v>2.8687258687258677</v>
      </c>
      <c r="T65" s="12">
        <f>VLOOKUP($E65,Worksheet!$A$2:$AX$69,T$1,0)-VLOOKUP($E66,Worksheet!$A$2:$AX$69,T$1,0)</f>
        <v>0.49575289575289361</v>
      </c>
      <c r="U65" s="12">
        <f>VLOOKUP($E65,Worksheet!$A$2:$AX$69,U$1,0)-VLOOKUP($E66,Worksheet!$A$2:$AX$69,U$1,0)</f>
        <v>1.7976833976833984</v>
      </c>
      <c r="V65" s="12">
        <f>VLOOKUP($E65,Worksheet!$A$2:$AX$69,V$1,0)-VLOOKUP($E66,Worksheet!$A$2:$AX$69,V$1,0)</f>
        <v>2.0640926640926649</v>
      </c>
      <c r="W65" s="12">
        <f>VLOOKUP($E65,Worksheet!$A$2:$AX$69,W$1,0)-VLOOKUP($E66,Worksheet!$A$2:$AX$69,W$1,0)</f>
        <v>-0.16216216216216228</v>
      </c>
      <c r="X65" s="12">
        <f>VLOOKUP($E65,Worksheet!$A$2:$AX$69,X$1,0)-VLOOKUP($E66,Worksheet!$A$2:$AX$69,X$1,0)</f>
        <v>-4.1444015444015445</v>
      </c>
      <c r="Y65" s="12">
        <f>VLOOKUP($E65,Worksheet!$A$2:$AX$69,Y$1,0)-VLOOKUP($E66,Worksheet!$A$2:$AX$69,Y$1,0)</f>
        <v>7.7220077220019334E-4</v>
      </c>
      <c r="Z65" s="12">
        <f>VLOOKUP($E65,Worksheet!$A$2:$AX$69,Z$1,0)-VLOOKUP($E66,Worksheet!$A$2:$AX$69,Z$1,0)</f>
        <v>-1.6000000000000014E-2</v>
      </c>
      <c r="AA65" s="12">
        <f>VLOOKUP($E65,Worksheet!$A$2:$AX$69,AA$1,0)-VLOOKUP($E66,Worksheet!$A$2:$AX$69,AA$1,0)</f>
        <v>1.4000000000000012E-2</v>
      </c>
      <c r="AB65" s="12">
        <f>VLOOKUP($E65,Worksheet!$A$2:$AX$69,AB$1,0)-VLOOKUP($E66,Worksheet!$A$2:$AX$69,AB$1,0)</f>
        <v>-2.200000000000002E-2</v>
      </c>
      <c r="AC65" s="12">
        <f>VLOOKUP($E65,Worksheet!$A$2:$AX$69,AC$1,0)-VLOOKUP($E66,Worksheet!$A$2:$AX$69,AC$1,0)</f>
        <v>-1.0833976833976831</v>
      </c>
      <c r="AD65" s="12">
        <f>VLOOKUP($E65,Worksheet!$A$2:$AX$69,AD$1,0)-VLOOKUP($E66,Worksheet!$A$2:$AX$69,AD$1,0)</f>
        <v>-1.7930501930501919</v>
      </c>
      <c r="AE65" s="12">
        <f>VLOOKUP($E65,Worksheet!$A$2:$AX$69,AE$1,0)-VLOOKUP($E66,Worksheet!$A$2:$AX$69,AE$1,0)</f>
        <v>-0.72664092664092728</v>
      </c>
      <c r="AF65" s="12">
        <f>VLOOKUP($E65,Worksheet!$A$2:$AX$69,AF$1,0)-VLOOKUP($E66,Worksheet!$A$2:$AX$69,AF$1,0)</f>
        <v>-2.435521235521235</v>
      </c>
      <c r="AG65" s="12">
        <f>VLOOKUP($E65,Worksheet!$A$2:$AX$69,AG$1,0)-VLOOKUP($E66,Worksheet!$A$2:$AX$69,AG$1,0)</f>
        <v>-0.92432432432432421</v>
      </c>
      <c r="AH65" s="12">
        <f>VLOOKUP($E65,Worksheet!$A$2:$AX$69,AH$1,0)-VLOOKUP($E66,Worksheet!$A$2:$AX$69,AH$1,0)</f>
        <v>2.9328185328185334</v>
      </c>
      <c r="AI65" s="12">
        <f>VLOOKUP($E65,Worksheet!$A$2:$AX$69,AI$1,0)-VLOOKUP($E66,Worksheet!$A$2:$AX$69,AI$1,0)</f>
        <v>-3.5961389961389969</v>
      </c>
      <c r="AJ65" s="12">
        <f>VLOOKUP($E65,Worksheet!$A$2:$AX$69,AJ$1,0)-VLOOKUP($E66,Worksheet!$A$2:$AX$69,AJ$1,0)</f>
        <v>-2.0999999999999943</v>
      </c>
      <c r="AK65" s="12">
        <f>VLOOKUP($E65,Worksheet!$A$2:$AX$69,AK$1,0)-VLOOKUP($E66,Worksheet!$A$2:$AX$69,AK$1,0)</f>
        <v>4.5</v>
      </c>
      <c r="AL65" s="12">
        <f>VLOOKUP($E65,Worksheet!$A$2:$AX$69,AL$1,0)-VLOOKUP($E66,Worksheet!$A$2:$AX$69,AL$1,0)</f>
        <v>-0.13399999999999995</v>
      </c>
      <c r="AM65" s="12">
        <f>VLOOKUP($E65,Worksheet!$A$2:$AX$69,AM$1,0)-VLOOKUP($E66,Worksheet!$A$2:$AX$69,AM$1,0)</f>
        <v>-8.4000000000000019E-2</v>
      </c>
      <c r="AN65" s="12">
        <f>VLOOKUP($E65,Worksheet!$A$2:$AX$69,AN$1,0)-VLOOKUP($E66,Worksheet!$A$2:$AX$69,AN$1,0)</f>
        <v>-3.6999999999999922E-2</v>
      </c>
      <c r="AO65" s="12">
        <f>VLOOKUP($E65,Worksheet!$A$2:$AX$69,AO$1,0)-VLOOKUP($E66,Worksheet!$A$2:$AX$69,AO$1,0)</f>
        <v>-3.6000000000000032E-2</v>
      </c>
      <c r="AP65" s="12">
        <f>VLOOKUP($E65,Worksheet!$A$2:$AX$69,AP$1,0)-VLOOKUP($E66,Worksheet!$A$2:$AX$69,AP$1,0)</f>
        <v>-5.1999999999999993</v>
      </c>
      <c r="AQ65" s="12">
        <f>VLOOKUP($E65,Worksheet!$A$2:$AX$69,AQ$1,0)-VLOOKUP($E66,Worksheet!$A$2:$AX$69,AQ$1,0)</f>
        <v>-8.3999999999999964E-2</v>
      </c>
      <c r="AR65" s="12">
        <f>VLOOKUP($E65,Worksheet!$A$2:$AX$69,AR$1,0)-VLOOKUP($E66,Worksheet!$A$2:$AX$69,AR$1,0)</f>
        <v>-7.9000000000000057</v>
      </c>
      <c r="AS65" s="12">
        <f>VLOOKUP($E65,Worksheet!$A$2:$AX$69,AS$1,0)-VLOOKUP($E66,Worksheet!$A$2:$AX$69,AS$1,0)</f>
        <v>1.4000000000000012E-2</v>
      </c>
      <c r="AT65" s="12">
        <f>VLOOKUP($E65,Worksheet!$A$2:$AX$69,AT$1,0)-VLOOKUP($E66,Worksheet!$A$2:$AX$69,AT$1,0)</f>
        <v>4.4000000000000039E-2</v>
      </c>
      <c r="AU65" s="12">
        <f>VLOOKUP($E65,Worksheet!$A$2:$AX$69,AU$1,0)-VLOOKUP($E66,Worksheet!$A$2:$AX$69,AU$1,0)</f>
        <v>-8.0000000000000071E-3</v>
      </c>
      <c r="AV65" s="12">
        <f>VLOOKUP($E65,Worksheet!$A$2:$AX$69,AV$1,0)-VLOOKUP($E66,Worksheet!$A$2:$AX$69,AV$1,0)</f>
        <v>-6.9999999999999507E-3</v>
      </c>
      <c r="AW65" s="12">
        <f>VLOOKUP($E65,Worksheet!$A$2:$AX$69,AW$1,0)-VLOOKUP($E66,Worksheet!$A$2:$AX$69,AW$1,0)</f>
        <v>4.8000000000000007</v>
      </c>
      <c r="AX65" s="12">
        <f>VLOOKUP($E65,Worksheet!$A$2:$AX$69,AX$1,0)-VLOOKUP($E66,Worksheet!$A$2:$AX$69,AX$1,0)</f>
        <v>3.0000000000000027E-3</v>
      </c>
      <c r="AY65" s="5">
        <f>VLOOKUP($E66,Worksheet!$A$2:$AX$69,AY$1,0)</f>
        <v>0</v>
      </c>
      <c r="AZ65" s="5">
        <f>VLOOKUP($E66,Worksheet!$A$2:$AX$69,AZ$1,0)</f>
        <v>0</v>
      </c>
      <c r="BA65" s="5">
        <f>VLOOKUP($E66,Worksheet!$A$2:$AX$69,BA$1,0)</f>
        <v>0</v>
      </c>
      <c r="BB65" s="5">
        <f>VLOOKUP($E66,Worksheet!$A$2:$AX$69,BB$1,0)</f>
        <v>0</v>
      </c>
      <c r="BC65" s="5">
        <f>VLOOKUP($E66,Worksheet!$A$2:$AX$69,BC$1,0)</f>
        <v>0</v>
      </c>
      <c r="BD65" s="5">
        <f>VLOOKUP($E66,Worksheet!$A$2:$AX$69,BD$1,0)</f>
        <v>0</v>
      </c>
      <c r="BE65" s="5">
        <f>VLOOKUP($E66,Worksheet!$A$2:$AX$69,BE$1,0)</f>
        <v>0</v>
      </c>
      <c r="BF65" s="12">
        <f>VLOOKUP($E65,Worksheet!$A$2:$BI$69,BF$1,0)-VLOOKUP($E66,Worksheet!$A$2:$BI$69,BF$1,0)</f>
        <v>0</v>
      </c>
      <c r="BG65" s="12">
        <f>VLOOKUP($E65,Worksheet!$A$2:$BI$69,BG$1,0)-VLOOKUP($E66,Worksheet!$A$2:$BI$69,BG$1,0)</f>
        <v>-9.9999999999999645E-2</v>
      </c>
      <c r="BH65" s="12">
        <f>VLOOKUP($E65,Worksheet!$A$2:$BI$69,BH$1,0)-VLOOKUP($E66,Worksheet!$A$2:$BI$69,BH$1,0)</f>
        <v>0</v>
      </c>
      <c r="BI65" s="12">
        <f>VLOOKUP($E65,Worksheet!$A$2:$BI$69,BI$1,0)-VLOOKUP($E66,Worksheet!$A$2:$BI$69,BI$1,0)</f>
        <v>0.5</v>
      </c>
      <c r="BJ65" s="12">
        <f>VLOOKUP($E65,Worksheet!$A$2:$BI$69,BJ$1,0)-VLOOKUP($E66,Worksheet!$A$2:$BI$69,BJ$1,0)</f>
        <v>22.6</v>
      </c>
      <c r="BK65" s="12">
        <f>VLOOKUP($E65,Worksheet!$A$2:$BI$69,BK$1,0)-VLOOKUP($E66,Worksheet!$A$2:$BI$69,BK$1,0)</f>
        <v>0</v>
      </c>
      <c r="BL65" s="12">
        <f>VLOOKUP($E65,Worksheet!$A$2:$BI$69,BL$1,0)-VLOOKUP($E66,Worksheet!$A$2:$BI$69,BL$1,0)</f>
        <v>85.9</v>
      </c>
      <c r="BM65" s="12">
        <f>VLOOKUP($E65,Worksheet!$A$2:$BI$69,BM$1,0)-VLOOKUP($E66,Worksheet!$A$2:$BI$69,BM$1,0)</f>
        <v>-20</v>
      </c>
      <c r="BN65" s="5">
        <f>VLOOKUP($E65,Worksheet!$A$2:$BI$69,BN$1,0)</f>
        <v>0</v>
      </c>
      <c r="BO65" s="5">
        <f>VLOOKUP($E65,Worksheet!$A$2:$BI$69,BO$1,0)</f>
        <v>1</v>
      </c>
      <c r="BP65" s="12">
        <f>VLOOKUP($E65,Worksheet!$A$2:$BI$69,BP$1,0)-VLOOKUP($E66,Worksheet!$A$2:$BI$69,BP$1,0)</f>
        <v>64.8</v>
      </c>
      <c r="BQ65" s="5">
        <f>VLOOKUP($E65,Worksheet!$A$2:$BI$69,'MM2023'!BQ$1,0)</f>
        <v>74.13513513513513</v>
      </c>
      <c r="BR65" s="5">
        <f>VLOOKUP($E65,Worksheet!$A$2:$BI$69,'MM2023'!BR$1,0)</f>
        <v>60.675675675675677</v>
      </c>
      <c r="BS65" s="5">
        <f>VLOOKUP($E65,Worksheet!$A$2:$BI$69,'MM2023'!BS$1,0)</f>
        <v>8.66</v>
      </c>
      <c r="BT65" s="5">
        <f>VLOOKUP($E65,Worksheet!$A$2:$BI$69,'MM2023'!BT$1,0)</f>
        <v>0.46</v>
      </c>
      <c r="BU65" s="5">
        <f>VLOOKUP($E65,Worksheet!$A$2:$BI$69,'MM2023'!BU$1,0)</f>
        <v>0.34899999999999998</v>
      </c>
      <c r="BV65" s="5">
        <f>VLOOKUP($E65,Worksheet!$A$2:$BI$69,'MM2023'!BV$1,0)</f>
        <v>0.73099999999999998</v>
      </c>
      <c r="BW65" s="5">
        <f>VLOOKUP($E65,Worksheet!$A$2:$BI$69,'MM2023'!BW$1,0)</f>
        <v>11.297297297297296</v>
      </c>
      <c r="BX65" s="5">
        <f>VLOOKUP($E65,Worksheet!$A$2:$BI$69,'MM2023'!BX$1,0)</f>
        <v>35.324324324324323</v>
      </c>
      <c r="BY65" s="5">
        <f>VLOOKUP($E65,Worksheet!$A$2:$BI$69,'MM2023'!BY$1,0)</f>
        <v>14.54054054054054</v>
      </c>
      <c r="BZ65" s="5">
        <f>VLOOKUP($E65,Worksheet!$A$2:$BI$69,'MM2023'!BZ$1,0)</f>
        <v>8.378378378378379</v>
      </c>
      <c r="CA65" s="5">
        <f>VLOOKUP($E65,Worksheet!$A$2:$BI$69,'MM2023'!CA$1,0)</f>
        <v>3.8378378378378377</v>
      </c>
      <c r="CB65" s="5">
        <f>VLOOKUP($E65,Worksheet!$A$2:$BI$69,'MM2023'!CB$1,0)</f>
        <v>10.027027027027026</v>
      </c>
      <c r="CC65" s="5">
        <f>VLOOKUP($E65,Worksheet!$A$2:$BI$69,'MM2023'!CC$1,0)</f>
        <v>15.486486486486486</v>
      </c>
      <c r="CD65" s="5">
        <f>VLOOKUP($E65,Worksheet!$A$2:$BI$69,'MM2023'!CD$1,0)</f>
        <v>0.40799999999999997</v>
      </c>
      <c r="CE65" s="5">
        <f>VLOOKUP($E65,Worksheet!$A$2:$BI$69,'MM2023'!CE$1,0)</f>
        <v>0.311</v>
      </c>
      <c r="CF65" s="5">
        <f>VLOOKUP($E65,Worksheet!$A$2:$BI$69,'MM2023'!CF$1,0)</f>
        <v>0.69699999999999995</v>
      </c>
      <c r="CG65" s="5">
        <f>VLOOKUP($E65,Worksheet!$A$2:$BI$69,'MM2023'!CG$1,0)</f>
        <v>9.4594594594594597</v>
      </c>
      <c r="CH65" s="5">
        <f>VLOOKUP($E65,Worksheet!$A$2:$BI$69,'MM2023'!CH$1,0)</f>
        <v>32.378378378378379</v>
      </c>
      <c r="CI65" s="5">
        <f>VLOOKUP($E65,Worksheet!$A$2:$BI$69,'MM2023'!CI$1,0)</f>
        <v>11.216216216216216</v>
      </c>
      <c r="CJ65" s="5">
        <f>VLOOKUP($E65,Worksheet!$A$2:$BI$69,'MM2023'!CJ$1,0)</f>
        <v>4.6216216216216219</v>
      </c>
      <c r="CK65" s="5">
        <f>VLOOKUP($E65,Worksheet!$A$2:$BI$69,'MM2023'!CK$1,0)</f>
        <v>2.6756756756756759</v>
      </c>
      <c r="CL65" s="5">
        <f>VLOOKUP($E65,Worksheet!$A$2:$BI$69,'MM2023'!CL$1,0)</f>
        <v>15.675675675675675</v>
      </c>
      <c r="CM65" s="5">
        <f>VLOOKUP($E65,Worksheet!$A$2:$BI$69,'MM2023'!CM$1,0)</f>
        <v>16.432432432432432</v>
      </c>
      <c r="CN65" s="5">
        <f>VLOOKUP($E65,Worksheet!$A$2:$BI$69,'MM2023'!CN$1,0)</f>
        <v>67.2</v>
      </c>
      <c r="CO65" s="5">
        <f>VLOOKUP($E65,Worksheet!$A$2:$BI$69,'MM2023'!CO$1,0)</f>
        <v>110.3</v>
      </c>
      <c r="CP65" s="5">
        <f>VLOOKUP($E65,Worksheet!$A$2:$BI$69,'MM2023'!CP$1,0)</f>
        <v>0.27400000000000002</v>
      </c>
      <c r="CQ65" s="5">
        <f>VLOOKUP($E65,Worksheet!$A$2:$BI$69,'MM2023'!CQ$1,0)</f>
        <v>0.28999999999999998</v>
      </c>
      <c r="CR65" s="5">
        <f>VLOOKUP($E65,Worksheet!$A$2:$BI$69,'MM2023'!CR$1,0)</f>
        <v>0.54</v>
      </c>
      <c r="CS65" s="5">
        <f>VLOOKUP($E65,Worksheet!$A$2:$BI$69,'MM2023'!CS$1,0)</f>
        <v>0.51100000000000001</v>
      </c>
      <c r="CT65" s="5">
        <f>VLOOKUP($E65,Worksheet!$A$2:$BI$69,'MM2023'!CT$1,0)</f>
        <v>12.8</v>
      </c>
      <c r="CU65" s="5">
        <f>VLOOKUP($E65,Worksheet!$A$2:$BI$69,'MM2023'!CU$1,0)</f>
        <v>0.2</v>
      </c>
      <c r="CV65" s="5">
        <f>VLOOKUP($E65,Worksheet!$A$2:$BI$69,'MM2023'!CV$1,0)</f>
        <v>90.3</v>
      </c>
      <c r="CW65" s="5">
        <f>VLOOKUP($E65,Worksheet!$A$2:$BI$69,'MM2023'!CW$1,0)</f>
        <v>0.27500000000000002</v>
      </c>
      <c r="CX65" s="5">
        <f>VLOOKUP($E65,Worksheet!$A$2:$BI$69,'MM2023'!CX$1,0)</f>
        <v>0.38800000000000001</v>
      </c>
      <c r="CY65" s="5">
        <f>VLOOKUP($E65,Worksheet!$A$2:$BI$69,'MM2023'!CY$1,0)</f>
        <v>0.498</v>
      </c>
      <c r="CZ65" s="5">
        <f>VLOOKUP($E65,Worksheet!$A$2:$BI$69,'MM2023'!CZ$1,0)</f>
        <v>0.46800000000000003</v>
      </c>
      <c r="DA65" s="5">
        <f>VLOOKUP($E65,Worksheet!$A$2:$BI$69,'MM2023'!DA$1,0)</f>
        <v>20.5</v>
      </c>
      <c r="DB65" s="5">
        <f>VLOOKUP($E65,Worksheet!$A$2:$BI$69,'MM2023'!DB$1,0)</f>
        <v>0.191</v>
      </c>
      <c r="DC65" s="5">
        <f>VLOOKUP($E65,Worksheet!$A$2:$BI$69,'MM2023'!DC$1,0)</f>
        <v>0</v>
      </c>
      <c r="DD65" s="5">
        <f>VLOOKUP($E65,Worksheet!$A$2:$BI$69,'MM2023'!DD$1,0)</f>
        <v>7</v>
      </c>
      <c r="DE65" s="5">
        <f>VLOOKUP($E65,Worksheet!$A$2:$BI$69,'MM2023'!DE$1,0)</f>
        <v>0</v>
      </c>
      <c r="DF65" s="5">
        <f>VLOOKUP($E65,Worksheet!$A$2:$BI$69,'MM2023'!DF$1,0)</f>
        <v>3.3</v>
      </c>
      <c r="DG65" s="5">
        <f>VLOOKUP($E65,Worksheet!$A$2:$BI$69,'MM2023'!DG$1,0)</f>
        <v>22.6</v>
      </c>
      <c r="DH65" s="5">
        <f>VLOOKUP($E65,Worksheet!$A$2:$BI$69,'MM2023'!DH$1,0)</f>
        <v>0</v>
      </c>
      <c r="DI65" s="5">
        <f>VLOOKUP($E65,Worksheet!$A$2:$BI$69,'MM2023'!DI$1,0)</f>
        <v>85.9</v>
      </c>
      <c r="DJ65" s="5">
        <f>VLOOKUP($E65,Worksheet!$A$2:$BI$69,'MM2023'!DJ$1,0)</f>
        <v>6</v>
      </c>
      <c r="DK65" s="5">
        <v>1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1</v>
      </c>
      <c r="DU65" s="5">
        <v>0</v>
      </c>
    </row>
    <row r="66" spans="1:125" x14ac:dyDescent="0.2">
      <c r="A66" s="5" t="s">
        <v>118</v>
      </c>
      <c r="B66" s="5" t="s">
        <v>120</v>
      </c>
      <c r="C66" s="5" t="s">
        <v>129</v>
      </c>
      <c r="D66" s="5">
        <v>8</v>
      </c>
      <c r="E66" s="5" t="s">
        <v>64</v>
      </c>
      <c r="F66" s="5">
        <v>0</v>
      </c>
      <c r="G66" s="5">
        <v>15</v>
      </c>
      <c r="H66" s="6">
        <f>G65-G66</f>
        <v>-13</v>
      </c>
      <c r="I66" s="5">
        <f>VLOOKUP($E66,Worksheet!$A$2:$AX$69,I$1,0)</f>
        <v>35</v>
      </c>
      <c r="J66" s="5">
        <f>VLOOKUP($E66,Worksheet!$A$2:$AX$69,J$1,0)</f>
        <v>27</v>
      </c>
      <c r="K66" s="5">
        <f>VLOOKUP($E66,Worksheet!$A$2:$AX$69,K$1,0)</f>
        <v>8</v>
      </c>
      <c r="L66" s="5">
        <f>VLOOKUP($E66,Worksheet!$A$2:$AX$69,L$1,0)</f>
        <v>0.77100000000000002</v>
      </c>
      <c r="M66" s="12">
        <f>VLOOKUP($E66,Worksheet!$A$2:$AX$69,M$1,0)-VLOOKUP($E65,Worksheet!$A$2:$AX$69,M$1,0)</f>
        <v>0.26486486486487593</v>
      </c>
      <c r="N66" s="12">
        <f>VLOOKUP($E66,Worksheet!$A$2:$AX$69,N$1,0)-VLOOKUP($E65,Worksheet!$A$2:$AX$69,N$1,0)</f>
        <v>8.4100386100386118</v>
      </c>
      <c r="O66" s="12">
        <f>VLOOKUP($E66,Worksheet!$A$2:$AX$69,O$1,0)-VLOOKUP($E65,Worksheet!$A$2:$AX$69,O$1,0)</f>
        <v>-13.01</v>
      </c>
      <c r="P66" s="12">
        <f>VLOOKUP($E66,Worksheet!$A$2:$AX$69,P$1,0)-VLOOKUP($E65,Worksheet!$A$2:$AX$69,P$1,0)</f>
        <v>1.4999999999999958E-2</v>
      </c>
      <c r="Q66" s="12">
        <f>VLOOKUP($E66,Worksheet!$A$2:$AX$69,Q$1,0)-VLOOKUP($E65,Worksheet!$A$2:$AX$69,Q$1,0)</f>
        <v>3.9000000000000035E-2</v>
      </c>
      <c r="R66" s="12">
        <f>VLOOKUP($E66,Worksheet!$A$2:$AX$69,R$1,0)-VLOOKUP($E65,Worksheet!$A$2:$AX$69,R$1,0)</f>
        <v>-3.7000000000000033E-2</v>
      </c>
      <c r="S66" s="12">
        <f>VLOOKUP($E66,Worksheet!$A$2:$AX$69,S$1,0)-VLOOKUP($E65,Worksheet!$A$2:$AX$69,S$1,0)</f>
        <v>-2.8687258687258677</v>
      </c>
      <c r="T66" s="12">
        <f>VLOOKUP($E66,Worksheet!$A$2:$AX$69,T$1,0)-VLOOKUP($E65,Worksheet!$A$2:$AX$69,T$1,0)</f>
        <v>-0.49575289575289361</v>
      </c>
      <c r="U66" s="12">
        <f>VLOOKUP($E66,Worksheet!$A$2:$AX$69,U$1,0)-VLOOKUP($E65,Worksheet!$A$2:$AX$69,U$1,0)</f>
        <v>-1.7976833976833984</v>
      </c>
      <c r="V66" s="12">
        <f>VLOOKUP($E66,Worksheet!$A$2:$AX$69,V$1,0)-VLOOKUP($E65,Worksheet!$A$2:$AX$69,V$1,0)</f>
        <v>-2.0640926640926649</v>
      </c>
      <c r="W66" s="12">
        <f>VLOOKUP($E66,Worksheet!$A$2:$AX$69,W$1,0)-VLOOKUP($E65,Worksheet!$A$2:$AX$69,W$1,0)</f>
        <v>0.16216216216216228</v>
      </c>
      <c r="X66" s="12">
        <f>VLOOKUP($E66,Worksheet!$A$2:$AX$69,X$1,0)-VLOOKUP($E65,Worksheet!$A$2:$AX$69,X$1,0)</f>
        <v>4.1444015444015445</v>
      </c>
      <c r="Y66" s="12">
        <f>VLOOKUP($E66,Worksheet!$A$2:$AX$69,Y$1,0)-VLOOKUP($E65,Worksheet!$A$2:$AX$69,Y$1,0)</f>
        <v>-7.7220077220019334E-4</v>
      </c>
      <c r="Z66" s="12">
        <f>VLOOKUP($E66,Worksheet!$A$2:$AX$69,Z$1,0)-VLOOKUP($E65,Worksheet!$A$2:$AX$69,Z$1,0)</f>
        <v>1.6000000000000014E-2</v>
      </c>
      <c r="AA66" s="12">
        <f>VLOOKUP($E66,Worksheet!$A$2:$AX$69,AA$1,0)-VLOOKUP($E65,Worksheet!$A$2:$AX$69,AA$1,0)</f>
        <v>-1.4000000000000012E-2</v>
      </c>
      <c r="AB66" s="12">
        <f>VLOOKUP($E66,Worksheet!$A$2:$AX$69,AB$1,0)-VLOOKUP($E65,Worksheet!$A$2:$AX$69,AB$1,0)</f>
        <v>2.200000000000002E-2</v>
      </c>
      <c r="AC66" s="12">
        <f>VLOOKUP($E66,Worksheet!$A$2:$AX$69,AC$1,0)-VLOOKUP($E65,Worksheet!$A$2:$AX$69,AC$1,0)</f>
        <v>1.0833976833976831</v>
      </c>
      <c r="AD66" s="12">
        <f>VLOOKUP($E66,Worksheet!$A$2:$AX$69,AD$1,0)-VLOOKUP($E65,Worksheet!$A$2:$AX$69,AD$1,0)</f>
        <v>1.7930501930501919</v>
      </c>
      <c r="AE66" s="12">
        <f>VLOOKUP($E66,Worksheet!$A$2:$AX$69,AE$1,0)-VLOOKUP($E65,Worksheet!$A$2:$AX$69,AE$1,0)</f>
        <v>0.72664092664092728</v>
      </c>
      <c r="AF66" s="12">
        <f>VLOOKUP($E66,Worksheet!$A$2:$AX$69,AF$1,0)-VLOOKUP($E65,Worksheet!$A$2:$AX$69,AF$1,0)</f>
        <v>2.435521235521235</v>
      </c>
      <c r="AG66" s="12">
        <f>VLOOKUP($E66,Worksheet!$A$2:$AX$69,AG$1,0)-VLOOKUP($E65,Worksheet!$A$2:$AX$69,AG$1,0)</f>
        <v>0.92432432432432421</v>
      </c>
      <c r="AH66" s="12">
        <f>VLOOKUP($E66,Worksheet!$A$2:$AX$69,AH$1,0)-VLOOKUP($E65,Worksheet!$A$2:$AX$69,AH$1,0)</f>
        <v>-2.9328185328185334</v>
      </c>
      <c r="AI66" s="12">
        <f>VLOOKUP($E66,Worksheet!$A$2:$AX$69,AI$1,0)-VLOOKUP($E65,Worksheet!$A$2:$AX$69,AI$1,0)</f>
        <v>3.5961389961389969</v>
      </c>
      <c r="AJ66" s="12">
        <f>VLOOKUP($E66,Worksheet!$A$2:$AX$69,AJ$1,0)-VLOOKUP($E65,Worksheet!$A$2:$AX$69,AJ$1,0)</f>
        <v>2.0999999999999943</v>
      </c>
      <c r="AK66" s="12">
        <f>VLOOKUP($E66,Worksheet!$A$2:$AX$69,AK$1,0)-VLOOKUP($E65,Worksheet!$A$2:$AX$69,AK$1,0)</f>
        <v>-4.5</v>
      </c>
      <c r="AL66" s="12">
        <f>VLOOKUP($E66,Worksheet!$A$2:$AX$69,AL$1,0)-VLOOKUP($E65,Worksheet!$A$2:$AX$69,AL$1,0)</f>
        <v>0.13399999999999995</v>
      </c>
      <c r="AM66" s="12">
        <f>VLOOKUP($E66,Worksheet!$A$2:$AX$69,AM$1,0)-VLOOKUP($E65,Worksheet!$A$2:$AX$69,AM$1,0)</f>
        <v>8.4000000000000019E-2</v>
      </c>
      <c r="AN66" s="12">
        <f>VLOOKUP($E66,Worksheet!$A$2:$AX$69,AN$1,0)-VLOOKUP($E65,Worksheet!$A$2:$AX$69,AN$1,0)</f>
        <v>3.6999999999999922E-2</v>
      </c>
      <c r="AO66" s="12">
        <f>VLOOKUP($E66,Worksheet!$A$2:$AX$69,AO$1,0)-VLOOKUP($E65,Worksheet!$A$2:$AX$69,AO$1,0)</f>
        <v>3.6000000000000032E-2</v>
      </c>
      <c r="AP66" s="12">
        <f>VLOOKUP($E66,Worksheet!$A$2:$AX$69,AP$1,0)-VLOOKUP($E65,Worksheet!$A$2:$AX$69,AP$1,0)</f>
        <v>5.1999999999999993</v>
      </c>
      <c r="AQ66" s="12">
        <f>VLOOKUP($E66,Worksheet!$A$2:$AX$69,AQ$1,0)-VLOOKUP($E65,Worksheet!$A$2:$AX$69,AQ$1,0)</f>
        <v>8.3999999999999964E-2</v>
      </c>
      <c r="AR66" s="12">
        <f>VLOOKUP($E66,Worksheet!$A$2:$AX$69,AR$1,0)-VLOOKUP($E65,Worksheet!$A$2:$AX$69,AR$1,0)</f>
        <v>7.9000000000000057</v>
      </c>
      <c r="AS66" s="12">
        <f>VLOOKUP($E66,Worksheet!$A$2:$AX$69,AS$1,0)-VLOOKUP($E65,Worksheet!$A$2:$AX$69,AS$1,0)</f>
        <v>-1.4000000000000012E-2</v>
      </c>
      <c r="AT66" s="12">
        <f>VLOOKUP($E66,Worksheet!$A$2:$AX$69,AT$1,0)-VLOOKUP($E65,Worksheet!$A$2:$AX$69,AT$1,0)</f>
        <v>-4.4000000000000039E-2</v>
      </c>
      <c r="AU66" s="12">
        <f>VLOOKUP($E66,Worksheet!$A$2:$AX$69,AU$1,0)-VLOOKUP($E65,Worksheet!$A$2:$AX$69,AU$1,0)</f>
        <v>8.0000000000000071E-3</v>
      </c>
      <c r="AV66" s="12">
        <f>VLOOKUP($E66,Worksheet!$A$2:$AX$69,AV$1,0)-VLOOKUP($E65,Worksheet!$A$2:$AX$69,AV$1,0)</f>
        <v>6.9999999999999507E-3</v>
      </c>
      <c r="AW66" s="12">
        <f>VLOOKUP($E66,Worksheet!$A$2:$AX$69,AW$1,0)-VLOOKUP($E65,Worksheet!$A$2:$AX$69,AW$1,0)</f>
        <v>-4.8000000000000007</v>
      </c>
      <c r="AX66" s="12">
        <f>VLOOKUP($E66,Worksheet!$A$2:$AX$69,AX$1,0)-VLOOKUP($E65,Worksheet!$A$2:$AX$69,AX$1,0)</f>
        <v>-3.0000000000000027E-3</v>
      </c>
      <c r="AY66" s="5">
        <f>VLOOKUP($E65,Worksheet!$A$2:$AX$69,AY$1,0)</f>
        <v>1</v>
      </c>
      <c r="AZ66" s="5">
        <f>VLOOKUP($E65,Worksheet!$A$2:$AX$69,AZ$1,0)</f>
        <v>1</v>
      </c>
      <c r="BA66" s="5">
        <f>VLOOKUP($E65,Worksheet!$A$2:$AX$69,BA$1,0)</f>
        <v>1</v>
      </c>
      <c r="BB66" s="5">
        <f>VLOOKUP($E65,Worksheet!$A$2:$AX$69,BB$1,0)</f>
        <v>0</v>
      </c>
      <c r="BC66" s="5">
        <f>VLOOKUP($E65,Worksheet!$A$2:$AX$69,BC$1,0)</f>
        <v>0</v>
      </c>
      <c r="BD66" s="5">
        <f>VLOOKUP($E65,Worksheet!$A$2:$AX$69,BD$1,0)</f>
        <v>0</v>
      </c>
      <c r="BE66" s="5">
        <f>VLOOKUP($E65,Worksheet!$A$2:$AX$69,BE$1,0)</f>
        <v>0</v>
      </c>
      <c r="BF66" s="12">
        <f>VLOOKUP($E66,Worksheet!$A$2:$BI$69,BF$1,0)-VLOOKUP($E65,Worksheet!$A$2:$BI$69,BF$1,0)</f>
        <v>0</v>
      </c>
      <c r="BG66" s="12">
        <f>VLOOKUP($E66,Worksheet!$A$2:$BI$69,BG$1,0)-VLOOKUP($E65,Worksheet!$A$2:$BI$69,BG$1,0)</f>
        <v>9.9999999999999645E-2</v>
      </c>
      <c r="BH66" s="12">
        <f>VLOOKUP($E66,Worksheet!$A$2:$BI$69,BH$1,0)-VLOOKUP($E65,Worksheet!$A$2:$BI$69,BH$1,0)</f>
        <v>0</v>
      </c>
      <c r="BI66" s="12">
        <f>VLOOKUP($E66,Worksheet!$A$2:$BI$69,BI$1,0)-VLOOKUP($E65,Worksheet!$A$2:$BI$69,BI$1,0)</f>
        <v>-0.5</v>
      </c>
      <c r="BJ66" s="12">
        <f>VLOOKUP($E66,Worksheet!$A$2:$BI$69,BJ$1,0)-VLOOKUP($E65,Worksheet!$A$2:$BI$69,BJ$1,0)</f>
        <v>-22.6</v>
      </c>
      <c r="BK66" s="12">
        <f>VLOOKUP($E66,Worksheet!$A$2:$BI$69,BK$1,0)-VLOOKUP($E65,Worksheet!$A$2:$BI$69,BK$1,0)</f>
        <v>0</v>
      </c>
      <c r="BL66" s="12">
        <f>VLOOKUP($E66,Worksheet!$A$2:$BI$69,BL$1,0)-VLOOKUP($E65,Worksheet!$A$2:$BI$69,BL$1,0)</f>
        <v>-85.9</v>
      </c>
      <c r="BM66" s="12">
        <f>VLOOKUP($E66,Worksheet!$A$2:$BI$69,BM$1,0)-VLOOKUP($E65,Worksheet!$A$2:$BI$69,BM$1,0)</f>
        <v>20</v>
      </c>
      <c r="BN66" s="5">
        <f>VLOOKUP($E66,Worksheet!$A$2:$BI$69,BN$1,0)</f>
        <v>1</v>
      </c>
      <c r="BO66" s="5">
        <f>VLOOKUP($E66,Worksheet!$A$2:$BI$69,BO$1,0)</f>
        <v>0</v>
      </c>
      <c r="BP66" s="12">
        <f>VLOOKUP($E66,Worksheet!$A$2:$BI$69,BP$1,0)-VLOOKUP($E65,Worksheet!$A$2:$BI$69,BP$1,0)</f>
        <v>-64.8</v>
      </c>
      <c r="BQ66" s="5">
        <f>VLOOKUP($E66,Worksheet!$A$2:$BI$69,'MM2023'!BQ$1,0)</f>
        <v>74.400000000000006</v>
      </c>
      <c r="BR66" s="5">
        <f>VLOOKUP($E66,Worksheet!$A$2:$BI$69,'MM2023'!BR$1,0)</f>
        <v>69.085714285714289</v>
      </c>
      <c r="BS66" s="5">
        <f>VLOOKUP($E66,Worksheet!$A$2:$BI$69,'MM2023'!BS$1,0)</f>
        <v>-4.3499999999999996</v>
      </c>
      <c r="BT66" s="5">
        <f>VLOOKUP($E66,Worksheet!$A$2:$BI$69,'MM2023'!BT$1,0)</f>
        <v>0.47499999999999998</v>
      </c>
      <c r="BU66" s="5">
        <f>VLOOKUP($E66,Worksheet!$A$2:$BI$69,'MM2023'!BU$1,0)</f>
        <v>0.38800000000000001</v>
      </c>
      <c r="BV66" s="5">
        <f>VLOOKUP($E66,Worksheet!$A$2:$BI$69,'MM2023'!BV$1,0)</f>
        <v>0.69399999999999995</v>
      </c>
      <c r="BW66" s="5">
        <f>VLOOKUP($E66,Worksheet!$A$2:$BI$69,'MM2023'!BW$1,0)</f>
        <v>8.4285714285714288</v>
      </c>
      <c r="BX66" s="5">
        <f>VLOOKUP($E66,Worksheet!$A$2:$BI$69,'MM2023'!BX$1,0)</f>
        <v>34.828571428571429</v>
      </c>
      <c r="BY66" s="5">
        <f>VLOOKUP($E66,Worksheet!$A$2:$BI$69,'MM2023'!BY$1,0)</f>
        <v>12.742857142857142</v>
      </c>
      <c r="BZ66" s="5">
        <f>VLOOKUP($E66,Worksheet!$A$2:$BI$69,'MM2023'!BZ$1,0)</f>
        <v>6.3142857142857141</v>
      </c>
      <c r="CA66" s="5">
        <f>VLOOKUP($E66,Worksheet!$A$2:$BI$69,'MM2023'!CA$1,0)</f>
        <v>4</v>
      </c>
      <c r="CB66" s="5">
        <f>VLOOKUP($E66,Worksheet!$A$2:$BI$69,'MM2023'!CB$1,0)</f>
        <v>14.171428571428571</v>
      </c>
      <c r="CC66" s="5">
        <f>VLOOKUP($E66,Worksheet!$A$2:$BI$69,'MM2023'!CC$1,0)</f>
        <v>15.485714285714286</v>
      </c>
      <c r="CD66" s="5">
        <f>VLOOKUP($E66,Worksheet!$A$2:$BI$69,'MM2023'!CD$1,0)</f>
        <v>0.42399999999999999</v>
      </c>
      <c r="CE66" s="5">
        <f>VLOOKUP($E66,Worksheet!$A$2:$BI$69,'MM2023'!CE$1,0)</f>
        <v>0.29699999999999999</v>
      </c>
      <c r="CF66" s="5">
        <f>VLOOKUP($E66,Worksheet!$A$2:$BI$69,'MM2023'!CF$1,0)</f>
        <v>0.71899999999999997</v>
      </c>
      <c r="CG66" s="5">
        <f>VLOOKUP($E66,Worksheet!$A$2:$BI$69,'MM2023'!CG$1,0)</f>
        <v>10.542857142857143</v>
      </c>
      <c r="CH66" s="5">
        <f>VLOOKUP($E66,Worksheet!$A$2:$BI$69,'MM2023'!CH$1,0)</f>
        <v>34.171428571428571</v>
      </c>
      <c r="CI66" s="5">
        <f>VLOOKUP($E66,Worksheet!$A$2:$BI$69,'MM2023'!CI$1,0)</f>
        <v>11.942857142857143</v>
      </c>
      <c r="CJ66" s="5">
        <f>VLOOKUP($E66,Worksheet!$A$2:$BI$69,'MM2023'!CJ$1,0)</f>
        <v>7.0571428571428569</v>
      </c>
      <c r="CK66" s="5">
        <f>VLOOKUP($E66,Worksheet!$A$2:$BI$69,'MM2023'!CK$1,0)</f>
        <v>3.6</v>
      </c>
      <c r="CL66" s="5">
        <f>VLOOKUP($E66,Worksheet!$A$2:$BI$69,'MM2023'!CL$1,0)</f>
        <v>12.742857142857142</v>
      </c>
      <c r="CM66" s="5">
        <f>VLOOKUP($E66,Worksheet!$A$2:$BI$69,'MM2023'!CM$1,0)</f>
        <v>20.028571428571428</v>
      </c>
      <c r="CN66" s="5">
        <f>VLOOKUP($E66,Worksheet!$A$2:$BI$69,'MM2023'!CN$1,0)</f>
        <v>69.3</v>
      </c>
      <c r="CO66" s="5">
        <f>VLOOKUP($E66,Worksheet!$A$2:$BI$69,'MM2023'!CO$1,0)</f>
        <v>105.8</v>
      </c>
      <c r="CP66" s="5">
        <f>VLOOKUP($E66,Worksheet!$A$2:$BI$69,'MM2023'!CP$1,0)</f>
        <v>0.40799999999999997</v>
      </c>
      <c r="CQ66" s="5">
        <f>VLOOKUP($E66,Worksheet!$A$2:$BI$69,'MM2023'!CQ$1,0)</f>
        <v>0.374</v>
      </c>
      <c r="CR66" s="5">
        <f>VLOOKUP($E66,Worksheet!$A$2:$BI$69,'MM2023'!CR$1,0)</f>
        <v>0.57699999999999996</v>
      </c>
      <c r="CS66" s="5">
        <f>VLOOKUP($E66,Worksheet!$A$2:$BI$69,'MM2023'!CS$1,0)</f>
        <v>0.54700000000000004</v>
      </c>
      <c r="CT66" s="5">
        <f>VLOOKUP($E66,Worksheet!$A$2:$BI$69,'MM2023'!CT$1,0)</f>
        <v>18</v>
      </c>
      <c r="CU66" s="5">
        <f>VLOOKUP($E66,Worksheet!$A$2:$BI$69,'MM2023'!CU$1,0)</f>
        <v>0.28399999999999997</v>
      </c>
      <c r="CV66" s="5">
        <f>VLOOKUP($E66,Worksheet!$A$2:$BI$69,'MM2023'!CV$1,0)</f>
        <v>98.2</v>
      </c>
      <c r="CW66" s="5">
        <f>VLOOKUP($E66,Worksheet!$A$2:$BI$69,'MM2023'!CW$1,0)</f>
        <v>0.26100000000000001</v>
      </c>
      <c r="CX66" s="5">
        <f>VLOOKUP($E66,Worksheet!$A$2:$BI$69,'MM2023'!CX$1,0)</f>
        <v>0.34399999999999997</v>
      </c>
      <c r="CY66" s="5">
        <f>VLOOKUP($E66,Worksheet!$A$2:$BI$69,'MM2023'!CY$1,0)</f>
        <v>0.50600000000000001</v>
      </c>
      <c r="CZ66" s="5">
        <f>VLOOKUP($E66,Worksheet!$A$2:$BI$69,'MM2023'!CZ$1,0)</f>
        <v>0.47499999999999998</v>
      </c>
      <c r="DA66" s="5">
        <f>VLOOKUP($E66,Worksheet!$A$2:$BI$69,'MM2023'!DA$1,0)</f>
        <v>15.7</v>
      </c>
      <c r="DB66" s="5">
        <f>VLOOKUP($E66,Worksheet!$A$2:$BI$69,'MM2023'!DB$1,0)</f>
        <v>0.188</v>
      </c>
      <c r="DC66" s="5">
        <f>VLOOKUP($E66,Worksheet!$A$2:$BI$69,'MM2023'!DC$1,0)</f>
        <v>0</v>
      </c>
      <c r="DD66" s="5">
        <f>VLOOKUP($E66,Worksheet!$A$2:$BI$69,'MM2023'!DD$1,0)</f>
        <v>7.1</v>
      </c>
      <c r="DE66" s="5">
        <f>VLOOKUP($E66,Worksheet!$A$2:$BI$69,'MM2023'!DE$1,0)</f>
        <v>0</v>
      </c>
      <c r="DF66" s="5">
        <f>VLOOKUP($E66,Worksheet!$A$2:$BI$69,'MM2023'!DF$1,0)</f>
        <v>2.8</v>
      </c>
      <c r="DG66" s="5">
        <f>VLOOKUP($E66,Worksheet!$A$2:$BI$69,'MM2023'!DG$1,0)</f>
        <v>0</v>
      </c>
      <c r="DH66" s="5">
        <f>VLOOKUP($E66,Worksheet!$A$2:$BI$69,'MM2023'!DH$1,0)</f>
        <v>0</v>
      </c>
      <c r="DI66" s="5">
        <f>VLOOKUP($E66,Worksheet!$A$2:$BI$69,'MM2023'!DI$1,0)</f>
        <v>0</v>
      </c>
      <c r="DJ66" s="5">
        <f>VLOOKUP($E66,Worksheet!$A$2:$BI$69,'MM2023'!DJ$1,0)</f>
        <v>26</v>
      </c>
      <c r="DK66" s="5">
        <v>1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1</v>
      </c>
      <c r="DU66" s="5">
        <v>0</v>
      </c>
    </row>
    <row r="67" spans="1:125" x14ac:dyDescent="0.2">
      <c r="A67" s="5" t="s">
        <v>133</v>
      </c>
      <c r="B67" s="5" t="s">
        <v>134</v>
      </c>
      <c r="C67" s="5" t="s">
        <v>115</v>
      </c>
      <c r="D67" s="5">
        <v>1</v>
      </c>
      <c r="E67" s="5" t="s">
        <v>7</v>
      </c>
      <c r="F67" s="5">
        <v>1</v>
      </c>
      <c r="G67" s="5">
        <v>1</v>
      </c>
      <c r="H67" s="5">
        <f>G68-G67</f>
        <v>7</v>
      </c>
      <c r="I67" s="5">
        <f>VLOOKUP($E67,Worksheet!$A$2:$AX$69,I$1,0)</f>
        <v>37</v>
      </c>
      <c r="J67" s="5">
        <f>VLOOKUP($E67,Worksheet!$A$2:$AX$69,J$1,0)</f>
        <v>31</v>
      </c>
      <c r="K67" s="5">
        <f>VLOOKUP($E67,Worksheet!$A$2:$AX$69,K$1,0)</f>
        <v>6</v>
      </c>
      <c r="L67" s="5">
        <f>VLOOKUP($E67,Worksheet!$A$2:$AX$69,L$1,0)</f>
        <v>0.83799999999999997</v>
      </c>
      <c r="M67" s="12">
        <f>VLOOKUP($E67,Worksheet!$A$2:$AX$69,M$1,0)-VLOOKUP($E68,Worksheet!$A$2:$AX$69,M$1,0)</f>
        <v>12.096525096525099</v>
      </c>
      <c r="N67" s="12">
        <f>VLOOKUP($E67,Worksheet!$A$2:$AX$69,N$1,0)-VLOOKUP($E68,Worksheet!$A$2:$AX$69,N$1,0)</f>
        <v>4.7845559845559862</v>
      </c>
      <c r="O67" s="12">
        <f>VLOOKUP($E67,Worksheet!$A$2:$AX$69,O$1,0)-VLOOKUP($E68,Worksheet!$A$2:$AX$69,O$1,0)</f>
        <v>1.3000000000000007</v>
      </c>
      <c r="P67" s="12">
        <f>VLOOKUP($E67,Worksheet!$A$2:$AX$69,P$1,0)-VLOOKUP($E68,Worksheet!$A$2:$AX$69,P$1,0)</f>
        <v>-6.0000000000000053E-3</v>
      </c>
      <c r="Q67" s="12">
        <f>VLOOKUP($E67,Worksheet!$A$2:$AX$69,Q$1,0)-VLOOKUP($E68,Worksheet!$A$2:$AX$69,Q$1,0)</f>
        <v>7.0000000000000062E-3</v>
      </c>
      <c r="R67" s="12">
        <f>VLOOKUP($E67,Worksheet!$A$2:$AX$69,R$1,0)-VLOOKUP($E68,Worksheet!$A$2:$AX$69,R$1,0)</f>
        <v>-7.0000000000000062E-3</v>
      </c>
      <c r="S67" s="12">
        <f>VLOOKUP($E67,Worksheet!$A$2:$AX$69,S$1,0)-VLOOKUP($E68,Worksheet!$A$2:$AX$69,S$1,0)</f>
        <v>3.3096525096525085</v>
      </c>
      <c r="T67" s="12">
        <f>VLOOKUP($E67,Worksheet!$A$2:$AX$69,T$1,0)-VLOOKUP($E68,Worksheet!$A$2:$AX$69,T$1,0)</f>
        <v>11.077220077220076</v>
      </c>
      <c r="U67" s="12">
        <f>VLOOKUP($E67,Worksheet!$A$2:$AX$69,U$1,0)-VLOOKUP($E68,Worksheet!$A$2:$AX$69,U$1,0)</f>
        <v>3.6285714285714281</v>
      </c>
      <c r="V67" s="12">
        <f>VLOOKUP($E67,Worksheet!$A$2:$AX$69,V$1,0)-VLOOKUP($E68,Worksheet!$A$2:$AX$69,V$1,0)</f>
        <v>0.5969111969111971</v>
      </c>
      <c r="W67" s="12">
        <f>VLOOKUP($E67,Worksheet!$A$2:$AX$69,W$1,0)-VLOOKUP($E68,Worksheet!$A$2:$AX$69,W$1,0)</f>
        <v>1.365250965250965</v>
      </c>
      <c r="X67" s="12">
        <f>VLOOKUP($E67,Worksheet!$A$2:$AX$69,X$1,0)-VLOOKUP($E68,Worksheet!$A$2:$AX$69,X$1,0)</f>
        <v>3.180694980694982</v>
      </c>
      <c r="Y67" s="12">
        <f>VLOOKUP($E67,Worksheet!$A$2:$AX$69,Y$1,0)-VLOOKUP($E68,Worksheet!$A$2:$AX$69,Y$1,0)</f>
        <v>2.6756756756756772</v>
      </c>
      <c r="Z67" s="12">
        <f>VLOOKUP($E67,Worksheet!$A$2:$AX$69,Z$1,0)-VLOOKUP($E68,Worksheet!$A$2:$AX$69,Z$1,0)</f>
        <v>-5.4999999999999993E-2</v>
      </c>
      <c r="AA67" s="12">
        <f>VLOOKUP($E67,Worksheet!$A$2:$AX$69,AA$1,0)-VLOOKUP($E68,Worksheet!$A$2:$AX$69,AA$1,0)</f>
        <v>-4.0000000000000036E-2</v>
      </c>
      <c r="AB67" s="12">
        <f>VLOOKUP($E67,Worksheet!$A$2:$AX$69,AB$1,0)-VLOOKUP($E68,Worksheet!$A$2:$AX$69,AB$1,0)</f>
        <v>-2.0000000000000018E-2</v>
      </c>
      <c r="AC67" s="12">
        <f>VLOOKUP($E67,Worksheet!$A$2:$AX$69,AC$1,0)-VLOOKUP($E68,Worksheet!$A$2:$AX$69,AC$1,0)</f>
        <v>2.9019305019305008</v>
      </c>
      <c r="AD67" s="12">
        <f>VLOOKUP($E67,Worksheet!$A$2:$AX$69,AD$1,0)-VLOOKUP($E68,Worksheet!$A$2:$AX$69,AD$1,0)</f>
        <v>5.2640926640926651</v>
      </c>
      <c r="AE67" s="12">
        <f>VLOOKUP($E67,Worksheet!$A$2:$AX$69,AE$1,0)-VLOOKUP($E68,Worksheet!$A$2:$AX$69,AE$1,0)</f>
        <v>-1.1335907335907329</v>
      </c>
      <c r="AF67" s="12">
        <f>VLOOKUP($E67,Worksheet!$A$2:$AX$69,AF$1,0)-VLOOKUP($E68,Worksheet!$A$2:$AX$69,AF$1,0)</f>
        <v>2.4718146718146716</v>
      </c>
      <c r="AG67" s="12">
        <f>VLOOKUP($E67,Worksheet!$A$2:$AX$69,AG$1,0)-VLOOKUP($E68,Worksheet!$A$2:$AX$69,AG$1,0)</f>
        <v>0.43783783783783781</v>
      </c>
      <c r="AH67" s="12">
        <f>VLOOKUP($E67,Worksheet!$A$2:$AX$69,AH$1,0)-VLOOKUP($E68,Worksheet!$A$2:$AX$69,AH$1,0)</f>
        <v>-0.18455598455598476</v>
      </c>
      <c r="AI67" s="12">
        <f>VLOOKUP($E67,Worksheet!$A$2:$AX$69,AI$1,0)-VLOOKUP($E68,Worksheet!$A$2:$AX$69,AI$1,0)</f>
        <v>1.5760617760617777</v>
      </c>
      <c r="AJ67" s="12">
        <f>VLOOKUP($E67,Worksheet!$A$2:$AX$69,AJ$1,0)-VLOOKUP($E68,Worksheet!$A$2:$AX$69,AJ$1,0)</f>
        <v>8.0999999999999943</v>
      </c>
      <c r="AK67" s="12">
        <f>VLOOKUP($E67,Worksheet!$A$2:$AX$69,AK$1,0)-VLOOKUP($E68,Worksheet!$A$2:$AX$69,AK$1,0)</f>
        <v>2.7000000000000028</v>
      </c>
      <c r="AL67" s="12">
        <f>VLOOKUP($E67,Worksheet!$A$2:$AX$69,AL$1,0)-VLOOKUP($E68,Worksheet!$A$2:$AX$69,AL$1,0)</f>
        <v>2.2999999999999965E-2</v>
      </c>
      <c r="AM67" s="12">
        <f>VLOOKUP($E67,Worksheet!$A$2:$AX$69,AM$1,0)-VLOOKUP($E68,Worksheet!$A$2:$AX$69,AM$1,0)</f>
        <v>0.10299999999999998</v>
      </c>
      <c r="AN67" s="12">
        <f>VLOOKUP($E67,Worksheet!$A$2:$AX$69,AN$1,0)-VLOOKUP($E68,Worksheet!$A$2:$AX$69,AN$1,0)</f>
        <v>1.2000000000000011E-2</v>
      </c>
      <c r="AO67" s="12">
        <f>VLOOKUP($E67,Worksheet!$A$2:$AX$69,AO$1,0)-VLOOKUP($E68,Worksheet!$A$2:$AX$69,AO$1,0)</f>
        <v>1.3000000000000012E-2</v>
      </c>
      <c r="AP67" s="12">
        <f>VLOOKUP($E67,Worksheet!$A$2:$AX$69,AP$1,0)-VLOOKUP($E68,Worksheet!$A$2:$AX$69,AP$1,0)</f>
        <v>1.5999999999999996</v>
      </c>
      <c r="AQ67" s="12">
        <f>VLOOKUP($E67,Worksheet!$A$2:$AX$69,AQ$1,0)-VLOOKUP($E68,Worksheet!$A$2:$AX$69,AQ$1,0)</f>
        <v>1.5000000000000013E-2</v>
      </c>
      <c r="AR67" s="12">
        <f>VLOOKUP($E67,Worksheet!$A$2:$AX$69,AR$1,0)-VLOOKUP($E68,Worksheet!$A$2:$AX$69,AR$1,0)</f>
        <v>-6</v>
      </c>
      <c r="AS67" s="12">
        <f>VLOOKUP($E67,Worksheet!$A$2:$AX$69,AS$1,0)-VLOOKUP($E68,Worksheet!$A$2:$AX$69,AS$1,0)</f>
        <v>4.2000000000000037E-2</v>
      </c>
      <c r="AT67" s="12">
        <f>VLOOKUP($E67,Worksheet!$A$2:$AX$69,AT$1,0)-VLOOKUP($E68,Worksheet!$A$2:$AX$69,AT$1,0)</f>
        <v>-1.9000000000000017E-2</v>
      </c>
      <c r="AU67" s="12">
        <f>VLOOKUP($E67,Worksheet!$A$2:$AX$69,AU$1,0)-VLOOKUP($E68,Worksheet!$A$2:$AX$69,AU$1,0)</f>
        <v>-5.3999999999999992E-2</v>
      </c>
      <c r="AV67" s="12">
        <f>VLOOKUP($E67,Worksheet!$A$2:$AX$69,AV$1,0)-VLOOKUP($E68,Worksheet!$A$2:$AX$69,AV$1,0)</f>
        <v>-6.4000000000000001E-2</v>
      </c>
      <c r="AW67" s="12">
        <f>VLOOKUP($E67,Worksheet!$A$2:$AX$69,AW$1,0)-VLOOKUP($E68,Worksheet!$A$2:$AX$69,AW$1,0)</f>
        <v>-2.5000000000000018</v>
      </c>
      <c r="AX67" s="12">
        <f>VLOOKUP($E67,Worksheet!$A$2:$AX$69,AX$1,0)-VLOOKUP($E68,Worksheet!$A$2:$AX$69,AX$1,0)</f>
        <v>2.4000000000000021E-2</v>
      </c>
      <c r="AY67" s="5">
        <f>VLOOKUP($E68,Worksheet!$A$2:$AX$69,AY$1,0)</f>
        <v>0</v>
      </c>
      <c r="AZ67" s="5">
        <f>VLOOKUP($E68,Worksheet!$A$2:$AX$69,AZ$1,0)</f>
        <v>0</v>
      </c>
      <c r="BA67" s="5">
        <f>VLOOKUP($E68,Worksheet!$A$2:$AX$69,BA$1,0)</f>
        <v>0</v>
      </c>
      <c r="BB67" s="5">
        <f>VLOOKUP($E68,Worksheet!$A$2:$AX$69,BB$1,0)</f>
        <v>0</v>
      </c>
      <c r="BC67" s="5">
        <f>VLOOKUP($E68,Worksheet!$A$2:$AX$69,BC$1,0)</f>
        <v>0</v>
      </c>
      <c r="BD67" s="5">
        <f>VLOOKUP($E68,Worksheet!$A$2:$AX$69,BD$1,0)</f>
        <v>0</v>
      </c>
      <c r="BE67" s="5">
        <f>VLOOKUP($E68,Worksheet!$A$2:$AX$69,BE$1,0)</f>
        <v>0</v>
      </c>
      <c r="BF67" s="12">
        <f>VLOOKUP($E67,Worksheet!$A$2:$BI$69,BF$1,0)-VLOOKUP($E68,Worksheet!$A$2:$BI$69,BF$1,0)</f>
        <v>0</v>
      </c>
      <c r="BG67" s="12">
        <f>VLOOKUP($E67,Worksheet!$A$2:$BI$69,BG$1,0)-VLOOKUP($E68,Worksheet!$A$2:$BI$69,BG$1,0)</f>
        <v>0</v>
      </c>
      <c r="BH67" s="12">
        <f>VLOOKUP($E67,Worksheet!$A$2:$BI$69,BH$1,0)-VLOOKUP($E68,Worksheet!$A$2:$BI$69,BH$1,0)</f>
        <v>0</v>
      </c>
      <c r="BI67" s="12">
        <f>VLOOKUP($E67,Worksheet!$A$2:$BI$69,BI$1,0)-VLOOKUP($E68,Worksheet!$A$2:$BI$69,BI$1,0)</f>
        <v>2.9</v>
      </c>
      <c r="BJ67" s="12">
        <f>VLOOKUP($E67,Worksheet!$A$2:$BI$69,BJ$1,0)-VLOOKUP($E68,Worksheet!$A$2:$BI$69,BJ$1,0)</f>
        <v>12</v>
      </c>
      <c r="BK67" s="12">
        <f>VLOOKUP($E67,Worksheet!$A$2:$BI$69,BK$1,0)-VLOOKUP($E68,Worksheet!$A$2:$BI$69,BK$1,0)</f>
        <v>0</v>
      </c>
      <c r="BL67" s="12">
        <f>VLOOKUP($E67,Worksheet!$A$2:$BI$69,BL$1,0)-VLOOKUP($E68,Worksheet!$A$2:$BI$69,BL$1,0)</f>
        <v>0</v>
      </c>
      <c r="BM67" s="12">
        <f>VLOOKUP($E67,Worksheet!$A$2:$BI$69,BM$1,0)-VLOOKUP($E68,Worksheet!$A$2:$BI$69,BM$1,0)</f>
        <v>-24</v>
      </c>
      <c r="BN67" s="5">
        <f>VLOOKUP($E67,Worksheet!$A$2:$BI$69,BN$1,0)</f>
        <v>1</v>
      </c>
      <c r="BO67" s="5">
        <f>VLOOKUP($E67,Worksheet!$A$2:$BI$69,BO$1,0)</f>
        <v>1</v>
      </c>
      <c r="BP67" s="12">
        <f>VLOOKUP($E67,Worksheet!$A$2:$BI$69,BP$1,0)-VLOOKUP($E68,Worksheet!$A$2:$BI$69,BP$1,0)</f>
        <v>49.819999999999993</v>
      </c>
      <c r="BQ67" s="5">
        <f>VLOOKUP($E67,Worksheet!$A$2:$BI$69,'MM2023'!BQ$1,0)</f>
        <v>81.810810810810807</v>
      </c>
      <c r="BR67" s="5">
        <f>VLOOKUP($E67,Worksheet!$A$2:$BI$69,'MM2023'!BR$1,0)</f>
        <v>68.270270270270274</v>
      </c>
      <c r="BS67" s="5">
        <f>VLOOKUP($E67,Worksheet!$A$2:$BI$69,'MM2023'!BS$1,0)</f>
        <v>9.65</v>
      </c>
      <c r="BT67" s="5">
        <f>VLOOKUP($E67,Worksheet!$A$2:$BI$69,'MM2023'!BT$1,0)</f>
        <v>0.442</v>
      </c>
      <c r="BU67" s="5">
        <f>VLOOKUP($E67,Worksheet!$A$2:$BI$69,'MM2023'!BU$1,0)</f>
        <v>0.33500000000000002</v>
      </c>
      <c r="BV67" s="5">
        <f>VLOOKUP($E67,Worksheet!$A$2:$BI$69,'MM2023'!BV$1,0)</f>
        <v>0.72499999999999998</v>
      </c>
      <c r="BW67" s="5">
        <f>VLOOKUP($E67,Worksheet!$A$2:$BI$69,'MM2023'!BW$1,0)</f>
        <v>13.081081081081081</v>
      </c>
      <c r="BX67" s="5">
        <f>VLOOKUP($E67,Worksheet!$A$2:$BI$69,'MM2023'!BX$1,0)</f>
        <v>44.648648648648646</v>
      </c>
      <c r="BY67" s="5">
        <f>VLOOKUP($E67,Worksheet!$A$2:$BI$69,'MM2023'!BY$1,0)</f>
        <v>15</v>
      </c>
      <c r="BZ67" s="5">
        <f>VLOOKUP($E67,Worksheet!$A$2:$BI$69,'MM2023'!BZ$1,0)</f>
        <v>6.0540540540540544</v>
      </c>
      <c r="CA67" s="5">
        <f>VLOOKUP($E67,Worksheet!$A$2:$BI$69,'MM2023'!CA$1,0)</f>
        <v>5.1081081081081079</v>
      </c>
      <c r="CB67" s="5">
        <f>VLOOKUP($E67,Worksheet!$A$2:$BI$69,'MM2023'!CB$1,0)</f>
        <v>13.837837837837839</v>
      </c>
      <c r="CC67" s="5">
        <f>VLOOKUP($E67,Worksheet!$A$2:$BI$69,'MM2023'!CC$1,0)</f>
        <v>18.675675675675677</v>
      </c>
      <c r="CD67" s="5">
        <f>VLOOKUP($E67,Worksheet!$A$2:$BI$69,'MM2023'!CD$1,0)</f>
        <v>0.371</v>
      </c>
      <c r="CE67" s="5">
        <f>VLOOKUP($E67,Worksheet!$A$2:$BI$69,'MM2023'!CE$1,0)</f>
        <v>0.28299999999999997</v>
      </c>
      <c r="CF67" s="5">
        <f>VLOOKUP($E67,Worksheet!$A$2:$BI$69,'MM2023'!CF$1,0)</f>
        <v>0.71099999999999997</v>
      </c>
      <c r="CG67" s="5">
        <f>VLOOKUP($E67,Worksheet!$A$2:$BI$69,'MM2023'!CG$1,0)</f>
        <v>12.216216216216216</v>
      </c>
      <c r="CH67" s="5">
        <f>VLOOKUP($E67,Worksheet!$A$2:$BI$69,'MM2023'!CH$1,0)</f>
        <v>37.378378378378379</v>
      </c>
      <c r="CI67" s="5">
        <f>VLOOKUP($E67,Worksheet!$A$2:$BI$69,'MM2023'!CI$1,0)</f>
        <v>9.8378378378378386</v>
      </c>
      <c r="CJ67" s="5">
        <f>VLOOKUP($E67,Worksheet!$A$2:$BI$69,'MM2023'!CJ$1,0)</f>
        <v>7.243243243243243</v>
      </c>
      <c r="CK67" s="5">
        <f>VLOOKUP($E67,Worksheet!$A$2:$BI$69,'MM2023'!CK$1,0)</f>
        <v>3.8378378378378377</v>
      </c>
      <c r="CL67" s="5">
        <f>VLOOKUP($E67,Worksheet!$A$2:$BI$69,'MM2023'!CL$1,0)</f>
        <v>11.72972972972973</v>
      </c>
      <c r="CM67" s="5">
        <f>VLOOKUP($E67,Worksheet!$A$2:$BI$69,'MM2023'!CM$1,0)</f>
        <v>19.918918918918919</v>
      </c>
      <c r="CN67" s="5">
        <f>VLOOKUP($E67,Worksheet!$A$2:$BI$69,'MM2023'!CN$1,0)</f>
        <v>72.599999999999994</v>
      </c>
      <c r="CO67" s="5">
        <f>VLOOKUP($E67,Worksheet!$A$2:$BI$69,'MM2023'!CO$1,0)</f>
        <v>110.4</v>
      </c>
      <c r="CP67" s="5">
        <f>VLOOKUP($E67,Worksheet!$A$2:$BI$69,'MM2023'!CP$1,0)</f>
        <v>0.36599999999999999</v>
      </c>
      <c r="CQ67" s="5">
        <f>VLOOKUP($E67,Worksheet!$A$2:$BI$69,'MM2023'!CQ$1,0)</f>
        <v>0.47199999999999998</v>
      </c>
      <c r="CR67" s="5">
        <f>VLOOKUP($E67,Worksheet!$A$2:$BI$69,'MM2023'!CR$1,0)</f>
        <v>0.55700000000000005</v>
      </c>
      <c r="CS67" s="5">
        <f>VLOOKUP($E67,Worksheet!$A$2:$BI$69,'MM2023'!CS$1,0)</f>
        <v>0.52100000000000002</v>
      </c>
      <c r="CT67" s="5">
        <f>VLOOKUP($E67,Worksheet!$A$2:$BI$69,'MM2023'!CT$1,0)</f>
        <v>15.9</v>
      </c>
      <c r="CU67" s="5">
        <f>VLOOKUP($E67,Worksheet!$A$2:$BI$69,'MM2023'!CU$1,0)</f>
        <v>0.26600000000000001</v>
      </c>
      <c r="CV67" s="5">
        <f>VLOOKUP($E67,Worksheet!$A$2:$BI$69,'MM2023'!CV$1,0)</f>
        <v>92.1</v>
      </c>
      <c r="CW67" s="5">
        <f>VLOOKUP($E67,Worksheet!$A$2:$BI$69,'MM2023'!CW$1,0)</f>
        <v>0.32600000000000001</v>
      </c>
      <c r="CX67" s="5">
        <f>VLOOKUP($E67,Worksheet!$A$2:$BI$69,'MM2023'!CX$1,0)</f>
        <v>0.3</v>
      </c>
      <c r="CY67" s="5">
        <f>VLOOKUP($E67,Worksheet!$A$2:$BI$69,'MM2023'!CY$1,0)</f>
        <v>0.45800000000000002</v>
      </c>
      <c r="CZ67" s="5">
        <f>VLOOKUP($E67,Worksheet!$A$2:$BI$69,'MM2023'!CZ$1,0)</f>
        <v>0.41299999999999998</v>
      </c>
      <c r="DA67" s="5">
        <f>VLOOKUP($E67,Worksheet!$A$2:$BI$69,'MM2023'!DA$1,0)</f>
        <v>13.6</v>
      </c>
      <c r="DB67" s="5">
        <f>VLOOKUP($E67,Worksheet!$A$2:$BI$69,'MM2023'!DB$1,0)</f>
        <v>0.23200000000000001</v>
      </c>
      <c r="DC67" s="5">
        <f>VLOOKUP($E67,Worksheet!$A$2:$BI$69,'MM2023'!DC$1,0)</f>
        <v>0</v>
      </c>
      <c r="DD67" s="5">
        <f>VLOOKUP($E67,Worksheet!$A$2:$BI$69,'MM2023'!DD$1,0)</f>
        <v>0</v>
      </c>
      <c r="DE67" s="5">
        <f>VLOOKUP($E67,Worksheet!$A$2:$BI$69,'MM2023'!DE$1,0)</f>
        <v>0</v>
      </c>
      <c r="DF67" s="5">
        <f>VLOOKUP($E67,Worksheet!$A$2:$BI$69,'MM2023'!DF$1,0)</f>
        <v>2.9</v>
      </c>
      <c r="DG67" s="5">
        <f>VLOOKUP($E67,Worksheet!$A$2:$BI$69,'MM2023'!DG$1,0)</f>
        <v>12</v>
      </c>
      <c r="DH67" s="5">
        <f>VLOOKUP($E67,Worksheet!$A$2:$BI$69,'MM2023'!DH$1,0)</f>
        <v>0</v>
      </c>
      <c r="DI67" s="5">
        <f>VLOOKUP($E67,Worksheet!$A$2:$BI$69,'MM2023'!DI$1,0)</f>
        <v>0</v>
      </c>
      <c r="DJ67" s="5">
        <f>VLOOKUP($E67,Worksheet!$A$2:$BI$69,'MM2023'!DJ$1,0)</f>
        <v>2</v>
      </c>
      <c r="DK67" s="5">
        <v>0</v>
      </c>
      <c r="DL67" s="5">
        <v>1</v>
      </c>
      <c r="DM67" s="5">
        <v>0</v>
      </c>
      <c r="DN67" s="5">
        <v>0</v>
      </c>
      <c r="DO67" s="5">
        <v>0</v>
      </c>
      <c r="DP67" s="5">
        <v>0</v>
      </c>
      <c r="DQ67" s="5">
        <v>1</v>
      </c>
      <c r="DR67" s="5">
        <v>0</v>
      </c>
      <c r="DS67" s="5">
        <v>0</v>
      </c>
      <c r="DT67" s="5">
        <v>0</v>
      </c>
      <c r="DU67" s="5">
        <v>0</v>
      </c>
    </row>
    <row r="68" spans="1:125" x14ac:dyDescent="0.2">
      <c r="A68" s="5" t="s">
        <v>133</v>
      </c>
      <c r="B68" s="5" t="s">
        <v>134</v>
      </c>
      <c r="C68" s="5" t="s">
        <v>115</v>
      </c>
      <c r="D68" s="5">
        <v>1</v>
      </c>
      <c r="E68" s="5" t="s">
        <v>36</v>
      </c>
      <c r="F68" s="5">
        <v>0</v>
      </c>
      <c r="G68" s="5">
        <v>8</v>
      </c>
      <c r="H68" s="6">
        <f>G67-G68</f>
        <v>-7</v>
      </c>
      <c r="I68" s="5">
        <f>VLOOKUP($E68,Worksheet!$A$2:$AX$69,I$1,0)</f>
        <v>35</v>
      </c>
      <c r="J68" s="5">
        <f>VLOOKUP($E68,Worksheet!$A$2:$AX$69,J$1,0)</f>
        <v>22</v>
      </c>
      <c r="K68" s="5">
        <f>VLOOKUP($E68,Worksheet!$A$2:$AX$69,K$1,0)</f>
        <v>13</v>
      </c>
      <c r="L68" s="5">
        <f>VLOOKUP($E68,Worksheet!$A$2:$AX$69,L$1,0)</f>
        <v>0.629</v>
      </c>
      <c r="M68" s="12">
        <f>VLOOKUP($E68,Worksheet!$A$2:$AX$69,M$1,0)-VLOOKUP($E67,Worksheet!$A$2:$AX$69,M$1,0)</f>
        <v>-12.096525096525099</v>
      </c>
      <c r="N68" s="12">
        <f>VLOOKUP($E68,Worksheet!$A$2:$AX$69,N$1,0)-VLOOKUP($E67,Worksheet!$A$2:$AX$69,N$1,0)</f>
        <v>-4.7845559845559862</v>
      </c>
      <c r="O68" s="12">
        <f>VLOOKUP($E68,Worksheet!$A$2:$AX$69,O$1,0)-VLOOKUP($E67,Worksheet!$A$2:$AX$69,O$1,0)</f>
        <v>-1.3000000000000007</v>
      </c>
      <c r="P68" s="12">
        <f>VLOOKUP($E68,Worksheet!$A$2:$AX$69,P$1,0)-VLOOKUP($E67,Worksheet!$A$2:$AX$69,P$1,0)</f>
        <v>6.0000000000000053E-3</v>
      </c>
      <c r="Q68" s="12">
        <f>VLOOKUP($E68,Worksheet!$A$2:$AX$69,Q$1,0)-VLOOKUP($E67,Worksheet!$A$2:$AX$69,Q$1,0)</f>
        <v>-7.0000000000000062E-3</v>
      </c>
      <c r="R68" s="12">
        <f>VLOOKUP($E68,Worksheet!$A$2:$AX$69,R$1,0)-VLOOKUP($E67,Worksheet!$A$2:$AX$69,R$1,0)</f>
        <v>7.0000000000000062E-3</v>
      </c>
      <c r="S68" s="12">
        <f>VLOOKUP($E68,Worksheet!$A$2:$AX$69,S$1,0)-VLOOKUP($E67,Worksheet!$A$2:$AX$69,S$1,0)</f>
        <v>-3.3096525096525085</v>
      </c>
      <c r="T68" s="12">
        <f>VLOOKUP($E68,Worksheet!$A$2:$AX$69,T$1,0)-VLOOKUP($E67,Worksheet!$A$2:$AX$69,T$1,0)</f>
        <v>-11.077220077220076</v>
      </c>
      <c r="U68" s="12">
        <f>VLOOKUP($E68,Worksheet!$A$2:$AX$69,U$1,0)-VLOOKUP($E67,Worksheet!$A$2:$AX$69,U$1,0)</f>
        <v>-3.6285714285714281</v>
      </c>
      <c r="V68" s="12">
        <f>VLOOKUP($E68,Worksheet!$A$2:$AX$69,V$1,0)-VLOOKUP($E67,Worksheet!$A$2:$AX$69,V$1,0)</f>
        <v>-0.5969111969111971</v>
      </c>
      <c r="W68" s="12">
        <f>VLOOKUP($E68,Worksheet!$A$2:$AX$69,W$1,0)-VLOOKUP($E67,Worksheet!$A$2:$AX$69,W$1,0)</f>
        <v>-1.365250965250965</v>
      </c>
      <c r="X68" s="12">
        <f>VLOOKUP($E68,Worksheet!$A$2:$AX$69,X$1,0)-VLOOKUP($E67,Worksheet!$A$2:$AX$69,X$1,0)</f>
        <v>-3.180694980694982</v>
      </c>
      <c r="Y68" s="12">
        <f>VLOOKUP($E68,Worksheet!$A$2:$AX$69,Y$1,0)-VLOOKUP($E67,Worksheet!$A$2:$AX$69,Y$1,0)</f>
        <v>-2.6756756756756772</v>
      </c>
      <c r="Z68" s="12">
        <f>VLOOKUP($E68,Worksheet!$A$2:$AX$69,Z$1,0)-VLOOKUP($E67,Worksheet!$A$2:$AX$69,Z$1,0)</f>
        <v>5.4999999999999993E-2</v>
      </c>
      <c r="AA68" s="12">
        <f>VLOOKUP($E68,Worksheet!$A$2:$AX$69,AA$1,0)-VLOOKUP($E67,Worksheet!$A$2:$AX$69,AA$1,0)</f>
        <v>4.0000000000000036E-2</v>
      </c>
      <c r="AB68" s="12">
        <f>VLOOKUP($E68,Worksheet!$A$2:$AX$69,AB$1,0)-VLOOKUP($E67,Worksheet!$A$2:$AX$69,AB$1,0)</f>
        <v>2.0000000000000018E-2</v>
      </c>
      <c r="AC68" s="12">
        <f>VLOOKUP($E68,Worksheet!$A$2:$AX$69,AC$1,0)-VLOOKUP($E67,Worksheet!$A$2:$AX$69,AC$1,0)</f>
        <v>-2.9019305019305008</v>
      </c>
      <c r="AD68" s="12">
        <f>VLOOKUP($E68,Worksheet!$A$2:$AX$69,AD$1,0)-VLOOKUP($E67,Worksheet!$A$2:$AX$69,AD$1,0)</f>
        <v>-5.2640926640926651</v>
      </c>
      <c r="AE68" s="12">
        <f>VLOOKUP($E68,Worksheet!$A$2:$AX$69,AE$1,0)-VLOOKUP($E67,Worksheet!$A$2:$AX$69,AE$1,0)</f>
        <v>1.1335907335907329</v>
      </c>
      <c r="AF68" s="12">
        <f>VLOOKUP($E68,Worksheet!$A$2:$AX$69,AF$1,0)-VLOOKUP($E67,Worksheet!$A$2:$AX$69,AF$1,0)</f>
        <v>-2.4718146718146716</v>
      </c>
      <c r="AG68" s="12">
        <f>VLOOKUP($E68,Worksheet!$A$2:$AX$69,AG$1,0)-VLOOKUP($E67,Worksheet!$A$2:$AX$69,AG$1,0)</f>
        <v>-0.43783783783783781</v>
      </c>
      <c r="AH68" s="12">
        <f>VLOOKUP($E68,Worksheet!$A$2:$AX$69,AH$1,0)-VLOOKUP($E67,Worksheet!$A$2:$AX$69,AH$1,0)</f>
        <v>0.18455598455598476</v>
      </c>
      <c r="AI68" s="12">
        <f>VLOOKUP($E68,Worksheet!$A$2:$AX$69,AI$1,0)-VLOOKUP($E67,Worksheet!$A$2:$AX$69,AI$1,0)</f>
        <v>-1.5760617760617777</v>
      </c>
      <c r="AJ68" s="12">
        <f>VLOOKUP($E68,Worksheet!$A$2:$AX$69,AJ$1,0)-VLOOKUP($E67,Worksheet!$A$2:$AX$69,AJ$1,0)</f>
        <v>-8.0999999999999943</v>
      </c>
      <c r="AK68" s="12">
        <f>VLOOKUP($E68,Worksheet!$A$2:$AX$69,AK$1,0)-VLOOKUP($E67,Worksheet!$A$2:$AX$69,AK$1,0)</f>
        <v>-2.7000000000000028</v>
      </c>
      <c r="AL68" s="12">
        <f>VLOOKUP($E68,Worksheet!$A$2:$AX$69,AL$1,0)-VLOOKUP($E67,Worksheet!$A$2:$AX$69,AL$1,0)</f>
        <v>-2.2999999999999965E-2</v>
      </c>
      <c r="AM68" s="12">
        <f>VLOOKUP($E68,Worksheet!$A$2:$AX$69,AM$1,0)-VLOOKUP($E67,Worksheet!$A$2:$AX$69,AM$1,0)</f>
        <v>-0.10299999999999998</v>
      </c>
      <c r="AN68" s="12">
        <f>VLOOKUP($E68,Worksheet!$A$2:$AX$69,AN$1,0)-VLOOKUP($E67,Worksheet!$A$2:$AX$69,AN$1,0)</f>
        <v>-1.2000000000000011E-2</v>
      </c>
      <c r="AO68" s="12">
        <f>VLOOKUP($E68,Worksheet!$A$2:$AX$69,AO$1,0)-VLOOKUP($E67,Worksheet!$A$2:$AX$69,AO$1,0)</f>
        <v>-1.3000000000000012E-2</v>
      </c>
      <c r="AP68" s="12">
        <f>VLOOKUP($E68,Worksheet!$A$2:$AX$69,AP$1,0)-VLOOKUP($E67,Worksheet!$A$2:$AX$69,AP$1,0)</f>
        <v>-1.5999999999999996</v>
      </c>
      <c r="AQ68" s="12">
        <f>VLOOKUP($E68,Worksheet!$A$2:$AX$69,AQ$1,0)-VLOOKUP($E67,Worksheet!$A$2:$AX$69,AQ$1,0)</f>
        <v>-1.5000000000000013E-2</v>
      </c>
      <c r="AR68" s="12">
        <f>VLOOKUP($E68,Worksheet!$A$2:$AX$69,AR$1,0)-VLOOKUP($E67,Worksheet!$A$2:$AX$69,AR$1,0)</f>
        <v>6</v>
      </c>
      <c r="AS68" s="12">
        <f>VLOOKUP($E68,Worksheet!$A$2:$AX$69,AS$1,0)-VLOOKUP($E67,Worksheet!$A$2:$AX$69,AS$1,0)</f>
        <v>-4.2000000000000037E-2</v>
      </c>
      <c r="AT68" s="12">
        <f>VLOOKUP($E68,Worksheet!$A$2:$AX$69,AT$1,0)-VLOOKUP($E67,Worksheet!$A$2:$AX$69,AT$1,0)</f>
        <v>1.9000000000000017E-2</v>
      </c>
      <c r="AU68" s="12">
        <f>VLOOKUP($E68,Worksheet!$A$2:$AX$69,AU$1,0)-VLOOKUP($E67,Worksheet!$A$2:$AX$69,AU$1,0)</f>
        <v>5.3999999999999992E-2</v>
      </c>
      <c r="AV68" s="12">
        <f>VLOOKUP($E68,Worksheet!$A$2:$AX$69,AV$1,0)-VLOOKUP($E67,Worksheet!$A$2:$AX$69,AV$1,0)</f>
        <v>6.4000000000000001E-2</v>
      </c>
      <c r="AW68" s="12">
        <f>VLOOKUP($E68,Worksheet!$A$2:$AX$69,AW$1,0)-VLOOKUP($E67,Worksheet!$A$2:$AX$69,AW$1,0)</f>
        <v>2.5000000000000018</v>
      </c>
      <c r="AX68" s="12">
        <f>VLOOKUP($E68,Worksheet!$A$2:$AX$69,AX$1,0)-VLOOKUP($E67,Worksheet!$A$2:$AX$69,AX$1,0)</f>
        <v>-2.4000000000000021E-2</v>
      </c>
      <c r="AY68" s="5">
        <f>VLOOKUP($E67,Worksheet!$A$2:$AX$69,AY$1,0)</f>
        <v>1</v>
      </c>
      <c r="AZ68" s="5">
        <f>VLOOKUP($E67,Worksheet!$A$2:$AX$69,AZ$1,0)</f>
        <v>0</v>
      </c>
      <c r="BA68" s="5">
        <f>VLOOKUP($E67,Worksheet!$A$2:$AX$69,BA$1,0)</f>
        <v>0</v>
      </c>
      <c r="BB68" s="5">
        <f>VLOOKUP($E67,Worksheet!$A$2:$AX$69,BB$1,0)</f>
        <v>0</v>
      </c>
      <c r="BC68" s="5">
        <f>VLOOKUP($E67,Worksheet!$A$2:$AX$69,BC$1,0)</f>
        <v>0</v>
      </c>
      <c r="BD68" s="5">
        <f>VLOOKUP($E67,Worksheet!$A$2:$AX$69,BD$1,0)</f>
        <v>0</v>
      </c>
      <c r="BE68" s="5">
        <f>VLOOKUP($E67,Worksheet!$A$2:$AX$69,BE$1,0)</f>
        <v>0</v>
      </c>
      <c r="BF68" s="12">
        <f>VLOOKUP($E68,Worksheet!$A$2:$BI$69,BF$1,0)-VLOOKUP($E67,Worksheet!$A$2:$BI$69,BF$1,0)</f>
        <v>0</v>
      </c>
      <c r="BG68" s="12">
        <f>VLOOKUP($E68,Worksheet!$A$2:$BI$69,BG$1,0)-VLOOKUP($E67,Worksheet!$A$2:$BI$69,BG$1,0)</f>
        <v>0</v>
      </c>
      <c r="BH68" s="12">
        <f>VLOOKUP($E68,Worksheet!$A$2:$BI$69,BH$1,0)-VLOOKUP($E67,Worksheet!$A$2:$BI$69,BH$1,0)</f>
        <v>0</v>
      </c>
      <c r="BI68" s="12">
        <f>VLOOKUP($E68,Worksheet!$A$2:$BI$69,BI$1,0)-VLOOKUP($E67,Worksheet!$A$2:$BI$69,BI$1,0)</f>
        <v>-2.9</v>
      </c>
      <c r="BJ68" s="12">
        <f>VLOOKUP($E68,Worksheet!$A$2:$BI$69,BJ$1,0)-VLOOKUP($E67,Worksheet!$A$2:$BI$69,BJ$1,0)</f>
        <v>-12</v>
      </c>
      <c r="BK68" s="12">
        <f>VLOOKUP($E68,Worksheet!$A$2:$BI$69,BK$1,0)-VLOOKUP($E67,Worksheet!$A$2:$BI$69,BK$1,0)</f>
        <v>0</v>
      </c>
      <c r="BL68" s="12">
        <f>VLOOKUP($E68,Worksheet!$A$2:$BI$69,BL$1,0)-VLOOKUP($E67,Worksheet!$A$2:$BI$69,BL$1,0)</f>
        <v>0</v>
      </c>
      <c r="BM68" s="12">
        <f>VLOOKUP($E68,Worksheet!$A$2:$BI$69,BM$1,0)-VLOOKUP($E67,Worksheet!$A$2:$BI$69,BM$1,0)</f>
        <v>24</v>
      </c>
      <c r="BN68" s="5">
        <f>VLOOKUP($E68,Worksheet!$A$2:$BI$69,BN$1,0)</f>
        <v>0</v>
      </c>
      <c r="BO68" s="5">
        <f>VLOOKUP($E68,Worksheet!$A$2:$BI$69,BO$1,0)</f>
        <v>0</v>
      </c>
      <c r="BP68" s="12">
        <f>VLOOKUP($E68,Worksheet!$A$2:$BI$69,BP$1,0)-VLOOKUP($E67,Worksheet!$A$2:$BI$69,BP$1,0)</f>
        <v>-49.819999999999993</v>
      </c>
      <c r="BQ68" s="5">
        <f>VLOOKUP($E68,Worksheet!$A$2:$BI$69,'MM2023'!BQ$1,0)</f>
        <v>69.714285714285708</v>
      </c>
      <c r="BR68" s="5">
        <f>VLOOKUP($E68,Worksheet!$A$2:$BI$69,'MM2023'!BR$1,0)</f>
        <v>63.485714285714288</v>
      </c>
      <c r="BS68" s="5">
        <f>VLOOKUP($E68,Worksheet!$A$2:$BI$69,'MM2023'!BS$1,0)</f>
        <v>8.35</v>
      </c>
      <c r="BT68" s="5">
        <f>VLOOKUP($E68,Worksheet!$A$2:$BI$69,'MM2023'!BT$1,0)</f>
        <v>0.44800000000000001</v>
      </c>
      <c r="BU68" s="5">
        <f>VLOOKUP($E68,Worksheet!$A$2:$BI$69,'MM2023'!BU$1,0)</f>
        <v>0.32800000000000001</v>
      </c>
      <c r="BV68" s="5">
        <f>VLOOKUP($E68,Worksheet!$A$2:$BI$69,'MM2023'!BV$1,0)</f>
        <v>0.73199999999999998</v>
      </c>
      <c r="BW68" s="5">
        <f>VLOOKUP($E68,Worksheet!$A$2:$BI$69,'MM2023'!BW$1,0)</f>
        <v>9.7714285714285722</v>
      </c>
      <c r="BX68" s="5">
        <f>VLOOKUP($E68,Worksheet!$A$2:$BI$69,'MM2023'!BX$1,0)</f>
        <v>33.571428571428569</v>
      </c>
      <c r="BY68" s="5">
        <f>VLOOKUP($E68,Worksheet!$A$2:$BI$69,'MM2023'!BY$1,0)</f>
        <v>11.371428571428572</v>
      </c>
      <c r="BZ68" s="5">
        <f>VLOOKUP($E68,Worksheet!$A$2:$BI$69,'MM2023'!BZ$1,0)</f>
        <v>5.4571428571428573</v>
      </c>
      <c r="CA68" s="5">
        <f>VLOOKUP($E68,Worksheet!$A$2:$BI$69,'MM2023'!CA$1,0)</f>
        <v>3.7428571428571429</v>
      </c>
      <c r="CB68" s="5">
        <f>VLOOKUP($E68,Worksheet!$A$2:$BI$69,'MM2023'!CB$1,0)</f>
        <v>10.657142857142857</v>
      </c>
      <c r="CC68" s="5">
        <f>VLOOKUP($E68,Worksheet!$A$2:$BI$69,'MM2023'!CC$1,0)</f>
        <v>16</v>
      </c>
      <c r="CD68" s="5">
        <f>VLOOKUP($E68,Worksheet!$A$2:$BI$69,'MM2023'!CD$1,0)</f>
        <v>0.42599999999999999</v>
      </c>
      <c r="CE68" s="5">
        <f>VLOOKUP($E68,Worksheet!$A$2:$BI$69,'MM2023'!CE$1,0)</f>
        <v>0.32300000000000001</v>
      </c>
      <c r="CF68" s="5">
        <f>VLOOKUP($E68,Worksheet!$A$2:$BI$69,'MM2023'!CF$1,0)</f>
        <v>0.73099999999999998</v>
      </c>
      <c r="CG68" s="5">
        <f>VLOOKUP($E68,Worksheet!$A$2:$BI$69,'MM2023'!CG$1,0)</f>
        <v>9.3142857142857149</v>
      </c>
      <c r="CH68" s="5">
        <f>VLOOKUP($E68,Worksheet!$A$2:$BI$69,'MM2023'!CH$1,0)</f>
        <v>32.114285714285714</v>
      </c>
      <c r="CI68" s="5">
        <f>VLOOKUP($E68,Worksheet!$A$2:$BI$69,'MM2023'!CI$1,0)</f>
        <v>10.971428571428572</v>
      </c>
      <c r="CJ68" s="5">
        <f>VLOOKUP($E68,Worksheet!$A$2:$BI$69,'MM2023'!CJ$1,0)</f>
        <v>4.7714285714285714</v>
      </c>
      <c r="CK68" s="5">
        <f>VLOOKUP($E68,Worksheet!$A$2:$BI$69,'MM2023'!CK$1,0)</f>
        <v>3.4</v>
      </c>
      <c r="CL68" s="5">
        <f>VLOOKUP($E68,Worksheet!$A$2:$BI$69,'MM2023'!CL$1,0)</f>
        <v>11.914285714285715</v>
      </c>
      <c r="CM68" s="5">
        <f>VLOOKUP($E68,Worksheet!$A$2:$BI$69,'MM2023'!CM$1,0)</f>
        <v>18.342857142857142</v>
      </c>
      <c r="CN68" s="5">
        <f>VLOOKUP($E68,Worksheet!$A$2:$BI$69,'MM2023'!CN$1,0)</f>
        <v>64.5</v>
      </c>
      <c r="CO68" s="5">
        <f>VLOOKUP($E68,Worksheet!$A$2:$BI$69,'MM2023'!CO$1,0)</f>
        <v>107.7</v>
      </c>
      <c r="CP68" s="5">
        <f>VLOOKUP($E68,Worksheet!$A$2:$BI$69,'MM2023'!CP$1,0)</f>
        <v>0.34300000000000003</v>
      </c>
      <c r="CQ68" s="5">
        <f>VLOOKUP($E68,Worksheet!$A$2:$BI$69,'MM2023'!CQ$1,0)</f>
        <v>0.36899999999999999</v>
      </c>
      <c r="CR68" s="5">
        <f>VLOOKUP($E68,Worksheet!$A$2:$BI$69,'MM2023'!CR$1,0)</f>
        <v>0.54500000000000004</v>
      </c>
      <c r="CS68" s="5">
        <f>VLOOKUP($E68,Worksheet!$A$2:$BI$69,'MM2023'!CS$1,0)</f>
        <v>0.50800000000000001</v>
      </c>
      <c r="CT68" s="5">
        <f>VLOOKUP($E68,Worksheet!$A$2:$BI$69,'MM2023'!CT$1,0)</f>
        <v>14.3</v>
      </c>
      <c r="CU68" s="5">
        <f>VLOOKUP($E68,Worksheet!$A$2:$BI$69,'MM2023'!CU$1,0)</f>
        <v>0.251</v>
      </c>
      <c r="CV68" s="5">
        <f>VLOOKUP($E68,Worksheet!$A$2:$BI$69,'MM2023'!CV$1,0)</f>
        <v>98.1</v>
      </c>
      <c r="CW68" s="5">
        <f>VLOOKUP($E68,Worksheet!$A$2:$BI$69,'MM2023'!CW$1,0)</f>
        <v>0.28399999999999997</v>
      </c>
      <c r="CX68" s="5">
        <f>VLOOKUP($E68,Worksheet!$A$2:$BI$69,'MM2023'!CX$1,0)</f>
        <v>0.31900000000000001</v>
      </c>
      <c r="CY68" s="5">
        <f>VLOOKUP($E68,Worksheet!$A$2:$BI$69,'MM2023'!CY$1,0)</f>
        <v>0.51200000000000001</v>
      </c>
      <c r="CZ68" s="5">
        <f>VLOOKUP($E68,Worksheet!$A$2:$BI$69,'MM2023'!CZ$1,0)</f>
        <v>0.47699999999999998</v>
      </c>
      <c r="DA68" s="5">
        <f>VLOOKUP($E68,Worksheet!$A$2:$BI$69,'MM2023'!DA$1,0)</f>
        <v>16.100000000000001</v>
      </c>
      <c r="DB68" s="5">
        <f>VLOOKUP($E68,Worksheet!$A$2:$BI$69,'MM2023'!DB$1,0)</f>
        <v>0.20799999999999999</v>
      </c>
      <c r="DC68" s="5">
        <f>VLOOKUP($E68,Worksheet!$A$2:$BI$69,'MM2023'!DC$1,0)</f>
        <v>0</v>
      </c>
      <c r="DD68" s="5">
        <f>VLOOKUP($E68,Worksheet!$A$2:$BI$69,'MM2023'!DD$1,0)</f>
        <v>0</v>
      </c>
      <c r="DE68" s="5">
        <f>VLOOKUP($E68,Worksheet!$A$2:$BI$69,'MM2023'!DE$1,0)</f>
        <v>0</v>
      </c>
      <c r="DF68" s="5">
        <f>VLOOKUP($E68,Worksheet!$A$2:$BI$69,'MM2023'!DF$1,0)</f>
        <v>0</v>
      </c>
      <c r="DG68" s="5">
        <f>VLOOKUP($E68,Worksheet!$A$2:$BI$69,'MM2023'!DG$1,0)</f>
        <v>0</v>
      </c>
      <c r="DH68" s="5">
        <f>VLOOKUP($E68,Worksheet!$A$2:$BI$69,'MM2023'!DH$1,0)</f>
        <v>0</v>
      </c>
      <c r="DI68" s="5">
        <f>VLOOKUP($E68,Worksheet!$A$2:$BI$69,'MM2023'!DI$1,0)</f>
        <v>0</v>
      </c>
      <c r="DJ68" s="5">
        <f>VLOOKUP($E68,Worksheet!$A$2:$BI$69,'MM2023'!DJ$1,0)</f>
        <v>26</v>
      </c>
      <c r="DK68" s="5">
        <v>0</v>
      </c>
      <c r="DL68" s="5">
        <v>1</v>
      </c>
      <c r="DM68" s="5">
        <v>0</v>
      </c>
      <c r="DN68" s="5">
        <v>0</v>
      </c>
      <c r="DO68" s="5">
        <v>0</v>
      </c>
      <c r="DP68" s="5">
        <v>0</v>
      </c>
      <c r="DQ68" s="5">
        <v>1</v>
      </c>
      <c r="DR68" s="5">
        <v>0</v>
      </c>
      <c r="DS68" s="5">
        <v>0</v>
      </c>
      <c r="DT68" s="5">
        <v>0</v>
      </c>
      <c r="DU68" s="5">
        <v>0</v>
      </c>
    </row>
    <row r="69" spans="1:125" x14ac:dyDescent="0.2">
      <c r="A69" s="5" t="s">
        <v>133</v>
      </c>
      <c r="B69" s="5" t="s">
        <v>134</v>
      </c>
      <c r="C69" s="5" t="s">
        <v>115</v>
      </c>
      <c r="D69" s="5">
        <v>2</v>
      </c>
      <c r="E69" s="5" t="s">
        <v>53</v>
      </c>
      <c r="F69" s="5">
        <v>1</v>
      </c>
      <c r="G69" s="5">
        <v>5</v>
      </c>
      <c r="H69" s="5">
        <f>G70-G69</f>
        <v>8</v>
      </c>
      <c r="I69" s="5">
        <f>VLOOKUP($E69,Worksheet!$A$2:$AX$69,I$1,0)</f>
        <v>39</v>
      </c>
      <c r="J69" s="5">
        <f>VLOOKUP($E69,Worksheet!$A$2:$AX$69,J$1,0)</f>
        <v>32</v>
      </c>
      <c r="K69" s="5">
        <f>VLOOKUP($E69,Worksheet!$A$2:$AX$69,K$1,0)</f>
        <v>7</v>
      </c>
      <c r="L69" s="5">
        <f>VLOOKUP($E69,Worksheet!$A$2:$AX$69,L$1,0)</f>
        <v>0.82099999999999995</v>
      </c>
      <c r="M69" s="12">
        <f>VLOOKUP($E69,Worksheet!$A$2:$AX$69,M$1,0)-VLOOKUP($E70,Worksheet!$A$2:$AX$69,M$1,0)</f>
        <v>-9.7072649572649539</v>
      </c>
      <c r="N69" s="12">
        <f>VLOOKUP($E69,Worksheet!$A$2:$AX$69,N$1,0)-VLOOKUP($E70,Worksheet!$A$2:$AX$69,N$1,0)</f>
        <v>-7.732905982905983</v>
      </c>
      <c r="O69" s="12">
        <f>VLOOKUP($E69,Worksheet!$A$2:$AX$69,O$1,0)-VLOOKUP($E70,Worksheet!$A$2:$AX$69,O$1,0)</f>
        <v>11.82</v>
      </c>
      <c r="P69" s="12">
        <f>VLOOKUP($E69,Worksheet!$A$2:$AX$69,P$1,0)-VLOOKUP($E70,Worksheet!$A$2:$AX$69,P$1,0)</f>
        <v>-3.8999999999999979E-2</v>
      </c>
      <c r="Q69" s="12">
        <f>VLOOKUP($E69,Worksheet!$A$2:$AX$69,Q$1,0)-VLOOKUP($E70,Worksheet!$A$2:$AX$69,Q$1,0)</f>
        <v>4.0000000000000036E-3</v>
      </c>
      <c r="R69" s="12">
        <f>VLOOKUP($E69,Worksheet!$A$2:$AX$69,R$1,0)-VLOOKUP($E70,Worksheet!$A$2:$AX$69,R$1,0)</f>
        <v>-1.9000000000000017E-2</v>
      </c>
      <c r="S69" s="12">
        <f>VLOOKUP($E69,Worksheet!$A$2:$AX$69,S$1,0)-VLOOKUP($E70,Worksheet!$A$2:$AX$69,S$1,0)</f>
        <v>1.1730769230769234</v>
      </c>
      <c r="T69" s="12">
        <f>VLOOKUP($E69,Worksheet!$A$2:$AX$69,T$1,0)-VLOOKUP($E70,Worksheet!$A$2:$AX$69,T$1,0)</f>
        <v>1.2521367521367495</v>
      </c>
      <c r="U69" s="12">
        <f>VLOOKUP($E69,Worksheet!$A$2:$AX$69,U$1,0)-VLOOKUP($E70,Worksheet!$A$2:$AX$69,U$1,0)</f>
        <v>-3.7435897435897445</v>
      </c>
      <c r="V69" s="12">
        <f>VLOOKUP($E69,Worksheet!$A$2:$AX$69,V$1,0)-VLOOKUP($E70,Worksheet!$A$2:$AX$69,V$1,0)</f>
        <v>0.10683760683760735</v>
      </c>
      <c r="W69" s="12">
        <f>VLOOKUP($E69,Worksheet!$A$2:$AX$69,W$1,0)-VLOOKUP($E70,Worksheet!$A$2:$AX$69,W$1,0)</f>
        <v>0.67735042735042716</v>
      </c>
      <c r="X69" s="12">
        <f>VLOOKUP($E69,Worksheet!$A$2:$AX$69,X$1,0)-VLOOKUP($E70,Worksheet!$A$2:$AX$69,X$1,0)</f>
        <v>0.56196581196581086</v>
      </c>
      <c r="Y69" s="12">
        <f>VLOOKUP($E69,Worksheet!$A$2:$AX$69,Y$1,0)-VLOOKUP($E70,Worksheet!$A$2:$AX$69,Y$1,0)</f>
        <v>-0.52136752136752307</v>
      </c>
      <c r="Z69" s="12">
        <f>VLOOKUP($E69,Worksheet!$A$2:$AX$69,Z$1,0)-VLOOKUP($E70,Worksheet!$A$2:$AX$69,Z$1,0)</f>
        <v>-3.8000000000000034E-2</v>
      </c>
      <c r="AA69" s="12">
        <f>VLOOKUP($E69,Worksheet!$A$2:$AX$69,AA$1,0)-VLOOKUP($E70,Worksheet!$A$2:$AX$69,AA$1,0)</f>
        <v>-4.6000000000000041E-2</v>
      </c>
      <c r="AB69" s="12">
        <f>VLOOKUP($E69,Worksheet!$A$2:$AX$69,AB$1,0)-VLOOKUP($E70,Worksheet!$A$2:$AX$69,AB$1,0)</f>
        <v>4.2000000000000037E-2</v>
      </c>
      <c r="AC69" s="12">
        <f>VLOOKUP($E69,Worksheet!$A$2:$AX$69,AC$1,0)-VLOOKUP($E70,Worksheet!$A$2:$AX$69,AC$1,0)</f>
        <v>-0.54273504273504258</v>
      </c>
      <c r="AD69" s="12">
        <f>VLOOKUP($E69,Worksheet!$A$2:$AX$69,AD$1,0)-VLOOKUP($E70,Worksheet!$A$2:$AX$69,AD$1,0)</f>
        <v>-1.2649572649572605</v>
      </c>
      <c r="AE69" s="12">
        <f>VLOOKUP($E69,Worksheet!$A$2:$AX$69,AE$1,0)-VLOOKUP($E70,Worksheet!$A$2:$AX$69,AE$1,0)</f>
        <v>-0.9935897435897445</v>
      </c>
      <c r="AF69" s="12">
        <f>VLOOKUP($E69,Worksheet!$A$2:$AX$69,AF$1,0)-VLOOKUP($E70,Worksheet!$A$2:$AX$69,AF$1,0)</f>
        <v>0.56410256410256387</v>
      </c>
      <c r="AG69" s="12">
        <f>VLOOKUP($E69,Worksheet!$A$2:$AX$69,AG$1,0)-VLOOKUP($E70,Worksheet!$A$2:$AX$69,AG$1,0)</f>
        <v>0.14102564102564097</v>
      </c>
      <c r="AH69" s="12">
        <f>VLOOKUP($E69,Worksheet!$A$2:$AX$69,AH$1,0)-VLOOKUP($E70,Worksheet!$A$2:$AX$69,AH$1,0)</f>
        <v>-0.15811965811965756</v>
      </c>
      <c r="AI69" s="12">
        <f>VLOOKUP($E69,Worksheet!$A$2:$AX$69,AI$1,0)-VLOOKUP($E70,Worksheet!$A$2:$AX$69,AI$1,0)</f>
        <v>0.73290598290598297</v>
      </c>
      <c r="AJ69" s="12">
        <f>VLOOKUP($E69,Worksheet!$A$2:$AX$69,AJ$1,0)-VLOOKUP($E70,Worksheet!$A$2:$AX$69,AJ$1,0)</f>
        <v>-2.8000000000000114</v>
      </c>
      <c r="AK69" s="12">
        <f>VLOOKUP($E69,Worksheet!$A$2:$AX$69,AK$1,0)-VLOOKUP($E70,Worksheet!$A$2:$AX$69,AK$1,0)</f>
        <v>-9.3000000000000114</v>
      </c>
      <c r="AL69" s="12">
        <f>VLOOKUP($E69,Worksheet!$A$2:$AX$69,AL$1,0)-VLOOKUP($E70,Worksheet!$A$2:$AX$69,AL$1,0)</f>
        <v>-1.4000000000000012E-2</v>
      </c>
      <c r="AM69" s="12">
        <f>VLOOKUP($E69,Worksheet!$A$2:$AX$69,AM$1,0)-VLOOKUP($E70,Worksheet!$A$2:$AX$69,AM$1,0)</f>
        <v>-0.11800000000000005</v>
      </c>
      <c r="AN69" s="12">
        <f>VLOOKUP($E69,Worksheet!$A$2:$AX$69,AN$1,0)-VLOOKUP($E70,Worksheet!$A$2:$AX$69,AN$1,0)</f>
        <v>-5.4999999999999938E-2</v>
      </c>
      <c r="AO69" s="12">
        <f>VLOOKUP($E69,Worksheet!$A$2:$AX$69,AO$1,0)-VLOOKUP($E70,Worksheet!$A$2:$AX$69,AO$1,0)</f>
        <v>-5.9000000000000052E-2</v>
      </c>
      <c r="AP69" s="12">
        <f>VLOOKUP($E69,Worksheet!$A$2:$AX$69,AP$1,0)-VLOOKUP($E70,Worksheet!$A$2:$AX$69,AP$1,0)</f>
        <v>1</v>
      </c>
      <c r="AQ69" s="12">
        <f>VLOOKUP($E69,Worksheet!$A$2:$AX$69,AQ$1,0)-VLOOKUP($E70,Worksheet!$A$2:$AX$69,AQ$1,0)</f>
        <v>-1.7000000000000015E-2</v>
      </c>
      <c r="AR69" s="12">
        <f>VLOOKUP($E69,Worksheet!$A$2:$AX$69,AR$1,0)-VLOOKUP($E70,Worksheet!$A$2:$AX$69,AR$1,0)</f>
        <v>-7</v>
      </c>
      <c r="AS69" s="12">
        <f>VLOOKUP($E69,Worksheet!$A$2:$AX$69,AS$1,0)-VLOOKUP($E70,Worksheet!$A$2:$AX$69,AS$1,0)</f>
        <v>-6.0000000000000053E-3</v>
      </c>
      <c r="AT69" s="12">
        <f>VLOOKUP($E69,Worksheet!$A$2:$AX$69,AT$1,0)-VLOOKUP($E70,Worksheet!$A$2:$AX$69,AT$1,0)</f>
        <v>4.9000000000000044E-2</v>
      </c>
      <c r="AU69" s="12">
        <f>VLOOKUP($E69,Worksheet!$A$2:$AX$69,AU$1,0)-VLOOKUP($E70,Worksheet!$A$2:$AX$69,AU$1,0)</f>
        <v>-2.9000000000000026E-2</v>
      </c>
      <c r="AV69" s="12">
        <f>VLOOKUP($E69,Worksheet!$A$2:$AX$69,AV$1,0)-VLOOKUP($E70,Worksheet!$A$2:$AX$69,AV$1,0)</f>
        <v>-3.8999999999999979E-2</v>
      </c>
      <c r="AW69" s="12">
        <f>VLOOKUP($E69,Worksheet!$A$2:$AX$69,AW$1,0)-VLOOKUP($E70,Worksheet!$A$2:$AX$69,AW$1,0)</f>
        <v>0.70000000000000284</v>
      </c>
      <c r="AX69" s="12">
        <f>VLOOKUP($E69,Worksheet!$A$2:$AX$69,AX$1,0)-VLOOKUP($E70,Worksheet!$A$2:$AX$69,AX$1,0)</f>
        <v>9.000000000000008E-3</v>
      </c>
      <c r="AY69" s="5">
        <f>VLOOKUP($E70,Worksheet!$A$2:$AX$69,AY$1,0)</f>
        <v>0</v>
      </c>
      <c r="AZ69" s="5">
        <f>VLOOKUP($E70,Worksheet!$A$2:$AX$69,AZ$1,0)</f>
        <v>0</v>
      </c>
      <c r="BA69" s="5">
        <f>VLOOKUP($E70,Worksheet!$A$2:$AX$69,BA$1,0)</f>
        <v>0</v>
      </c>
      <c r="BB69" s="5">
        <f>VLOOKUP($E70,Worksheet!$A$2:$AX$69,BB$1,0)</f>
        <v>0</v>
      </c>
      <c r="BC69" s="5">
        <f>VLOOKUP($E70,Worksheet!$A$2:$AX$69,BC$1,0)</f>
        <v>0</v>
      </c>
      <c r="BD69" s="5">
        <f>VLOOKUP($E70,Worksheet!$A$2:$AX$69,BD$1,0)</f>
        <v>0</v>
      </c>
      <c r="BE69" s="5">
        <f>VLOOKUP($E70,Worksheet!$A$2:$AX$69,BE$1,0)</f>
        <v>0</v>
      </c>
      <c r="BF69" s="12">
        <f>VLOOKUP($E69,Worksheet!$A$2:$BI$69,BF$1,0)-VLOOKUP($E70,Worksheet!$A$2:$BI$69,BF$1,0)</f>
        <v>0</v>
      </c>
      <c r="BG69" s="12">
        <f>VLOOKUP($E69,Worksheet!$A$2:$BI$69,BG$1,0)-VLOOKUP($E70,Worksheet!$A$2:$BI$69,BG$1,0)</f>
        <v>0</v>
      </c>
      <c r="BH69" s="12">
        <f>VLOOKUP($E69,Worksheet!$A$2:$BI$69,BH$1,0)-VLOOKUP($E70,Worksheet!$A$2:$BI$69,BH$1,0)</f>
        <v>-4.9000000000000004</v>
      </c>
      <c r="BI69" s="12">
        <f>VLOOKUP($E69,Worksheet!$A$2:$BI$69,BI$1,0)-VLOOKUP($E70,Worksheet!$A$2:$BI$69,BI$1,0)</f>
        <v>0</v>
      </c>
      <c r="BJ69" s="12">
        <f>VLOOKUP($E69,Worksheet!$A$2:$BI$69,BJ$1,0)-VLOOKUP($E70,Worksheet!$A$2:$BI$69,BJ$1,0)</f>
        <v>0</v>
      </c>
      <c r="BK69" s="12">
        <f>VLOOKUP($E69,Worksheet!$A$2:$BI$69,BK$1,0)-VLOOKUP($E70,Worksheet!$A$2:$BI$69,BK$1,0)</f>
        <v>0</v>
      </c>
      <c r="BL69" s="12">
        <f>VLOOKUP($E69,Worksheet!$A$2:$BI$69,BL$1,0)-VLOOKUP($E70,Worksheet!$A$2:$BI$69,BL$1,0)</f>
        <v>0</v>
      </c>
      <c r="BM69" s="12">
        <f>VLOOKUP($E69,Worksheet!$A$2:$BI$69,BM$1,0)-VLOOKUP($E70,Worksheet!$A$2:$BI$69,BM$1,0)</f>
        <v>-8</v>
      </c>
      <c r="BN69" s="5">
        <f>VLOOKUP($E69,Worksheet!$A$2:$BI$69,BN$1,0)</f>
        <v>1</v>
      </c>
      <c r="BO69" s="5">
        <f>VLOOKUP($E69,Worksheet!$A$2:$BI$69,BO$1,0)</f>
        <v>0</v>
      </c>
      <c r="BP69" s="12">
        <f>VLOOKUP($E69,Worksheet!$A$2:$BI$69,BP$1,0)-VLOOKUP($E70,Worksheet!$A$2:$BI$69,BP$1,0)</f>
        <v>37.29</v>
      </c>
      <c r="BQ69" s="5">
        <f>VLOOKUP($E69,Worksheet!$A$2:$BI$69,'MM2023'!BQ$1,0)</f>
        <v>71.15384615384616</v>
      </c>
      <c r="BR69" s="5">
        <f>VLOOKUP($E69,Worksheet!$A$2:$BI$69,'MM2023'!BR$1,0)</f>
        <v>63.46153846153846</v>
      </c>
      <c r="BS69" s="5">
        <f>VLOOKUP($E69,Worksheet!$A$2:$BI$69,'MM2023'!BS$1,0)</f>
        <v>8.92</v>
      </c>
      <c r="BT69" s="5">
        <f>VLOOKUP($E69,Worksheet!$A$2:$BI$69,'MM2023'!BT$1,0)</f>
        <v>0.438</v>
      </c>
      <c r="BU69" s="5">
        <f>VLOOKUP($E69,Worksheet!$A$2:$BI$69,'MM2023'!BU$1,0)</f>
        <v>0.34799999999999998</v>
      </c>
      <c r="BV69" s="5">
        <f>VLOOKUP($E69,Worksheet!$A$2:$BI$69,'MM2023'!BV$1,0)</f>
        <v>0.72199999999999998</v>
      </c>
      <c r="BW69" s="5">
        <f>VLOOKUP($E69,Worksheet!$A$2:$BI$69,'MM2023'!BW$1,0)</f>
        <v>10.923076923076923</v>
      </c>
      <c r="BX69" s="5">
        <f>VLOOKUP($E69,Worksheet!$A$2:$BI$69,'MM2023'!BX$1,0)</f>
        <v>36.307692307692307</v>
      </c>
      <c r="BY69" s="5">
        <f>VLOOKUP($E69,Worksheet!$A$2:$BI$69,'MM2023'!BY$1,0)</f>
        <v>12.923076923076923</v>
      </c>
      <c r="BZ69" s="5">
        <f>VLOOKUP($E69,Worksheet!$A$2:$BI$69,'MM2023'!BZ$1,0)</f>
        <v>6.7179487179487181</v>
      </c>
      <c r="CA69" s="5">
        <f>VLOOKUP($E69,Worksheet!$A$2:$BI$69,'MM2023'!CA$1,0)</f>
        <v>3.8717948717948718</v>
      </c>
      <c r="CB69" s="5">
        <f>VLOOKUP($E69,Worksheet!$A$2:$BI$69,'MM2023'!CB$1,0)</f>
        <v>11.589743589743589</v>
      </c>
      <c r="CC69" s="5">
        <f>VLOOKUP($E69,Worksheet!$A$2:$BI$69,'MM2023'!CC$1,0)</f>
        <v>16.256410256410255</v>
      </c>
      <c r="CD69" s="5">
        <f>VLOOKUP($E69,Worksheet!$A$2:$BI$69,'MM2023'!CD$1,0)</f>
        <v>0.40899999999999997</v>
      </c>
      <c r="CE69" s="5">
        <f>VLOOKUP($E69,Worksheet!$A$2:$BI$69,'MM2023'!CE$1,0)</f>
        <v>0.28399999999999997</v>
      </c>
      <c r="CF69" s="5">
        <f>VLOOKUP($E69,Worksheet!$A$2:$BI$69,'MM2023'!CF$1,0)</f>
        <v>0.752</v>
      </c>
      <c r="CG69" s="5">
        <f>VLOOKUP($E69,Worksheet!$A$2:$BI$69,'MM2023'!CG$1,0)</f>
        <v>8.8461538461538467</v>
      </c>
      <c r="CH69" s="5">
        <f>VLOOKUP($E69,Worksheet!$A$2:$BI$69,'MM2023'!CH$1,0)</f>
        <v>32.179487179487182</v>
      </c>
      <c r="CI69" s="5">
        <f>VLOOKUP($E69,Worksheet!$A$2:$BI$69,'MM2023'!CI$1,0)</f>
        <v>10.589743589743589</v>
      </c>
      <c r="CJ69" s="5">
        <f>VLOOKUP($E69,Worksheet!$A$2:$BI$69,'MM2023'!CJ$1,0)</f>
        <v>6.2307692307692308</v>
      </c>
      <c r="CK69" s="5">
        <f>VLOOKUP($E69,Worksheet!$A$2:$BI$69,'MM2023'!CK$1,0)</f>
        <v>2.9743589743589745</v>
      </c>
      <c r="CL69" s="5">
        <f>VLOOKUP($E69,Worksheet!$A$2:$BI$69,'MM2023'!CL$1,0)</f>
        <v>12.897435897435898</v>
      </c>
      <c r="CM69" s="5">
        <f>VLOOKUP($E69,Worksheet!$A$2:$BI$69,'MM2023'!CM$1,0)</f>
        <v>17.871794871794872</v>
      </c>
      <c r="CN69" s="5">
        <f>VLOOKUP($E69,Worksheet!$A$2:$BI$69,'MM2023'!CN$1,0)</f>
        <v>66.599999999999994</v>
      </c>
      <c r="CO69" s="5">
        <f>VLOOKUP($E69,Worksheet!$A$2:$BI$69,'MM2023'!CO$1,0)</f>
        <v>106.1</v>
      </c>
      <c r="CP69" s="5">
        <f>VLOOKUP($E69,Worksheet!$A$2:$BI$69,'MM2023'!CP$1,0)</f>
        <v>0.32700000000000001</v>
      </c>
      <c r="CQ69" s="5">
        <f>VLOOKUP($E69,Worksheet!$A$2:$BI$69,'MM2023'!CQ$1,0)</f>
        <v>0.34599999999999997</v>
      </c>
      <c r="CR69" s="5">
        <f>VLOOKUP($E69,Worksheet!$A$2:$BI$69,'MM2023'!CR$1,0)</f>
        <v>0.53300000000000003</v>
      </c>
      <c r="CS69" s="5">
        <f>VLOOKUP($E69,Worksheet!$A$2:$BI$69,'MM2023'!CS$1,0)</f>
        <v>0.498</v>
      </c>
      <c r="CT69" s="5">
        <f>VLOOKUP($E69,Worksheet!$A$2:$BI$69,'MM2023'!CT$1,0)</f>
        <v>14.8</v>
      </c>
      <c r="CU69" s="5">
        <f>VLOOKUP($E69,Worksheet!$A$2:$BI$69,'MM2023'!CU$1,0)</f>
        <v>0.23599999999999999</v>
      </c>
      <c r="CV69" s="5">
        <f>VLOOKUP($E69,Worksheet!$A$2:$BI$69,'MM2023'!CV$1,0)</f>
        <v>94.6</v>
      </c>
      <c r="CW69" s="5">
        <f>VLOOKUP($E69,Worksheet!$A$2:$BI$69,'MM2023'!CW$1,0)</f>
        <v>0.29499999999999998</v>
      </c>
      <c r="CX69" s="5">
        <f>VLOOKUP($E69,Worksheet!$A$2:$BI$69,'MM2023'!CX$1,0)</f>
        <v>0.39900000000000002</v>
      </c>
      <c r="CY69" s="5">
        <f>VLOOKUP($E69,Worksheet!$A$2:$BI$69,'MM2023'!CY$1,0)</f>
        <v>0.50600000000000001</v>
      </c>
      <c r="CZ69" s="5">
        <f>VLOOKUP($E69,Worksheet!$A$2:$BI$69,'MM2023'!CZ$1,0)</f>
        <v>0.46600000000000003</v>
      </c>
      <c r="DA69" s="5">
        <f>VLOOKUP($E69,Worksheet!$A$2:$BI$69,'MM2023'!DA$1,0)</f>
        <v>17.100000000000001</v>
      </c>
      <c r="DB69" s="5">
        <f>VLOOKUP($E69,Worksheet!$A$2:$BI$69,'MM2023'!DB$1,0)</f>
        <v>0.222</v>
      </c>
      <c r="DC69" s="5">
        <f>VLOOKUP($E69,Worksheet!$A$2:$BI$69,'MM2023'!DC$1,0)</f>
        <v>0</v>
      </c>
      <c r="DD69" s="5">
        <f>VLOOKUP($E69,Worksheet!$A$2:$BI$69,'MM2023'!DD$1,0)</f>
        <v>0</v>
      </c>
      <c r="DE69" s="5">
        <f>VLOOKUP($E69,Worksheet!$A$2:$BI$69,'MM2023'!DE$1,0)</f>
        <v>0</v>
      </c>
      <c r="DF69" s="5">
        <f>VLOOKUP($E69,Worksheet!$A$2:$BI$69,'MM2023'!DF$1,0)</f>
        <v>0</v>
      </c>
      <c r="DG69" s="5">
        <f>VLOOKUP($E69,Worksheet!$A$2:$BI$69,'MM2023'!DG$1,0)</f>
        <v>0</v>
      </c>
      <c r="DH69" s="5">
        <f>VLOOKUP($E69,Worksheet!$A$2:$BI$69,'MM2023'!DH$1,0)</f>
        <v>0</v>
      </c>
      <c r="DI69" s="5">
        <f>VLOOKUP($E69,Worksheet!$A$2:$BI$69,'MM2023'!DI$1,0)</f>
        <v>0</v>
      </c>
      <c r="DJ69" s="5">
        <f>VLOOKUP($E69,Worksheet!$A$2:$BI$69,'MM2023'!DJ$1,0)</f>
        <v>18</v>
      </c>
      <c r="DK69" s="5">
        <v>0</v>
      </c>
      <c r="DL69" s="5">
        <v>1</v>
      </c>
      <c r="DM69" s="5">
        <v>0</v>
      </c>
      <c r="DN69" s="5">
        <v>0</v>
      </c>
      <c r="DO69" s="5">
        <v>0</v>
      </c>
      <c r="DP69" s="5">
        <v>0</v>
      </c>
      <c r="DQ69" s="5">
        <v>1</v>
      </c>
      <c r="DR69" s="5">
        <v>0</v>
      </c>
      <c r="DS69" s="5">
        <v>0</v>
      </c>
      <c r="DT69" s="5">
        <v>0</v>
      </c>
      <c r="DU69" s="5">
        <v>0</v>
      </c>
    </row>
    <row r="70" spans="1:125" x14ac:dyDescent="0.2">
      <c r="A70" s="5" t="s">
        <v>133</v>
      </c>
      <c r="B70" s="5" t="s">
        <v>134</v>
      </c>
      <c r="C70" s="5" t="s">
        <v>115</v>
      </c>
      <c r="D70" s="5">
        <v>2</v>
      </c>
      <c r="E70" s="5" t="s">
        <v>19</v>
      </c>
      <c r="F70" s="5">
        <v>0</v>
      </c>
      <c r="G70" s="5">
        <v>13</v>
      </c>
      <c r="H70" s="6">
        <f>G69-G70</f>
        <v>-8</v>
      </c>
      <c r="I70" s="5">
        <f>VLOOKUP($E70,Worksheet!$A$2:$AX$69,I$1,0)</f>
        <v>36</v>
      </c>
      <c r="J70" s="5">
        <f>VLOOKUP($E70,Worksheet!$A$2:$AX$69,J$1,0)</f>
        <v>28</v>
      </c>
      <c r="K70" s="5">
        <f>VLOOKUP($E70,Worksheet!$A$2:$AX$69,K$1,0)</f>
        <v>8</v>
      </c>
      <c r="L70" s="5">
        <f>VLOOKUP($E70,Worksheet!$A$2:$AX$69,L$1,0)</f>
        <v>0.77800000000000002</v>
      </c>
      <c r="M70" s="12">
        <f>VLOOKUP($E70,Worksheet!$A$2:$AX$69,M$1,0)-VLOOKUP($E69,Worksheet!$A$2:$AX$69,M$1,0)</f>
        <v>9.7072649572649539</v>
      </c>
      <c r="N70" s="12">
        <f>VLOOKUP($E70,Worksheet!$A$2:$AX$69,N$1,0)-VLOOKUP($E69,Worksheet!$A$2:$AX$69,N$1,0)</f>
        <v>7.732905982905983</v>
      </c>
      <c r="O70" s="12">
        <f>VLOOKUP($E70,Worksheet!$A$2:$AX$69,O$1,0)-VLOOKUP($E69,Worksheet!$A$2:$AX$69,O$1,0)</f>
        <v>-11.82</v>
      </c>
      <c r="P70" s="12">
        <f>VLOOKUP($E70,Worksheet!$A$2:$AX$69,P$1,0)-VLOOKUP($E69,Worksheet!$A$2:$AX$69,P$1,0)</f>
        <v>3.8999999999999979E-2</v>
      </c>
      <c r="Q70" s="12">
        <f>VLOOKUP($E70,Worksheet!$A$2:$AX$69,Q$1,0)-VLOOKUP($E69,Worksheet!$A$2:$AX$69,Q$1,0)</f>
        <v>-4.0000000000000036E-3</v>
      </c>
      <c r="R70" s="12">
        <f>VLOOKUP($E70,Worksheet!$A$2:$AX$69,R$1,0)-VLOOKUP($E69,Worksheet!$A$2:$AX$69,R$1,0)</f>
        <v>1.9000000000000017E-2</v>
      </c>
      <c r="S70" s="12">
        <f>VLOOKUP($E70,Worksheet!$A$2:$AX$69,S$1,0)-VLOOKUP($E69,Worksheet!$A$2:$AX$69,S$1,0)</f>
        <v>-1.1730769230769234</v>
      </c>
      <c r="T70" s="12">
        <f>VLOOKUP($E70,Worksheet!$A$2:$AX$69,T$1,0)-VLOOKUP($E69,Worksheet!$A$2:$AX$69,T$1,0)</f>
        <v>-1.2521367521367495</v>
      </c>
      <c r="U70" s="12">
        <f>VLOOKUP($E70,Worksheet!$A$2:$AX$69,U$1,0)-VLOOKUP($E69,Worksheet!$A$2:$AX$69,U$1,0)</f>
        <v>3.7435897435897445</v>
      </c>
      <c r="V70" s="12">
        <f>VLOOKUP($E70,Worksheet!$A$2:$AX$69,V$1,0)-VLOOKUP($E69,Worksheet!$A$2:$AX$69,V$1,0)</f>
        <v>-0.10683760683760735</v>
      </c>
      <c r="W70" s="12">
        <f>VLOOKUP($E70,Worksheet!$A$2:$AX$69,W$1,0)-VLOOKUP($E69,Worksheet!$A$2:$AX$69,W$1,0)</f>
        <v>-0.67735042735042716</v>
      </c>
      <c r="X70" s="12">
        <f>VLOOKUP($E70,Worksheet!$A$2:$AX$69,X$1,0)-VLOOKUP($E69,Worksheet!$A$2:$AX$69,X$1,0)</f>
        <v>-0.56196581196581086</v>
      </c>
      <c r="Y70" s="12">
        <f>VLOOKUP($E70,Worksheet!$A$2:$AX$69,Y$1,0)-VLOOKUP($E69,Worksheet!$A$2:$AX$69,Y$1,0)</f>
        <v>0.52136752136752307</v>
      </c>
      <c r="Z70" s="12">
        <f>VLOOKUP($E70,Worksheet!$A$2:$AX$69,Z$1,0)-VLOOKUP($E69,Worksheet!$A$2:$AX$69,Z$1,0)</f>
        <v>3.8000000000000034E-2</v>
      </c>
      <c r="AA70" s="12">
        <f>VLOOKUP($E70,Worksheet!$A$2:$AX$69,AA$1,0)-VLOOKUP($E69,Worksheet!$A$2:$AX$69,AA$1,0)</f>
        <v>4.6000000000000041E-2</v>
      </c>
      <c r="AB70" s="12">
        <f>VLOOKUP($E70,Worksheet!$A$2:$AX$69,AB$1,0)-VLOOKUP($E69,Worksheet!$A$2:$AX$69,AB$1,0)</f>
        <v>-4.2000000000000037E-2</v>
      </c>
      <c r="AC70" s="12">
        <f>VLOOKUP($E70,Worksheet!$A$2:$AX$69,AC$1,0)-VLOOKUP($E69,Worksheet!$A$2:$AX$69,AC$1,0)</f>
        <v>0.54273504273504258</v>
      </c>
      <c r="AD70" s="12">
        <f>VLOOKUP($E70,Worksheet!$A$2:$AX$69,AD$1,0)-VLOOKUP($E69,Worksheet!$A$2:$AX$69,AD$1,0)</f>
        <v>1.2649572649572605</v>
      </c>
      <c r="AE70" s="12">
        <f>VLOOKUP($E70,Worksheet!$A$2:$AX$69,AE$1,0)-VLOOKUP($E69,Worksheet!$A$2:$AX$69,AE$1,0)</f>
        <v>0.9935897435897445</v>
      </c>
      <c r="AF70" s="12">
        <f>VLOOKUP($E70,Worksheet!$A$2:$AX$69,AF$1,0)-VLOOKUP($E69,Worksheet!$A$2:$AX$69,AF$1,0)</f>
        <v>-0.56410256410256387</v>
      </c>
      <c r="AG70" s="12">
        <f>VLOOKUP($E70,Worksheet!$A$2:$AX$69,AG$1,0)-VLOOKUP($E69,Worksheet!$A$2:$AX$69,AG$1,0)</f>
        <v>-0.14102564102564097</v>
      </c>
      <c r="AH70" s="12">
        <f>VLOOKUP($E70,Worksheet!$A$2:$AX$69,AH$1,0)-VLOOKUP($E69,Worksheet!$A$2:$AX$69,AH$1,0)</f>
        <v>0.15811965811965756</v>
      </c>
      <c r="AI70" s="12">
        <f>VLOOKUP($E70,Worksheet!$A$2:$AX$69,AI$1,0)-VLOOKUP($E69,Worksheet!$A$2:$AX$69,AI$1,0)</f>
        <v>-0.73290598290598297</v>
      </c>
      <c r="AJ70" s="12">
        <f>VLOOKUP($E70,Worksheet!$A$2:$AX$69,AJ$1,0)-VLOOKUP($E69,Worksheet!$A$2:$AX$69,AJ$1,0)</f>
        <v>2.8000000000000114</v>
      </c>
      <c r="AK70" s="12">
        <f>VLOOKUP($E70,Worksheet!$A$2:$AX$69,AK$1,0)-VLOOKUP($E69,Worksheet!$A$2:$AX$69,AK$1,0)</f>
        <v>9.3000000000000114</v>
      </c>
      <c r="AL70" s="12">
        <f>VLOOKUP($E70,Worksheet!$A$2:$AX$69,AL$1,0)-VLOOKUP($E69,Worksheet!$A$2:$AX$69,AL$1,0)</f>
        <v>1.4000000000000012E-2</v>
      </c>
      <c r="AM70" s="12">
        <f>VLOOKUP($E70,Worksheet!$A$2:$AX$69,AM$1,0)-VLOOKUP($E69,Worksheet!$A$2:$AX$69,AM$1,0)</f>
        <v>0.11800000000000005</v>
      </c>
      <c r="AN70" s="12">
        <f>VLOOKUP($E70,Worksheet!$A$2:$AX$69,AN$1,0)-VLOOKUP($E69,Worksheet!$A$2:$AX$69,AN$1,0)</f>
        <v>5.4999999999999938E-2</v>
      </c>
      <c r="AO70" s="12">
        <f>VLOOKUP($E70,Worksheet!$A$2:$AX$69,AO$1,0)-VLOOKUP($E69,Worksheet!$A$2:$AX$69,AO$1,0)</f>
        <v>5.9000000000000052E-2</v>
      </c>
      <c r="AP70" s="12">
        <f>VLOOKUP($E70,Worksheet!$A$2:$AX$69,AP$1,0)-VLOOKUP($E69,Worksheet!$A$2:$AX$69,AP$1,0)</f>
        <v>-1</v>
      </c>
      <c r="AQ70" s="12">
        <f>VLOOKUP($E70,Worksheet!$A$2:$AX$69,AQ$1,0)-VLOOKUP($E69,Worksheet!$A$2:$AX$69,AQ$1,0)</f>
        <v>1.7000000000000015E-2</v>
      </c>
      <c r="AR70" s="12">
        <f>VLOOKUP($E70,Worksheet!$A$2:$AX$69,AR$1,0)-VLOOKUP($E69,Worksheet!$A$2:$AX$69,AR$1,0)</f>
        <v>7</v>
      </c>
      <c r="AS70" s="12">
        <f>VLOOKUP($E70,Worksheet!$A$2:$AX$69,AS$1,0)-VLOOKUP($E69,Worksheet!$A$2:$AX$69,AS$1,0)</f>
        <v>6.0000000000000053E-3</v>
      </c>
      <c r="AT70" s="12">
        <f>VLOOKUP($E70,Worksheet!$A$2:$AX$69,AT$1,0)-VLOOKUP($E69,Worksheet!$A$2:$AX$69,AT$1,0)</f>
        <v>-4.9000000000000044E-2</v>
      </c>
      <c r="AU70" s="12">
        <f>VLOOKUP($E70,Worksheet!$A$2:$AX$69,AU$1,0)-VLOOKUP($E69,Worksheet!$A$2:$AX$69,AU$1,0)</f>
        <v>2.9000000000000026E-2</v>
      </c>
      <c r="AV70" s="12">
        <f>VLOOKUP($E70,Worksheet!$A$2:$AX$69,AV$1,0)-VLOOKUP($E69,Worksheet!$A$2:$AX$69,AV$1,0)</f>
        <v>3.8999999999999979E-2</v>
      </c>
      <c r="AW70" s="12">
        <f>VLOOKUP($E70,Worksheet!$A$2:$AX$69,AW$1,0)-VLOOKUP($E69,Worksheet!$A$2:$AX$69,AW$1,0)</f>
        <v>-0.70000000000000284</v>
      </c>
      <c r="AX70" s="12">
        <f>VLOOKUP($E70,Worksheet!$A$2:$AX$69,AX$1,0)-VLOOKUP($E69,Worksheet!$A$2:$AX$69,AX$1,0)</f>
        <v>-9.000000000000008E-3</v>
      </c>
      <c r="AY70" s="5">
        <f>VLOOKUP($E69,Worksheet!$A$2:$AX$69,AY$1,0)</f>
        <v>1</v>
      </c>
      <c r="AZ70" s="5">
        <f>VLOOKUP($E69,Worksheet!$A$2:$AX$69,AZ$1,0)</f>
        <v>0</v>
      </c>
      <c r="BA70" s="5">
        <f>VLOOKUP($E69,Worksheet!$A$2:$AX$69,BA$1,0)</f>
        <v>0</v>
      </c>
      <c r="BB70" s="5">
        <f>VLOOKUP($E69,Worksheet!$A$2:$AX$69,BB$1,0)</f>
        <v>0</v>
      </c>
      <c r="BC70" s="5">
        <f>VLOOKUP($E69,Worksheet!$A$2:$AX$69,BC$1,0)</f>
        <v>0</v>
      </c>
      <c r="BD70" s="5">
        <f>VLOOKUP($E69,Worksheet!$A$2:$AX$69,BD$1,0)</f>
        <v>0</v>
      </c>
      <c r="BE70" s="5">
        <f>VLOOKUP($E69,Worksheet!$A$2:$AX$69,BE$1,0)</f>
        <v>0</v>
      </c>
      <c r="BF70" s="12">
        <f>VLOOKUP($E70,Worksheet!$A$2:$BI$69,BF$1,0)-VLOOKUP($E69,Worksheet!$A$2:$BI$69,BF$1,0)</f>
        <v>0</v>
      </c>
      <c r="BG70" s="12">
        <f>VLOOKUP($E70,Worksheet!$A$2:$BI$69,BG$1,0)-VLOOKUP($E69,Worksheet!$A$2:$BI$69,BG$1,0)</f>
        <v>0</v>
      </c>
      <c r="BH70" s="12">
        <f>VLOOKUP($E70,Worksheet!$A$2:$BI$69,BH$1,0)-VLOOKUP($E69,Worksheet!$A$2:$BI$69,BH$1,0)</f>
        <v>4.9000000000000004</v>
      </c>
      <c r="BI70" s="12">
        <f>VLOOKUP($E70,Worksheet!$A$2:$BI$69,BI$1,0)-VLOOKUP($E69,Worksheet!$A$2:$BI$69,BI$1,0)</f>
        <v>0</v>
      </c>
      <c r="BJ70" s="12">
        <f>VLOOKUP($E70,Worksheet!$A$2:$BI$69,BJ$1,0)-VLOOKUP($E69,Worksheet!$A$2:$BI$69,BJ$1,0)</f>
        <v>0</v>
      </c>
      <c r="BK70" s="12">
        <f>VLOOKUP($E70,Worksheet!$A$2:$BI$69,BK$1,0)-VLOOKUP($E69,Worksheet!$A$2:$BI$69,BK$1,0)</f>
        <v>0</v>
      </c>
      <c r="BL70" s="12">
        <f>VLOOKUP($E70,Worksheet!$A$2:$BI$69,BL$1,0)-VLOOKUP($E69,Worksheet!$A$2:$BI$69,BL$1,0)</f>
        <v>0</v>
      </c>
      <c r="BM70" s="12">
        <f>VLOOKUP($E70,Worksheet!$A$2:$BI$69,BM$1,0)-VLOOKUP($E69,Worksheet!$A$2:$BI$69,BM$1,0)</f>
        <v>8</v>
      </c>
      <c r="BN70" s="5">
        <f>VLOOKUP($E70,Worksheet!$A$2:$BI$69,BN$1,0)</f>
        <v>1</v>
      </c>
      <c r="BO70" s="5">
        <f>VLOOKUP($E70,Worksheet!$A$2:$BI$69,BO$1,0)</f>
        <v>0</v>
      </c>
      <c r="BP70" s="12">
        <f>VLOOKUP($E70,Worksheet!$A$2:$BI$69,BP$1,0)-VLOOKUP($E69,Worksheet!$A$2:$BI$69,BP$1,0)</f>
        <v>-37.29</v>
      </c>
      <c r="BQ70" s="5">
        <f>VLOOKUP($E70,Worksheet!$A$2:$BI$69,'MM2023'!BQ$1,0)</f>
        <v>80.861111111111114</v>
      </c>
      <c r="BR70" s="5">
        <f>VLOOKUP($E70,Worksheet!$A$2:$BI$69,'MM2023'!BR$1,0)</f>
        <v>71.194444444444443</v>
      </c>
      <c r="BS70" s="5">
        <f>VLOOKUP($E70,Worksheet!$A$2:$BI$69,'MM2023'!BS$1,0)</f>
        <v>-2.9</v>
      </c>
      <c r="BT70" s="5">
        <f>VLOOKUP($E70,Worksheet!$A$2:$BI$69,'MM2023'!BT$1,0)</f>
        <v>0.47699999999999998</v>
      </c>
      <c r="BU70" s="5">
        <f>VLOOKUP($E70,Worksheet!$A$2:$BI$69,'MM2023'!BU$1,0)</f>
        <v>0.34399999999999997</v>
      </c>
      <c r="BV70" s="5">
        <f>VLOOKUP($E70,Worksheet!$A$2:$BI$69,'MM2023'!BV$1,0)</f>
        <v>0.74099999999999999</v>
      </c>
      <c r="BW70" s="5">
        <f>VLOOKUP($E70,Worksheet!$A$2:$BI$69,'MM2023'!BW$1,0)</f>
        <v>9.75</v>
      </c>
      <c r="BX70" s="5">
        <f>VLOOKUP($E70,Worksheet!$A$2:$BI$69,'MM2023'!BX$1,0)</f>
        <v>35.055555555555557</v>
      </c>
      <c r="BY70" s="5">
        <f>VLOOKUP($E70,Worksheet!$A$2:$BI$69,'MM2023'!BY$1,0)</f>
        <v>16.666666666666668</v>
      </c>
      <c r="BZ70" s="5">
        <f>VLOOKUP($E70,Worksheet!$A$2:$BI$69,'MM2023'!BZ$1,0)</f>
        <v>6.6111111111111107</v>
      </c>
      <c r="CA70" s="5">
        <f>VLOOKUP($E70,Worksheet!$A$2:$BI$69,'MM2023'!CA$1,0)</f>
        <v>3.1944444444444446</v>
      </c>
      <c r="CB70" s="5">
        <f>VLOOKUP($E70,Worksheet!$A$2:$BI$69,'MM2023'!CB$1,0)</f>
        <v>11.027777777777779</v>
      </c>
      <c r="CC70" s="5">
        <f>VLOOKUP($E70,Worksheet!$A$2:$BI$69,'MM2023'!CC$1,0)</f>
        <v>16.777777777777779</v>
      </c>
      <c r="CD70" s="5">
        <f>VLOOKUP($E70,Worksheet!$A$2:$BI$69,'MM2023'!CD$1,0)</f>
        <v>0.44700000000000001</v>
      </c>
      <c r="CE70" s="5">
        <f>VLOOKUP($E70,Worksheet!$A$2:$BI$69,'MM2023'!CE$1,0)</f>
        <v>0.33</v>
      </c>
      <c r="CF70" s="5">
        <f>VLOOKUP($E70,Worksheet!$A$2:$BI$69,'MM2023'!CF$1,0)</f>
        <v>0.71</v>
      </c>
      <c r="CG70" s="5">
        <f>VLOOKUP($E70,Worksheet!$A$2:$BI$69,'MM2023'!CG$1,0)</f>
        <v>9.3888888888888893</v>
      </c>
      <c r="CH70" s="5">
        <f>VLOOKUP($E70,Worksheet!$A$2:$BI$69,'MM2023'!CH$1,0)</f>
        <v>33.444444444444443</v>
      </c>
      <c r="CI70" s="5">
        <f>VLOOKUP($E70,Worksheet!$A$2:$BI$69,'MM2023'!CI$1,0)</f>
        <v>11.583333333333334</v>
      </c>
      <c r="CJ70" s="5">
        <f>VLOOKUP($E70,Worksheet!$A$2:$BI$69,'MM2023'!CJ$1,0)</f>
        <v>5.666666666666667</v>
      </c>
      <c r="CK70" s="5">
        <f>VLOOKUP($E70,Worksheet!$A$2:$BI$69,'MM2023'!CK$1,0)</f>
        <v>2.8333333333333335</v>
      </c>
      <c r="CL70" s="5">
        <f>VLOOKUP($E70,Worksheet!$A$2:$BI$69,'MM2023'!CL$1,0)</f>
        <v>13.055555555555555</v>
      </c>
      <c r="CM70" s="5">
        <f>VLOOKUP($E70,Worksheet!$A$2:$BI$69,'MM2023'!CM$1,0)</f>
        <v>17.138888888888889</v>
      </c>
      <c r="CN70" s="5">
        <f>VLOOKUP($E70,Worksheet!$A$2:$BI$69,'MM2023'!CN$1,0)</f>
        <v>69.400000000000006</v>
      </c>
      <c r="CO70" s="5">
        <f>VLOOKUP($E70,Worksheet!$A$2:$BI$69,'MM2023'!CO$1,0)</f>
        <v>115.4</v>
      </c>
      <c r="CP70" s="5">
        <f>VLOOKUP($E70,Worksheet!$A$2:$BI$69,'MM2023'!CP$1,0)</f>
        <v>0.34100000000000003</v>
      </c>
      <c r="CQ70" s="5">
        <f>VLOOKUP($E70,Worksheet!$A$2:$BI$69,'MM2023'!CQ$1,0)</f>
        <v>0.46400000000000002</v>
      </c>
      <c r="CR70" s="5">
        <f>VLOOKUP($E70,Worksheet!$A$2:$BI$69,'MM2023'!CR$1,0)</f>
        <v>0.58799999999999997</v>
      </c>
      <c r="CS70" s="5">
        <f>VLOOKUP($E70,Worksheet!$A$2:$BI$69,'MM2023'!CS$1,0)</f>
        <v>0.55700000000000005</v>
      </c>
      <c r="CT70" s="5">
        <f>VLOOKUP($E70,Worksheet!$A$2:$BI$69,'MM2023'!CT$1,0)</f>
        <v>13.8</v>
      </c>
      <c r="CU70" s="5">
        <f>VLOOKUP($E70,Worksheet!$A$2:$BI$69,'MM2023'!CU$1,0)</f>
        <v>0.253</v>
      </c>
      <c r="CV70" s="5">
        <f>VLOOKUP($E70,Worksheet!$A$2:$BI$69,'MM2023'!CV$1,0)</f>
        <v>101.6</v>
      </c>
      <c r="CW70" s="5">
        <f>VLOOKUP($E70,Worksheet!$A$2:$BI$69,'MM2023'!CW$1,0)</f>
        <v>0.30099999999999999</v>
      </c>
      <c r="CX70" s="5">
        <f>VLOOKUP($E70,Worksheet!$A$2:$BI$69,'MM2023'!CX$1,0)</f>
        <v>0.35</v>
      </c>
      <c r="CY70" s="5">
        <f>VLOOKUP($E70,Worksheet!$A$2:$BI$69,'MM2023'!CY$1,0)</f>
        <v>0.53500000000000003</v>
      </c>
      <c r="CZ70" s="5">
        <f>VLOOKUP($E70,Worksheet!$A$2:$BI$69,'MM2023'!CZ$1,0)</f>
        <v>0.505</v>
      </c>
      <c r="DA70" s="5">
        <f>VLOOKUP($E70,Worksheet!$A$2:$BI$69,'MM2023'!DA$1,0)</f>
        <v>16.399999999999999</v>
      </c>
      <c r="DB70" s="5">
        <f>VLOOKUP($E70,Worksheet!$A$2:$BI$69,'MM2023'!DB$1,0)</f>
        <v>0.21299999999999999</v>
      </c>
      <c r="DC70" s="5">
        <f>VLOOKUP($E70,Worksheet!$A$2:$BI$69,'MM2023'!DC$1,0)</f>
        <v>0</v>
      </c>
      <c r="DD70" s="5">
        <f>VLOOKUP($E70,Worksheet!$A$2:$BI$69,'MM2023'!DD$1,0)</f>
        <v>0</v>
      </c>
      <c r="DE70" s="5">
        <f>VLOOKUP($E70,Worksheet!$A$2:$BI$69,'MM2023'!DE$1,0)</f>
        <v>4.9000000000000004</v>
      </c>
      <c r="DF70" s="5">
        <f>VLOOKUP($E70,Worksheet!$A$2:$BI$69,'MM2023'!DF$1,0)</f>
        <v>0</v>
      </c>
      <c r="DG70" s="5">
        <f>VLOOKUP($E70,Worksheet!$A$2:$BI$69,'MM2023'!DG$1,0)</f>
        <v>0</v>
      </c>
      <c r="DH70" s="5">
        <f>VLOOKUP($E70,Worksheet!$A$2:$BI$69,'MM2023'!DH$1,0)</f>
        <v>0</v>
      </c>
      <c r="DI70" s="5">
        <f>VLOOKUP($E70,Worksheet!$A$2:$BI$69,'MM2023'!DI$1,0)</f>
        <v>0</v>
      </c>
      <c r="DJ70" s="5">
        <f>VLOOKUP($E70,Worksheet!$A$2:$BI$69,'MM2023'!DJ$1,0)</f>
        <v>26</v>
      </c>
      <c r="DK70" s="5">
        <v>0</v>
      </c>
      <c r="DL70" s="5">
        <v>1</v>
      </c>
      <c r="DM70" s="5">
        <v>0</v>
      </c>
      <c r="DN70" s="5">
        <v>0</v>
      </c>
      <c r="DO70" s="5">
        <v>0</v>
      </c>
      <c r="DP70" s="5">
        <v>0</v>
      </c>
      <c r="DQ70" s="5">
        <v>1</v>
      </c>
      <c r="DR70" s="5">
        <v>0</v>
      </c>
      <c r="DS70" s="5">
        <v>0</v>
      </c>
      <c r="DT70" s="5">
        <v>0</v>
      </c>
      <c r="DU70" s="5">
        <v>0</v>
      </c>
    </row>
    <row r="71" spans="1:125" x14ac:dyDescent="0.2">
      <c r="A71" s="5" t="s">
        <v>133</v>
      </c>
      <c r="B71" s="5" t="s">
        <v>134</v>
      </c>
      <c r="C71" s="5" t="s">
        <v>115</v>
      </c>
      <c r="D71" s="5">
        <v>3</v>
      </c>
      <c r="E71" s="5" t="s">
        <v>15</v>
      </c>
      <c r="F71" s="5">
        <v>1</v>
      </c>
      <c r="G71" s="5">
        <v>6</v>
      </c>
      <c r="H71" s="5">
        <f>G72-G71</f>
        <v>-3</v>
      </c>
      <c r="I71" s="5">
        <f>VLOOKUP($E71,Worksheet!$A$2:$AX$69,I$1,0)</f>
        <v>37</v>
      </c>
      <c r="J71" s="5">
        <f>VLOOKUP($E71,Worksheet!$A$2:$AX$69,J$1,0)</f>
        <v>24</v>
      </c>
      <c r="K71" s="5">
        <f>VLOOKUP($E71,Worksheet!$A$2:$AX$69,K$1,0)</f>
        <v>13</v>
      </c>
      <c r="L71" s="5">
        <f>VLOOKUP($E71,Worksheet!$A$2:$AX$69,L$1,0)</f>
        <v>0.64900000000000002</v>
      </c>
      <c r="M71" s="12">
        <f>VLOOKUP($E71,Worksheet!$A$2:$AX$69,M$1,0)-VLOOKUP($E72,Worksheet!$A$2:$AX$69,M$1,0)</f>
        <v>-0.5969793322734489</v>
      </c>
      <c r="N71" s="12">
        <f>VLOOKUP($E71,Worksheet!$A$2:$AX$69,N$1,0)-VLOOKUP($E72,Worksheet!$A$2:$AX$69,N$1,0)</f>
        <v>-1.8593004769475385</v>
      </c>
      <c r="O71" s="12">
        <f>VLOOKUP($E71,Worksheet!$A$2:$AX$69,O$1,0)-VLOOKUP($E72,Worksheet!$A$2:$AX$69,O$1,0)</f>
        <v>-0.73999999999999844</v>
      </c>
      <c r="P71" s="12">
        <f>VLOOKUP($E71,Worksheet!$A$2:$AX$69,P$1,0)-VLOOKUP($E72,Worksheet!$A$2:$AX$69,P$1,0)</f>
        <v>1.8999999999999961E-2</v>
      </c>
      <c r="Q71" s="12">
        <f>VLOOKUP($E71,Worksheet!$A$2:$AX$69,Q$1,0)-VLOOKUP($E72,Worksheet!$A$2:$AX$69,Q$1,0)</f>
        <v>-1.4000000000000012E-2</v>
      </c>
      <c r="R71" s="12">
        <f>VLOOKUP($E71,Worksheet!$A$2:$AX$69,R$1,0)-VLOOKUP($E72,Worksheet!$A$2:$AX$69,R$1,0)</f>
        <v>3.9000000000000035E-2</v>
      </c>
      <c r="S71" s="12">
        <f>VLOOKUP($E71,Worksheet!$A$2:$AX$69,S$1,0)-VLOOKUP($E72,Worksheet!$A$2:$AX$69,S$1,0)</f>
        <v>-3.2297297297297298</v>
      </c>
      <c r="T71" s="12">
        <f>VLOOKUP($E71,Worksheet!$A$2:$AX$69,T$1,0)-VLOOKUP($E72,Worksheet!$A$2:$AX$69,T$1,0)</f>
        <v>3.029411764705884</v>
      </c>
      <c r="U71" s="12">
        <f>VLOOKUP($E71,Worksheet!$A$2:$AX$69,U$1,0)-VLOOKUP($E72,Worksheet!$A$2:$AX$69,U$1,0)</f>
        <v>1.4968203497615278</v>
      </c>
      <c r="V71" s="12">
        <f>VLOOKUP($E71,Worksheet!$A$2:$AX$69,V$1,0)-VLOOKUP($E72,Worksheet!$A$2:$AX$69,V$1,0)</f>
        <v>-1.5588235294117645</v>
      </c>
      <c r="W71" s="12">
        <f>VLOOKUP($E71,Worksheet!$A$2:$AX$69,W$1,0)-VLOOKUP($E72,Worksheet!$A$2:$AX$69,W$1,0)</f>
        <v>1.6963434022257551</v>
      </c>
      <c r="X71" s="12">
        <f>VLOOKUP($E71,Worksheet!$A$2:$AX$69,X$1,0)-VLOOKUP($E72,Worksheet!$A$2:$AX$69,X$1,0)</f>
        <v>-0.5524642289348165</v>
      </c>
      <c r="Y71" s="12">
        <f>VLOOKUP($E71,Worksheet!$A$2:$AX$69,Y$1,0)-VLOOKUP($E72,Worksheet!$A$2:$AX$69,Y$1,0)</f>
        <v>-4.2178060413354519</v>
      </c>
      <c r="Z71" s="12">
        <f>VLOOKUP($E71,Worksheet!$A$2:$AX$69,Z$1,0)-VLOOKUP($E72,Worksheet!$A$2:$AX$69,Z$1,0)</f>
        <v>-3.2000000000000028E-2</v>
      </c>
      <c r="AA71" s="12">
        <f>VLOOKUP($E71,Worksheet!$A$2:$AX$69,AA$1,0)-VLOOKUP($E72,Worksheet!$A$2:$AX$69,AA$1,0)</f>
        <v>1.100000000000001E-2</v>
      </c>
      <c r="AB71" s="12">
        <f>VLOOKUP($E71,Worksheet!$A$2:$AX$69,AB$1,0)-VLOOKUP($E72,Worksheet!$A$2:$AX$69,AB$1,0)</f>
        <v>8.0000000000000071E-3</v>
      </c>
      <c r="AC71" s="12">
        <f>VLOOKUP($E71,Worksheet!$A$2:$AX$69,AC$1,0)-VLOOKUP($E72,Worksheet!$A$2:$AX$69,AC$1,0)</f>
        <v>-1.2186009538950717</v>
      </c>
      <c r="AD71" s="12">
        <f>VLOOKUP($E71,Worksheet!$A$2:$AX$69,AD$1,0)-VLOOKUP($E72,Worksheet!$A$2:$AX$69,AD$1,0)</f>
        <v>1.3020667726550066</v>
      </c>
      <c r="AE71" s="12">
        <f>VLOOKUP($E71,Worksheet!$A$2:$AX$69,AE$1,0)-VLOOKUP($E72,Worksheet!$A$2:$AX$69,AE$1,0)</f>
        <v>-3.3704292527821931</v>
      </c>
      <c r="AF71" s="12">
        <f>VLOOKUP($E71,Worksheet!$A$2:$AX$69,AF$1,0)-VLOOKUP($E72,Worksheet!$A$2:$AX$69,AF$1,0)</f>
        <v>-0.25278219395866408</v>
      </c>
      <c r="AG71" s="12">
        <f>VLOOKUP($E71,Worksheet!$A$2:$AX$69,AG$1,0)-VLOOKUP($E72,Worksheet!$A$2:$AX$69,AG$1,0)</f>
        <v>-6.9157392686804542E-2</v>
      </c>
      <c r="AH71" s="12">
        <f>VLOOKUP($E71,Worksheet!$A$2:$AX$69,AH$1,0)-VLOOKUP($E72,Worksheet!$A$2:$AX$69,AH$1,0)</f>
        <v>-3.8537360890302068</v>
      </c>
      <c r="AI71" s="12">
        <f>VLOOKUP($E71,Worksheet!$A$2:$AX$69,AI$1,0)-VLOOKUP($E72,Worksheet!$A$2:$AX$69,AI$1,0)</f>
        <v>-2.4069952305246414</v>
      </c>
      <c r="AJ71" s="12">
        <f>VLOOKUP($E71,Worksheet!$A$2:$AX$69,AJ$1,0)-VLOOKUP($E72,Worksheet!$A$2:$AX$69,AJ$1,0)</f>
        <v>1.5</v>
      </c>
      <c r="AK71" s="12">
        <f>VLOOKUP($E71,Worksheet!$A$2:$AX$69,AK$1,0)-VLOOKUP($E72,Worksheet!$A$2:$AX$69,AK$1,0)</f>
        <v>-3.7000000000000028</v>
      </c>
      <c r="AL71" s="12">
        <f>VLOOKUP($E71,Worksheet!$A$2:$AX$69,AL$1,0)-VLOOKUP($E72,Worksheet!$A$2:$AX$69,AL$1,0)</f>
        <v>-8.4000000000000019E-2</v>
      </c>
      <c r="AM71" s="12">
        <f>VLOOKUP($E71,Worksheet!$A$2:$AX$69,AM$1,0)-VLOOKUP($E72,Worksheet!$A$2:$AX$69,AM$1,0)</f>
        <v>-3.2000000000000028E-2</v>
      </c>
      <c r="AN71" s="12">
        <f>VLOOKUP($E71,Worksheet!$A$2:$AX$69,AN$1,0)-VLOOKUP($E72,Worksheet!$A$2:$AX$69,AN$1,0)</f>
        <v>6.0000000000000053E-3</v>
      </c>
      <c r="AO71" s="12">
        <f>VLOOKUP($E71,Worksheet!$A$2:$AX$69,AO$1,0)-VLOOKUP($E72,Worksheet!$A$2:$AX$69,AO$1,0)</f>
        <v>1.0000000000000009E-2</v>
      </c>
      <c r="AP71" s="12">
        <f>VLOOKUP($E71,Worksheet!$A$2:$AX$69,AP$1,0)-VLOOKUP($E72,Worksheet!$A$2:$AX$69,AP$1,0)</f>
        <v>-0.29999999999999893</v>
      </c>
      <c r="AQ71" s="12">
        <f>VLOOKUP($E71,Worksheet!$A$2:$AX$69,AQ$1,0)-VLOOKUP($E72,Worksheet!$A$2:$AX$69,AQ$1,0)</f>
        <v>-5.2000000000000018E-2</v>
      </c>
      <c r="AR71" s="12">
        <f>VLOOKUP($E71,Worksheet!$A$2:$AX$69,AR$1,0)-VLOOKUP($E72,Worksheet!$A$2:$AX$69,AR$1,0)</f>
        <v>-5.2000000000000028</v>
      </c>
      <c r="AS71" s="12">
        <f>VLOOKUP($E71,Worksheet!$A$2:$AX$69,AS$1,0)-VLOOKUP($E72,Worksheet!$A$2:$AX$69,AS$1,0)</f>
        <v>-0.11599999999999999</v>
      </c>
      <c r="AT71" s="12">
        <f>VLOOKUP($E71,Worksheet!$A$2:$AX$69,AT$1,0)-VLOOKUP($E72,Worksheet!$A$2:$AX$69,AT$1,0)</f>
        <v>-8.4000000000000019E-2</v>
      </c>
      <c r="AU71" s="12">
        <f>VLOOKUP($E71,Worksheet!$A$2:$AX$69,AU$1,0)-VLOOKUP($E72,Worksheet!$A$2:$AX$69,AU$1,0)</f>
        <v>-5.1000000000000045E-2</v>
      </c>
      <c r="AV71" s="12">
        <f>VLOOKUP($E71,Worksheet!$A$2:$AX$69,AV$1,0)-VLOOKUP($E72,Worksheet!$A$2:$AX$69,AV$1,0)</f>
        <v>-4.500000000000004E-2</v>
      </c>
      <c r="AW71" s="12">
        <f>VLOOKUP($E71,Worksheet!$A$2:$AX$69,AW$1,0)-VLOOKUP($E72,Worksheet!$A$2:$AX$69,AW$1,0)</f>
        <v>-5.0999999999999979</v>
      </c>
      <c r="AX71" s="12">
        <f>VLOOKUP($E71,Worksheet!$A$2:$AX$69,AX$1,0)-VLOOKUP($E72,Worksheet!$A$2:$AX$69,AX$1,0)</f>
        <v>-8.2000000000000017E-2</v>
      </c>
      <c r="AY71" s="5">
        <f>VLOOKUP($E72,Worksheet!$A$2:$AX$69,AY$1,0)</f>
        <v>1</v>
      </c>
      <c r="AZ71" s="5">
        <f>VLOOKUP($E72,Worksheet!$A$2:$AX$69,AZ$1,0)</f>
        <v>1</v>
      </c>
      <c r="BA71" s="5">
        <f>VLOOKUP($E72,Worksheet!$A$2:$AX$69,BA$1,0)</f>
        <v>0</v>
      </c>
      <c r="BB71" s="5">
        <f>VLOOKUP($E72,Worksheet!$A$2:$AX$69,BB$1,0)</f>
        <v>0</v>
      </c>
      <c r="BC71" s="5">
        <f>VLOOKUP($E72,Worksheet!$A$2:$AX$69,BC$1,0)</f>
        <v>0</v>
      </c>
      <c r="BD71" s="5">
        <f>VLOOKUP($E72,Worksheet!$A$2:$AX$69,BD$1,0)</f>
        <v>0</v>
      </c>
      <c r="BE71" s="5">
        <f>VLOOKUP($E72,Worksheet!$A$2:$AX$69,BE$1,0)</f>
        <v>0</v>
      </c>
      <c r="BF71" s="12">
        <f>VLOOKUP($E71,Worksheet!$A$2:$BI$69,BF$1,0)-VLOOKUP($E72,Worksheet!$A$2:$BI$69,BF$1,0)</f>
        <v>0</v>
      </c>
      <c r="BG71" s="12">
        <f>VLOOKUP($E71,Worksheet!$A$2:$BI$69,BG$1,0)-VLOOKUP($E72,Worksheet!$A$2:$BI$69,BG$1,0)</f>
        <v>0</v>
      </c>
      <c r="BH71" s="12">
        <f>VLOOKUP($E71,Worksheet!$A$2:$BI$69,BH$1,0)-VLOOKUP($E72,Worksheet!$A$2:$BI$69,BH$1,0)</f>
        <v>0</v>
      </c>
      <c r="BI71" s="12">
        <f>VLOOKUP($E71,Worksheet!$A$2:$BI$69,BI$1,0)-VLOOKUP($E72,Worksheet!$A$2:$BI$69,BI$1,0)</f>
        <v>0</v>
      </c>
      <c r="BJ71" s="12">
        <f>VLOOKUP($E71,Worksheet!$A$2:$BI$69,BJ$1,0)-VLOOKUP($E72,Worksheet!$A$2:$BI$69,BJ$1,0)</f>
        <v>11</v>
      </c>
      <c r="BK71" s="12">
        <f>VLOOKUP($E71,Worksheet!$A$2:$BI$69,BK$1,0)-VLOOKUP($E72,Worksheet!$A$2:$BI$69,BK$1,0)</f>
        <v>136.9</v>
      </c>
      <c r="BL71" s="12">
        <f>VLOOKUP($E71,Worksheet!$A$2:$BI$69,BL$1,0)-VLOOKUP($E72,Worksheet!$A$2:$BI$69,BL$1,0)</f>
        <v>0</v>
      </c>
      <c r="BM71" s="12">
        <f>VLOOKUP($E71,Worksheet!$A$2:$BI$69,BM$1,0)-VLOOKUP($E72,Worksheet!$A$2:$BI$69,BM$1,0)</f>
        <v>11</v>
      </c>
      <c r="BN71" s="5">
        <f>VLOOKUP($E71,Worksheet!$A$2:$BI$69,BN$1,0)</f>
        <v>0</v>
      </c>
      <c r="BO71" s="5">
        <f>VLOOKUP($E71,Worksheet!$A$2:$BI$69,BO$1,0)</f>
        <v>0</v>
      </c>
      <c r="BP71" s="12">
        <f>VLOOKUP($E71,Worksheet!$A$2:$BI$69,BP$1,0)-VLOOKUP($E72,Worksheet!$A$2:$BI$69,BP$1,0)</f>
        <v>-10.229999999999997</v>
      </c>
      <c r="BQ71" s="5">
        <f>VLOOKUP($E71,Worksheet!$A$2:$BI$69,'MM2023'!BQ$1,0)</f>
        <v>76.432432432432435</v>
      </c>
      <c r="BR71" s="5">
        <f>VLOOKUP($E71,Worksheet!$A$2:$BI$69,'MM2023'!BR$1,0)</f>
        <v>68.405405405405403</v>
      </c>
      <c r="BS71" s="5">
        <f>VLOOKUP($E71,Worksheet!$A$2:$BI$69,'MM2023'!BS$1,0)</f>
        <v>9.8000000000000007</v>
      </c>
      <c r="BT71" s="5">
        <f>VLOOKUP($E71,Worksheet!$A$2:$BI$69,'MM2023'!BT$1,0)</f>
        <v>0.46899999999999997</v>
      </c>
      <c r="BU71" s="5">
        <f>VLOOKUP($E71,Worksheet!$A$2:$BI$69,'MM2023'!BU$1,0)</f>
        <v>0.35399999999999998</v>
      </c>
      <c r="BV71" s="5">
        <f>VLOOKUP($E71,Worksheet!$A$2:$BI$69,'MM2023'!BV$1,0)</f>
        <v>0.78300000000000003</v>
      </c>
      <c r="BW71" s="5">
        <f>VLOOKUP($E71,Worksheet!$A$2:$BI$69,'MM2023'!BW$1,0)</f>
        <v>8.2702702702702702</v>
      </c>
      <c r="BX71" s="5">
        <f>VLOOKUP($E71,Worksheet!$A$2:$BI$69,'MM2023'!BX$1,0)</f>
        <v>37</v>
      </c>
      <c r="BY71" s="5">
        <f>VLOOKUP($E71,Worksheet!$A$2:$BI$69,'MM2023'!BY$1,0)</f>
        <v>15.702702702702704</v>
      </c>
      <c r="BZ71" s="5">
        <f>VLOOKUP($E71,Worksheet!$A$2:$BI$69,'MM2023'!BZ$1,0)</f>
        <v>5</v>
      </c>
      <c r="CA71" s="5">
        <f>VLOOKUP($E71,Worksheet!$A$2:$BI$69,'MM2023'!CA$1,0)</f>
        <v>4.1081081081081079</v>
      </c>
      <c r="CB71" s="5">
        <f>VLOOKUP($E71,Worksheet!$A$2:$BI$69,'MM2023'!CB$1,0)</f>
        <v>11.594594594594595</v>
      </c>
      <c r="CC71" s="5">
        <f>VLOOKUP($E71,Worksheet!$A$2:$BI$69,'MM2023'!CC$1,0)</f>
        <v>13.135135135135135</v>
      </c>
      <c r="CD71" s="5">
        <f>VLOOKUP($E71,Worksheet!$A$2:$BI$69,'MM2023'!CD$1,0)</f>
        <v>0.42199999999999999</v>
      </c>
      <c r="CE71" s="5">
        <f>VLOOKUP($E71,Worksheet!$A$2:$BI$69,'MM2023'!CE$1,0)</f>
        <v>0.33600000000000002</v>
      </c>
      <c r="CF71" s="5">
        <f>VLOOKUP($E71,Worksheet!$A$2:$BI$69,'MM2023'!CF$1,0)</f>
        <v>0.72599999999999998</v>
      </c>
      <c r="CG71" s="5">
        <f>VLOOKUP($E71,Worksheet!$A$2:$BI$69,'MM2023'!CG$1,0)</f>
        <v>8.8108108108108105</v>
      </c>
      <c r="CH71" s="5">
        <f>VLOOKUP($E71,Worksheet!$A$2:$BI$69,'MM2023'!CH$1,0)</f>
        <v>33.243243243243242</v>
      </c>
      <c r="CI71" s="5">
        <f>VLOOKUP($E71,Worksheet!$A$2:$BI$69,'MM2023'!CI$1,0)</f>
        <v>11.864864864864865</v>
      </c>
      <c r="CJ71" s="5">
        <f>VLOOKUP($E71,Worksheet!$A$2:$BI$69,'MM2023'!CJ$1,0)</f>
        <v>5.8648648648648649</v>
      </c>
      <c r="CK71" s="5">
        <f>VLOOKUP($E71,Worksheet!$A$2:$BI$69,'MM2023'!CK$1,0)</f>
        <v>2.7837837837837838</v>
      </c>
      <c r="CL71" s="5">
        <f>VLOOKUP($E71,Worksheet!$A$2:$BI$69,'MM2023'!CL$1,0)</f>
        <v>9.6756756756756754</v>
      </c>
      <c r="CM71" s="5">
        <f>VLOOKUP($E71,Worksheet!$A$2:$BI$69,'MM2023'!CM$1,0)</f>
        <v>15.945945945945946</v>
      </c>
      <c r="CN71" s="5">
        <f>VLOOKUP($E71,Worksheet!$A$2:$BI$69,'MM2023'!CN$1,0)</f>
        <v>69.3</v>
      </c>
      <c r="CO71" s="5">
        <f>VLOOKUP($E71,Worksheet!$A$2:$BI$69,'MM2023'!CO$1,0)</f>
        <v>109.6</v>
      </c>
      <c r="CP71" s="5">
        <f>VLOOKUP($E71,Worksheet!$A$2:$BI$69,'MM2023'!CP$1,0)</f>
        <v>0.28399999999999997</v>
      </c>
      <c r="CQ71" s="5">
        <f>VLOOKUP($E71,Worksheet!$A$2:$BI$69,'MM2023'!CQ$1,0)</f>
        <v>0.41699999999999998</v>
      </c>
      <c r="CR71" s="5">
        <f>VLOOKUP($E71,Worksheet!$A$2:$BI$69,'MM2023'!CR$1,0)</f>
        <v>0.57599999999999996</v>
      </c>
      <c r="CS71" s="5">
        <f>VLOOKUP($E71,Worksheet!$A$2:$BI$69,'MM2023'!CS$1,0)</f>
        <v>0.54200000000000004</v>
      </c>
      <c r="CT71" s="5">
        <f>VLOOKUP($E71,Worksheet!$A$2:$BI$69,'MM2023'!CT$1,0)</f>
        <v>14.9</v>
      </c>
      <c r="CU71" s="5">
        <f>VLOOKUP($E71,Worksheet!$A$2:$BI$69,'MM2023'!CU$1,0)</f>
        <v>0.222</v>
      </c>
      <c r="CV71" s="5">
        <f>VLOOKUP($E71,Worksheet!$A$2:$BI$69,'MM2023'!CV$1,0)</f>
        <v>98.1</v>
      </c>
      <c r="CW71" s="5">
        <f>VLOOKUP($E71,Worksheet!$A$2:$BI$69,'MM2023'!CW$1,0)</f>
        <v>0.19700000000000001</v>
      </c>
      <c r="CX71" s="5">
        <f>VLOOKUP($E71,Worksheet!$A$2:$BI$69,'MM2023'!CX$1,0)</f>
        <v>0.29499999999999998</v>
      </c>
      <c r="CY71" s="5">
        <f>VLOOKUP($E71,Worksheet!$A$2:$BI$69,'MM2023'!CY$1,0)</f>
        <v>0.496</v>
      </c>
      <c r="CZ71" s="5">
        <f>VLOOKUP($E71,Worksheet!$A$2:$BI$69,'MM2023'!CZ$1,0)</f>
        <v>0.47099999999999997</v>
      </c>
      <c r="DA71" s="5">
        <f>VLOOKUP($E71,Worksheet!$A$2:$BI$69,'MM2023'!DA$1,0)</f>
        <v>12.3</v>
      </c>
      <c r="DB71" s="5">
        <f>VLOOKUP($E71,Worksheet!$A$2:$BI$69,'MM2023'!DB$1,0)</f>
        <v>0.14299999999999999</v>
      </c>
      <c r="DC71" s="5">
        <f>VLOOKUP($E71,Worksheet!$A$2:$BI$69,'MM2023'!DC$1,0)</f>
        <v>0</v>
      </c>
      <c r="DD71" s="5">
        <f>VLOOKUP($E71,Worksheet!$A$2:$BI$69,'MM2023'!DD$1,0)</f>
        <v>0</v>
      </c>
      <c r="DE71" s="5">
        <f>VLOOKUP($E71,Worksheet!$A$2:$BI$69,'MM2023'!DE$1,0)</f>
        <v>0</v>
      </c>
      <c r="DF71" s="5">
        <f>VLOOKUP($E71,Worksheet!$A$2:$BI$69,'MM2023'!DF$1,0)</f>
        <v>0</v>
      </c>
      <c r="DG71" s="5">
        <f>VLOOKUP($E71,Worksheet!$A$2:$BI$69,'MM2023'!DG$1,0)</f>
        <v>11</v>
      </c>
      <c r="DH71" s="5">
        <f>VLOOKUP($E71,Worksheet!$A$2:$BI$69,'MM2023'!DH$1,0)</f>
        <v>136.9</v>
      </c>
      <c r="DI71" s="5">
        <f>VLOOKUP($E71,Worksheet!$A$2:$BI$69,'MM2023'!DI$1,0)</f>
        <v>0</v>
      </c>
      <c r="DJ71" s="5">
        <f>VLOOKUP($E71,Worksheet!$A$2:$BI$69,'MM2023'!DJ$1,0)</f>
        <v>22</v>
      </c>
      <c r="DK71" s="5">
        <v>0</v>
      </c>
      <c r="DL71" s="5">
        <v>1</v>
      </c>
      <c r="DM71" s="5">
        <v>0</v>
      </c>
      <c r="DN71" s="5">
        <v>0</v>
      </c>
      <c r="DO71" s="5">
        <v>0</v>
      </c>
      <c r="DP71" s="5">
        <v>0</v>
      </c>
      <c r="DQ71" s="5">
        <v>1</v>
      </c>
      <c r="DR71" s="5">
        <v>0</v>
      </c>
      <c r="DS71" s="5">
        <v>0</v>
      </c>
      <c r="DT71" s="5">
        <v>0</v>
      </c>
      <c r="DU71" s="5">
        <v>0</v>
      </c>
    </row>
    <row r="72" spans="1:125" x14ac:dyDescent="0.2">
      <c r="A72" s="5" t="s">
        <v>133</v>
      </c>
      <c r="B72" s="5" t="s">
        <v>134</v>
      </c>
      <c r="C72" s="5" t="s">
        <v>115</v>
      </c>
      <c r="D72" s="5">
        <v>3</v>
      </c>
      <c r="E72" s="5" t="s">
        <v>12</v>
      </c>
      <c r="F72" s="5">
        <v>0</v>
      </c>
      <c r="G72" s="5">
        <v>3</v>
      </c>
      <c r="H72" s="6">
        <f>G71-G72</f>
        <v>3</v>
      </c>
      <c r="I72" s="5">
        <f>VLOOKUP($E72,Worksheet!$A$2:$AX$69,I$1,0)</f>
        <v>34</v>
      </c>
      <c r="J72" s="5">
        <f>VLOOKUP($E72,Worksheet!$A$2:$AX$69,J$1,0)</f>
        <v>23</v>
      </c>
      <c r="K72" s="5">
        <f>VLOOKUP($E72,Worksheet!$A$2:$AX$69,K$1,0)</f>
        <v>11</v>
      </c>
      <c r="L72" s="5">
        <f>VLOOKUP($E72,Worksheet!$A$2:$AX$69,L$1,0)</f>
        <v>0.67600000000000005</v>
      </c>
      <c r="M72" s="12">
        <f>VLOOKUP($E72,Worksheet!$A$2:$AX$69,M$1,0)-VLOOKUP($E71,Worksheet!$A$2:$AX$69,M$1,0)</f>
        <v>0.5969793322734489</v>
      </c>
      <c r="N72" s="12">
        <f>VLOOKUP($E72,Worksheet!$A$2:$AX$69,N$1,0)-VLOOKUP($E71,Worksheet!$A$2:$AX$69,N$1,0)</f>
        <v>1.8593004769475385</v>
      </c>
      <c r="O72" s="12">
        <f>VLOOKUP($E72,Worksheet!$A$2:$AX$69,O$1,0)-VLOOKUP($E71,Worksheet!$A$2:$AX$69,O$1,0)</f>
        <v>0.73999999999999844</v>
      </c>
      <c r="P72" s="12">
        <f>VLOOKUP($E72,Worksheet!$A$2:$AX$69,P$1,0)-VLOOKUP($E71,Worksheet!$A$2:$AX$69,P$1,0)</f>
        <v>-1.8999999999999961E-2</v>
      </c>
      <c r="Q72" s="12">
        <f>VLOOKUP($E72,Worksheet!$A$2:$AX$69,Q$1,0)-VLOOKUP($E71,Worksheet!$A$2:$AX$69,Q$1,0)</f>
        <v>1.4000000000000012E-2</v>
      </c>
      <c r="R72" s="12">
        <f>VLOOKUP($E72,Worksheet!$A$2:$AX$69,R$1,0)-VLOOKUP($E71,Worksheet!$A$2:$AX$69,R$1,0)</f>
        <v>-3.9000000000000035E-2</v>
      </c>
      <c r="S72" s="12">
        <f>VLOOKUP($E72,Worksheet!$A$2:$AX$69,S$1,0)-VLOOKUP($E71,Worksheet!$A$2:$AX$69,S$1,0)</f>
        <v>3.2297297297297298</v>
      </c>
      <c r="T72" s="12">
        <f>VLOOKUP($E72,Worksheet!$A$2:$AX$69,T$1,0)-VLOOKUP($E71,Worksheet!$A$2:$AX$69,T$1,0)</f>
        <v>-3.029411764705884</v>
      </c>
      <c r="U72" s="12">
        <f>VLOOKUP($E72,Worksheet!$A$2:$AX$69,U$1,0)-VLOOKUP($E71,Worksheet!$A$2:$AX$69,U$1,0)</f>
        <v>-1.4968203497615278</v>
      </c>
      <c r="V72" s="12">
        <f>VLOOKUP($E72,Worksheet!$A$2:$AX$69,V$1,0)-VLOOKUP($E71,Worksheet!$A$2:$AX$69,V$1,0)</f>
        <v>1.5588235294117645</v>
      </c>
      <c r="W72" s="12">
        <f>VLOOKUP($E72,Worksheet!$A$2:$AX$69,W$1,0)-VLOOKUP($E71,Worksheet!$A$2:$AX$69,W$1,0)</f>
        <v>-1.6963434022257551</v>
      </c>
      <c r="X72" s="12">
        <f>VLOOKUP($E72,Worksheet!$A$2:$AX$69,X$1,0)-VLOOKUP($E71,Worksheet!$A$2:$AX$69,X$1,0)</f>
        <v>0.5524642289348165</v>
      </c>
      <c r="Y72" s="12">
        <f>VLOOKUP($E72,Worksheet!$A$2:$AX$69,Y$1,0)-VLOOKUP($E71,Worksheet!$A$2:$AX$69,Y$1,0)</f>
        <v>4.2178060413354519</v>
      </c>
      <c r="Z72" s="12">
        <f>VLOOKUP($E72,Worksheet!$A$2:$AX$69,Z$1,0)-VLOOKUP($E71,Worksheet!$A$2:$AX$69,Z$1,0)</f>
        <v>3.2000000000000028E-2</v>
      </c>
      <c r="AA72" s="12">
        <f>VLOOKUP($E72,Worksheet!$A$2:$AX$69,AA$1,0)-VLOOKUP($E71,Worksheet!$A$2:$AX$69,AA$1,0)</f>
        <v>-1.100000000000001E-2</v>
      </c>
      <c r="AB72" s="12">
        <f>VLOOKUP($E72,Worksheet!$A$2:$AX$69,AB$1,0)-VLOOKUP($E71,Worksheet!$A$2:$AX$69,AB$1,0)</f>
        <v>-8.0000000000000071E-3</v>
      </c>
      <c r="AC72" s="12">
        <f>VLOOKUP($E72,Worksheet!$A$2:$AX$69,AC$1,0)-VLOOKUP($E71,Worksheet!$A$2:$AX$69,AC$1,0)</f>
        <v>1.2186009538950717</v>
      </c>
      <c r="AD72" s="12">
        <f>VLOOKUP($E72,Worksheet!$A$2:$AX$69,AD$1,0)-VLOOKUP($E71,Worksheet!$A$2:$AX$69,AD$1,0)</f>
        <v>-1.3020667726550066</v>
      </c>
      <c r="AE72" s="12">
        <f>VLOOKUP($E72,Worksheet!$A$2:$AX$69,AE$1,0)-VLOOKUP($E71,Worksheet!$A$2:$AX$69,AE$1,0)</f>
        <v>3.3704292527821931</v>
      </c>
      <c r="AF72" s="12">
        <f>VLOOKUP($E72,Worksheet!$A$2:$AX$69,AF$1,0)-VLOOKUP($E71,Worksheet!$A$2:$AX$69,AF$1,0)</f>
        <v>0.25278219395866408</v>
      </c>
      <c r="AG72" s="12">
        <f>VLOOKUP($E72,Worksheet!$A$2:$AX$69,AG$1,0)-VLOOKUP($E71,Worksheet!$A$2:$AX$69,AG$1,0)</f>
        <v>6.9157392686804542E-2</v>
      </c>
      <c r="AH72" s="12">
        <f>VLOOKUP($E72,Worksheet!$A$2:$AX$69,AH$1,0)-VLOOKUP($E71,Worksheet!$A$2:$AX$69,AH$1,0)</f>
        <v>3.8537360890302068</v>
      </c>
      <c r="AI72" s="12">
        <f>VLOOKUP($E72,Worksheet!$A$2:$AX$69,AI$1,0)-VLOOKUP($E71,Worksheet!$A$2:$AX$69,AI$1,0)</f>
        <v>2.4069952305246414</v>
      </c>
      <c r="AJ72" s="12">
        <f>VLOOKUP($E72,Worksheet!$A$2:$AX$69,AJ$1,0)-VLOOKUP($E71,Worksheet!$A$2:$AX$69,AJ$1,0)</f>
        <v>-1.5</v>
      </c>
      <c r="AK72" s="12">
        <f>VLOOKUP($E72,Worksheet!$A$2:$AX$69,AK$1,0)-VLOOKUP($E71,Worksheet!$A$2:$AX$69,AK$1,0)</f>
        <v>3.7000000000000028</v>
      </c>
      <c r="AL72" s="12">
        <f>VLOOKUP($E72,Worksheet!$A$2:$AX$69,AL$1,0)-VLOOKUP($E71,Worksheet!$A$2:$AX$69,AL$1,0)</f>
        <v>8.4000000000000019E-2</v>
      </c>
      <c r="AM72" s="12">
        <f>VLOOKUP($E72,Worksheet!$A$2:$AX$69,AM$1,0)-VLOOKUP($E71,Worksheet!$A$2:$AX$69,AM$1,0)</f>
        <v>3.2000000000000028E-2</v>
      </c>
      <c r="AN72" s="12">
        <f>VLOOKUP($E72,Worksheet!$A$2:$AX$69,AN$1,0)-VLOOKUP($E71,Worksheet!$A$2:$AX$69,AN$1,0)</f>
        <v>-6.0000000000000053E-3</v>
      </c>
      <c r="AO72" s="12">
        <f>VLOOKUP($E72,Worksheet!$A$2:$AX$69,AO$1,0)-VLOOKUP($E71,Worksheet!$A$2:$AX$69,AO$1,0)</f>
        <v>-1.0000000000000009E-2</v>
      </c>
      <c r="AP72" s="12">
        <f>VLOOKUP($E72,Worksheet!$A$2:$AX$69,AP$1,0)-VLOOKUP($E71,Worksheet!$A$2:$AX$69,AP$1,0)</f>
        <v>0.29999999999999893</v>
      </c>
      <c r="AQ72" s="12">
        <f>VLOOKUP($E72,Worksheet!$A$2:$AX$69,AQ$1,0)-VLOOKUP($E71,Worksheet!$A$2:$AX$69,AQ$1,0)</f>
        <v>5.2000000000000018E-2</v>
      </c>
      <c r="AR72" s="12">
        <f>VLOOKUP($E72,Worksheet!$A$2:$AX$69,AR$1,0)-VLOOKUP($E71,Worksheet!$A$2:$AX$69,AR$1,0)</f>
        <v>5.2000000000000028</v>
      </c>
      <c r="AS72" s="12">
        <f>VLOOKUP($E72,Worksheet!$A$2:$AX$69,AS$1,0)-VLOOKUP($E71,Worksheet!$A$2:$AX$69,AS$1,0)</f>
        <v>0.11599999999999999</v>
      </c>
      <c r="AT72" s="12">
        <f>VLOOKUP($E72,Worksheet!$A$2:$AX$69,AT$1,0)-VLOOKUP($E71,Worksheet!$A$2:$AX$69,AT$1,0)</f>
        <v>8.4000000000000019E-2</v>
      </c>
      <c r="AU72" s="12">
        <f>VLOOKUP($E72,Worksheet!$A$2:$AX$69,AU$1,0)-VLOOKUP($E71,Worksheet!$A$2:$AX$69,AU$1,0)</f>
        <v>5.1000000000000045E-2</v>
      </c>
      <c r="AV72" s="12">
        <f>VLOOKUP($E72,Worksheet!$A$2:$AX$69,AV$1,0)-VLOOKUP($E71,Worksheet!$A$2:$AX$69,AV$1,0)</f>
        <v>4.500000000000004E-2</v>
      </c>
      <c r="AW72" s="12">
        <f>VLOOKUP($E72,Worksheet!$A$2:$AX$69,AW$1,0)-VLOOKUP($E71,Worksheet!$A$2:$AX$69,AW$1,0)</f>
        <v>5.0999999999999979</v>
      </c>
      <c r="AX72" s="12">
        <f>VLOOKUP($E72,Worksheet!$A$2:$AX$69,AX$1,0)-VLOOKUP($E71,Worksheet!$A$2:$AX$69,AX$1,0)</f>
        <v>8.2000000000000017E-2</v>
      </c>
      <c r="AY72" s="5">
        <f>VLOOKUP($E71,Worksheet!$A$2:$AX$69,AY$1,0)</f>
        <v>1</v>
      </c>
      <c r="AZ72" s="5">
        <f>VLOOKUP($E71,Worksheet!$A$2:$AX$69,AZ$1,0)</f>
        <v>1</v>
      </c>
      <c r="BA72" s="5">
        <f>VLOOKUP($E71,Worksheet!$A$2:$AX$69,BA$1,0)</f>
        <v>0</v>
      </c>
      <c r="BB72" s="5">
        <f>VLOOKUP($E71,Worksheet!$A$2:$AX$69,BB$1,0)</f>
        <v>0</v>
      </c>
      <c r="BC72" s="5">
        <f>VLOOKUP($E71,Worksheet!$A$2:$AX$69,BC$1,0)</f>
        <v>0</v>
      </c>
      <c r="BD72" s="5">
        <f>VLOOKUP($E71,Worksheet!$A$2:$AX$69,BD$1,0)</f>
        <v>0</v>
      </c>
      <c r="BE72" s="5">
        <f>VLOOKUP($E71,Worksheet!$A$2:$AX$69,BE$1,0)</f>
        <v>0</v>
      </c>
      <c r="BF72" s="12">
        <f>VLOOKUP($E72,Worksheet!$A$2:$BI$69,BF$1,0)-VLOOKUP($E71,Worksheet!$A$2:$BI$69,BF$1,0)</f>
        <v>0</v>
      </c>
      <c r="BG72" s="12">
        <f>VLOOKUP($E72,Worksheet!$A$2:$BI$69,BG$1,0)-VLOOKUP($E71,Worksheet!$A$2:$BI$69,BG$1,0)</f>
        <v>0</v>
      </c>
      <c r="BH72" s="12">
        <f>VLOOKUP($E72,Worksheet!$A$2:$BI$69,BH$1,0)-VLOOKUP($E71,Worksheet!$A$2:$BI$69,BH$1,0)</f>
        <v>0</v>
      </c>
      <c r="BI72" s="12">
        <f>VLOOKUP($E72,Worksheet!$A$2:$BI$69,BI$1,0)-VLOOKUP($E71,Worksheet!$A$2:$BI$69,BI$1,0)</f>
        <v>0</v>
      </c>
      <c r="BJ72" s="12">
        <f>VLOOKUP($E72,Worksheet!$A$2:$BI$69,BJ$1,0)-VLOOKUP($E71,Worksheet!$A$2:$BI$69,BJ$1,0)</f>
        <v>-11</v>
      </c>
      <c r="BK72" s="12">
        <f>VLOOKUP($E72,Worksheet!$A$2:$BI$69,BK$1,0)-VLOOKUP($E71,Worksheet!$A$2:$BI$69,BK$1,0)</f>
        <v>-136.9</v>
      </c>
      <c r="BL72" s="12">
        <f>VLOOKUP($E72,Worksheet!$A$2:$BI$69,BL$1,0)-VLOOKUP($E71,Worksheet!$A$2:$BI$69,BL$1,0)</f>
        <v>0</v>
      </c>
      <c r="BM72" s="12">
        <f>VLOOKUP($E72,Worksheet!$A$2:$BI$69,BM$1,0)-VLOOKUP($E71,Worksheet!$A$2:$BI$69,BM$1,0)</f>
        <v>-11</v>
      </c>
      <c r="BN72" s="5">
        <f>VLOOKUP($E72,Worksheet!$A$2:$BI$69,BN$1,0)</f>
        <v>0</v>
      </c>
      <c r="BO72" s="5">
        <f>VLOOKUP($E72,Worksheet!$A$2:$BI$69,BO$1,0)</f>
        <v>0</v>
      </c>
      <c r="BP72" s="12">
        <f>VLOOKUP($E72,Worksheet!$A$2:$BI$69,BP$1,0)-VLOOKUP($E71,Worksheet!$A$2:$BI$69,BP$1,0)</f>
        <v>10.229999999999997</v>
      </c>
      <c r="BQ72" s="5">
        <f>VLOOKUP($E72,Worksheet!$A$2:$BI$69,'MM2023'!BQ$1,0)</f>
        <v>77.029411764705884</v>
      </c>
      <c r="BR72" s="5">
        <f>VLOOKUP($E72,Worksheet!$A$2:$BI$69,'MM2023'!BR$1,0)</f>
        <v>70.264705882352942</v>
      </c>
      <c r="BS72" s="5">
        <f>VLOOKUP($E72,Worksheet!$A$2:$BI$69,'MM2023'!BS$1,0)</f>
        <v>10.54</v>
      </c>
      <c r="BT72" s="5">
        <f>VLOOKUP($E72,Worksheet!$A$2:$BI$69,'MM2023'!BT$1,0)</f>
        <v>0.45</v>
      </c>
      <c r="BU72" s="5">
        <f>VLOOKUP($E72,Worksheet!$A$2:$BI$69,'MM2023'!BU$1,0)</f>
        <v>0.36799999999999999</v>
      </c>
      <c r="BV72" s="5">
        <f>VLOOKUP($E72,Worksheet!$A$2:$BI$69,'MM2023'!BV$1,0)</f>
        <v>0.74399999999999999</v>
      </c>
      <c r="BW72" s="5">
        <f>VLOOKUP($E72,Worksheet!$A$2:$BI$69,'MM2023'!BW$1,0)</f>
        <v>11.5</v>
      </c>
      <c r="BX72" s="5">
        <f>VLOOKUP($E72,Worksheet!$A$2:$BI$69,'MM2023'!BX$1,0)</f>
        <v>33.970588235294116</v>
      </c>
      <c r="BY72" s="5">
        <f>VLOOKUP($E72,Worksheet!$A$2:$BI$69,'MM2023'!BY$1,0)</f>
        <v>14.205882352941176</v>
      </c>
      <c r="BZ72" s="5">
        <f>VLOOKUP($E72,Worksheet!$A$2:$BI$69,'MM2023'!BZ$1,0)</f>
        <v>6.5588235294117645</v>
      </c>
      <c r="CA72" s="5">
        <f>VLOOKUP($E72,Worksheet!$A$2:$BI$69,'MM2023'!CA$1,0)</f>
        <v>2.4117647058823528</v>
      </c>
      <c r="CB72" s="5">
        <f>VLOOKUP($E72,Worksheet!$A$2:$BI$69,'MM2023'!CB$1,0)</f>
        <v>12.147058823529411</v>
      </c>
      <c r="CC72" s="5">
        <f>VLOOKUP($E72,Worksheet!$A$2:$BI$69,'MM2023'!CC$1,0)</f>
        <v>17.352941176470587</v>
      </c>
      <c r="CD72" s="5">
        <f>VLOOKUP($E72,Worksheet!$A$2:$BI$69,'MM2023'!CD$1,0)</f>
        <v>0.45400000000000001</v>
      </c>
      <c r="CE72" s="5">
        <f>VLOOKUP($E72,Worksheet!$A$2:$BI$69,'MM2023'!CE$1,0)</f>
        <v>0.32500000000000001</v>
      </c>
      <c r="CF72" s="5">
        <f>VLOOKUP($E72,Worksheet!$A$2:$BI$69,'MM2023'!CF$1,0)</f>
        <v>0.71799999999999997</v>
      </c>
      <c r="CG72" s="5">
        <f>VLOOKUP($E72,Worksheet!$A$2:$BI$69,'MM2023'!CG$1,0)</f>
        <v>10.029411764705882</v>
      </c>
      <c r="CH72" s="5">
        <f>VLOOKUP($E72,Worksheet!$A$2:$BI$69,'MM2023'!CH$1,0)</f>
        <v>31.941176470588236</v>
      </c>
      <c r="CI72" s="5">
        <f>VLOOKUP($E72,Worksheet!$A$2:$BI$69,'MM2023'!CI$1,0)</f>
        <v>15.235294117647058</v>
      </c>
      <c r="CJ72" s="5">
        <f>VLOOKUP($E72,Worksheet!$A$2:$BI$69,'MM2023'!CJ$1,0)</f>
        <v>6.117647058823529</v>
      </c>
      <c r="CK72" s="5">
        <f>VLOOKUP($E72,Worksheet!$A$2:$BI$69,'MM2023'!CK$1,0)</f>
        <v>2.8529411764705883</v>
      </c>
      <c r="CL72" s="5">
        <f>VLOOKUP($E72,Worksheet!$A$2:$BI$69,'MM2023'!CL$1,0)</f>
        <v>13.529411764705882</v>
      </c>
      <c r="CM72" s="5">
        <f>VLOOKUP($E72,Worksheet!$A$2:$BI$69,'MM2023'!CM$1,0)</f>
        <v>18.352941176470587</v>
      </c>
      <c r="CN72" s="5">
        <f>VLOOKUP($E72,Worksheet!$A$2:$BI$69,'MM2023'!CN$1,0)</f>
        <v>67.8</v>
      </c>
      <c r="CO72" s="5">
        <f>VLOOKUP($E72,Worksheet!$A$2:$BI$69,'MM2023'!CO$1,0)</f>
        <v>113.3</v>
      </c>
      <c r="CP72" s="5">
        <f>VLOOKUP($E72,Worksheet!$A$2:$BI$69,'MM2023'!CP$1,0)</f>
        <v>0.36799999999999999</v>
      </c>
      <c r="CQ72" s="5">
        <f>VLOOKUP($E72,Worksheet!$A$2:$BI$69,'MM2023'!CQ$1,0)</f>
        <v>0.44900000000000001</v>
      </c>
      <c r="CR72" s="5">
        <f>VLOOKUP($E72,Worksheet!$A$2:$BI$69,'MM2023'!CR$1,0)</f>
        <v>0.56999999999999995</v>
      </c>
      <c r="CS72" s="5">
        <f>VLOOKUP($E72,Worksheet!$A$2:$BI$69,'MM2023'!CS$1,0)</f>
        <v>0.53200000000000003</v>
      </c>
      <c r="CT72" s="5">
        <f>VLOOKUP($E72,Worksheet!$A$2:$BI$69,'MM2023'!CT$1,0)</f>
        <v>15.2</v>
      </c>
      <c r="CU72" s="5">
        <f>VLOOKUP($E72,Worksheet!$A$2:$BI$69,'MM2023'!CU$1,0)</f>
        <v>0.27400000000000002</v>
      </c>
      <c r="CV72" s="5">
        <f>VLOOKUP($E72,Worksheet!$A$2:$BI$69,'MM2023'!CV$1,0)</f>
        <v>103.3</v>
      </c>
      <c r="CW72" s="5">
        <f>VLOOKUP($E72,Worksheet!$A$2:$BI$69,'MM2023'!CW$1,0)</f>
        <v>0.313</v>
      </c>
      <c r="CX72" s="5">
        <f>VLOOKUP($E72,Worksheet!$A$2:$BI$69,'MM2023'!CX$1,0)</f>
        <v>0.379</v>
      </c>
      <c r="CY72" s="5">
        <f>VLOOKUP($E72,Worksheet!$A$2:$BI$69,'MM2023'!CY$1,0)</f>
        <v>0.54700000000000004</v>
      </c>
      <c r="CZ72" s="5">
        <f>VLOOKUP($E72,Worksheet!$A$2:$BI$69,'MM2023'!CZ$1,0)</f>
        <v>0.51600000000000001</v>
      </c>
      <c r="DA72" s="5">
        <f>VLOOKUP($E72,Worksheet!$A$2:$BI$69,'MM2023'!DA$1,0)</f>
        <v>17.399999999999999</v>
      </c>
      <c r="DB72" s="5">
        <f>VLOOKUP($E72,Worksheet!$A$2:$BI$69,'MM2023'!DB$1,0)</f>
        <v>0.22500000000000001</v>
      </c>
      <c r="DC72" s="5">
        <f>VLOOKUP($E72,Worksheet!$A$2:$BI$69,'MM2023'!DC$1,0)</f>
        <v>0</v>
      </c>
      <c r="DD72" s="5">
        <f>VLOOKUP($E72,Worksheet!$A$2:$BI$69,'MM2023'!DD$1,0)</f>
        <v>0</v>
      </c>
      <c r="DE72" s="5">
        <f>VLOOKUP($E72,Worksheet!$A$2:$BI$69,'MM2023'!DE$1,0)</f>
        <v>0</v>
      </c>
      <c r="DF72" s="5">
        <f>VLOOKUP($E72,Worksheet!$A$2:$BI$69,'MM2023'!DF$1,0)</f>
        <v>0</v>
      </c>
      <c r="DG72" s="5">
        <f>VLOOKUP($E72,Worksheet!$A$2:$BI$69,'MM2023'!DG$1,0)</f>
        <v>0</v>
      </c>
      <c r="DH72" s="5">
        <f>VLOOKUP($E72,Worksheet!$A$2:$BI$69,'MM2023'!DH$1,0)</f>
        <v>0</v>
      </c>
      <c r="DI72" s="5">
        <f>VLOOKUP($E72,Worksheet!$A$2:$BI$69,'MM2023'!DI$1,0)</f>
        <v>0</v>
      </c>
      <c r="DJ72" s="5">
        <f>VLOOKUP($E72,Worksheet!$A$2:$BI$69,'MM2023'!DJ$1,0)</f>
        <v>11</v>
      </c>
      <c r="DK72" s="5">
        <v>0</v>
      </c>
      <c r="DL72" s="5">
        <v>1</v>
      </c>
      <c r="DM72" s="5">
        <v>0</v>
      </c>
      <c r="DN72" s="5">
        <v>0</v>
      </c>
      <c r="DO72" s="5">
        <v>0</v>
      </c>
      <c r="DP72" s="5">
        <v>0</v>
      </c>
      <c r="DQ72" s="5">
        <v>1</v>
      </c>
      <c r="DR72" s="5">
        <v>0</v>
      </c>
      <c r="DS72" s="5">
        <v>0</v>
      </c>
      <c r="DT72" s="5">
        <v>0</v>
      </c>
      <c r="DU72" s="5">
        <v>0</v>
      </c>
    </row>
    <row r="73" spans="1:125" x14ac:dyDescent="0.2">
      <c r="A73" s="5" t="s">
        <v>133</v>
      </c>
      <c r="B73" s="5" t="s">
        <v>134</v>
      </c>
      <c r="C73" s="5" t="s">
        <v>115</v>
      </c>
      <c r="D73" s="5">
        <v>4</v>
      </c>
      <c r="E73" s="5" t="s">
        <v>41</v>
      </c>
      <c r="F73" s="5">
        <v>0</v>
      </c>
      <c r="G73" s="5">
        <v>7</v>
      </c>
      <c r="H73" s="5">
        <f>G74-G73</f>
        <v>8</v>
      </c>
      <c r="I73" s="5">
        <f>VLOOKUP($E73,Worksheet!$A$2:$AX$69,I$1,0)</f>
        <v>35</v>
      </c>
      <c r="J73" s="5">
        <f>VLOOKUP($E73,Worksheet!$A$2:$AX$69,J$1,0)</f>
        <v>25</v>
      </c>
      <c r="K73" s="5">
        <f>VLOOKUP($E73,Worksheet!$A$2:$AX$69,K$1,0)</f>
        <v>10</v>
      </c>
      <c r="L73" s="5">
        <f>VLOOKUP($E73,Worksheet!$A$2:$AX$69,L$1,0)</f>
        <v>0.71399999999999997</v>
      </c>
      <c r="M73" s="12">
        <f>VLOOKUP($E73,Worksheet!$A$2:$AX$69,M$1,0)-VLOOKUP($E74,Worksheet!$A$2:$AX$69,M$1,0)</f>
        <v>3.414285714285711</v>
      </c>
      <c r="N73" s="12">
        <f>VLOOKUP($E73,Worksheet!$A$2:$AX$69,N$1,0)-VLOOKUP($E74,Worksheet!$A$2:$AX$69,N$1,0)</f>
        <v>5.9000000000000057</v>
      </c>
      <c r="O73" s="12">
        <f>VLOOKUP($E73,Worksheet!$A$2:$AX$69,O$1,0)-VLOOKUP($E74,Worksheet!$A$2:$AX$69,O$1,0)</f>
        <v>7.8599999999999994</v>
      </c>
      <c r="P73" s="12">
        <f>VLOOKUP($E73,Worksheet!$A$2:$AX$69,P$1,0)-VLOOKUP($E74,Worksheet!$A$2:$AX$69,P$1,0)</f>
        <v>1.699999999999996E-2</v>
      </c>
      <c r="Q73" s="12">
        <f>VLOOKUP($E73,Worksheet!$A$2:$AX$69,Q$1,0)-VLOOKUP($E74,Worksheet!$A$2:$AX$69,Q$1,0)</f>
        <v>1.799999999999996E-2</v>
      </c>
      <c r="R73" s="12">
        <f>VLOOKUP($E73,Worksheet!$A$2:$AX$69,R$1,0)-VLOOKUP($E74,Worksheet!$A$2:$AX$69,R$1,0)</f>
        <v>4.6000000000000041E-2</v>
      </c>
      <c r="S73" s="12">
        <f>VLOOKUP($E73,Worksheet!$A$2:$AX$69,S$1,0)-VLOOKUP($E74,Worksheet!$A$2:$AX$69,S$1,0)</f>
        <v>-1.2991071428571423</v>
      </c>
      <c r="T73" s="12">
        <f>VLOOKUP($E73,Worksheet!$A$2:$AX$69,T$1,0)-VLOOKUP($E74,Worksheet!$A$2:$AX$69,T$1,0)</f>
        <v>-8.7714285714285722</v>
      </c>
      <c r="U73" s="12">
        <f>VLOOKUP($E73,Worksheet!$A$2:$AX$69,U$1,0)-VLOOKUP($E74,Worksheet!$A$2:$AX$69,U$1,0)</f>
        <v>2.5053571428571431</v>
      </c>
      <c r="V73" s="12">
        <f>VLOOKUP($E73,Worksheet!$A$2:$AX$69,V$1,0)-VLOOKUP($E74,Worksheet!$A$2:$AX$69,V$1,0)</f>
        <v>5.3249999999999993</v>
      </c>
      <c r="W73" s="12">
        <f>VLOOKUP($E73,Worksheet!$A$2:$AX$69,W$1,0)-VLOOKUP($E74,Worksheet!$A$2:$AX$69,W$1,0)</f>
        <v>-0.59821428571428559</v>
      </c>
      <c r="X73" s="12">
        <f>VLOOKUP($E73,Worksheet!$A$2:$AX$69,X$1,0)-VLOOKUP($E74,Worksheet!$A$2:$AX$69,X$1,0)</f>
        <v>-0.88839285714285765</v>
      </c>
      <c r="Y73" s="12">
        <f>VLOOKUP($E73,Worksheet!$A$2:$AX$69,Y$1,0)-VLOOKUP($E74,Worksheet!$A$2:$AX$69,Y$1,0)</f>
        <v>2.0285714285714285</v>
      </c>
      <c r="Z73" s="12">
        <f>VLOOKUP($E73,Worksheet!$A$2:$AX$69,Z$1,0)-VLOOKUP($E74,Worksheet!$A$2:$AX$69,Z$1,0)</f>
        <v>2.1000000000000019E-2</v>
      </c>
      <c r="AA73" s="12">
        <f>VLOOKUP($E73,Worksheet!$A$2:$AX$69,AA$1,0)-VLOOKUP($E74,Worksheet!$A$2:$AX$69,AA$1,0)</f>
        <v>2.7999999999999969E-2</v>
      </c>
      <c r="AB73" s="12">
        <f>VLOOKUP($E73,Worksheet!$A$2:$AX$69,AB$1,0)-VLOOKUP($E74,Worksheet!$A$2:$AX$69,AB$1,0)</f>
        <v>6.2000000000000055E-2</v>
      </c>
      <c r="AC73" s="12">
        <f>VLOOKUP($E73,Worksheet!$A$2:$AX$69,AC$1,0)-VLOOKUP($E74,Worksheet!$A$2:$AX$69,AC$1,0)</f>
        <v>4.4383928571428566</v>
      </c>
      <c r="AD73" s="12">
        <f>VLOOKUP($E73,Worksheet!$A$2:$AX$69,AD$1,0)-VLOOKUP($E74,Worksheet!$A$2:$AX$69,AD$1,0)</f>
        <v>4.4598214285714306</v>
      </c>
      <c r="AE73" s="12">
        <f>VLOOKUP($E73,Worksheet!$A$2:$AX$69,AE$1,0)-VLOOKUP($E74,Worksheet!$A$2:$AX$69,AE$1,0)</f>
        <v>3.5089285714285712</v>
      </c>
      <c r="AF73" s="12">
        <f>VLOOKUP($E73,Worksheet!$A$2:$AX$69,AF$1,0)-VLOOKUP($E74,Worksheet!$A$2:$AX$69,AF$1,0)</f>
        <v>4.6428571428571708E-2</v>
      </c>
      <c r="AG73" s="12">
        <f>VLOOKUP($E73,Worksheet!$A$2:$AX$69,AG$1,0)-VLOOKUP($E74,Worksheet!$A$2:$AX$69,AG$1,0)</f>
        <v>-0.9982142857142855</v>
      </c>
      <c r="AH73" s="12">
        <f>VLOOKUP($E73,Worksheet!$A$2:$AX$69,AH$1,0)-VLOOKUP($E74,Worksheet!$A$2:$AX$69,AH$1,0)</f>
        <v>6.4142857142857146</v>
      </c>
      <c r="AI73" s="12">
        <f>VLOOKUP($E73,Worksheet!$A$2:$AX$69,AI$1,0)-VLOOKUP($E74,Worksheet!$A$2:$AX$69,AI$1,0)</f>
        <v>-1.5892857142857153</v>
      </c>
      <c r="AJ73" s="12">
        <f>VLOOKUP($E73,Worksheet!$A$2:$AX$69,AJ$1,0)-VLOOKUP($E74,Worksheet!$A$2:$AX$69,AJ$1,0)</f>
        <v>1</v>
      </c>
      <c r="AK73" s="12">
        <f>VLOOKUP($E73,Worksheet!$A$2:$AX$69,AK$1,0)-VLOOKUP($E74,Worksheet!$A$2:$AX$69,AK$1,0)</f>
        <v>3.9000000000000057</v>
      </c>
      <c r="AL73" s="12">
        <f>VLOOKUP($E73,Worksheet!$A$2:$AX$69,AL$1,0)-VLOOKUP($E74,Worksheet!$A$2:$AX$69,AL$1,0)</f>
        <v>-1.100000000000001E-2</v>
      </c>
      <c r="AM73" s="12">
        <f>VLOOKUP($E73,Worksheet!$A$2:$AX$69,AM$1,0)-VLOOKUP($E74,Worksheet!$A$2:$AX$69,AM$1,0)</f>
        <v>1.4000000000000012E-2</v>
      </c>
      <c r="AN73" s="12">
        <f>VLOOKUP($E73,Worksheet!$A$2:$AX$69,AN$1,0)-VLOOKUP($E74,Worksheet!$A$2:$AX$69,AN$1,0)</f>
        <v>2.5999999999999912E-2</v>
      </c>
      <c r="AO73" s="12">
        <f>VLOOKUP($E73,Worksheet!$A$2:$AX$69,AO$1,0)-VLOOKUP($E74,Worksheet!$A$2:$AX$69,AO$1,0)</f>
        <v>2.4000000000000021E-2</v>
      </c>
      <c r="AP73" s="12">
        <f>VLOOKUP($E73,Worksheet!$A$2:$AX$69,AP$1,0)-VLOOKUP($E74,Worksheet!$A$2:$AX$69,AP$1,0)</f>
        <v>-0.90000000000000036</v>
      </c>
      <c r="AQ73" s="12">
        <f>VLOOKUP($E73,Worksheet!$A$2:$AX$69,AQ$1,0)-VLOOKUP($E74,Worksheet!$A$2:$AX$69,AQ$1,0)</f>
        <v>5.0000000000000044E-3</v>
      </c>
      <c r="AR73" s="12">
        <f>VLOOKUP($E73,Worksheet!$A$2:$AX$69,AR$1,0)-VLOOKUP($E74,Worksheet!$A$2:$AX$69,AR$1,0)</f>
        <v>7.5</v>
      </c>
      <c r="AS73" s="12">
        <f>VLOOKUP($E73,Worksheet!$A$2:$AX$69,AS$1,0)-VLOOKUP($E74,Worksheet!$A$2:$AX$69,AS$1,0)</f>
        <v>6.2E-2</v>
      </c>
      <c r="AT73" s="12">
        <f>VLOOKUP($E73,Worksheet!$A$2:$AX$69,AT$1,0)-VLOOKUP($E74,Worksheet!$A$2:$AX$69,AT$1,0)</f>
        <v>0.10999999999999999</v>
      </c>
      <c r="AU73" s="12">
        <f>VLOOKUP($E73,Worksheet!$A$2:$AX$69,AU$1,0)-VLOOKUP($E74,Worksheet!$A$2:$AX$69,AU$1,0)</f>
        <v>5.3000000000000047E-2</v>
      </c>
      <c r="AV73" s="12">
        <f>VLOOKUP($E73,Worksheet!$A$2:$AX$69,AV$1,0)-VLOOKUP($E74,Worksheet!$A$2:$AX$69,AV$1,0)</f>
        <v>4.4000000000000039E-2</v>
      </c>
      <c r="AW73" s="12">
        <f>VLOOKUP($E73,Worksheet!$A$2:$AX$69,AW$1,0)-VLOOKUP($E74,Worksheet!$A$2:$AX$69,AW$1,0)</f>
        <v>6.8000000000000007</v>
      </c>
      <c r="AX73" s="12">
        <f>VLOOKUP($E73,Worksheet!$A$2:$AX$69,AX$1,0)-VLOOKUP($E74,Worksheet!$A$2:$AX$69,AX$1,0)</f>
        <v>6.4000000000000001E-2</v>
      </c>
      <c r="AY73" s="5">
        <f>VLOOKUP($E74,Worksheet!$A$2:$AX$69,AY$1,0)</f>
        <v>0</v>
      </c>
      <c r="AZ73" s="5">
        <f>VLOOKUP($E74,Worksheet!$A$2:$AX$69,AZ$1,0)</f>
        <v>0</v>
      </c>
      <c r="BA73" s="5">
        <f>VLOOKUP($E74,Worksheet!$A$2:$AX$69,BA$1,0)</f>
        <v>0</v>
      </c>
      <c r="BB73" s="5">
        <f>VLOOKUP($E74,Worksheet!$A$2:$AX$69,BB$1,0)</f>
        <v>0</v>
      </c>
      <c r="BC73" s="5">
        <f>VLOOKUP($E74,Worksheet!$A$2:$AX$69,BC$1,0)</f>
        <v>0</v>
      </c>
      <c r="BD73" s="5">
        <f>VLOOKUP($E74,Worksheet!$A$2:$AX$69,BD$1,0)</f>
        <v>0</v>
      </c>
      <c r="BE73" s="5">
        <f>VLOOKUP($E74,Worksheet!$A$2:$AX$69,BE$1,0)</f>
        <v>0</v>
      </c>
      <c r="BF73" s="12">
        <f>VLOOKUP($E73,Worksheet!$A$2:$BI$69,BF$1,0)-VLOOKUP($E74,Worksheet!$A$2:$BI$69,BF$1,0)</f>
        <v>0</v>
      </c>
      <c r="BG73" s="12">
        <f>VLOOKUP($E73,Worksheet!$A$2:$BI$69,BG$1,0)-VLOOKUP($E74,Worksheet!$A$2:$BI$69,BG$1,0)</f>
        <v>0</v>
      </c>
      <c r="BH73" s="12">
        <f>VLOOKUP($E73,Worksheet!$A$2:$BI$69,BH$1,0)-VLOOKUP($E74,Worksheet!$A$2:$BI$69,BH$1,0)</f>
        <v>0</v>
      </c>
      <c r="BI73" s="12">
        <f>VLOOKUP($E73,Worksheet!$A$2:$BI$69,BI$1,0)-VLOOKUP($E74,Worksheet!$A$2:$BI$69,BI$1,0)</f>
        <v>0</v>
      </c>
      <c r="BJ73" s="12">
        <f>VLOOKUP($E73,Worksheet!$A$2:$BI$69,BJ$1,0)-VLOOKUP($E74,Worksheet!$A$2:$BI$69,BJ$1,0)</f>
        <v>0</v>
      </c>
      <c r="BK73" s="12">
        <f>VLOOKUP($E73,Worksheet!$A$2:$BI$69,BK$1,0)-VLOOKUP($E74,Worksheet!$A$2:$BI$69,BK$1,0)</f>
        <v>0</v>
      </c>
      <c r="BL73" s="12">
        <f>VLOOKUP($E73,Worksheet!$A$2:$BI$69,BL$1,0)-VLOOKUP($E74,Worksheet!$A$2:$BI$69,BL$1,0)</f>
        <v>0</v>
      </c>
      <c r="BM73" s="12">
        <f>VLOOKUP($E73,Worksheet!$A$2:$BI$69,BM$1,0)-VLOOKUP($E74,Worksheet!$A$2:$BI$69,BM$1,0)</f>
        <v>-2</v>
      </c>
      <c r="BN73" s="5">
        <f>VLOOKUP($E73,Worksheet!$A$2:$BI$69,BN$1,0)</f>
        <v>0</v>
      </c>
      <c r="BO73" s="5">
        <f>VLOOKUP($E73,Worksheet!$A$2:$BI$69,BO$1,0)</f>
        <v>0</v>
      </c>
      <c r="BP73" s="12">
        <f>VLOOKUP($E73,Worksheet!$A$2:$BI$69,BP$1,0)-VLOOKUP($E74,Worksheet!$A$2:$BI$69,BP$1,0)</f>
        <v>48.98</v>
      </c>
      <c r="BQ73" s="5">
        <f>VLOOKUP($E73,Worksheet!$A$2:$BI$69,'MM2023'!BQ$1,0)</f>
        <v>78.914285714285711</v>
      </c>
      <c r="BR73" s="5">
        <f>VLOOKUP($E73,Worksheet!$A$2:$BI$69,'MM2023'!BR$1,0)</f>
        <v>74.400000000000006</v>
      </c>
      <c r="BS73" s="5">
        <f>VLOOKUP($E73,Worksheet!$A$2:$BI$69,'MM2023'!BS$1,0)</f>
        <v>6.89</v>
      </c>
      <c r="BT73" s="5">
        <f>VLOOKUP($E73,Worksheet!$A$2:$BI$69,'MM2023'!BT$1,0)</f>
        <v>0.47199999999999998</v>
      </c>
      <c r="BU73" s="5">
        <f>VLOOKUP($E73,Worksheet!$A$2:$BI$69,'MM2023'!BU$1,0)</f>
        <v>0.36</v>
      </c>
      <c r="BV73" s="5">
        <f>VLOOKUP($E73,Worksheet!$A$2:$BI$69,'MM2023'!BV$1,0)</f>
        <v>0.75800000000000001</v>
      </c>
      <c r="BW73" s="5">
        <f>VLOOKUP($E73,Worksheet!$A$2:$BI$69,'MM2023'!BW$1,0)</f>
        <v>8.8571428571428577</v>
      </c>
      <c r="BX73" s="5">
        <f>VLOOKUP($E73,Worksheet!$A$2:$BI$69,'MM2023'!BX$1,0)</f>
        <v>30.228571428571428</v>
      </c>
      <c r="BY73" s="5">
        <f>VLOOKUP($E73,Worksheet!$A$2:$BI$69,'MM2023'!BY$1,0)</f>
        <v>15.942857142857143</v>
      </c>
      <c r="BZ73" s="5">
        <f>VLOOKUP($E73,Worksheet!$A$2:$BI$69,'MM2023'!BZ$1,0)</f>
        <v>10.199999999999999</v>
      </c>
      <c r="CA73" s="5">
        <f>VLOOKUP($E73,Worksheet!$A$2:$BI$69,'MM2023'!CA$1,0)</f>
        <v>2.7142857142857144</v>
      </c>
      <c r="CB73" s="5">
        <f>VLOOKUP($E73,Worksheet!$A$2:$BI$69,'MM2023'!CB$1,0)</f>
        <v>11.142857142857142</v>
      </c>
      <c r="CC73" s="5">
        <f>VLOOKUP($E73,Worksheet!$A$2:$BI$69,'MM2023'!CC$1,0)</f>
        <v>18.028571428571428</v>
      </c>
      <c r="CD73" s="5">
        <f>VLOOKUP($E73,Worksheet!$A$2:$BI$69,'MM2023'!CD$1,0)</f>
        <v>0.44600000000000001</v>
      </c>
      <c r="CE73" s="5">
        <f>VLOOKUP($E73,Worksheet!$A$2:$BI$69,'MM2023'!CE$1,0)</f>
        <v>0.35</v>
      </c>
      <c r="CF73" s="5">
        <f>VLOOKUP($E73,Worksheet!$A$2:$BI$69,'MM2023'!CF$1,0)</f>
        <v>0.751</v>
      </c>
      <c r="CG73" s="5">
        <f>VLOOKUP($E73,Worksheet!$A$2:$BI$69,'MM2023'!CG$1,0)</f>
        <v>12.657142857142857</v>
      </c>
      <c r="CH73" s="5">
        <f>VLOOKUP($E73,Worksheet!$A$2:$BI$69,'MM2023'!CH$1,0)</f>
        <v>37.428571428571431</v>
      </c>
      <c r="CI73" s="5">
        <f>VLOOKUP($E73,Worksheet!$A$2:$BI$69,'MM2023'!CI$1,0)</f>
        <v>14.571428571428571</v>
      </c>
      <c r="CJ73" s="5">
        <f>VLOOKUP($E73,Worksheet!$A$2:$BI$69,'MM2023'!CJ$1,0)</f>
        <v>6.1714285714285717</v>
      </c>
      <c r="CK73" s="5">
        <f>VLOOKUP($E73,Worksheet!$A$2:$BI$69,'MM2023'!CK$1,0)</f>
        <v>2.3142857142857145</v>
      </c>
      <c r="CL73" s="5">
        <f>VLOOKUP($E73,Worksheet!$A$2:$BI$69,'MM2023'!CL$1,0)</f>
        <v>16.914285714285715</v>
      </c>
      <c r="CM73" s="5">
        <f>VLOOKUP($E73,Worksheet!$A$2:$BI$69,'MM2023'!CM$1,0)</f>
        <v>16.285714285714285</v>
      </c>
      <c r="CN73" s="5">
        <f>VLOOKUP($E73,Worksheet!$A$2:$BI$69,'MM2023'!CN$1,0)</f>
        <v>70</v>
      </c>
      <c r="CO73" s="5">
        <f>VLOOKUP($E73,Worksheet!$A$2:$BI$69,'MM2023'!CO$1,0)</f>
        <v>112</v>
      </c>
      <c r="CP73" s="5">
        <f>VLOOKUP($E73,Worksheet!$A$2:$BI$69,'MM2023'!CP$1,0)</f>
        <v>0.29099999999999998</v>
      </c>
      <c r="CQ73" s="5">
        <f>VLOOKUP($E73,Worksheet!$A$2:$BI$69,'MM2023'!CQ$1,0)</f>
        <v>0.432</v>
      </c>
      <c r="CR73" s="5">
        <f>VLOOKUP($E73,Worksheet!$A$2:$BI$69,'MM2023'!CR$1,0)</f>
        <v>0.57999999999999996</v>
      </c>
      <c r="CS73" s="5">
        <f>VLOOKUP($E73,Worksheet!$A$2:$BI$69,'MM2023'!CS$1,0)</f>
        <v>0.55000000000000004</v>
      </c>
      <c r="CT73" s="5">
        <f>VLOOKUP($E73,Worksheet!$A$2:$BI$69,'MM2023'!CT$1,0)</f>
        <v>14.1</v>
      </c>
      <c r="CU73" s="5">
        <f>VLOOKUP($E73,Worksheet!$A$2:$BI$69,'MM2023'!CU$1,0)</f>
        <v>0.22</v>
      </c>
      <c r="CV73" s="5">
        <f>VLOOKUP($E73,Worksheet!$A$2:$BI$69,'MM2023'!CV$1,0)</f>
        <v>105.6</v>
      </c>
      <c r="CW73" s="5">
        <f>VLOOKUP($E73,Worksheet!$A$2:$BI$69,'MM2023'!CW$1,0)</f>
        <v>0.34200000000000003</v>
      </c>
      <c r="CX73" s="5">
        <f>VLOOKUP($E73,Worksheet!$A$2:$BI$69,'MM2023'!CX$1,0)</f>
        <v>0.442</v>
      </c>
      <c r="CY73" s="5">
        <f>VLOOKUP($E73,Worksheet!$A$2:$BI$69,'MM2023'!CY$1,0)</f>
        <v>0.56100000000000005</v>
      </c>
      <c r="CZ73" s="5">
        <f>VLOOKUP($E73,Worksheet!$A$2:$BI$69,'MM2023'!CZ$1,0)</f>
        <v>0.52300000000000002</v>
      </c>
      <c r="DA73" s="5">
        <f>VLOOKUP($E73,Worksheet!$A$2:$BI$69,'MM2023'!DA$1,0)</f>
        <v>20.3</v>
      </c>
      <c r="DB73" s="5">
        <f>VLOOKUP($E73,Worksheet!$A$2:$BI$69,'MM2023'!DB$1,0)</f>
        <v>0.25700000000000001</v>
      </c>
      <c r="DC73" s="5">
        <f>VLOOKUP($E73,Worksheet!$A$2:$BI$69,'MM2023'!DC$1,0)</f>
        <v>0</v>
      </c>
      <c r="DD73" s="5">
        <f>VLOOKUP($E73,Worksheet!$A$2:$BI$69,'MM2023'!DD$1,0)</f>
        <v>0</v>
      </c>
      <c r="DE73" s="5">
        <f>VLOOKUP($E73,Worksheet!$A$2:$BI$69,'MM2023'!DE$1,0)</f>
        <v>0</v>
      </c>
      <c r="DF73" s="5">
        <f>VLOOKUP($E73,Worksheet!$A$2:$BI$69,'MM2023'!DF$1,0)</f>
        <v>0</v>
      </c>
      <c r="DG73" s="5">
        <f>VLOOKUP($E73,Worksheet!$A$2:$BI$69,'MM2023'!DG$1,0)</f>
        <v>0</v>
      </c>
      <c r="DH73" s="5">
        <f>VLOOKUP($E73,Worksheet!$A$2:$BI$69,'MM2023'!DH$1,0)</f>
        <v>0</v>
      </c>
      <c r="DI73" s="5">
        <f>VLOOKUP($E73,Worksheet!$A$2:$BI$69,'MM2023'!DI$1,0)</f>
        <v>0</v>
      </c>
      <c r="DJ73" s="5">
        <f>VLOOKUP($E73,Worksheet!$A$2:$BI$69,'MM2023'!DJ$1,0)</f>
        <v>24</v>
      </c>
      <c r="DK73" s="5">
        <v>0</v>
      </c>
      <c r="DL73" s="5">
        <v>1</v>
      </c>
      <c r="DM73" s="5">
        <v>0</v>
      </c>
      <c r="DN73" s="5">
        <v>0</v>
      </c>
      <c r="DO73" s="5">
        <v>0</v>
      </c>
      <c r="DP73" s="5">
        <v>0</v>
      </c>
      <c r="DQ73" s="5">
        <v>1</v>
      </c>
      <c r="DR73" s="5">
        <v>0</v>
      </c>
      <c r="DS73" s="5">
        <v>0</v>
      </c>
      <c r="DT73" s="5">
        <v>0</v>
      </c>
      <c r="DU73" s="5">
        <v>0</v>
      </c>
    </row>
    <row r="74" spans="1:125" x14ac:dyDescent="0.2">
      <c r="A74" s="5" t="s">
        <v>133</v>
      </c>
      <c r="B74" s="5" t="s">
        <v>134</v>
      </c>
      <c r="C74" s="5" t="s">
        <v>115</v>
      </c>
      <c r="D74" s="5">
        <v>4</v>
      </c>
      <c r="E74" s="5" t="s">
        <v>50</v>
      </c>
      <c r="F74" s="5">
        <v>1</v>
      </c>
      <c r="G74" s="5">
        <v>15</v>
      </c>
      <c r="H74" s="6">
        <f>G73-G74</f>
        <v>-8</v>
      </c>
      <c r="I74" s="5">
        <f>VLOOKUP($E74,Worksheet!$A$2:$AX$69,I$1,0)</f>
        <v>32</v>
      </c>
      <c r="J74" s="5">
        <f>VLOOKUP($E74,Worksheet!$A$2:$AX$69,J$1,0)</f>
        <v>23</v>
      </c>
      <c r="K74" s="5">
        <f>VLOOKUP($E74,Worksheet!$A$2:$AX$69,K$1,0)</f>
        <v>9</v>
      </c>
      <c r="L74" s="5">
        <f>VLOOKUP($E74,Worksheet!$A$2:$AX$69,L$1,0)</f>
        <v>0.71899999999999997</v>
      </c>
      <c r="M74" s="12">
        <f>VLOOKUP($E74,Worksheet!$A$2:$AX$69,M$1,0)-VLOOKUP($E73,Worksheet!$A$2:$AX$69,M$1,0)</f>
        <v>-3.414285714285711</v>
      </c>
      <c r="N74" s="12">
        <f>VLOOKUP($E74,Worksheet!$A$2:$AX$69,N$1,0)-VLOOKUP($E73,Worksheet!$A$2:$AX$69,N$1,0)</f>
        <v>-5.9000000000000057</v>
      </c>
      <c r="O74" s="12">
        <f>VLOOKUP($E74,Worksheet!$A$2:$AX$69,O$1,0)-VLOOKUP($E73,Worksheet!$A$2:$AX$69,O$1,0)</f>
        <v>-7.8599999999999994</v>
      </c>
      <c r="P74" s="12">
        <f>VLOOKUP($E74,Worksheet!$A$2:$AX$69,P$1,0)-VLOOKUP($E73,Worksheet!$A$2:$AX$69,P$1,0)</f>
        <v>-1.699999999999996E-2</v>
      </c>
      <c r="Q74" s="12">
        <f>VLOOKUP($E74,Worksheet!$A$2:$AX$69,Q$1,0)-VLOOKUP($E73,Worksheet!$A$2:$AX$69,Q$1,0)</f>
        <v>-1.799999999999996E-2</v>
      </c>
      <c r="R74" s="12">
        <f>VLOOKUP($E74,Worksheet!$A$2:$AX$69,R$1,0)-VLOOKUP($E73,Worksheet!$A$2:$AX$69,R$1,0)</f>
        <v>-4.6000000000000041E-2</v>
      </c>
      <c r="S74" s="12">
        <f>VLOOKUP($E74,Worksheet!$A$2:$AX$69,S$1,0)-VLOOKUP($E73,Worksheet!$A$2:$AX$69,S$1,0)</f>
        <v>1.2991071428571423</v>
      </c>
      <c r="T74" s="12">
        <f>VLOOKUP($E74,Worksheet!$A$2:$AX$69,T$1,0)-VLOOKUP($E73,Worksheet!$A$2:$AX$69,T$1,0)</f>
        <v>8.7714285714285722</v>
      </c>
      <c r="U74" s="12">
        <f>VLOOKUP($E74,Worksheet!$A$2:$AX$69,U$1,0)-VLOOKUP($E73,Worksheet!$A$2:$AX$69,U$1,0)</f>
        <v>-2.5053571428571431</v>
      </c>
      <c r="V74" s="12">
        <f>VLOOKUP($E74,Worksheet!$A$2:$AX$69,V$1,0)-VLOOKUP($E73,Worksheet!$A$2:$AX$69,V$1,0)</f>
        <v>-5.3249999999999993</v>
      </c>
      <c r="W74" s="12">
        <f>VLOOKUP($E74,Worksheet!$A$2:$AX$69,W$1,0)-VLOOKUP($E73,Worksheet!$A$2:$AX$69,W$1,0)</f>
        <v>0.59821428571428559</v>
      </c>
      <c r="X74" s="12">
        <f>VLOOKUP($E74,Worksheet!$A$2:$AX$69,X$1,0)-VLOOKUP($E73,Worksheet!$A$2:$AX$69,X$1,0)</f>
        <v>0.88839285714285765</v>
      </c>
      <c r="Y74" s="12">
        <f>VLOOKUP($E74,Worksheet!$A$2:$AX$69,Y$1,0)-VLOOKUP($E73,Worksheet!$A$2:$AX$69,Y$1,0)</f>
        <v>-2.0285714285714285</v>
      </c>
      <c r="Z74" s="12">
        <f>VLOOKUP($E74,Worksheet!$A$2:$AX$69,Z$1,0)-VLOOKUP($E73,Worksheet!$A$2:$AX$69,Z$1,0)</f>
        <v>-2.1000000000000019E-2</v>
      </c>
      <c r="AA74" s="12">
        <f>VLOOKUP($E74,Worksheet!$A$2:$AX$69,AA$1,0)-VLOOKUP($E73,Worksheet!$A$2:$AX$69,AA$1,0)</f>
        <v>-2.7999999999999969E-2</v>
      </c>
      <c r="AB74" s="12">
        <f>VLOOKUP($E74,Worksheet!$A$2:$AX$69,AB$1,0)-VLOOKUP($E73,Worksheet!$A$2:$AX$69,AB$1,0)</f>
        <v>-6.2000000000000055E-2</v>
      </c>
      <c r="AC74" s="12">
        <f>VLOOKUP($E74,Worksheet!$A$2:$AX$69,AC$1,0)-VLOOKUP($E73,Worksheet!$A$2:$AX$69,AC$1,0)</f>
        <v>-4.4383928571428566</v>
      </c>
      <c r="AD74" s="12">
        <f>VLOOKUP($E74,Worksheet!$A$2:$AX$69,AD$1,0)-VLOOKUP($E73,Worksheet!$A$2:$AX$69,AD$1,0)</f>
        <v>-4.4598214285714306</v>
      </c>
      <c r="AE74" s="12">
        <f>VLOOKUP($E74,Worksheet!$A$2:$AX$69,AE$1,0)-VLOOKUP($E73,Worksheet!$A$2:$AX$69,AE$1,0)</f>
        <v>-3.5089285714285712</v>
      </c>
      <c r="AF74" s="12">
        <f>VLOOKUP($E74,Worksheet!$A$2:$AX$69,AF$1,0)-VLOOKUP($E73,Worksheet!$A$2:$AX$69,AF$1,0)</f>
        <v>-4.6428571428571708E-2</v>
      </c>
      <c r="AG74" s="12">
        <f>VLOOKUP($E74,Worksheet!$A$2:$AX$69,AG$1,0)-VLOOKUP($E73,Worksheet!$A$2:$AX$69,AG$1,0)</f>
        <v>0.9982142857142855</v>
      </c>
      <c r="AH74" s="12">
        <f>VLOOKUP($E74,Worksheet!$A$2:$AX$69,AH$1,0)-VLOOKUP($E73,Worksheet!$A$2:$AX$69,AH$1,0)</f>
        <v>-6.4142857142857146</v>
      </c>
      <c r="AI74" s="12">
        <f>VLOOKUP($E74,Worksheet!$A$2:$AX$69,AI$1,0)-VLOOKUP($E73,Worksheet!$A$2:$AX$69,AI$1,0)</f>
        <v>1.5892857142857153</v>
      </c>
      <c r="AJ74" s="12">
        <f>VLOOKUP($E74,Worksheet!$A$2:$AX$69,AJ$1,0)-VLOOKUP($E73,Worksheet!$A$2:$AX$69,AJ$1,0)</f>
        <v>-1</v>
      </c>
      <c r="AK74" s="12">
        <f>VLOOKUP($E74,Worksheet!$A$2:$AX$69,AK$1,0)-VLOOKUP($E73,Worksheet!$A$2:$AX$69,AK$1,0)</f>
        <v>-3.9000000000000057</v>
      </c>
      <c r="AL74" s="12">
        <f>VLOOKUP($E74,Worksheet!$A$2:$AX$69,AL$1,0)-VLOOKUP($E73,Worksheet!$A$2:$AX$69,AL$1,0)</f>
        <v>1.100000000000001E-2</v>
      </c>
      <c r="AM74" s="12">
        <f>VLOOKUP($E74,Worksheet!$A$2:$AX$69,AM$1,0)-VLOOKUP($E73,Worksheet!$A$2:$AX$69,AM$1,0)</f>
        <v>-1.4000000000000012E-2</v>
      </c>
      <c r="AN74" s="12">
        <f>VLOOKUP($E74,Worksheet!$A$2:$AX$69,AN$1,0)-VLOOKUP($E73,Worksheet!$A$2:$AX$69,AN$1,0)</f>
        <v>-2.5999999999999912E-2</v>
      </c>
      <c r="AO74" s="12">
        <f>VLOOKUP($E74,Worksheet!$A$2:$AX$69,AO$1,0)-VLOOKUP($E73,Worksheet!$A$2:$AX$69,AO$1,0)</f>
        <v>-2.4000000000000021E-2</v>
      </c>
      <c r="AP74" s="12">
        <f>VLOOKUP($E74,Worksheet!$A$2:$AX$69,AP$1,0)-VLOOKUP($E73,Worksheet!$A$2:$AX$69,AP$1,0)</f>
        <v>0.90000000000000036</v>
      </c>
      <c r="AQ74" s="12">
        <f>VLOOKUP($E74,Worksheet!$A$2:$AX$69,AQ$1,0)-VLOOKUP($E73,Worksheet!$A$2:$AX$69,AQ$1,0)</f>
        <v>-5.0000000000000044E-3</v>
      </c>
      <c r="AR74" s="12">
        <f>VLOOKUP($E74,Worksheet!$A$2:$AX$69,AR$1,0)-VLOOKUP($E73,Worksheet!$A$2:$AX$69,AR$1,0)</f>
        <v>-7.5</v>
      </c>
      <c r="AS74" s="12">
        <f>VLOOKUP($E74,Worksheet!$A$2:$AX$69,AS$1,0)-VLOOKUP($E73,Worksheet!$A$2:$AX$69,AS$1,0)</f>
        <v>-6.2E-2</v>
      </c>
      <c r="AT74" s="12">
        <f>VLOOKUP($E74,Worksheet!$A$2:$AX$69,AT$1,0)-VLOOKUP($E73,Worksheet!$A$2:$AX$69,AT$1,0)</f>
        <v>-0.10999999999999999</v>
      </c>
      <c r="AU74" s="12">
        <f>VLOOKUP($E74,Worksheet!$A$2:$AX$69,AU$1,0)-VLOOKUP($E73,Worksheet!$A$2:$AX$69,AU$1,0)</f>
        <v>-5.3000000000000047E-2</v>
      </c>
      <c r="AV74" s="12">
        <f>VLOOKUP($E74,Worksheet!$A$2:$AX$69,AV$1,0)-VLOOKUP($E73,Worksheet!$A$2:$AX$69,AV$1,0)</f>
        <v>-4.4000000000000039E-2</v>
      </c>
      <c r="AW74" s="12">
        <f>VLOOKUP($E74,Worksheet!$A$2:$AX$69,AW$1,0)-VLOOKUP($E73,Worksheet!$A$2:$AX$69,AW$1,0)</f>
        <v>-6.8000000000000007</v>
      </c>
      <c r="AX74" s="12">
        <f>VLOOKUP($E74,Worksheet!$A$2:$AX$69,AX$1,0)-VLOOKUP($E73,Worksheet!$A$2:$AX$69,AX$1,0)</f>
        <v>-6.4000000000000001E-2</v>
      </c>
      <c r="AY74" s="5">
        <f>VLOOKUP($E73,Worksheet!$A$2:$AX$69,AY$1,0)</f>
        <v>0</v>
      </c>
      <c r="AZ74" s="5">
        <f>VLOOKUP($E73,Worksheet!$A$2:$AX$69,AZ$1,0)</f>
        <v>0</v>
      </c>
      <c r="BA74" s="5">
        <f>VLOOKUP($E73,Worksheet!$A$2:$AX$69,BA$1,0)</f>
        <v>0</v>
      </c>
      <c r="BB74" s="5">
        <f>VLOOKUP($E73,Worksheet!$A$2:$AX$69,BB$1,0)</f>
        <v>0</v>
      </c>
      <c r="BC74" s="5">
        <f>VLOOKUP($E73,Worksheet!$A$2:$AX$69,BC$1,0)</f>
        <v>0</v>
      </c>
      <c r="BD74" s="5">
        <f>VLOOKUP($E73,Worksheet!$A$2:$AX$69,BD$1,0)</f>
        <v>0</v>
      </c>
      <c r="BE74" s="5">
        <f>VLOOKUP($E73,Worksheet!$A$2:$AX$69,BE$1,0)</f>
        <v>0</v>
      </c>
      <c r="BF74" s="12">
        <f>VLOOKUP($E74,Worksheet!$A$2:$BI$69,BF$1,0)-VLOOKUP($E73,Worksheet!$A$2:$BI$69,BF$1,0)</f>
        <v>0</v>
      </c>
      <c r="BG74" s="12">
        <f>VLOOKUP($E74,Worksheet!$A$2:$BI$69,BG$1,0)-VLOOKUP($E73,Worksheet!$A$2:$BI$69,BG$1,0)</f>
        <v>0</v>
      </c>
      <c r="BH74" s="12">
        <f>VLOOKUP($E74,Worksheet!$A$2:$BI$69,BH$1,0)-VLOOKUP($E73,Worksheet!$A$2:$BI$69,BH$1,0)</f>
        <v>0</v>
      </c>
      <c r="BI74" s="12">
        <f>VLOOKUP($E74,Worksheet!$A$2:$BI$69,BI$1,0)-VLOOKUP($E73,Worksheet!$A$2:$BI$69,BI$1,0)</f>
        <v>0</v>
      </c>
      <c r="BJ74" s="12">
        <f>VLOOKUP($E74,Worksheet!$A$2:$BI$69,BJ$1,0)-VLOOKUP($E73,Worksheet!$A$2:$BI$69,BJ$1,0)</f>
        <v>0</v>
      </c>
      <c r="BK74" s="12">
        <f>VLOOKUP($E74,Worksheet!$A$2:$BI$69,BK$1,0)-VLOOKUP($E73,Worksheet!$A$2:$BI$69,BK$1,0)</f>
        <v>0</v>
      </c>
      <c r="BL74" s="12">
        <f>VLOOKUP($E74,Worksheet!$A$2:$BI$69,BL$1,0)-VLOOKUP($E73,Worksheet!$A$2:$BI$69,BL$1,0)</f>
        <v>0</v>
      </c>
      <c r="BM74" s="12">
        <f>VLOOKUP($E74,Worksheet!$A$2:$BI$69,BM$1,0)-VLOOKUP($E73,Worksheet!$A$2:$BI$69,BM$1,0)</f>
        <v>2</v>
      </c>
      <c r="BN74" s="5">
        <f>VLOOKUP($E74,Worksheet!$A$2:$BI$69,BN$1,0)</f>
        <v>1</v>
      </c>
      <c r="BO74" s="5">
        <f>VLOOKUP($E74,Worksheet!$A$2:$BI$69,BO$1,0)</f>
        <v>0</v>
      </c>
      <c r="BP74" s="12">
        <f>VLOOKUP($E74,Worksheet!$A$2:$BI$69,BP$1,0)-VLOOKUP($E73,Worksheet!$A$2:$BI$69,BP$1,0)</f>
        <v>-48.98</v>
      </c>
      <c r="BQ74" s="5">
        <f>VLOOKUP($E74,Worksheet!$A$2:$BI$69,'MM2023'!BQ$1,0)</f>
        <v>75.5</v>
      </c>
      <c r="BR74" s="5">
        <f>VLOOKUP($E74,Worksheet!$A$2:$BI$69,'MM2023'!BR$1,0)</f>
        <v>68.5</v>
      </c>
      <c r="BS74" s="5">
        <f>VLOOKUP($E74,Worksheet!$A$2:$BI$69,'MM2023'!BS$1,0)</f>
        <v>-0.97</v>
      </c>
      <c r="BT74" s="5">
        <f>VLOOKUP($E74,Worksheet!$A$2:$BI$69,'MM2023'!BT$1,0)</f>
        <v>0.45500000000000002</v>
      </c>
      <c r="BU74" s="5">
        <f>VLOOKUP($E74,Worksheet!$A$2:$BI$69,'MM2023'!BU$1,0)</f>
        <v>0.34200000000000003</v>
      </c>
      <c r="BV74" s="5">
        <f>VLOOKUP($E74,Worksheet!$A$2:$BI$69,'MM2023'!BV$1,0)</f>
        <v>0.71199999999999997</v>
      </c>
      <c r="BW74" s="5">
        <f>VLOOKUP($E74,Worksheet!$A$2:$BI$69,'MM2023'!BW$1,0)</f>
        <v>10.15625</v>
      </c>
      <c r="BX74" s="5">
        <f>VLOOKUP($E74,Worksheet!$A$2:$BI$69,'MM2023'!BX$1,0)</f>
        <v>39</v>
      </c>
      <c r="BY74" s="5">
        <f>VLOOKUP($E74,Worksheet!$A$2:$BI$69,'MM2023'!BY$1,0)</f>
        <v>13.4375</v>
      </c>
      <c r="BZ74" s="5">
        <f>VLOOKUP($E74,Worksheet!$A$2:$BI$69,'MM2023'!BZ$1,0)</f>
        <v>4.875</v>
      </c>
      <c r="CA74" s="5">
        <f>VLOOKUP($E74,Worksheet!$A$2:$BI$69,'MM2023'!CA$1,0)</f>
        <v>3.3125</v>
      </c>
      <c r="CB74" s="5">
        <f>VLOOKUP($E74,Worksheet!$A$2:$BI$69,'MM2023'!CB$1,0)</f>
        <v>12.03125</v>
      </c>
      <c r="CC74" s="5">
        <f>VLOOKUP($E74,Worksheet!$A$2:$BI$69,'MM2023'!CC$1,0)</f>
        <v>16</v>
      </c>
      <c r="CD74" s="5">
        <f>VLOOKUP($E74,Worksheet!$A$2:$BI$69,'MM2023'!CD$1,0)</f>
        <v>0.42499999999999999</v>
      </c>
      <c r="CE74" s="5">
        <f>VLOOKUP($E74,Worksheet!$A$2:$BI$69,'MM2023'!CE$1,0)</f>
        <v>0.32200000000000001</v>
      </c>
      <c r="CF74" s="5">
        <f>VLOOKUP($E74,Worksheet!$A$2:$BI$69,'MM2023'!CF$1,0)</f>
        <v>0.68899999999999995</v>
      </c>
      <c r="CG74" s="5">
        <f>VLOOKUP($E74,Worksheet!$A$2:$BI$69,'MM2023'!CG$1,0)</f>
        <v>8.21875</v>
      </c>
      <c r="CH74" s="5">
        <f>VLOOKUP($E74,Worksheet!$A$2:$BI$69,'MM2023'!CH$1,0)</f>
        <v>32.96875</v>
      </c>
      <c r="CI74" s="5">
        <f>VLOOKUP($E74,Worksheet!$A$2:$BI$69,'MM2023'!CI$1,0)</f>
        <v>11.0625</v>
      </c>
      <c r="CJ74" s="5">
        <f>VLOOKUP($E74,Worksheet!$A$2:$BI$69,'MM2023'!CJ$1,0)</f>
        <v>6.125</v>
      </c>
      <c r="CK74" s="5">
        <f>VLOOKUP($E74,Worksheet!$A$2:$BI$69,'MM2023'!CK$1,0)</f>
        <v>3.3125</v>
      </c>
      <c r="CL74" s="5">
        <f>VLOOKUP($E74,Worksheet!$A$2:$BI$69,'MM2023'!CL$1,0)</f>
        <v>10.5</v>
      </c>
      <c r="CM74" s="5">
        <f>VLOOKUP($E74,Worksheet!$A$2:$BI$69,'MM2023'!CM$1,0)</f>
        <v>17.875</v>
      </c>
      <c r="CN74" s="5">
        <f>VLOOKUP($E74,Worksheet!$A$2:$BI$69,'MM2023'!CN$1,0)</f>
        <v>69</v>
      </c>
      <c r="CO74" s="5">
        <f>VLOOKUP($E74,Worksheet!$A$2:$BI$69,'MM2023'!CO$1,0)</f>
        <v>108.1</v>
      </c>
      <c r="CP74" s="5">
        <f>VLOOKUP($E74,Worksheet!$A$2:$BI$69,'MM2023'!CP$1,0)</f>
        <v>0.30199999999999999</v>
      </c>
      <c r="CQ74" s="5">
        <f>VLOOKUP($E74,Worksheet!$A$2:$BI$69,'MM2023'!CQ$1,0)</f>
        <v>0.41799999999999998</v>
      </c>
      <c r="CR74" s="5">
        <f>VLOOKUP($E74,Worksheet!$A$2:$BI$69,'MM2023'!CR$1,0)</f>
        <v>0.55400000000000005</v>
      </c>
      <c r="CS74" s="5">
        <f>VLOOKUP($E74,Worksheet!$A$2:$BI$69,'MM2023'!CS$1,0)</f>
        <v>0.52600000000000002</v>
      </c>
      <c r="CT74" s="5">
        <f>VLOOKUP($E74,Worksheet!$A$2:$BI$69,'MM2023'!CT$1,0)</f>
        <v>15</v>
      </c>
      <c r="CU74" s="5">
        <f>VLOOKUP($E74,Worksheet!$A$2:$BI$69,'MM2023'!CU$1,0)</f>
        <v>0.215</v>
      </c>
      <c r="CV74" s="5">
        <f>VLOOKUP($E74,Worksheet!$A$2:$BI$69,'MM2023'!CV$1,0)</f>
        <v>98.1</v>
      </c>
      <c r="CW74" s="5">
        <f>VLOOKUP($E74,Worksheet!$A$2:$BI$69,'MM2023'!CW$1,0)</f>
        <v>0.28000000000000003</v>
      </c>
      <c r="CX74" s="5">
        <f>VLOOKUP($E74,Worksheet!$A$2:$BI$69,'MM2023'!CX$1,0)</f>
        <v>0.33200000000000002</v>
      </c>
      <c r="CY74" s="5">
        <f>VLOOKUP($E74,Worksheet!$A$2:$BI$69,'MM2023'!CY$1,0)</f>
        <v>0.50800000000000001</v>
      </c>
      <c r="CZ74" s="5">
        <f>VLOOKUP($E74,Worksheet!$A$2:$BI$69,'MM2023'!CZ$1,0)</f>
        <v>0.47899999999999998</v>
      </c>
      <c r="DA74" s="5">
        <f>VLOOKUP($E74,Worksheet!$A$2:$BI$69,'MM2023'!DA$1,0)</f>
        <v>13.5</v>
      </c>
      <c r="DB74" s="5">
        <f>VLOOKUP($E74,Worksheet!$A$2:$BI$69,'MM2023'!DB$1,0)</f>
        <v>0.193</v>
      </c>
      <c r="DC74" s="5">
        <f>VLOOKUP($E74,Worksheet!$A$2:$BI$69,'MM2023'!DC$1,0)</f>
        <v>0</v>
      </c>
      <c r="DD74" s="5">
        <f>VLOOKUP($E74,Worksheet!$A$2:$BI$69,'MM2023'!DD$1,0)</f>
        <v>0</v>
      </c>
      <c r="DE74" s="5">
        <f>VLOOKUP($E74,Worksheet!$A$2:$BI$69,'MM2023'!DE$1,0)</f>
        <v>0</v>
      </c>
      <c r="DF74" s="5">
        <f>VLOOKUP($E74,Worksheet!$A$2:$BI$69,'MM2023'!DF$1,0)</f>
        <v>0</v>
      </c>
      <c r="DG74" s="5">
        <f>VLOOKUP($E74,Worksheet!$A$2:$BI$69,'MM2023'!DG$1,0)</f>
        <v>0</v>
      </c>
      <c r="DH74" s="5">
        <f>VLOOKUP($E74,Worksheet!$A$2:$BI$69,'MM2023'!DH$1,0)</f>
        <v>0</v>
      </c>
      <c r="DI74" s="5">
        <f>VLOOKUP($E74,Worksheet!$A$2:$BI$69,'MM2023'!DI$1,0)</f>
        <v>0</v>
      </c>
      <c r="DJ74" s="5">
        <f>VLOOKUP($E74,Worksheet!$A$2:$BI$69,'MM2023'!DJ$1,0)</f>
        <v>26</v>
      </c>
      <c r="DK74" s="5">
        <v>0</v>
      </c>
      <c r="DL74" s="5">
        <v>1</v>
      </c>
      <c r="DM74" s="5">
        <v>0</v>
      </c>
      <c r="DN74" s="5">
        <v>0</v>
      </c>
      <c r="DO74" s="5">
        <v>0</v>
      </c>
      <c r="DP74" s="5">
        <v>0</v>
      </c>
      <c r="DQ74" s="5">
        <v>1</v>
      </c>
      <c r="DR74" s="5">
        <v>0</v>
      </c>
      <c r="DS74" s="5">
        <v>0</v>
      </c>
      <c r="DT74" s="5">
        <v>0</v>
      </c>
      <c r="DU74" s="5">
        <v>0</v>
      </c>
    </row>
    <row r="75" spans="1:125" x14ac:dyDescent="0.2">
      <c r="A75" s="5" t="s">
        <v>133</v>
      </c>
      <c r="B75" s="5" t="s">
        <v>134</v>
      </c>
      <c r="C75" s="5" t="s">
        <v>124</v>
      </c>
      <c r="D75" s="5">
        <v>1</v>
      </c>
      <c r="E75" s="5" t="s">
        <v>125</v>
      </c>
      <c r="F75" s="5">
        <v>0</v>
      </c>
      <c r="G75" s="5">
        <v>16</v>
      </c>
      <c r="H75" s="5">
        <f>G76-G75</f>
        <v>-7</v>
      </c>
      <c r="I75" s="5">
        <f>VLOOKUP($E75,Worksheet!$A$2:$AX$69,I$1,0)</f>
        <v>37</v>
      </c>
      <c r="J75" s="5">
        <f>VLOOKUP($E75,Worksheet!$A$2:$AX$69,J$1,0)</f>
        <v>21</v>
      </c>
      <c r="K75" s="5">
        <f>VLOOKUP($E75,Worksheet!$A$2:$AX$69,K$1,0)</f>
        <v>16</v>
      </c>
      <c r="L75" s="5">
        <f>VLOOKUP($E75,Worksheet!$A$2:$AX$69,L$1,0)</f>
        <v>0.56799999999999995</v>
      </c>
      <c r="M75" s="12">
        <f>VLOOKUP($E75,Worksheet!$A$2:$AX$69,M$1,0)-VLOOKUP($E76,Worksheet!$A$2:$AX$69,M$1,0)</f>
        <v>-0.44213444213444575</v>
      </c>
      <c r="N75" s="12">
        <f>VLOOKUP($E75,Worksheet!$A$2:$AX$69,N$1,0)-VLOOKUP($E76,Worksheet!$A$2:$AX$69,N$1,0)</f>
        <v>8.8544698544698548</v>
      </c>
      <c r="O75" s="12">
        <f>VLOOKUP($E75,Worksheet!$A$2:$AX$69,O$1,0)-VLOOKUP($E76,Worksheet!$A$2:$AX$69,O$1,0)</f>
        <v>-12.129999999999999</v>
      </c>
      <c r="P75" s="12">
        <f>VLOOKUP($E75,Worksheet!$A$2:$AX$69,P$1,0)-VLOOKUP($E76,Worksheet!$A$2:$AX$69,P$1,0)</f>
        <v>-1.4000000000000012E-2</v>
      </c>
      <c r="Q75" s="12">
        <f>VLOOKUP($E75,Worksheet!$A$2:$AX$69,Q$1,0)-VLOOKUP($E76,Worksheet!$A$2:$AX$69,Q$1,0)</f>
        <v>-2.1000000000000019E-2</v>
      </c>
      <c r="R75" s="12">
        <f>VLOOKUP($E75,Worksheet!$A$2:$AX$69,R$1,0)-VLOOKUP($E76,Worksheet!$A$2:$AX$69,R$1,0)</f>
        <v>3.3000000000000029E-2</v>
      </c>
      <c r="S75" s="12">
        <f>VLOOKUP($E75,Worksheet!$A$2:$AX$69,S$1,0)-VLOOKUP($E76,Worksheet!$A$2:$AX$69,S$1,0)</f>
        <v>0.64310464310464255</v>
      </c>
      <c r="T75" s="12">
        <f>VLOOKUP($E75,Worksheet!$A$2:$AX$69,T$1,0)-VLOOKUP($E76,Worksheet!$A$2:$AX$69,T$1,0)</f>
        <v>-4.5973665973665945</v>
      </c>
      <c r="U75" s="12">
        <f>VLOOKUP($E75,Worksheet!$A$2:$AX$69,U$1,0)-VLOOKUP($E76,Worksheet!$A$2:$AX$69,U$1,0)</f>
        <v>0.31947331947331925</v>
      </c>
      <c r="V75" s="12">
        <f>VLOOKUP($E75,Worksheet!$A$2:$AX$69,V$1,0)-VLOOKUP($E76,Worksheet!$A$2:$AX$69,V$1,0)</f>
        <v>1.5114345114345111</v>
      </c>
      <c r="W75" s="12">
        <f>VLOOKUP($E75,Worksheet!$A$2:$AX$69,W$1,0)-VLOOKUP($E76,Worksheet!$A$2:$AX$69,W$1,0)</f>
        <v>-0.56410256410256432</v>
      </c>
      <c r="X75" s="12">
        <f>VLOOKUP($E75,Worksheet!$A$2:$AX$69,X$1,0)-VLOOKUP($E76,Worksheet!$A$2:$AX$69,X$1,0)</f>
        <v>-0.30838530838530964</v>
      </c>
      <c r="Y75" s="12">
        <f>VLOOKUP($E75,Worksheet!$A$2:$AX$69,Y$1,0)-VLOOKUP($E76,Worksheet!$A$2:$AX$69,Y$1,0)</f>
        <v>3.0928620928620933</v>
      </c>
      <c r="Z75" s="12">
        <f>VLOOKUP($E75,Worksheet!$A$2:$AX$69,Z$1,0)-VLOOKUP($E76,Worksheet!$A$2:$AX$69,Z$1,0)</f>
        <v>6.899999999999995E-2</v>
      </c>
      <c r="AA75" s="12">
        <f>VLOOKUP($E75,Worksheet!$A$2:$AX$69,AA$1,0)-VLOOKUP($E76,Worksheet!$A$2:$AX$69,AA$1,0)</f>
        <v>2.6999999999999968E-2</v>
      </c>
      <c r="AB75" s="12">
        <f>VLOOKUP($E75,Worksheet!$A$2:$AX$69,AB$1,0)-VLOOKUP($E76,Worksheet!$A$2:$AX$69,AB$1,0)</f>
        <v>8.0000000000000071E-3</v>
      </c>
      <c r="AC75" s="12">
        <f>VLOOKUP($E75,Worksheet!$A$2:$AX$69,AC$1,0)-VLOOKUP($E76,Worksheet!$A$2:$AX$69,AC$1,0)</f>
        <v>-3.6036036036037444E-2</v>
      </c>
      <c r="AD75" s="12">
        <f>VLOOKUP($E75,Worksheet!$A$2:$AX$69,AD$1,0)-VLOOKUP($E76,Worksheet!$A$2:$AX$69,AD$1,0)</f>
        <v>0.99861399861400457</v>
      </c>
      <c r="AE75" s="12">
        <f>VLOOKUP($E75,Worksheet!$A$2:$AX$69,AE$1,0)-VLOOKUP($E76,Worksheet!$A$2:$AX$69,AE$1,0)</f>
        <v>6.6881496881496894</v>
      </c>
      <c r="AF75" s="12">
        <f>VLOOKUP($E75,Worksheet!$A$2:$AX$69,AF$1,0)-VLOOKUP($E76,Worksheet!$A$2:$AX$69,AF$1,0)</f>
        <v>-1.2474012474012142E-2</v>
      </c>
      <c r="AG75" s="12">
        <f>VLOOKUP($E75,Worksheet!$A$2:$AX$69,AG$1,0)-VLOOKUP($E76,Worksheet!$A$2:$AX$69,AG$1,0)</f>
        <v>1.582813582813583</v>
      </c>
      <c r="AH75" s="12">
        <f>VLOOKUP($E75,Worksheet!$A$2:$AX$69,AH$1,0)-VLOOKUP($E76,Worksheet!$A$2:$AX$69,AH$1,0)</f>
        <v>2.9909909909909906</v>
      </c>
      <c r="AI75" s="12">
        <f>VLOOKUP($E75,Worksheet!$A$2:$AX$69,AI$1,0)-VLOOKUP($E76,Worksheet!$A$2:$AX$69,AI$1,0)</f>
        <v>-0.82744282744282849</v>
      </c>
      <c r="AJ75" s="12">
        <f>VLOOKUP($E75,Worksheet!$A$2:$AX$69,AJ$1,0)-VLOOKUP($E76,Worksheet!$A$2:$AX$69,AJ$1,0)</f>
        <v>1.2999999999999972</v>
      </c>
      <c r="AK75" s="12">
        <f>VLOOKUP($E75,Worksheet!$A$2:$AX$69,AK$1,0)-VLOOKUP($E76,Worksheet!$A$2:$AX$69,AK$1,0)</f>
        <v>-3.0999999999999943</v>
      </c>
      <c r="AL75" s="12">
        <f>VLOOKUP($E75,Worksheet!$A$2:$AX$69,AL$1,0)-VLOOKUP($E76,Worksheet!$A$2:$AX$69,AL$1,0)</f>
        <v>-2.2999999999999965E-2</v>
      </c>
      <c r="AM75" s="12">
        <f>VLOOKUP($E75,Worksheet!$A$2:$AX$69,AM$1,0)-VLOOKUP($E76,Worksheet!$A$2:$AX$69,AM$1,0)</f>
        <v>-6.0999999999999999E-2</v>
      </c>
      <c r="AN75" s="12">
        <f>VLOOKUP($E75,Worksheet!$A$2:$AX$69,AN$1,0)-VLOOKUP($E76,Worksheet!$A$2:$AX$69,AN$1,0)</f>
        <v>-2.2999999999999909E-2</v>
      </c>
      <c r="AO75" s="12">
        <f>VLOOKUP($E75,Worksheet!$A$2:$AX$69,AO$1,0)-VLOOKUP($E76,Worksheet!$A$2:$AX$69,AO$1,0)</f>
        <v>-3.0000000000000027E-2</v>
      </c>
      <c r="AP75" s="12">
        <f>VLOOKUP($E75,Worksheet!$A$2:$AX$69,AP$1,0)-VLOOKUP($E76,Worksheet!$A$2:$AX$69,AP$1,0)</f>
        <v>-0.80000000000000071</v>
      </c>
      <c r="AQ75" s="12">
        <f>VLOOKUP($E75,Worksheet!$A$2:$AX$69,AQ$1,0)-VLOOKUP($E76,Worksheet!$A$2:$AX$69,AQ$1,0)</f>
        <v>-8.0000000000000071E-3</v>
      </c>
      <c r="AR75" s="12">
        <f>VLOOKUP($E75,Worksheet!$A$2:$AX$69,AR$1,0)-VLOOKUP($E76,Worksheet!$A$2:$AX$69,AR$1,0)</f>
        <v>10.5</v>
      </c>
      <c r="AS75" s="12">
        <f>VLOOKUP($E75,Worksheet!$A$2:$AX$69,AS$1,0)-VLOOKUP($E76,Worksheet!$A$2:$AX$69,AS$1,0)</f>
        <v>7.2000000000000008E-2</v>
      </c>
      <c r="AT75" s="12">
        <f>VLOOKUP($E75,Worksheet!$A$2:$AX$69,AT$1,0)-VLOOKUP($E76,Worksheet!$A$2:$AX$69,AT$1,0)</f>
        <v>4.9000000000000044E-2</v>
      </c>
      <c r="AU75" s="12">
        <f>VLOOKUP($E75,Worksheet!$A$2:$AX$69,AU$1,0)-VLOOKUP($E76,Worksheet!$A$2:$AX$69,AU$1,0)</f>
        <v>7.999999999999996E-2</v>
      </c>
      <c r="AV75" s="12">
        <f>VLOOKUP($E75,Worksheet!$A$2:$AX$69,AV$1,0)-VLOOKUP($E76,Worksheet!$A$2:$AX$69,AV$1,0)</f>
        <v>8.2000000000000017E-2</v>
      </c>
      <c r="AW75" s="12">
        <f>VLOOKUP($E75,Worksheet!$A$2:$AX$69,AW$1,0)-VLOOKUP($E76,Worksheet!$A$2:$AX$69,AW$1,0)</f>
        <v>3.5</v>
      </c>
      <c r="AX75" s="12">
        <f>VLOOKUP($E75,Worksheet!$A$2:$AX$69,AX$1,0)-VLOOKUP($E76,Worksheet!$A$2:$AX$69,AX$1,0)</f>
        <v>5.5999999999999994E-2</v>
      </c>
      <c r="AY75" s="5">
        <f>VLOOKUP($E76,Worksheet!$A$2:$AX$69,AY$1,0)</f>
        <v>0</v>
      </c>
      <c r="AZ75" s="5">
        <f>VLOOKUP($E76,Worksheet!$A$2:$AX$69,AZ$1,0)</f>
        <v>0</v>
      </c>
      <c r="BA75" s="5">
        <f>VLOOKUP($E76,Worksheet!$A$2:$AX$69,BA$1,0)</f>
        <v>0</v>
      </c>
      <c r="BB75" s="5">
        <f>VLOOKUP($E76,Worksheet!$A$2:$AX$69,BB$1,0)</f>
        <v>0</v>
      </c>
      <c r="BC75" s="5">
        <f>VLOOKUP($E76,Worksheet!$A$2:$AX$69,BC$1,0)</f>
        <v>0</v>
      </c>
      <c r="BD75" s="5">
        <f>VLOOKUP($E76,Worksheet!$A$2:$AX$69,BD$1,0)</f>
        <v>0</v>
      </c>
      <c r="BE75" s="5">
        <f>VLOOKUP($E76,Worksheet!$A$2:$AX$69,BE$1,0)</f>
        <v>0</v>
      </c>
      <c r="BF75" s="12">
        <f>VLOOKUP($E75,Worksheet!$A$2:$BI$69,BF$1,0)-VLOOKUP($E76,Worksheet!$A$2:$BI$69,BF$1,0)</f>
        <v>0</v>
      </c>
      <c r="BG75" s="12">
        <f>VLOOKUP($E75,Worksheet!$A$2:$BI$69,BG$1,0)-VLOOKUP($E76,Worksheet!$A$2:$BI$69,BG$1,0)</f>
        <v>0</v>
      </c>
      <c r="BH75" s="12">
        <f>VLOOKUP($E75,Worksheet!$A$2:$BI$69,BH$1,0)-VLOOKUP($E76,Worksheet!$A$2:$BI$69,BH$1,0)</f>
        <v>0</v>
      </c>
      <c r="BI75" s="12">
        <f>VLOOKUP($E75,Worksheet!$A$2:$BI$69,BI$1,0)-VLOOKUP($E76,Worksheet!$A$2:$BI$69,BI$1,0)</f>
        <v>0</v>
      </c>
      <c r="BJ75" s="12">
        <f>VLOOKUP($E75,Worksheet!$A$2:$BI$69,BJ$1,0)-VLOOKUP($E76,Worksheet!$A$2:$BI$69,BJ$1,0)</f>
        <v>0</v>
      </c>
      <c r="BK75" s="12">
        <f>VLOOKUP($E75,Worksheet!$A$2:$BI$69,BK$1,0)-VLOOKUP($E76,Worksheet!$A$2:$BI$69,BK$1,0)</f>
        <v>0</v>
      </c>
      <c r="BL75" s="12">
        <f>VLOOKUP($E75,Worksheet!$A$2:$BI$69,BL$1,0)-VLOOKUP($E76,Worksheet!$A$2:$BI$69,BL$1,0)</f>
        <v>0</v>
      </c>
      <c r="BM75" s="12">
        <f>VLOOKUP($E75,Worksheet!$A$2:$BI$69,BM$1,0)-VLOOKUP($E76,Worksheet!$A$2:$BI$69,BM$1,0)</f>
        <v>1</v>
      </c>
      <c r="BN75" s="5">
        <f>VLOOKUP($E75,Worksheet!$A$2:$BI$69,BN$1,0)</f>
        <v>1</v>
      </c>
      <c r="BO75" s="5">
        <f>VLOOKUP($E75,Worksheet!$A$2:$BI$69,BO$1,0)</f>
        <v>0</v>
      </c>
      <c r="BP75" s="12">
        <f>VLOOKUP($E75,Worksheet!$A$2:$BI$69,BP$1,0)-VLOOKUP($E76,Worksheet!$A$2:$BI$69,BP$1,0)</f>
        <v>-18.22</v>
      </c>
      <c r="BQ75" s="5">
        <f>VLOOKUP($E75,Worksheet!$A$2:$BI$69,'MM2023'!BQ$1,0)</f>
        <v>77.378378378378372</v>
      </c>
      <c r="BR75" s="5">
        <f>VLOOKUP($E75,Worksheet!$A$2:$BI$69,'MM2023'!BR$1,0)</f>
        <v>74.162162162162161</v>
      </c>
      <c r="BS75" s="5">
        <f>VLOOKUP($E75,Worksheet!$A$2:$BI$69,'MM2023'!BS$1,0)</f>
        <v>-9.83</v>
      </c>
      <c r="BT75" s="5">
        <f>VLOOKUP($E75,Worksheet!$A$2:$BI$69,'MM2023'!BT$1,0)</f>
        <v>0.45200000000000001</v>
      </c>
      <c r="BU75" s="5">
        <f>VLOOKUP($E75,Worksheet!$A$2:$BI$69,'MM2023'!BU$1,0)</f>
        <v>0.34499999999999997</v>
      </c>
      <c r="BV75" s="5">
        <f>VLOOKUP($E75,Worksheet!$A$2:$BI$69,'MM2023'!BV$1,0)</f>
        <v>0.752</v>
      </c>
      <c r="BW75" s="5">
        <f>VLOOKUP($E75,Worksheet!$A$2:$BI$69,'MM2023'!BW$1,0)</f>
        <v>11.54054054054054</v>
      </c>
      <c r="BX75" s="5">
        <f>VLOOKUP($E75,Worksheet!$A$2:$BI$69,'MM2023'!BX$1,0)</f>
        <v>34.351351351351354</v>
      </c>
      <c r="BY75" s="5">
        <f>VLOOKUP($E75,Worksheet!$A$2:$BI$69,'MM2023'!BY$1,0)</f>
        <v>14.72972972972973</v>
      </c>
      <c r="BZ75" s="5">
        <f>VLOOKUP($E75,Worksheet!$A$2:$BI$69,'MM2023'!BZ$1,0)</f>
        <v>7.9729729729729728</v>
      </c>
      <c r="CA75" s="5">
        <f>VLOOKUP($E75,Worksheet!$A$2:$BI$69,'MM2023'!CA$1,0)</f>
        <v>2</v>
      </c>
      <c r="CB75" s="5">
        <f>VLOOKUP($E75,Worksheet!$A$2:$BI$69,'MM2023'!CB$1,0)</f>
        <v>11.486486486486486</v>
      </c>
      <c r="CC75" s="5">
        <f>VLOOKUP($E75,Worksheet!$A$2:$BI$69,'MM2023'!CC$1,0)</f>
        <v>18.810810810810811</v>
      </c>
      <c r="CD75" s="5">
        <f>VLOOKUP($E75,Worksheet!$A$2:$BI$69,'MM2023'!CD$1,0)</f>
        <v>0.47199999999999998</v>
      </c>
      <c r="CE75" s="5">
        <f>VLOOKUP($E75,Worksheet!$A$2:$BI$69,'MM2023'!CE$1,0)</f>
        <v>0.35</v>
      </c>
      <c r="CF75" s="5">
        <f>VLOOKUP($E75,Worksheet!$A$2:$BI$69,'MM2023'!CF$1,0)</f>
        <v>0.74299999999999999</v>
      </c>
      <c r="CG75" s="5">
        <f>VLOOKUP($E75,Worksheet!$A$2:$BI$69,'MM2023'!CG$1,0)</f>
        <v>9.2972972972972965</v>
      </c>
      <c r="CH75" s="5">
        <f>VLOOKUP($E75,Worksheet!$A$2:$BI$69,'MM2023'!CH$1,0)</f>
        <v>33.972972972972975</v>
      </c>
      <c r="CI75" s="5">
        <f>VLOOKUP($E75,Worksheet!$A$2:$BI$69,'MM2023'!CI$1,0)</f>
        <v>14.918918918918919</v>
      </c>
      <c r="CJ75" s="5">
        <f>VLOOKUP($E75,Worksheet!$A$2:$BI$69,'MM2023'!CJ$1,0)</f>
        <v>5.756756756756757</v>
      </c>
      <c r="CK75" s="5">
        <f>VLOOKUP($E75,Worksheet!$A$2:$BI$69,'MM2023'!CK$1,0)</f>
        <v>3.8648648648648649</v>
      </c>
      <c r="CL75" s="5">
        <f>VLOOKUP($E75,Worksheet!$A$2:$BI$69,'MM2023'!CL$1,0)</f>
        <v>15.324324324324325</v>
      </c>
      <c r="CM75" s="5">
        <f>VLOOKUP($E75,Worksheet!$A$2:$BI$69,'MM2023'!CM$1,0)</f>
        <v>15.864864864864865</v>
      </c>
      <c r="CN75" s="5">
        <f>VLOOKUP($E75,Worksheet!$A$2:$BI$69,'MM2023'!CN$1,0)</f>
        <v>69.8</v>
      </c>
      <c r="CO75" s="5">
        <f>VLOOKUP($E75,Worksheet!$A$2:$BI$69,'MM2023'!CO$1,0)</f>
        <v>109.7</v>
      </c>
      <c r="CP75" s="5">
        <f>VLOOKUP($E75,Worksheet!$A$2:$BI$69,'MM2023'!CP$1,0)</f>
        <v>0.27100000000000002</v>
      </c>
      <c r="CQ75" s="5">
        <f>VLOOKUP($E75,Worksheet!$A$2:$BI$69,'MM2023'!CQ$1,0)</f>
        <v>0.379</v>
      </c>
      <c r="CR75" s="5">
        <f>VLOOKUP($E75,Worksheet!$A$2:$BI$69,'MM2023'!CR$1,0)</f>
        <v>0.54900000000000004</v>
      </c>
      <c r="CS75" s="5">
        <f>VLOOKUP($E75,Worksheet!$A$2:$BI$69,'MM2023'!CS$1,0)</f>
        <v>0.51700000000000002</v>
      </c>
      <c r="CT75" s="5">
        <f>VLOOKUP($E75,Worksheet!$A$2:$BI$69,'MM2023'!CT$1,0)</f>
        <v>14</v>
      </c>
      <c r="CU75" s="5">
        <f>VLOOKUP($E75,Worksheet!$A$2:$BI$69,'MM2023'!CU$1,0)</f>
        <v>0.20399999999999999</v>
      </c>
      <c r="CV75" s="5">
        <f>VLOOKUP($E75,Worksheet!$A$2:$BI$69,'MM2023'!CV$1,0)</f>
        <v>105.2</v>
      </c>
      <c r="CW75" s="5">
        <f>VLOOKUP($E75,Worksheet!$A$2:$BI$69,'MM2023'!CW$1,0)</f>
        <v>0.33500000000000002</v>
      </c>
      <c r="CX75" s="5">
        <f>VLOOKUP($E75,Worksheet!$A$2:$BI$69,'MM2023'!CX$1,0)</f>
        <v>0.39800000000000002</v>
      </c>
      <c r="CY75" s="5">
        <f>VLOOKUP($E75,Worksheet!$A$2:$BI$69,'MM2023'!CY$1,0)</f>
        <v>0.57399999999999995</v>
      </c>
      <c r="CZ75" s="5">
        <f>VLOOKUP($E75,Worksheet!$A$2:$BI$69,'MM2023'!CZ$1,0)</f>
        <v>0.54100000000000004</v>
      </c>
      <c r="DA75" s="5">
        <f>VLOOKUP($E75,Worksheet!$A$2:$BI$69,'MM2023'!DA$1,0)</f>
        <v>19.2</v>
      </c>
      <c r="DB75" s="5">
        <f>VLOOKUP($E75,Worksheet!$A$2:$BI$69,'MM2023'!DB$1,0)</f>
        <v>0.249</v>
      </c>
      <c r="DC75" s="5">
        <f>VLOOKUP($E75,Worksheet!$A$2:$BI$69,'MM2023'!DC$1,0)</f>
        <v>0</v>
      </c>
      <c r="DD75" s="5">
        <f>VLOOKUP($E75,Worksheet!$A$2:$BI$69,'MM2023'!DD$1,0)</f>
        <v>0</v>
      </c>
      <c r="DE75" s="5">
        <f>VLOOKUP($E75,Worksheet!$A$2:$BI$69,'MM2023'!DE$1,0)</f>
        <v>0</v>
      </c>
      <c r="DF75" s="5">
        <f>VLOOKUP($E75,Worksheet!$A$2:$BI$69,'MM2023'!DF$1,0)</f>
        <v>0</v>
      </c>
      <c r="DG75" s="5">
        <f>VLOOKUP($E75,Worksheet!$A$2:$BI$69,'MM2023'!DG$1,0)</f>
        <v>0</v>
      </c>
      <c r="DH75" s="5">
        <f>VLOOKUP($E75,Worksheet!$A$2:$BI$69,'MM2023'!DH$1,0)</f>
        <v>0</v>
      </c>
      <c r="DI75" s="5">
        <f>VLOOKUP($E75,Worksheet!$A$2:$BI$69,'MM2023'!DI$1,0)</f>
        <v>0</v>
      </c>
      <c r="DJ75" s="5">
        <f>VLOOKUP($E75,Worksheet!$A$2:$BI$69,'MM2023'!DJ$1,0)</f>
        <v>26</v>
      </c>
      <c r="DK75" s="5">
        <v>0</v>
      </c>
      <c r="DL75" s="5">
        <v>1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1</v>
      </c>
      <c r="DS75" s="5">
        <v>0</v>
      </c>
      <c r="DT75" s="5">
        <v>0</v>
      </c>
      <c r="DU75" s="5">
        <v>0</v>
      </c>
    </row>
    <row r="76" spans="1:125" x14ac:dyDescent="0.2">
      <c r="A76" s="5" t="s">
        <v>133</v>
      </c>
      <c r="B76" s="5" t="s">
        <v>134</v>
      </c>
      <c r="C76" s="5" t="s">
        <v>124</v>
      </c>
      <c r="D76" s="5">
        <v>1</v>
      </c>
      <c r="E76" s="5" t="s">
        <v>18</v>
      </c>
      <c r="F76" s="5">
        <v>1</v>
      </c>
      <c r="G76" s="5">
        <v>9</v>
      </c>
      <c r="H76" s="6">
        <f>G75-G76</f>
        <v>7</v>
      </c>
      <c r="I76" s="5">
        <f>VLOOKUP($E76,Worksheet!$A$2:$AX$69,I$1,0)</f>
        <v>39</v>
      </c>
      <c r="J76" s="5">
        <f>VLOOKUP($E76,Worksheet!$A$2:$AX$69,J$1,0)</f>
        <v>35</v>
      </c>
      <c r="K76" s="5">
        <f>VLOOKUP($E76,Worksheet!$A$2:$AX$69,K$1,0)</f>
        <v>4</v>
      </c>
      <c r="L76" s="5">
        <f>VLOOKUP($E76,Worksheet!$A$2:$AX$69,L$1,0)</f>
        <v>0.89700000000000002</v>
      </c>
      <c r="M76" s="12">
        <f>VLOOKUP($E76,Worksheet!$A$2:$AX$69,M$1,0)-VLOOKUP($E75,Worksheet!$A$2:$AX$69,M$1,0)</f>
        <v>0.44213444213444575</v>
      </c>
      <c r="N76" s="12">
        <f>VLOOKUP($E76,Worksheet!$A$2:$AX$69,N$1,0)-VLOOKUP($E75,Worksheet!$A$2:$AX$69,N$1,0)</f>
        <v>-8.8544698544698548</v>
      </c>
      <c r="O76" s="12">
        <f>VLOOKUP($E76,Worksheet!$A$2:$AX$69,O$1,0)-VLOOKUP($E75,Worksheet!$A$2:$AX$69,O$1,0)</f>
        <v>12.129999999999999</v>
      </c>
      <c r="P76" s="12">
        <f>VLOOKUP($E76,Worksheet!$A$2:$AX$69,P$1,0)-VLOOKUP($E75,Worksheet!$A$2:$AX$69,P$1,0)</f>
        <v>1.4000000000000012E-2</v>
      </c>
      <c r="Q76" s="12">
        <f>VLOOKUP($E76,Worksheet!$A$2:$AX$69,Q$1,0)-VLOOKUP($E75,Worksheet!$A$2:$AX$69,Q$1,0)</f>
        <v>2.1000000000000019E-2</v>
      </c>
      <c r="R76" s="12">
        <f>VLOOKUP($E76,Worksheet!$A$2:$AX$69,R$1,0)-VLOOKUP($E75,Worksheet!$A$2:$AX$69,R$1,0)</f>
        <v>-3.3000000000000029E-2</v>
      </c>
      <c r="S76" s="12">
        <f>VLOOKUP($E76,Worksheet!$A$2:$AX$69,S$1,0)-VLOOKUP($E75,Worksheet!$A$2:$AX$69,S$1,0)</f>
        <v>-0.64310464310464255</v>
      </c>
      <c r="T76" s="12">
        <f>VLOOKUP($E76,Worksheet!$A$2:$AX$69,T$1,0)-VLOOKUP($E75,Worksheet!$A$2:$AX$69,T$1,0)</f>
        <v>4.5973665973665945</v>
      </c>
      <c r="U76" s="12">
        <f>VLOOKUP($E76,Worksheet!$A$2:$AX$69,U$1,0)-VLOOKUP($E75,Worksheet!$A$2:$AX$69,U$1,0)</f>
        <v>-0.31947331947331925</v>
      </c>
      <c r="V76" s="12">
        <f>VLOOKUP($E76,Worksheet!$A$2:$AX$69,V$1,0)-VLOOKUP($E75,Worksheet!$A$2:$AX$69,V$1,0)</f>
        <v>-1.5114345114345111</v>
      </c>
      <c r="W76" s="12">
        <f>VLOOKUP($E76,Worksheet!$A$2:$AX$69,W$1,0)-VLOOKUP($E75,Worksheet!$A$2:$AX$69,W$1,0)</f>
        <v>0.56410256410256432</v>
      </c>
      <c r="X76" s="12">
        <f>VLOOKUP($E76,Worksheet!$A$2:$AX$69,X$1,0)-VLOOKUP($E75,Worksheet!$A$2:$AX$69,X$1,0)</f>
        <v>0.30838530838530964</v>
      </c>
      <c r="Y76" s="12">
        <f>VLOOKUP($E76,Worksheet!$A$2:$AX$69,Y$1,0)-VLOOKUP($E75,Worksheet!$A$2:$AX$69,Y$1,0)</f>
        <v>-3.0928620928620933</v>
      </c>
      <c r="Z76" s="12">
        <f>VLOOKUP($E76,Worksheet!$A$2:$AX$69,Z$1,0)-VLOOKUP($E75,Worksheet!$A$2:$AX$69,Z$1,0)</f>
        <v>-6.899999999999995E-2</v>
      </c>
      <c r="AA76" s="12">
        <f>VLOOKUP($E76,Worksheet!$A$2:$AX$69,AA$1,0)-VLOOKUP($E75,Worksheet!$A$2:$AX$69,AA$1,0)</f>
        <v>-2.6999999999999968E-2</v>
      </c>
      <c r="AB76" s="12">
        <f>VLOOKUP($E76,Worksheet!$A$2:$AX$69,AB$1,0)-VLOOKUP($E75,Worksheet!$A$2:$AX$69,AB$1,0)</f>
        <v>-8.0000000000000071E-3</v>
      </c>
      <c r="AC76" s="12">
        <f>VLOOKUP($E76,Worksheet!$A$2:$AX$69,AC$1,0)-VLOOKUP($E75,Worksheet!$A$2:$AX$69,AC$1,0)</f>
        <v>3.6036036036037444E-2</v>
      </c>
      <c r="AD76" s="12">
        <f>VLOOKUP($E76,Worksheet!$A$2:$AX$69,AD$1,0)-VLOOKUP($E75,Worksheet!$A$2:$AX$69,AD$1,0)</f>
        <v>-0.99861399861400457</v>
      </c>
      <c r="AE76" s="12">
        <f>VLOOKUP($E76,Worksheet!$A$2:$AX$69,AE$1,0)-VLOOKUP($E75,Worksheet!$A$2:$AX$69,AE$1,0)</f>
        <v>-6.6881496881496894</v>
      </c>
      <c r="AF76" s="12">
        <f>VLOOKUP($E76,Worksheet!$A$2:$AX$69,AF$1,0)-VLOOKUP($E75,Worksheet!$A$2:$AX$69,AF$1,0)</f>
        <v>1.2474012474012142E-2</v>
      </c>
      <c r="AG76" s="12">
        <f>VLOOKUP($E76,Worksheet!$A$2:$AX$69,AG$1,0)-VLOOKUP($E75,Worksheet!$A$2:$AX$69,AG$1,0)</f>
        <v>-1.582813582813583</v>
      </c>
      <c r="AH76" s="12">
        <f>VLOOKUP($E76,Worksheet!$A$2:$AX$69,AH$1,0)-VLOOKUP($E75,Worksheet!$A$2:$AX$69,AH$1,0)</f>
        <v>-2.9909909909909906</v>
      </c>
      <c r="AI76" s="12">
        <f>VLOOKUP($E76,Worksheet!$A$2:$AX$69,AI$1,0)-VLOOKUP($E75,Worksheet!$A$2:$AX$69,AI$1,0)</f>
        <v>0.82744282744282849</v>
      </c>
      <c r="AJ76" s="12">
        <f>VLOOKUP($E76,Worksheet!$A$2:$AX$69,AJ$1,0)-VLOOKUP($E75,Worksheet!$A$2:$AX$69,AJ$1,0)</f>
        <v>-1.2999999999999972</v>
      </c>
      <c r="AK76" s="12">
        <f>VLOOKUP($E76,Worksheet!$A$2:$AX$69,AK$1,0)-VLOOKUP($E75,Worksheet!$A$2:$AX$69,AK$1,0)</f>
        <v>3.0999999999999943</v>
      </c>
      <c r="AL76" s="12">
        <f>VLOOKUP($E76,Worksheet!$A$2:$AX$69,AL$1,0)-VLOOKUP($E75,Worksheet!$A$2:$AX$69,AL$1,0)</f>
        <v>2.2999999999999965E-2</v>
      </c>
      <c r="AM76" s="12">
        <f>VLOOKUP($E76,Worksheet!$A$2:$AX$69,AM$1,0)-VLOOKUP($E75,Worksheet!$A$2:$AX$69,AM$1,0)</f>
        <v>6.0999999999999999E-2</v>
      </c>
      <c r="AN76" s="12">
        <f>VLOOKUP($E76,Worksheet!$A$2:$AX$69,AN$1,0)-VLOOKUP($E75,Worksheet!$A$2:$AX$69,AN$1,0)</f>
        <v>2.2999999999999909E-2</v>
      </c>
      <c r="AO76" s="12">
        <f>VLOOKUP($E76,Worksheet!$A$2:$AX$69,AO$1,0)-VLOOKUP($E75,Worksheet!$A$2:$AX$69,AO$1,0)</f>
        <v>3.0000000000000027E-2</v>
      </c>
      <c r="AP76" s="12">
        <f>VLOOKUP($E76,Worksheet!$A$2:$AX$69,AP$1,0)-VLOOKUP($E75,Worksheet!$A$2:$AX$69,AP$1,0)</f>
        <v>0.80000000000000071</v>
      </c>
      <c r="AQ76" s="12">
        <f>VLOOKUP($E76,Worksheet!$A$2:$AX$69,AQ$1,0)-VLOOKUP($E75,Worksheet!$A$2:$AX$69,AQ$1,0)</f>
        <v>8.0000000000000071E-3</v>
      </c>
      <c r="AR76" s="12">
        <f>VLOOKUP($E76,Worksheet!$A$2:$AX$69,AR$1,0)-VLOOKUP($E75,Worksheet!$A$2:$AX$69,AR$1,0)</f>
        <v>-10.5</v>
      </c>
      <c r="AS76" s="12">
        <f>VLOOKUP($E76,Worksheet!$A$2:$AX$69,AS$1,0)-VLOOKUP($E75,Worksheet!$A$2:$AX$69,AS$1,0)</f>
        <v>-7.2000000000000008E-2</v>
      </c>
      <c r="AT76" s="12">
        <f>VLOOKUP($E76,Worksheet!$A$2:$AX$69,AT$1,0)-VLOOKUP($E75,Worksheet!$A$2:$AX$69,AT$1,0)</f>
        <v>-4.9000000000000044E-2</v>
      </c>
      <c r="AU76" s="12">
        <f>VLOOKUP($E76,Worksheet!$A$2:$AX$69,AU$1,0)-VLOOKUP($E75,Worksheet!$A$2:$AX$69,AU$1,0)</f>
        <v>-7.999999999999996E-2</v>
      </c>
      <c r="AV76" s="12">
        <f>VLOOKUP($E76,Worksheet!$A$2:$AX$69,AV$1,0)-VLOOKUP($E75,Worksheet!$A$2:$AX$69,AV$1,0)</f>
        <v>-8.2000000000000017E-2</v>
      </c>
      <c r="AW76" s="12">
        <f>VLOOKUP($E76,Worksheet!$A$2:$AX$69,AW$1,0)-VLOOKUP($E75,Worksheet!$A$2:$AX$69,AW$1,0)</f>
        <v>-3.5</v>
      </c>
      <c r="AX76" s="12">
        <f>VLOOKUP($E76,Worksheet!$A$2:$AX$69,AX$1,0)-VLOOKUP($E75,Worksheet!$A$2:$AX$69,AX$1,0)</f>
        <v>-5.5999999999999994E-2</v>
      </c>
      <c r="AY76" s="5">
        <f>VLOOKUP($E75,Worksheet!$A$2:$AX$69,AY$1,0)</f>
        <v>0</v>
      </c>
      <c r="AZ76" s="5">
        <f>VLOOKUP($E75,Worksheet!$A$2:$AX$69,AZ$1,0)</f>
        <v>0</v>
      </c>
      <c r="BA76" s="5">
        <f>VLOOKUP($E75,Worksheet!$A$2:$AX$69,BA$1,0)</f>
        <v>0</v>
      </c>
      <c r="BB76" s="5">
        <f>VLOOKUP($E75,Worksheet!$A$2:$AX$69,BB$1,0)</f>
        <v>0</v>
      </c>
      <c r="BC76" s="5">
        <f>VLOOKUP($E75,Worksheet!$A$2:$AX$69,BC$1,0)</f>
        <v>0</v>
      </c>
      <c r="BD76" s="5">
        <f>VLOOKUP($E75,Worksheet!$A$2:$AX$69,BD$1,0)</f>
        <v>0</v>
      </c>
      <c r="BE76" s="5">
        <f>VLOOKUP($E75,Worksheet!$A$2:$AX$69,BE$1,0)</f>
        <v>0</v>
      </c>
      <c r="BF76" s="12">
        <f>VLOOKUP($E76,Worksheet!$A$2:$BI$69,BF$1,0)-VLOOKUP($E75,Worksheet!$A$2:$BI$69,BF$1,0)</f>
        <v>0</v>
      </c>
      <c r="BG76" s="12">
        <f>VLOOKUP($E76,Worksheet!$A$2:$BI$69,BG$1,0)-VLOOKUP($E75,Worksheet!$A$2:$BI$69,BG$1,0)</f>
        <v>0</v>
      </c>
      <c r="BH76" s="12">
        <f>VLOOKUP($E76,Worksheet!$A$2:$BI$69,BH$1,0)-VLOOKUP($E75,Worksheet!$A$2:$BI$69,BH$1,0)</f>
        <v>0</v>
      </c>
      <c r="BI76" s="12">
        <f>VLOOKUP($E76,Worksheet!$A$2:$BI$69,BI$1,0)-VLOOKUP($E75,Worksheet!$A$2:$BI$69,BI$1,0)</f>
        <v>0</v>
      </c>
      <c r="BJ76" s="12">
        <f>VLOOKUP($E76,Worksheet!$A$2:$BI$69,BJ$1,0)-VLOOKUP($E75,Worksheet!$A$2:$BI$69,BJ$1,0)</f>
        <v>0</v>
      </c>
      <c r="BK76" s="12">
        <f>VLOOKUP($E76,Worksheet!$A$2:$BI$69,BK$1,0)-VLOOKUP($E75,Worksheet!$A$2:$BI$69,BK$1,0)</f>
        <v>0</v>
      </c>
      <c r="BL76" s="12">
        <f>VLOOKUP($E76,Worksheet!$A$2:$BI$69,BL$1,0)-VLOOKUP($E75,Worksheet!$A$2:$BI$69,BL$1,0)</f>
        <v>0</v>
      </c>
      <c r="BM76" s="12">
        <f>VLOOKUP($E76,Worksheet!$A$2:$BI$69,BM$1,0)-VLOOKUP($E75,Worksheet!$A$2:$BI$69,BM$1,0)</f>
        <v>-1</v>
      </c>
      <c r="BN76" s="5">
        <f>VLOOKUP($E76,Worksheet!$A$2:$BI$69,BN$1,0)</f>
        <v>1</v>
      </c>
      <c r="BO76" s="5">
        <f>VLOOKUP($E76,Worksheet!$A$2:$BI$69,BO$1,0)</f>
        <v>0</v>
      </c>
      <c r="BP76" s="12">
        <f>VLOOKUP($E76,Worksheet!$A$2:$BI$69,BP$1,0)-VLOOKUP($E75,Worksheet!$A$2:$BI$69,BP$1,0)</f>
        <v>18.22</v>
      </c>
      <c r="BQ76" s="5">
        <f>VLOOKUP($E76,Worksheet!$A$2:$BI$69,'MM2023'!BQ$1,0)</f>
        <v>77.820512820512818</v>
      </c>
      <c r="BR76" s="5">
        <f>VLOOKUP($E76,Worksheet!$A$2:$BI$69,'MM2023'!BR$1,0)</f>
        <v>65.307692307692307</v>
      </c>
      <c r="BS76" s="5">
        <f>VLOOKUP($E76,Worksheet!$A$2:$BI$69,'MM2023'!BS$1,0)</f>
        <v>2.2999999999999998</v>
      </c>
      <c r="BT76" s="5">
        <f>VLOOKUP($E76,Worksheet!$A$2:$BI$69,'MM2023'!BT$1,0)</f>
        <v>0.46600000000000003</v>
      </c>
      <c r="BU76" s="5">
        <f>VLOOKUP($E76,Worksheet!$A$2:$BI$69,'MM2023'!BU$1,0)</f>
        <v>0.36599999999999999</v>
      </c>
      <c r="BV76" s="5">
        <f>VLOOKUP($E76,Worksheet!$A$2:$BI$69,'MM2023'!BV$1,0)</f>
        <v>0.71899999999999997</v>
      </c>
      <c r="BW76" s="5">
        <f>VLOOKUP($E76,Worksheet!$A$2:$BI$69,'MM2023'!BW$1,0)</f>
        <v>10.897435897435898</v>
      </c>
      <c r="BX76" s="5">
        <f>VLOOKUP($E76,Worksheet!$A$2:$BI$69,'MM2023'!BX$1,0)</f>
        <v>38.948717948717949</v>
      </c>
      <c r="BY76" s="5">
        <f>VLOOKUP($E76,Worksheet!$A$2:$BI$69,'MM2023'!BY$1,0)</f>
        <v>14.410256410256411</v>
      </c>
      <c r="BZ76" s="5">
        <f>VLOOKUP($E76,Worksheet!$A$2:$BI$69,'MM2023'!BZ$1,0)</f>
        <v>6.4615384615384617</v>
      </c>
      <c r="CA76" s="5">
        <f>VLOOKUP($E76,Worksheet!$A$2:$BI$69,'MM2023'!CA$1,0)</f>
        <v>2.5641025641025643</v>
      </c>
      <c r="CB76" s="5">
        <f>VLOOKUP($E76,Worksheet!$A$2:$BI$69,'MM2023'!CB$1,0)</f>
        <v>11.794871794871796</v>
      </c>
      <c r="CC76" s="5">
        <f>VLOOKUP($E76,Worksheet!$A$2:$BI$69,'MM2023'!CC$1,0)</f>
        <v>15.717948717948717</v>
      </c>
      <c r="CD76" s="5">
        <f>VLOOKUP($E76,Worksheet!$A$2:$BI$69,'MM2023'!CD$1,0)</f>
        <v>0.40300000000000002</v>
      </c>
      <c r="CE76" s="5">
        <f>VLOOKUP($E76,Worksheet!$A$2:$BI$69,'MM2023'!CE$1,0)</f>
        <v>0.32300000000000001</v>
      </c>
      <c r="CF76" s="5">
        <f>VLOOKUP($E76,Worksheet!$A$2:$BI$69,'MM2023'!CF$1,0)</f>
        <v>0.73499999999999999</v>
      </c>
      <c r="CG76" s="5">
        <f>VLOOKUP($E76,Worksheet!$A$2:$BI$69,'MM2023'!CG$1,0)</f>
        <v>9.3333333333333339</v>
      </c>
      <c r="CH76" s="5">
        <f>VLOOKUP($E76,Worksheet!$A$2:$BI$69,'MM2023'!CH$1,0)</f>
        <v>32.974358974358971</v>
      </c>
      <c r="CI76" s="5">
        <f>VLOOKUP($E76,Worksheet!$A$2:$BI$69,'MM2023'!CI$1,0)</f>
        <v>8.2307692307692299</v>
      </c>
      <c r="CJ76" s="5">
        <f>VLOOKUP($E76,Worksheet!$A$2:$BI$69,'MM2023'!CJ$1,0)</f>
        <v>5.7692307692307692</v>
      </c>
      <c r="CK76" s="5">
        <f>VLOOKUP($E76,Worksheet!$A$2:$BI$69,'MM2023'!CK$1,0)</f>
        <v>2.2820512820512819</v>
      </c>
      <c r="CL76" s="5">
        <f>VLOOKUP($E76,Worksheet!$A$2:$BI$69,'MM2023'!CL$1,0)</f>
        <v>12.333333333333334</v>
      </c>
      <c r="CM76" s="5">
        <f>VLOOKUP($E76,Worksheet!$A$2:$BI$69,'MM2023'!CM$1,0)</f>
        <v>16.692307692307693</v>
      </c>
      <c r="CN76" s="5">
        <f>VLOOKUP($E76,Worksheet!$A$2:$BI$69,'MM2023'!CN$1,0)</f>
        <v>68.5</v>
      </c>
      <c r="CO76" s="5">
        <f>VLOOKUP($E76,Worksheet!$A$2:$BI$69,'MM2023'!CO$1,0)</f>
        <v>112.8</v>
      </c>
      <c r="CP76" s="5">
        <f>VLOOKUP($E76,Worksheet!$A$2:$BI$69,'MM2023'!CP$1,0)</f>
        <v>0.29399999999999998</v>
      </c>
      <c r="CQ76" s="5">
        <f>VLOOKUP($E76,Worksheet!$A$2:$BI$69,'MM2023'!CQ$1,0)</f>
        <v>0.44</v>
      </c>
      <c r="CR76" s="5">
        <f>VLOOKUP($E76,Worksheet!$A$2:$BI$69,'MM2023'!CR$1,0)</f>
        <v>0.57199999999999995</v>
      </c>
      <c r="CS76" s="5">
        <f>VLOOKUP($E76,Worksheet!$A$2:$BI$69,'MM2023'!CS$1,0)</f>
        <v>0.54700000000000004</v>
      </c>
      <c r="CT76" s="5">
        <f>VLOOKUP($E76,Worksheet!$A$2:$BI$69,'MM2023'!CT$1,0)</f>
        <v>14.8</v>
      </c>
      <c r="CU76" s="5">
        <f>VLOOKUP($E76,Worksheet!$A$2:$BI$69,'MM2023'!CU$1,0)</f>
        <v>0.21199999999999999</v>
      </c>
      <c r="CV76" s="5">
        <f>VLOOKUP($E76,Worksheet!$A$2:$BI$69,'MM2023'!CV$1,0)</f>
        <v>94.7</v>
      </c>
      <c r="CW76" s="5">
        <f>VLOOKUP($E76,Worksheet!$A$2:$BI$69,'MM2023'!CW$1,0)</f>
        <v>0.26300000000000001</v>
      </c>
      <c r="CX76" s="5">
        <f>VLOOKUP($E76,Worksheet!$A$2:$BI$69,'MM2023'!CX$1,0)</f>
        <v>0.34899999999999998</v>
      </c>
      <c r="CY76" s="5">
        <f>VLOOKUP($E76,Worksheet!$A$2:$BI$69,'MM2023'!CY$1,0)</f>
        <v>0.49399999999999999</v>
      </c>
      <c r="CZ76" s="5">
        <f>VLOOKUP($E76,Worksheet!$A$2:$BI$69,'MM2023'!CZ$1,0)</f>
        <v>0.45900000000000002</v>
      </c>
      <c r="DA76" s="5">
        <f>VLOOKUP($E76,Worksheet!$A$2:$BI$69,'MM2023'!DA$1,0)</f>
        <v>15.7</v>
      </c>
      <c r="DB76" s="5">
        <f>VLOOKUP($E76,Worksheet!$A$2:$BI$69,'MM2023'!DB$1,0)</f>
        <v>0.193</v>
      </c>
      <c r="DC76" s="5">
        <f>VLOOKUP($E76,Worksheet!$A$2:$BI$69,'MM2023'!DC$1,0)</f>
        <v>0</v>
      </c>
      <c r="DD76" s="5">
        <f>VLOOKUP($E76,Worksheet!$A$2:$BI$69,'MM2023'!DD$1,0)</f>
        <v>0</v>
      </c>
      <c r="DE76" s="5">
        <f>VLOOKUP($E76,Worksheet!$A$2:$BI$69,'MM2023'!DE$1,0)</f>
        <v>0</v>
      </c>
      <c r="DF76" s="5">
        <f>VLOOKUP($E76,Worksheet!$A$2:$BI$69,'MM2023'!DF$1,0)</f>
        <v>0</v>
      </c>
      <c r="DG76" s="5">
        <f>VLOOKUP($E76,Worksheet!$A$2:$BI$69,'MM2023'!DG$1,0)</f>
        <v>0</v>
      </c>
      <c r="DH76" s="5">
        <f>VLOOKUP($E76,Worksheet!$A$2:$BI$69,'MM2023'!DH$1,0)</f>
        <v>0</v>
      </c>
      <c r="DI76" s="5">
        <f>VLOOKUP($E76,Worksheet!$A$2:$BI$69,'MM2023'!DI$1,0)</f>
        <v>0</v>
      </c>
      <c r="DJ76" s="5">
        <f>VLOOKUP($E76,Worksheet!$A$2:$BI$69,'MM2023'!DJ$1,0)</f>
        <v>25</v>
      </c>
      <c r="DK76" s="5">
        <v>0</v>
      </c>
      <c r="DL76" s="5">
        <v>1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1</v>
      </c>
      <c r="DS76" s="5">
        <v>0</v>
      </c>
      <c r="DT76" s="5">
        <v>0</v>
      </c>
      <c r="DU76" s="5">
        <v>0</v>
      </c>
    </row>
    <row r="77" spans="1:125" x14ac:dyDescent="0.2">
      <c r="A77" s="5" t="s">
        <v>133</v>
      </c>
      <c r="B77" s="5" t="s">
        <v>134</v>
      </c>
      <c r="C77" s="5" t="s">
        <v>124</v>
      </c>
      <c r="D77" s="5">
        <v>2</v>
      </c>
      <c r="E77" s="5" t="s">
        <v>17</v>
      </c>
      <c r="F77" s="5">
        <v>0</v>
      </c>
      <c r="G77" s="5">
        <v>5</v>
      </c>
      <c r="H77" s="5">
        <f>G78-G77</f>
        <v>-1</v>
      </c>
      <c r="I77" s="5">
        <f>VLOOKUP($E77,Worksheet!$A$2:$AX$69,I$1,0)</f>
        <v>36</v>
      </c>
      <c r="J77" s="5">
        <f>VLOOKUP($E77,Worksheet!$A$2:$AX$69,J$1,0)</f>
        <v>27</v>
      </c>
      <c r="K77" s="5">
        <f>VLOOKUP($E77,Worksheet!$A$2:$AX$69,K$1,0)</f>
        <v>9</v>
      </c>
      <c r="L77" s="5">
        <f>VLOOKUP($E77,Worksheet!$A$2:$AX$69,L$1,0)</f>
        <v>0.75</v>
      </c>
      <c r="M77" s="12">
        <f>VLOOKUP($E77,Worksheet!$A$2:$AX$69,M$1,0)-VLOOKUP($E78,Worksheet!$A$2:$AX$69,M$1,0)</f>
        <v>1.25</v>
      </c>
      <c r="N77" s="12">
        <f>VLOOKUP($E77,Worksheet!$A$2:$AX$69,N$1,0)-VLOOKUP($E78,Worksheet!$A$2:$AX$69,N$1,0)</f>
        <v>5.7222222222222285</v>
      </c>
      <c r="O77" s="12">
        <f>VLOOKUP($E77,Worksheet!$A$2:$AX$69,O$1,0)-VLOOKUP($E78,Worksheet!$A$2:$AX$69,O$1,0)</f>
        <v>-0.54</v>
      </c>
      <c r="P77" s="12">
        <f>VLOOKUP($E77,Worksheet!$A$2:$AX$69,P$1,0)-VLOOKUP($E78,Worksheet!$A$2:$AX$69,P$1,0)</f>
        <v>1.9000000000000017E-2</v>
      </c>
      <c r="Q77" s="12">
        <f>VLOOKUP($E77,Worksheet!$A$2:$AX$69,Q$1,0)-VLOOKUP($E78,Worksheet!$A$2:$AX$69,Q$1,0)</f>
        <v>6.0000000000000053E-3</v>
      </c>
      <c r="R77" s="12">
        <f>VLOOKUP($E77,Worksheet!$A$2:$AX$69,R$1,0)-VLOOKUP($E78,Worksheet!$A$2:$AX$69,R$1,0)</f>
        <v>5.8000000000000052E-2</v>
      </c>
      <c r="S77" s="12">
        <f>VLOOKUP($E77,Worksheet!$A$2:$AX$69,S$1,0)-VLOOKUP($E78,Worksheet!$A$2:$AX$69,S$1,0)</f>
        <v>-0.88888888888888928</v>
      </c>
      <c r="T77" s="12">
        <f>VLOOKUP($E77,Worksheet!$A$2:$AX$69,T$1,0)-VLOOKUP($E78,Worksheet!$A$2:$AX$69,T$1,0)</f>
        <v>0.27777777777777857</v>
      </c>
      <c r="U77" s="12">
        <f>VLOOKUP($E77,Worksheet!$A$2:$AX$69,U$1,0)-VLOOKUP($E78,Worksheet!$A$2:$AX$69,U$1,0)</f>
        <v>-2.0833333333333321</v>
      </c>
      <c r="V77" s="12">
        <f>VLOOKUP($E77,Worksheet!$A$2:$AX$69,V$1,0)-VLOOKUP($E78,Worksheet!$A$2:$AX$69,V$1,0)</f>
        <v>-2.583333333333333</v>
      </c>
      <c r="W77" s="12">
        <f>VLOOKUP($E77,Worksheet!$A$2:$AX$69,W$1,0)-VLOOKUP($E78,Worksheet!$A$2:$AX$69,W$1,0)</f>
        <v>0.91666666666666652</v>
      </c>
      <c r="X77" s="12">
        <f>VLOOKUP($E77,Worksheet!$A$2:$AX$69,X$1,0)-VLOOKUP($E78,Worksheet!$A$2:$AX$69,X$1,0)</f>
        <v>2.7777777777778567E-2</v>
      </c>
      <c r="Y77" s="12">
        <f>VLOOKUP($E77,Worksheet!$A$2:$AX$69,Y$1,0)-VLOOKUP($E78,Worksheet!$A$2:$AX$69,Y$1,0)</f>
        <v>-1.3055555555555571</v>
      </c>
      <c r="Z77" s="12">
        <f>VLOOKUP($E77,Worksheet!$A$2:$AX$69,Z$1,0)-VLOOKUP($E78,Worksheet!$A$2:$AX$69,Z$1,0)</f>
        <v>3.3000000000000029E-2</v>
      </c>
      <c r="AA77" s="12">
        <f>VLOOKUP($E77,Worksheet!$A$2:$AX$69,AA$1,0)-VLOOKUP($E78,Worksheet!$A$2:$AX$69,AA$1,0)</f>
        <v>3.999999999999998E-2</v>
      </c>
      <c r="AB77" s="12">
        <f>VLOOKUP($E77,Worksheet!$A$2:$AX$69,AB$1,0)-VLOOKUP($E78,Worksheet!$A$2:$AX$69,AB$1,0)</f>
        <v>4.4000000000000039E-2</v>
      </c>
      <c r="AC77" s="12">
        <f>VLOOKUP($E77,Worksheet!$A$2:$AX$69,AC$1,0)-VLOOKUP($E78,Worksheet!$A$2:$AX$69,AC$1,0)</f>
        <v>0</v>
      </c>
      <c r="AD77" s="12">
        <f>VLOOKUP($E77,Worksheet!$A$2:$AX$69,AD$1,0)-VLOOKUP($E78,Worksheet!$A$2:$AX$69,AD$1,0)</f>
        <v>-1.0833333333333321</v>
      </c>
      <c r="AE77" s="12">
        <f>VLOOKUP($E77,Worksheet!$A$2:$AX$69,AE$1,0)-VLOOKUP($E78,Worksheet!$A$2:$AX$69,AE$1,0)</f>
        <v>1.4722222222222214</v>
      </c>
      <c r="AF77" s="12">
        <f>VLOOKUP($E77,Worksheet!$A$2:$AX$69,AF$1,0)-VLOOKUP($E78,Worksheet!$A$2:$AX$69,AF$1,0)</f>
        <v>-0.44444444444444464</v>
      </c>
      <c r="AG77" s="12">
        <f>VLOOKUP($E77,Worksheet!$A$2:$AX$69,AG$1,0)-VLOOKUP($E78,Worksheet!$A$2:$AX$69,AG$1,0)</f>
        <v>0.77777777777777768</v>
      </c>
      <c r="AH77" s="12">
        <f>VLOOKUP($E77,Worksheet!$A$2:$AX$69,AH$1,0)-VLOOKUP($E78,Worksheet!$A$2:$AX$69,AH$1,0)</f>
        <v>-3.8055555555555554</v>
      </c>
      <c r="AI77" s="12">
        <f>VLOOKUP($E77,Worksheet!$A$2:$AX$69,AI$1,0)-VLOOKUP($E78,Worksheet!$A$2:$AX$69,AI$1,0)</f>
        <v>-1.4166666666666679</v>
      </c>
      <c r="AJ77" s="12">
        <f>VLOOKUP($E77,Worksheet!$A$2:$AX$69,AJ$1,0)-VLOOKUP($E78,Worksheet!$A$2:$AX$69,AJ$1,0)</f>
        <v>-0.40000000000000568</v>
      </c>
      <c r="AK77" s="12">
        <f>VLOOKUP($E77,Worksheet!$A$2:$AX$69,AK$1,0)-VLOOKUP($E78,Worksheet!$A$2:$AX$69,AK$1,0)</f>
        <v>2.5</v>
      </c>
      <c r="AL77" s="12">
        <f>VLOOKUP($E77,Worksheet!$A$2:$AX$69,AL$1,0)-VLOOKUP($E78,Worksheet!$A$2:$AX$69,AL$1,0)</f>
        <v>-8.0000000000000071E-3</v>
      </c>
      <c r="AM77" s="12">
        <f>VLOOKUP($E77,Worksheet!$A$2:$AX$69,AM$1,0)-VLOOKUP($E78,Worksheet!$A$2:$AX$69,AM$1,0)</f>
        <v>-4.8000000000000043E-2</v>
      </c>
      <c r="AN77" s="12">
        <f>VLOOKUP($E77,Worksheet!$A$2:$AX$69,AN$1,0)-VLOOKUP($E78,Worksheet!$A$2:$AX$69,AN$1,0)</f>
        <v>1.8000000000000016E-2</v>
      </c>
      <c r="AO77" s="12">
        <f>VLOOKUP($E77,Worksheet!$A$2:$AX$69,AO$1,0)-VLOOKUP($E78,Worksheet!$A$2:$AX$69,AO$1,0)</f>
        <v>1.2000000000000011E-2</v>
      </c>
      <c r="AP77" s="12">
        <f>VLOOKUP($E77,Worksheet!$A$2:$AX$69,AP$1,0)-VLOOKUP($E78,Worksheet!$A$2:$AX$69,AP$1,0)</f>
        <v>0.20000000000000107</v>
      </c>
      <c r="AQ77" s="12">
        <f>VLOOKUP($E77,Worksheet!$A$2:$AX$69,AQ$1,0)-VLOOKUP($E78,Worksheet!$A$2:$AX$69,AQ$1,0)</f>
        <v>1.2000000000000011E-2</v>
      </c>
      <c r="AR77" s="12">
        <f>VLOOKUP($E77,Worksheet!$A$2:$AX$69,AR$1,0)-VLOOKUP($E78,Worksheet!$A$2:$AX$69,AR$1,0)</f>
        <v>9.2000000000000028</v>
      </c>
      <c r="AS77" s="12">
        <f>VLOOKUP($E77,Worksheet!$A$2:$AX$69,AS$1,0)-VLOOKUP($E78,Worksheet!$A$2:$AX$69,AS$1,0)</f>
        <v>-0.10100000000000003</v>
      </c>
      <c r="AT77" s="12">
        <f>VLOOKUP($E77,Worksheet!$A$2:$AX$69,AT$1,0)-VLOOKUP($E78,Worksheet!$A$2:$AX$69,AT$1,0)</f>
        <v>-6.2E-2</v>
      </c>
      <c r="AU77" s="12">
        <f>VLOOKUP($E77,Worksheet!$A$2:$AX$69,AU$1,0)-VLOOKUP($E78,Worksheet!$A$2:$AX$69,AU$1,0)</f>
        <v>2.1000000000000019E-2</v>
      </c>
      <c r="AV77" s="12">
        <f>VLOOKUP($E77,Worksheet!$A$2:$AX$69,AV$1,0)-VLOOKUP($E78,Worksheet!$A$2:$AX$69,AV$1,0)</f>
        <v>3.2000000000000028E-2</v>
      </c>
      <c r="AW77" s="12">
        <f>VLOOKUP($E77,Worksheet!$A$2:$AX$69,AW$1,0)-VLOOKUP($E78,Worksheet!$A$2:$AX$69,AW$1,0)</f>
        <v>-4.8999999999999986</v>
      </c>
      <c r="AX77" s="12">
        <f>VLOOKUP($E77,Worksheet!$A$2:$AX$69,AX$1,0)-VLOOKUP($E78,Worksheet!$A$2:$AX$69,AX$1,0)</f>
        <v>-6.2E-2</v>
      </c>
      <c r="AY77" s="5">
        <f>VLOOKUP($E78,Worksheet!$A$2:$AX$69,AY$1,0)</f>
        <v>1</v>
      </c>
      <c r="AZ77" s="5">
        <f>VLOOKUP($E78,Worksheet!$A$2:$AX$69,AZ$1,0)</f>
        <v>1</v>
      </c>
      <c r="BA77" s="5">
        <f>VLOOKUP($E78,Worksheet!$A$2:$AX$69,BA$1,0)</f>
        <v>0</v>
      </c>
      <c r="BB77" s="5">
        <f>VLOOKUP($E78,Worksheet!$A$2:$AX$69,BB$1,0)</f>
        <v>0</v>
      </c>
      <c r="BC77" s="5">
        <f>VLOOKUP($E78,Worksheet!$A$2:$AX$69,BC$1,0)</f>
        <v>0</v>
      </c>
      <c r="BD77" s="5">
        <f>VLOOKUP($E78,Worksheet!$A$2:$AX$69,BD$1,0)</f>
        <v>0</v>
      </c>
      <c r="BE77" s="5">
        <f>VLOOKUP($E78,Worksheet!$A$2:$AX$69,BE$1,0)</f>
        <v>0</v>
      </c>
      <c r="BF77" s="12">
        <f>VLOOKUP($E77,Worksheet!$A$2:$BI$69,BF$1,0)-VLOOKUP($E78,Worksheet!$A$2:$BI$69,BF$1,0)</f>
        <v>0</v>
      </c>
      <c r="BG77" s="12">
        <f>VLOOKUP($E77,Worksheet!$A$2:$BI$69,BG$1,0)-VLOOKUP($E78,Worksheet!$A$2:$BI$69,BG$1,0)</f>
        <v>0</v>
      </c>
      <c r="BH77" s="12">
        <f>VLOOKUP($E77,Worksheet!$A$2:$BI$69,BH$1,0)-VLOOKUP($E78,Worksheet!$A$2:$BI$69,BH$1,0)</f>
        <v>0</v>
      </c>
      <c r="BI77" s="12">
        <f>VLOOKUP($E77,Worksheet!$A$2:$BI$69,BI$1,0)-VLOOKUP($E78,Worksheet!$A$2:$BI$69,BI$1,0)</f>
        <v>-3</v>
      </c>
      <c r="BJ77" s="12">
        <f>VLOOKUP($E77,Worksheet!$A$2:$BI$69,BJ$1,0)-VLOOKUP($E78,Worksheet!$A$2:$BI$69,BJ$1,0)</f>
        <v>0</v>
      </c>
      <c r="BK77" s="12">
        <f>VLOOKUP($E77,Worksheet!$A$2:$BI$69,BK$1,0)-VLOOKUP($E78,Worksheet!$A$2:$BI$69,BK$1,0)</f>
        <v>0</v>
      </c>
      <c r="BL77" s="12">
        <f>VLOOKUP($E77,Worksheet!$A$2:$BI$69,BL$1,0)-VLOOKUP($E78,Worksheet!$A$2:$BI$69,BL$1,0)</f>
        <v>-88.1</v>
      </c>
      <c r="BM77" s="12">
        <f>VLOOKUP($E77,Worksheet!$A$2:$BI$69,BM$1,0)-VLOOKUP($E78,Worksheet!$A$2:$BI$69,BM$1,0)</f>
        <v>-5</v>
      </c>
      <c r="BN77" s="5">
        <f>VLOOKUP($E77,Worksheet!$A$2:$BI$69,BN$1,0)</f>
        <v>1</v>
      </c>
      <c r="BO77" s="5">
        <f>VLOOKUP($E77,Worksheet!$A$2:$BI$69,BO$1,0)</f>
        <v>0</v>
      </c>
      <c r="BP77" s="12">
        <f>VLOOKUP($E77,Worksheet!$A$2:$BI$69,BP$1,0)-VLOOKUP($E78,Worksheet!$A$2:$BI$69,BP$1,0)</f>
        <v>4.9699999999999989</v>
      </c>
      <c r="BQ77" s="5">
        <f>VLOOKUP($E77,Worksheet!$A$2:$BI$69,'MM2023'!BQ$1,0)</f>
        <v>72</v>
      </c>
      <c r="BR77" s="5">
        <f>VLOOKUP($E77,Worksheet!$A$2:$BI$69,'MM2023'!BR$1,0)</f>
        <v>63.611111111111114</v>
      </c>
      <c r="BS77" s="5">
        <f>VLOOKUP($E77,Worksheet!$A$2:$BI$69,'MM2023'!BS$1,0)</f>
        <v>7.44</v>
      </c>
      <c r="BT77" s="5">
        <f>VLOOKUP($E77,Worksheet!$A$2:$BI$69,'MM2023'!BT$1,0)</f>
        <v>0.45200000000000001</v>
      </c>
      <c r="BU77" s="5">
        <f>VLOOKUP($E77,Worksheet!$A$2:$BI$69,'MM2023'!BU$1,0)</f>
        <v>0.33500000000000002</v>
      </c>
      <c r="BV77" s="5">
        <f>VLOOKUP($E77,Worksheet!$A$2:$BI$69,'MM2023'!BV$1,0)</f>
        <v>0.76600000000000001</v>
      </c>
      <c r="BW77" s="5">
        <f>VLOOKUP($E77,Worksheet!$A$2:$BI$69,'MM2023'!BW$1,0)</f>
        <v>12</v>
      </c>
      <c r="BX77" s="5">
        <f>VLOOKUP($E77,Worksheet!$A$2:$BI$69,'MM2023'!BX$1,0)</f>
        <v>38.666666666666664</v>
      </c>
      <c r="BY77" s="5">
        <f>VLOOKUP($E77,Worksheet!$A$2:$BI$69,'MM2023'!BY$1,0)</f>
        <v>14.611111111111111</v>
      </c>
      <c r="BZ77" s="5">
        <f>VLOOKUP($E77,Worksheet!$A$2:$BI$69,'MM2023'!BZ$1,0)</f>
        <v>5.666666666666667</v>
      </c>
      <c r="CA77" s="5">
        <f>VLOOKUP($E77,Worksheet!$A$2:$BI$69,'MM2023'!CA$1,0)</f>
        <v>4.5277777777777777</v>
      </c>
      <c r="CB77" s="5">
        <f>VLOOKUP($E77,Worksheet!$A$2:$BI$69,'MM2023'!CB$1,0)</f>
        <v>12</v>
      </c>
      <c r="CC77" s="5">
        <f>VLOOKUP($E77,Worksheet!$A$2:$BI$69,'MM2023'!CC$1,0)</f>
        <v>15.25</v>
      </c>
      <c r="CD77" s="5">
        <f>VLOOKUP($E77,Worksheet!$A$2:$BI$69,'MM2023'!CD$1,0)</f>
        <v>0.40600000000000003</v>
      </c>
      <c r="CE77" s="5">
        <f>VLOOKUP($E77,Worksheet!$A$2:$BI$69,'MM2023'!CE$1,0)</f>
        <v>0.30499999999999999</v>
      </c>
      <c r="CF77" s="5">
        <f>VLOOKUP($E77,Worksheet!$A$2:$BI$69,'MM2023'!CF$1,0)</f>
        <v>0.76300000000000001</v>
      </c>
      <c r="CG77" s="5">
        <f>VLOOKUP($E77,Worksheet!$A$2:$BI$69,'MM2023'!CG$1,0)</f>
        <v>9.3611111111111107</v>
      </c>
      <c r="CH77" s="5">
        <f>VLOOKUP($E77,Worksheet!$A$2:$BI$69,'MM2023'!CH$1,0)</f>
        <v>30.777777777777779</v>
      </c>
      <c r="CI77" s="5">
        <f>VLOOKUP($E77,Worksheet!$A$2:$BI$69,'MM2023'!CI$1,0)</f>
        <v>11.361111111111111</v>
      </c>
      <c r="CJ77" s="5">
        <f>VLOOKUP($E77,Worksheet!$A$2:$BI$69,'MM2023'!CJ$1,0)</f>
        <v>6.1111111111111107</v>
      </c>
      <c r="CK77" s="5">
        <f>VLOOKUP($E77,Worksheet!$A$2:$BI$69,'MM2023'!CK$1,0)</f>
        <v>3.6666666666666665</v>
      </c>
      <c r="CL77" s="5">
        <f>VLOOKUP($E77,Worksheet!$A$2:$BI$69,'MM2023'!CL$1,0)</f>
        <v>10.861111111111111</v>
      </c>
      <c r="CM77" s="5">
        <f>VLOOKUP($E77,Worksheet!$A$2:$BI$69,'MM2023'!CM$1,0)</f>
        <v>16.333333333333332</v>
      </c>
      <c r="CN77" s="5">
        <f>VLOOKUP($E77,Worksheet!$A$2:$BI$69,'MM2023'!CN$1,0)</f>
        <v>65.5</v>
      </c>
      <c r="CO77" s="5">
        <f>VLOOKUP($E77,Worksheet!$A$2:$BI$69,'MM2023'!CO$1,0)</f>
        <v>109.5</v>
      </c>
      <c r="CP77" s="5">
        <f>VLOOKUP($E77,Worksheet!$A$2:$BI$69,'MM2023'!CP$1,0)</f>
        <v>0.29899999999999999</v>
      </c>
      <c r="CQ77" s="5">
        <f>VLOOKUP($E77,Worksheet!$A$2:$BI$69,'MM2023'!CQ$1,0)</f>
        <v>0.35299999999999998</v>
      </c>
      <c r="CR77" s="5">
        <f>VLOOKUP($E77,Worksheet!$A$2:$BI$69,'MM2023'!CR$1,0)</f>
        <v>0.54800000000000004</v>
      </c>
      <c r="CS77" s="5">
        <f>VLOOKUP($E77,Worksheet!$A$2:$BI$69,'MM2023'!CS$1,0)</f>
        <v>0.51100000000000001</v>
      </c>
      <c r="CT77" s="5">
        <f>VLOOKUP($E77,Worksheet!$A$2:$BI$69,'MM2023'!CT$1,0)</f>
        <v>15.4</v>
      </c>
      <c r="CU77" s="5">
        <f>VLOOKUP($E77,Worksheet!$A$2:$BI$69,'MM2023'!CU$1,0)</f>
        <v>0.22900000000000001</v>
      </c>
      <c r="CV77" s="5">
        <f>VLOOKUP($E77,Worksheet!$A$2:$BI$69,'MM2023'!CV$1,0)</f>
        <v>96.8</v>
      </c>
      <c r="CW77" s="5">
        <f>VLOOKUP($E77,Worksheet!$A$2:$BI$69,'MM2023'!CW$1,0)</f>
        <v>0.23699999999999999</v>
      </c>
      <c r="CX77" s="5">
        <f>VLOOKUP($E77,Worksheet!$A$2:$BI$69,'MM2023'!CX$1,0)</f>
        <v>0.35599999999999998</v>
      </c>
      <c r="CY77" s="5">
        <f>VLOOKUP($E77,Worksheet!$A$2:$BI$69,'MM2023'!CY$1,0)</f>
        <v>0.495</v>
      </c>
      <c r="CZ77" s="5">
        <f>VLOOKUP($E77,Worksheet!$A$2:$BI$69,'MM2023'!CZ$1,0)</f>
        <v>0.46</v>
      </c>
      <c r="DA77" s="5">
        <f>VLOOKUP($E77,Worksheet!$A$2:$BI$69,'MM2023'!DA$1,0)</f>
        <v>14.5</v>
      </c>
      <c r="DB77" s="5">
        <f>VLOOKUP($E77,Worksheet!$A$2:$BI$69,'MM2023'!DB$1,0)</f>
        <v>0.18099999999999999</v>
      </c>
      <c r="DC77" s="5">
        <f>VLOOKUP($E77,Worksheet!$A$2:$BI$69,'MM2023'!DC$1,0)</f>
        <v>0</v>
      </c>
      <c r="DD77" s="5">
        <f>VLOOKUP($E77,Worksheet!$A$2:$BI$69,'MM2023'!DD$1,0)</f>
        <v>0</v>
      </c>
      <c r="DE77" s="5">
        <f>VLOOKUP($E77,Worksheet!$A$2:$BI$69,'MM2023'!DE$1,0)</f>
        <v>0</v>
      </c>
      <c r="DF77" s="5">
        <f>VLOOKUP($E77,Worksheet!$A$2:$BI$69,'MM2023'!DF$1,0)</f>
        <v>0</v>
      </c>
      <c r="DG77" s="5">
        <f>VLOOKUP($E77,Worksheet!$A$2:$BI$69,'MM2023'!DG$1,0)</f>
        <v>0</v>
      </c>
      <c r="DH77" s="5">
        <f>VLOOKUP($E77,Worksheet!$A$2:$BI$69,'MM2023'!DH$1,0)</f>
        <v>0</v>
      </c>
      <c r="DI77" s="5">
        <f>VLOOKUP($E77,Worksheet!$A$2:$BI$69,'MM2023'!DI$1,0)</f>
        <v>0</v>
      </c>
      <c r="DJ77" s="5">
        <f>VLOOKUP($E77,Worksheet!$A$2:$BI$69,'MM2023'!DJ$1,0)</f>
        <v>16</v>
      </c>
      <c r="DK77" s="5">
        <v>0</v>
      </c>
      <c r="DL77" s="5">
        <v>1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1</v>
      </c>
      <c r="DS77" s="5">
        <v>0</v>
      </c>
      <c r="DT77" s="5">
        <v>0</v>
      </c>
      <c r="DU77" s="5">
        <v>0</v>
      </c>
    </row>
    <row r="78" spans="1:125" x14ac:dyDescent="0.2">
      <c r="A78" s="5" t="s">
        <v>133</v>
      </c>
      <c r="B78" s="5" t="s">
        <v>134</v>
      </c>
      <c r="C78" s="5" t="s">
        <v>124</v>
      </c>
      <c r="D78" s="5">
        <v>2</v>
      </c>
      <c r="E78" s="5" t="s">
        <v>57</v>
      </c>
      <c r="F78" s="5">
        <v>1</v>
      </c>
      <c r="G78" s="5">
        <v>4</v>
      </c>
      <c r="H78" s="6">
        <f>G77-G78</f>
        <v>1</v>
      </c>
      <c r="I78" s="5">
        <f>VLOOKUP($E78,Worksheet!$A$2:$AX$69,I$1,0)</f>
        <v>36</v>
      </c>
      <c r="J78" s="5">
        <f>VLOOKUP($E78,Worksheet!$A$2:$AX$69,J$1,0)</f>
        <v>25</v>
      </c>
      <c r="K78" s="5">
        <f>VLOOKUP($E78,Worksheet!$A$2:$AX$69,K$1,0)</f>
        <v>11</v>
      </c>
      <c r="L78" s="5">
        <f>VLOOKUP($E78,Worksheet!$A$2:$AX$69,L$1,0)</f>
        <v>0.69399999999999995</v>
      </c>
      <c r="M78" s="12">
        <f>VLOOKUP($E78,Worksheet!$A$2:$AX$69,M$1,0)-VLOOKUP($E77,Worksheet!$A$2:$AX$69,M$1,0)</f>
        <v>-1.25</v>
      </c>
      <c r="N78" s="12">
        <f>VLOOKUP($E78,Worksheet!$A$2:$AX$69,N$1,0)-VLOOKUP($E77,Worksheet!$A$2:$AX$69,N$1,0)</f>
        <v>-5.7222222222222285</v>
      </c>
      <c r="O78" s="12">
        <f>VLOOKUP($E78,Worksheet!$A$2:$AX$69,O$1,0)-VLOOKUP($E77,Worksheet!$A$2:$AX$69,O$1,0)</f>
        <v>0.54</v>
      </c>
      <c r="P78" s="12">
        <f>VLOOKUP($E78,Worksheet!$A$2:$AX$69,P$1,0)-VLOOKUP($E77,Worksheet!$A$2:$AX$69,P$1,0)</f>
        <v>-1.9000000000000017E-2</v>
      </c>
      <c r="Q78" s="12">
        <f>VLOOKUP($E78,Worksheet!$A$2:$AX$69,Q$1,0)-VLOOKUP($E77,Worksheet!$A$2:$AX$69,Q$1,0)</f>
        <v>-6.0000000000000053E-3</v>
      </c>
      <c r="R78" s="12">
        <f>VLOOKUP($E78,Worksheet!$A$2:$AX$69,R$1,0)-VLOOKUP($E77,Worksheet!$A$2:$AX$69,R$1,0)</f>
        <v>-5.8000000000000052E-2</v>
      </c>
      <c r="S78" s="12">
        <f>VLOOKUP($E78,Worksheet!$A$2:$AX$69,S$1,0)-VLOOKUP($E77,Worksheet!$A$2:$AX$69,S$1,0)</f>
        <v>0.88888888888888928</v>
      </c>
      <c r="T78" s="12">
        <f>VLOOKUP($E78,Worksheet!$A$2:$AX$69,T$1,0)-VLOOKUP($E77,Worksheet!$A$2:$AX$69,T$1,0)</f>
        <v>-0.27777777777777857</v>
      </c>
      <c r="U78" s="12">
        <f>VLOOKUP($E78,Worksheet!$A$2:$AX$69,U$1,0)-VLOOKUP($E77,Worksheet!$A$2:$AX$69,U$1,0)</f>
        <v>2.0833333333333321</v>
      </c>
      <c r="V78" s="12">
        <f>VLOOKUP($E78,Worksheet!$A$2:$AX$69,V$1,0)-VLOOKUP($E77,Worksheet!$A$2:$AX$69,V$1,0)</f>
        <v>2.583333333333333</v>
      </c>
      <c r="W78" s="12">
        <f>VLOOKUP($E78,Worksheet!$A$2:$AX$69,W$1,0)-VLOOKUP($E77,Worksheet!$A$2:$AX$69,W$1,0)</f>
        <v>-0.91666666666666652</v>
      </c>
      <c r="X78" s="12">
        <f>VLOOKUP($E78,Worksheet!$A$2:$AX$69,X$1,0)-VLOOKUP($E77,Worksheet!$A$2:$AX$69,X$1,0)</f>
        <v>-2.7777777777778567E-2</v>
      </c>
      <c r="Y78" s="12">
        <f>VLOOKUP($E78,Worksheet!$A$2:$AX$69,Y$1,0)-VLOOKUP($E77,Worksheet!$A$2:$AX$69,Y$1,0)</f>
        <v>1.3055555555555571</v>
      </c>
      <c r="Z78" s="12">
        <f>VLOOKUP($E78,Worksheet!$A$2:$AX$69,Z$1,0)-VLOOKUP($E77,Worksheet!$A$2:$AX$69,Z$1,0)</f>
        <v>-3.3000000000000029E-2</v>
      </c>
      <c r="AA78" s="12">
        <f>VLOOKUP($E78,Worksheet!$A$2:$AX$69,AA$1,0)-VLOOKUP($E77,Worksheet!$A$2:$AX$69,AA$1,0)</f>
        <v>-3.999999999999998E-2</v>
      </c>
      <c r="AB78" s="12">
        <f>VLOOKUP($E78,Worksheet!$A$2:$AX$69,AB$1,0)-VLOOKUP($E77,Worksheet!$A$2:$AX$69,AB$1,0)</f>
        <v>-4.4000000000000039E-2</v>
      </c>
      <c r="AC78" s="12">
        <f>VLOOKUP($E78,Worksheet!$A$2:$AX$69,AC$1,0)-VLOOKUP($E77,Worksheet!$A$2:$AX$69,AC$1,0)</f>
        <v>0</v>
      </c>
      <c r="AD78" s="12">
        <f>VLOOKUP($E78,Worksheet!$A$2:$AX$69,AD$1,0)-VLOOKUP($E77,Worksheet!$A$2:$AX$69,AD$1,0)</f>
        <v>1.0833333333333321</v>
      </c>
      <c r="AE78" s="12">
        <f>VLOOKUP($E78,Worksheet!$A$2:$AX$69,AE$1,0)-VLOOKUP($E77,Worksheet!$A$2:$AX$69,AE$1,0)</f>
        <v>-1.4722222222222214</v>
      </c>
      <c r="AF78" s="12">
        <f>VLOOKUP($E78,Worksheet!$A$2:$AX$69,AF$1,0)-VLOOKUP($E77,Worksheet!$A$2:$AX$69,AF$1,0)</f>
        <v>0.44444444444444464</v>
      </c>
      <c r="AG78" s="12">
        <f>VLOOKUP($E78,Worksheet!$A$2:$AX$69,AG$1,0)-VLOOKUP($E77,Worksheet!$A$2:$AX$69,AG$1,0)</f>
        <v>-0.77777777777777768</v>
      </c>
      <c r="AH78" s="12">
        <f>VLOOKUP($E78,Worksheet!$A$2:$AX$69,AH$1,0)-VLOOKUP($E77,Worksheet!$A$2:$AX$69,AH$1,0)</f>
        <v>3.8055555555555554</v>
      </c>
      <c r="AI78" s="12">
        <f>VLOOKUP($E78,Worksheet!$A$2:$AX$69,AI$1,0)-VLOOKUP($E77,Worksheet!$A$2:$AX$69,AI$1,0)</f>
        <v>1.4166666666666679</v>
      </c>
      <c r="AJ78" s="12">
        <f>VLOOKUP($E78,Worksheet!$A$2:$AX$69,AJ$1,0)-VLOOKUP($E77,Worksheet!$A$2:$AX$69,AJ$1,0)</f>
        <v>0.40000000000000568</v>
      </c>
      <c r="AK78" s="12">
        <f>VLOOKUP($E78,Worksheet!$A$2:$AX$69,AK$1,0)-VLOOKUP($E77,Worksheet!$A$2:$AX$69,AK$1,0)</f>
        <v>-2.5</v>
      </c>
      <c r="AL78" s="12">
        <f>VLOOKUP($E78,Worksheet!$A$2:$AX$69,AL$1,0)-VLOOKUP($E77,Worksheet!$A$2:$AX$69,AL$1,0)</f>
        <v>8.0000000000000071E-3</v>
      </c>
      <c r="AM78" s="12">
        <f>VLOOKUP($E78,Worksheet!$A$2:$AX$69,AM$1,0)-VLOOKUP($E77,Worksheet!$A$2:$AX$69,AM$1,0)</f>
        <v>4.8000000000000043E-2</v>
      </c>
      <c r="AN78" s="12">
        <f>VLOOKUP($E78,Worksheet!$A$2:$AX$69,AN$1,0)-VLOOKUP($E77,Worksheet!$A$2:$AX$69,AN$1,0)</f>
        <v>-1.8000000000000016E-2</v>
      </c>
      <c r="AO78" s="12">
        <f>VLOOKUP($E78,Worksheet!$A$2:$AX$69,AO$1,0)-VLOOKUP($E77,Worksheet!$A$2:$AX$69,AO$1,0)</f>
        <v>-1.2000000000000011E-2</v>
      </c>
      <c r="AP78" s="12">
        <f>VLOOKUP($E78,Worksheet!$A$2:$AX$69,AP$1,0)-VLOOKUP($E77,Worksheet!$A$2:$AX$69,AP$1,0)</f>
        <v>-0.20000000000000107</v>
      </c>
      <c r="AQ78" s="12">
        <f>VLOOKUP($E78,Worksheet!$A$2:$AX$69,AQ$1,0)-VLOOKUP($E77,Worksheet!$A$2:$AX$69,AQ$1,0)</f>
        <v>-1.2000000000000011E-2</v>
      </c>
      <c r="AR78" s="12">
        <f>VLOOKUP($E78,Worksheet!$A$2:$AX$69,AR$1,0)-VLOOKUP($E77,Worksheet!$A$2:$AX$69,AR$1,0)</f>
        <v>-9.2000000000000028</v>
      </c>
      <c r="AS78" s="12">
        <f>VLOOKUP($E78,Worksheet!$A$2:$AX$69,AS$1,0)-VLOOKUP($E77,Worksheet!$A$2:$AX$69,AS$1,0)</f>
        <v>0.10100000000000003</v>
      </c>
      <c r="AT78" s="12">
        <f>VLOOKUP($E78,Worksheet!$A$2:$AX$69,AT$1,0)-VLOOKUP($E77,Worksheet!$A$2:$AX$69,AT$1,0)</f>
        <v>6.2E-2</v>
      </c>
      <c r="AU78" s="12">
        <f>VLOOKUP($E78,Worksheet!$A$2:$AX$69,AU$1,0)-VLOOKUP($E77,Worksheet!$A$2:$AX$69,AU$1,0)</f>
        <v>-2.1000000000000019E-2</v>
      </c>
      <c r="AV78" s="12">
        <f>VLOOKUP($E78,Worksheet!$A$2:$AX$69,AV$1,0)-VLOOKUP($E77,Worksheet!$A$2:$AX$69,AV$1,0)</f>
        <v>-3.2000000000000028E-2</v>
      </c>
      <c r="AW78" s="12">
        <f>VLOOKUP($E78,Worksheet!$A$2:$AX$69,AW$1,0)-VLOOKUP($E77,Worksheet!$A$2:$AX$69,AW$1,0)</f>
        <v>4.8999999999999986</v>
      </c>
      <c r="AX78" s="12">
        <f>VLOOKUP($E78,Worksheet!$A$2:$AX$69,AX$1,0)-VLOOKUP($E77,Worksheet!$A$2:$AX$69,AX$1,0)</f>
        <v>6.2E-2</v>
      </c>
      <c r="AY78" s="5">
        <f>VLOOKUP($E77,Worksheet!$A$2:$AX$69,AY$1,0)</f>
        <v>1</v>
      </c>
      <c r="AZ78" s="5">
        <f>VLOOKUP($E77,Worksheet!$A$2:$AX$69,AZ$1,0)</f>
        <v>1</v>
      </c>
      <c r="BA78" s="5">
        <f>VLOOKUP($E77,Worksheet!$A$2:$AX$69,BA$1,0)</f>
        <v>1</v>
      </c>
      <c r="BB78" s="5">
        <f>VLOOKUP($E77,Worksheet!$A$2:$AX$69,BB$1,0)</f>
        <v>1</v>
      </c>
      <c r="BC78" s="5">
        <f>VLOOKUP($E77,Worksheet!$A$2:$AX$69,BC$1,0)</f>
        <v>1</v>
      </c>
      <c r="BD78" s="5">
        <f>VLOOKUP($E77,Worksheet!$A$2:$AX$69,BD$1,0)</f>
        <v>0</v>
      </c>
      <c r="BE78" s="5">
        <f>VLOOKUP($E77,Worksheet!$A$2:$AX$69,BE$1,0)</f>
        <v>0</v>
      </c>
      <c r="BF78" s="12">
        <f>VLOOKUP($E78,Worksheet!$A$2:$BI$69,BF$1,0)-VLOOKUP($E77,Worksheet!$A$2:$BI$69,BF$1,0)</f>
        <v>0</v>
      </c>
      <c r="BG78" s="12">
        <f>VLOOKUP($E78,Worksheet!$A$2:$BI$69,BG$1,0)-VLOOKUP($E77,Worksheet!$A$2:$BI$69,BG$1,0)</f>
        <v>0</v>
      </c>
      <c r="BH78" s="12">
        <f>VLOOKUP($E78,Worksheet!$A$2:$BI$69,BH$1,0)-VLOOKUP($E77,Worksheet!$A$2:$BI$69,BH$1,0)</f>
        <v>0</v>
      </c>
      <c r="BI78" s="12">
        <f>VLOOKUP($E78,Worksheet!$A$2:$BI$69,BI$1,0)-VLOOKUP($E77,Worksheet!$A$2:$BI$69,BI$1,0)</f>
        <v>3</v>
      </c>
      <c r="BJ78" s="12">
        <f>VLOOKUP($E78,Worksheet!$A$2:$BI$69,BJ$1,0)-VLOOKUP($E77,Worksheet!$A$2:$BI$69,BJ$1,0)</f>
        <v>0</v>
      </c>
      <c r="BK78" s="12">
        <f>VLOOKUP($E78,Worksheet!$A$2:$BI$69,BK$1,0)-VLOOKUP($E77,Worksheet!$A$2:$BI$69,BK$1,0)</f>
        <v>0</v>
      </c>
      <c r="BL78" s="12">
        <f>VLOOKUP($E78,Worksheet!$A$2:$BI$69,BL$1,0)-VLOOKUP($E77,Worksheet!$A$2:$BI$69,BL$1,0)</f>
        <v>88.1</v>
      </c>
      <c r="BM78" s="12">
        <f>VLOOKUP($E78,Worksheet!$A$2:$BI$69,BM$1,0)-VLOOKUP($E77,Worksheet!$A$2:$BI$69,BM$1,0)</f>
        <v>5</v>
      </c>
      <c r="BN78" s="5">
        <f>VLOOKUP($E78,Worksheet!$A$2:$BI$69,BN$1,0)</f>
        <v>0</v>
      </c>
      <c r="BO78" s="5">
        <f>VLOOKUP($E78,Worksheet!$A$2:$BI$69,BO$1,0)</f>
        <v>0</v>
      </c>
      <c r="BP78" s="12">
        <f>VLOOKUP($E78,Worksheet!$A$2:$BI$69,BP$1,0)-VLOOKUP($E77,Worksheet!$A$2:$BI$69,BP$1,0)</f>
        <v>-4.9699999999999989</v>
      </c>
      <c r="BQ78" s="5">
        <f>VLOOKUP($E78,Worksheet!$A$2:$BI$69,'MM2023'!BQ$1,0)</f>
        <v>70.75</v>
      </c>
      <c r="BR78" s="5">
        <f>VLOOKUP($E78,Worksheet!$A$2:$BI$69,'MM2023'!BR$1,0)</f>
        <v>57.888888888888886</v>
      </c>
      <c r="BS78" s="5">
        <f>VLOOKUP($E78,Worksheet!$A$2:$BI$69,'MM2023'!BS$1,0)</f>
        <v>7.98</v>
      </c>
      <c r="BT78" s="5">
        <f>VLOOKUP($E78,Worksheet!$A$2:$BI$69,'MM2023'!BT$1,0)</f>
        <v>0.433</v>
      </c>
      <c r="BU78" s="5">
        <f>VLOOKUP($E78,Worksheet!$A$2:$BI$69,'MM2023'!BU$1,0)</f>
        <v>0.32900000000000001</v>
      </c>
      <c r="BV78" s="5">
        <f>VLOOKUP($E78,Worksheet!$A$2:$BI$69,'MM2023'!BV$1,0)</f>
        <v>0.70799999999999996</v>
      </c>
      <c r="BW78" s="5">
        <f>VLOOKUP($E78,Worksheet!$A$2:$BI$69,'MM2023'!BW$1,0)</f>
        <v>12.888888888888889</v>
      </c>
      <c r="BX78" s="5">
        <f>VLOOKUP($E78,Worksheet!$A$2:$BI$69,'MM2023'!BX$1,0)</f>
        <v>38.388888888888886</v>
      </c>
      <c r="BY78" s="5">
        <f>VLOOKUP($E78,Worksheet!$A$2:$BI$69,'MM2023'!BY$1,0)</f>
        <v>16.694444444444443</v>
      </c>
      <c r="BZ78" s="5">
        <f>VLOOKUP($E78,Worksheet!$A$2:$BI$69,'MM2023'!BZ$1,0)</f>
        <v>8.25</v>
      </c>
      <c r="CA78" s="5">
        <f>VLOOKUP($E78,Worksheet!$A$2:$BI$69,'MM2023'!CA$1,0)</f>
        <v>3.6111111111111112</v>
      </c>
      <c r="CB78" s="5">
        <f>VLOOKUP($E78,Worksheet!$A$2:$BI$69,'MM2023'!CB$1,0)</f>
        <v>11.972222222222221</v>
      </c>
      <c r="CC78" s="5">
        <f>VLOOKUP($E78,Worksheet!$A$2:$BI$69,'MM2023'!CC$1,0)</f>
        <v>16.555555555555557</v>
      </c>
      <c r="CD78" s="5">
        <f>VLOOKUP($E78,Worksheet!$A$2:$BI$69,'MM2023'!CD$1,0)</f>
        <v>0.373</v>
      </c>
      <c r="CE78" s="5">
        <f>VLOOKUP($E78,Worksheet!$A$2:$BI$69,'MM2023'!CE$1,0)</f>
        <v>0.26500000000000001</v>
      </c>
      <c r="CF78" s="5">
        <f>VLOOKUP($E78,Worksheet!$A$2:$BI$69,'MM2023'!CF$1,0)</f>
        <v>0.71899999999999997</v>
      </c>
      <c r="CG78" s="5">
        <f>VLOOKUP($E78,Worksheet!$A$2:$BI$69,'MM2023'!CG$1,0)</f>
        <v>9.3611111111111107</v>
      </c>
      <c r="CH78" s="5">
        <f>VLOOKUP($E78,Worksheet!$A$2:$BI$69,'MM2023'!CH$1,0)</f>
        <v>31.861111111111111</v>
      </c>
      <c r="CI78" s="5">
        <f>VLOOKUP($E78,Worksheet!$A$2:$BI$69,'MM2023'!CI$1,0)</f>
        <v>9.8888888888888893</v>
      </c>
      <c r="CJ78" s="5">
        <f>VLOOKUP($E78,Worksheet!$A$2:$BI$69,'MM2023'!CJ$1,0)</f>
        <v>6.5555555555555554</v>
      </c>
      <c r="CK78" s="5">
        <f>VLOOKUP($E78,Worksheet!$A$2:$BI$69,'MM2023'!CK$1,0)</f>
        <v>2.8888888888888888</v>
      </c>
      <c r="CL78" s="5">
        <f>VLOOKUP($E78,Worksheet!$A$2:$BI$69,'MM2023'!CL$1,0)</f>
        <v>14.666666666666666</v>
      </c>
      <c r="CM78" s="5">
        <f>VLOOKUP($E78,Worksheet!$A$2:$BI$69,'MM2023'!CM$1,0)</f>
        <v>17.75</v>
      </c>
      <c r="CN78" s="5">
        <f>VLOOKUP($E78,Worksheet!$A$2:$BI$69,'MM2023'!CN$1,0)</f>
        <v>65.900000000000006</v>
      </c>
      <c r="CO78" s="5">
        <f>VLOOKUP($E78,Worksheet!$A$2:$BI$69,'MM2023'!CO$1,0)</f>
        <v>107</v>
      </c>
      <c r="CP78" s="5">
        <f>VLOOKUP($E78,Worksheet!$A$2:$BI$69,'MM2023'!CP$1,0)</f>
        <v>0.307</v>
      </c>
      <c r="CQ78" s="5">
        <f>VLOOKUP($E78,Worksheet!$A$2:$BI$69,'MM2023'!CQ$1,0)</f>
        <v>0.40100000000000002</v>
      </c>
      <c r="CR78" s="5">
        <f>VLOOKUP($E78,Worksheet!$A$2:$BI$69,'MM2023'!CR$1,0)</f>
        <v>0.53</v>
      </c>
      <c r="CS78" s="5">
        <f>VLOOKUP($E78,Worksheet!$A$2:$BI$69,'MM2023'!CS$1,0)</f>
        <v>0.499</v>
      </c>
      <c r="CT78" s="5">
        <f>VLOOKUP($E78,Worksheet!$A$2:$BI$69,'MM2023'!CT$1,0)</f>
        <v>15.2</v>
      </c>
      <c r="CU78" s="5">
        <f>VLOOKUP($E78,Worksheet!$A$2:$BI$69,'MM2023'!CU$1,0)</f>
        <v>0.217</v>
      </c>
      <c r="CV78" s="5">
        <f>VLOOKUP($E78,Worksheet!$A$2:$BI$69,'MM2023'!CV$1,0)</f>
        <v>87.6</v>
      </c>
      <c r="CW78" s="5">
        <f>VLOOKUP($E78,Worksheet!$A$2:$BI$69,'MM2023'!CW$1,0)</f>
        <v>0.33800000000000002</v>
      </c>
      <c r="CX78" s="5">
        <f>VLOOKUP($E78,Worksheet!$A$2:$BI$69,'MM2023'!CX$1,0)</f>
        <v>0.41799999999999998</v>
      </c>
      <c r="CY78" s="5">
        <f>VLOOKUP($E78,Worksheet!$A$2:$BI$69,'MM2023'!CY$1,0)</f>
        <v>0.47399999999999998</v>
      </c>
      <c r="CZ78" s="5">
        <f>VLOOKUP($E78,Worksheet!$A$2:$BI$69,'MM2023'!CZ$1,0)</f>
        <v>0.42799999999999999</v>
      </c>
      <c r="DA78" s="5">
        <f>VLOOKUP($E78,Worksheet!$A$2:$BI$69,'MM2023'!DA$1,0)</f>
        <v>19.399999999999999</v>
      </c>
      <c r="DB78" s="5">
        <f>VLOOKUP($E78,Worksheet!$A$2:$BI$69,'MM2023'!DB$1,0)</f>
        <v>0.24299999999999999</v>
      </c>
      <c r="DC78" s="5">
        <f>VLOOKUP($E78,Worksheet!$A$2:$BI$69,'MM2023'!DC$1,0)</f>
        <v>0</v>
      </c>
      <c r="DD78" s="5">
        <f>VLOOKUP($E78,Worksheet!$A$2:$BI$69,'MM2023'!DD$1,0)</f>
        <v>0</v>
      </c>
      <c r="DE78" s="5">
        <f>VLOOKUP($E78,Worksheet!$A$2:$BI$69,'MM2023'!DE$1,0)</f>
        <v>0</v>
      </c>
      <c r="DF78" s="5">
        <f>VLOOKUP($E78,Worksheet!$A$2:$BI$69,'MM2023'!DF$1,0)</f>
        <v>3</v>
      </c>
      <c r="DG78" s="5">
        <f>VLOOKUP($E78,Worksheet!$A$2:$BI$69,'MM2023'!DG$1,0)</f>
        <v>0</v>
      </c>
      <c r="DH78" s="5">
        <f>VLOOKUP($E78,Worksheet!$A$2:$BI$69,'MM2023'!DH$1,0)</f>
        <v>0</v>
      </c>
      <c r="DI78" s="5">
        <f>VLOOKUP($E78,Worksheet!$A$2:$BI$69,'MM2023'!DI$1,0)</f>
        <v>88.1</v>
      </c>
      <c r="DJ78" s="5">
        <f>VLOOKUP($E78,Worksheet!$A$2:$BI$69,'MM2023'!DJ$1,0)</f>
        <v>21</v>
      </c>
      <c r="DK78" s="5">
        <v>0</v>
      </c>
      <c r="DL78" s="5">
        <v>1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1</v>
      </c>
      <c r="DS78" s="5">
        <v>0</v>
      </c>
      <c r="DT78" s="5">
        <v>0</v>
      </c>
      <c r="DU78" s="5">
        <v>0</v>
      </c>
    </row>
    <row r="79" spans="1:125" x14ac:dyDescent="0.2">
      <c r="A79" s="5" t="s">
        <v>133</v>
      </c>
      <c r="B79" s="5" t="s">
        <v>134</v>
      </c>
      <c r="C79" s="5" t="s">
        <v>124</v>
      </c>
      <c r="D79" s="5">
        <v>3</v>
      </c>
      <c r="E79" s="5" t="s">
        <v>33</v>
      </c>
      <c r="F79" s="5">
        <v>0</v>
      </c>
      <c r="G79" s="5">
        <v>6</v>
      </c>
      <c r="H79" s="5">
        <f>G80-G79</f>
        <v>-3</v>
      </c>
      <c r="I79" s="5">
        <f>VLOOKUP($E79,Worksheet!$A$2:$AX$69,I$1,0)</f>
        <v>34</v>
      </c>
      <c r="J79" s="5">
        <f>VLOOKUP($E79,Worksheet!$A$2:$AX$69,J$1,0)</f>
        <v>22</v>
      </c>
      <c r="K79" s="5">
        <f>VLOOKUP($E79,Worksheet!$A$2:$AX$69,K$1,0)</f>
        <v>12</v>
      </c>
      <c r="L79" s="5">
        <f>VLOOKUP($E79,Worksheet!$A$2:$AX$69,L$1,0)</f>
        <v>0.64700000000000002</v>
      </c>
      <c r="M79" s="12">
        <f>VLOOKUP($E79,Worksheet!$A$2:$AX$69,M$1,0)-VLOOKUP($E80,Worksheet!$A$2:$AX$69,M$1,0)</f>
        <v>-1.6960784313725554</v>
      </c>
      <c r="N79" s="12">
        <f>VLOOKUP($E79,Worksheet!$A$2:$AX$69,N$1,0)-VLOOKUP($E80,Worksheet!$A$2:$AX$69,N$1,0)</f>
        <v>-2.0669934640522882</v>
      </c>
      <c r="O79" s="12">
        <f>VLOOKUP($E79,Worksheet!$A$2:$AX$69,O$1,0)-VLOOKUP($E80,Worksheet!$A$2:$AX$69,O$1,0)</f>
        <v>-1.4000000000000004</v>
      </c>
      <c r="P79" s="12">
        <f>VLOOKUP($E79,Worksheet!$A$2:$AX$69,P$1,0)-VLOOKUP($E80,Worksheet!$A$2:$AX$69,P$1,0)</f>
        <v>-7.0000000000000062E-3</v>
      </c>
      <c r="Q79" s="12">
        <f>VLOOKUP($E79,Worksheet!$A$2:$AX$69,Q$1,0)-VLOOKUP($E80,Worksheet!$A$2:$AX$69,Q$1,0)</f>
        <v>3.999999999999948E-3</v>
      </c>
      <c r="R79" s="12">
        <f>VLOOKUP($E79,Worksheet!$A$2:$AX$69,R$1,0)-VLOOKUP($E80,Worksheet!$A$2:$AX$69,R$1,0)</f>
        <v>-4.2000000000000037E-2</v>
      </c>
      <c r="S79" s="12">
        <f>VLOOKUP($E79,Worksheet!$A$2:$AX$69,S$1,0)-VLOOKUP($E80,Worksheet!$A$2:$AX$69,S$1,0)</f>
        <v>4.0212418300653603</v>
      </c>
      <c r="T79" s="12">
        <f>VLOOKUP($E79,Worksheet!$A$2:$AX$69,T$1,0)-VLOOKUP($E80,Worksheet!$A$2:$AX$69,T$1,0)</f>
        <v>4.7434640522875853</v>
      </c>
      <c r="U79" s="12">
        <f>VLOOKUP($E79,Worksheet!$A$2:$AX$69,U$1,0)-VLOOKUP($E80,Worksheet!$A$2:$AX$69,U$1,0)</f>
        <v>-1.9133986928104569</v>
      </c>
      <c r="V79" s="12">
        <f>VLOOKUP($E79,Worksheet!$A$2:$AX$69,V$1,0)-VLOOKUP($E80,Worksheet!$A$2:$AX$69,V$1,0)</f>
        <v>-1.5866013071895431</v>
      </c>
      <c r="W79" s="12">
        <f>VLOOKUP($E79,Worksheet!$A$2:$AX$69,W$1,0)-VLOOKUP($E80,Worksheet!$A$2:$AX$69,W$1,0)</f>
        <v>0.89869281045751626</v>
      </c>
      <c r="X79" s="12">
        <f>VLOOKUP($E79,Worksheet!$A$2:$AX$69,X$1,0)-VLOOKUP($E80,Worksheet!$A$2:$AX$69,X$1,0)</f>
        <v>-2.0686274509803919</v>
      </c>
      <c r="Y79" s="12">
        <f>VLOOKUP($E79,Worksheet!$A$2:$AX$69,Y$1,0)-VLOOKUP($E80,Worksheet!$A$2:$AX$69,Y$1,0)</f>
        <v>-1.8594771241830053</v>
      </c>
      <c r="Z79" s="12">
        <f>VLOOKUP($E79,Worksheet!$A$2:$AX$69,Z$1,0)-VLOOKUP($E80,Worksheet!$A$2:$AX$69,Z$1,0)</f>
        <v>5.0000000000000044E-3</v>
      </c>
      <c r="AA79" s="12">
        <f>VLOOKUP($E79,Worksheet!$A$2:$AX$69,AA$1,0)-VLOOKUP($E80,Worksheet!$A$2:$AX$69,AA$1,0)</f>
        <v>1.6000000000000014E-2</v>
      </c>
      <c r="AB79" s="12">
        <f>VLOOKUP($E79,Worksheet!$A$2:$AX$69,AB$1,0)-VLOOKUP($E80,Worksheet!$A$2:$AX$69,AB$1,0)</f>
        <v>4.6000000000000041E-2</v>
      </c>
      <c r="AC79" s="12">
        <f>VLOOKUP($E79,Worksheet!$A$2:$AX$69,AC$1,0)-VLOOKUP($E80,Worksheet!$A$2:$AX$69,AC$1,0)</f>
        <v>-2.2483660130718963</v>
      </c>
      <c r="AD79" s="12">
        <f>VLOOKUP($E79,Worksheet!$A$2:$AX$69,AD$1,0)-VLOOKUP($E80,Worksheet!$A$2:$AX$69,AD$1,0)</f>
        <v>-3.8578431372548998</v>
      </c>
      <c r="AE79" s="12">
        <f>VLOOKUP($E79,Worksheet!$A$2:$AX$69,AE$1,0)-VLOOKUP($E80,Worksheet!$A$2:$AX$69,AE$1,0)</f>
        <v>-1.9591503267973867</v>
      </c>
      <c r="AF79" s="12">
        <f>VLOOKUP($E79,Worksheet!$A$2:$AX$69,AF$1,0)-VLOOKUP($E80,Worksheet!$A$2:$AX$69,AF$1,0)</f>
        <v>-1.1650326797385624</v>
      </c>
      <c r="AG79" s="12">
        <f>VLOOKUP($E79,Worksheet!$A$2:$AX$69,AG$1,0)-VLOOKUP($E80,Worksheet!$A$2:$AX$69,AG$1,0)</f>
        <v>-1.6830065359477122</v>
      </c>
      <c r="AH79" s="12">
        <f>VLOOKUP($E79,Worksheet!$A$2:$AX$69,AH$1,0)-VLOOKUP($E80,Worksheet!$A$2:$AX$69,AH$1,0)</f>
        <v>-3.8807189542483673</v>
      </c>
      <c r="AI79" s="12">
        <f>VLOOKUP($E79,Worksheet!$A$2:$AX$69,AI$1,0)-VLOOKUP($E80,Worksheet!$A$2:$AX$69,AI$1,0)</f>
        <v>-1.2467320261437926</v>
      </c>
      <c r="AJ79" s="12">
        <f>VLOOKUP($E79,Worksheet!$A$2:$AX$69,AJ$1,0)-VLOOKUP($E80,Worksheet!$A$2:$AX$69,AJ$1,0)</f>
        <v>-3.7000000000000028</v>
      </c>
      <c r="AK79" s="12">
        <f>VLOOKUP($E79,Worksheet!$A$2:$AX$69,AK$1,0)-VLOOKUP($E80,Worksheet!$A$2:$AX$69,AK$1,0)</f>
        <v>4.5</v>
      </c>
      <c r="AL79" s="12">
        <f>VLOOKUP($E79,Worksheet!$A$2:$AX$69,AL$1,0)-VLOOKUP($E80,Worksheet!$A$2:$AX$69,AL$1,0)</f>
        <v>-4.1999999999999982E-2</v>
      </c>
      <c r="AM79" s="12">
        <f>VLOOKUP($E79,Worksheet!$A$2:$AX$69,AM$1,0)-VLOOKUP($E80,Worksheet!$A$2:$AX$69,AM$1,0)</f>
        <v>-6.0999999999999999E-2</v>
      </c>
      <c r="AN79" s="12">
        <f>VLOOKUP($E79,Worksheet!$A$2:$AX$69,AN$1,0)-VLOOKUP($E80,Worksheet!$A$2:$AX$69,AN$1,0)</f>
        <v>-2.4000000000000021E-2</v>
      </c>
      <c r="AO79" s="12">
        <f>VLOOKUP($E79,Worksheet!$A$2:$AX$69,AO$1,0)-VLOOKUP($E80,Worksheet!$A$2:$AX$69,AO$1,0)</f>
        <v>-1.7000000000000015E-2</v>
      </c>
      <c r="AP79" s="12">
        <f>VLOOKUP($E79,Worksheet!$A$2:$AX$69,AP$1,0)-VLOOKUP($E80,Worksheet!$A$2:$AX$69,AP$1,0)</f>
        <v>-2.5</v>
      </c>
      <c r="AQ79" s="12">
        <f>VLOOKUP($E79,Worksheet!$A$2:$AX$69,AQ$1,0)-VLOOKUP($E80,Worksheet!$A$2:$AX$69,AQ$1,0)</f>
        <v>-4.5000000000000012E-2</v>
      </c>
      <c r="AR79" s="12">
        <f>VLOOKUP($E79,Worksheet!$A$2:$AX$69,AR$1,0)-VLOOKUP($E80,Worksheet!$A$2:$AX$69,AR$1,0)</f>
        <v>3.3999999999999915</v>
      </c>
      <c r="AS79" s="12">
        <f>VLOOKUP($E79,Worksheet!$A$2:$AX$69,AS$1,0)-VLOOKUP($E80,Worksheet!$A$2:$AX$69,AS$1,0)</f>
        <v>-6.4000000000000001E-2</v>
      </c>
      <c r="AT79" s="12">
        <f>VLOOKUP($E79,Worksheet!$A$2:$AX$69,AT$1,0)-VLOOKUP($E80,Worksheet!$A$2:$AX$69,AT$1,0)</f>
        <v>-1.4000000000000012E-2</v>
      </c>
      <c r="AU79" s="12">
        <f>VLOOKUP($E79,Worksheet!$A$2:$AX$69,AU$1,0)-VLOOKUP($E80,Worksheet!$A$2:$AX$69,AU$1,0)</f>
        <v>5.0000000000000044E-3</v>
      </c>
      <c r="AV79" s="12">
        <f>VLOOKUP($E79,Worksheet!$A$2:$AX$69,AV$1,0)-VLOOKUP($E80,Worksheet!$A$2:$AX$69,AV$1,0)</f>
        <v>5.0000000000000044E-3</v>
      </c>
      <c r="AW79" s="12">
        <f>VLOOKUP($E79,Worksheet!$A$2:$AX$69,AW$1,0)-VLOOKUP($E80,Worksheet!$A$2:$AX$69,AW$1,0)</f>
        <v>-3.5</v>
      </c>
      <c r="AX79" s="12">
        <f>VLOOKUP($E79,Worksheet!$A$2:$AX$69,AX$1,0)-VLOOKUP($E80,Worksheet!$A$2:$AX$69,AX$1,0)</f>
        <v>-3.1E-2</v>
      </c>
      <c r="AY79" s="5">
        <f>VLOOKUP($E80,Worksheet!$A$2:$AX$69,AY$1,0)</f>
        <v>0</v>
      </c>
      <c r="AZ79" s="5">
        <f>VLOOKUP($E80,Worksheet!$A$2:$AX$69,AZ$1,0)</f>
        <v>0</v>
      </c>
      <c r="BA79" s="5">
        <f>VLOOKUP($E80,Worksheet!$A$2:$AX$69,BA$1,0)</f>
        <v>0</v>
      </c>
      <c r="BB79" s="5">
        <f>VLOOKUP($E80,Worksheet!$A$2:$AX$69,BB$1,0)</f>
        <v>0</v>
      </c>
      <c r="BC79" s="5">
        <f>VLOOKUP($E80,Worksheet!$A$2:$AX$69,BC$1,0)</f>
        <v>0</v>
      </c>
      <c r="BD79" s="5">
        <f>VLOOKUP($E80,Worksheet!$A$2:$AX$69,BD$1,0)</f>
        <v>0</v>
      </c>
      <c r="BE79" s="5">
        <f>VLOOKUP($E80,Worksheet!$A$2:$AX$69,BE$1,0)</f>
        <v>0</v>
      </c>
      <c r="BF79" s="12">
        <f>VLOOKUP($E79,Worksheet!$A$2:$BI$69,BF$1,0)-VLOOKUP($E80,Worksheet!$A$2:$BI$69,BF$1,0)</f>
        <v>30.9</v>
      </c>
      <c r="BG79" s="12">
        <f>VLOOKUP($E79,Worksheet!$A$2:$BI$69,BG$1,0)-VLOOKUP($E80,Worksheet!$A$2:$BI$69,BG$1,0)</f>
        <v>0</v>
      </c>
      <c r="BH79" s="12">
        <f>VLOOKUP($E79,Worksheet!$A$2:$BI$69,BH$1,0)-VLOOKUP($E80,Worksheet!$A$2:$BI$69,BH$1,0)</f>
        <v>0</v>
      </c>
      <c r="BI79" s="12">
        <f>VLOOKUP($E79,Worksheet!$A$2:$BI$69,BI$1,0)-VLOOKUP($E80,Worksheet!$A$2:$BI$69,BI$1,0)</f>
        <v>0</v>
      </c>
      <c r="BJ79" s="12">
        <f>VLOOKUP($E79,Worksheet!$A$2:$BI$69,BJ$1,0)-VLOOKUP($E80,Worksheet!$A$2:$BI$69,BJ$1,0)</f>
        <v>0</v>
      </c>
      <c r="BK79" s="12">
        <f>VLOOKUP($E79,Worksheet!$A$2:$BI$69,BK$1,0)-VLOOKUP($E80,Worksheet!$A$2:$BI$69,BK$1,0)</f>
        <v>0</v>
      </c>
      <c r="BL79" s="12">
        <f>VLOOKUP($E79,Worksheet!$A$2:$BI$69,BL$1,0)-VLOOKUP($E80,Worksheet!$A$2:$BI$69,BL$1,0)</f>
        <v>0</v>
      </c>
      <c r="BM79" s="12">
        <f>VLOOKUP($E79,Worksheet!$A$2:$BI$69,BM$1,0)-VLOOKUP($E80,Worksheet!$A$2:$BI$69,BM$1,0)</f>
        <v>13</v>
      </c>
      <c r="BN79" s="5">
        <f>VLOOKUP($E79,Worksheet!$A$2:$BI$69,BN$1,0)</f>
        <v>0</v>
      </c>
      <c r="BO79" s="5">
        <f>VLOOKUP($E79,Worksheet!$A$2:$BI$69,BO$1,0)</f>
        <v>1</v>
      </c>
      <c r="BP79" s="12">
        <f>VLOOKUP($E79,Worksheet!$A$2:$BI$69,BP$1,0)-VLOOKUP($E80,Worksheet!$A$2:$BI$69,BP$1,0)</f>
        <v>34</v>
      </c>
      <c r="BQ79" s="5">
        <f>VLOOKUP($E79,Worksheet!$A$2:$BI$69,'MM2023'!BQ$1,0)</f>
        <v>74.470588235294116</v>
      </c>
      <c r="BR79" s="5">
        <f>VLOOKUP($E79,Worksheet!$A$2:$BI$69,'MM2023'!BR$1,0)</f>
        <v>67.794117647058826</v>
      </c>
      <c r="BS79" s="5">
        <f>VLOOKUP($E79,Worksheet!$A$2:$BI$69,'MM2023'!BS$1,0)</f>
        <v>8.08</v>
      </c>
      <c r="BT79" s="5">
        <f>VLOOKUP($E79,Worksheet!$A$2:$BI$69,'MM2023'!BT$1,0)</f>
        <v>0.45400000000000001</v>
      </c>
      <c r="BU79" s="5">
        <f>VLOOKUP($E79,Worksheet!$A$2:$BI$69,'MM2023'!BU$1,0)</f>
        <v>0.34699999999999998</v>
      </c>
      <c r="BV79" s="5">
        <f>VLOOKUP($E79,Worksheet!$A$2:$BI$69,'MM2023'!BV$1,0)</f>
        <v>0.70599999999999996</v>
      </c>
      <c r="BW79" s="5">
        <f>VLOOKUP($E79,Worksheet!$A$2:$BI$69,'MM2023'!BW$1,0)</f>
        <v>13.882352941176471</v>
      </c>
      <c r="BX79" s="5">
        <f>VLOOKUP($E79,Worksheet!$A$2:$BI$69,'MM2023'!BX$1,0)</f>
        <v>39.382352941176471</v>
      </c>
      <c r="BY79" s="5">
        <f>VLOOKUP($E79,Worksheet!$A$2:$BI$69,'MM2023'!BY$1,0)</f>
        <v>15.058823529411764</v>
      </c>
      <c r="BZ79" s="5">
        <f>VLOOKUP($E79,Worksheet!$A$2:$BI$69,'MM2023'!BZ$1,0)</f>
        <v>6.4411764705882355</v>
      </c>
      <c r="CA79" s="5">
        <f>VLOOKUP($E79,Worksheet!$A$2:$BI$69,'MM2023'!CA$1,0)</f>
        <v>3.6764705882352939</v>
      </c>
      <c r="CB79" s="5">
        <f>VLOOKUP($E79,Worksheet!$A$2:$BI$69,'MM2023'!CB$1,0)</f>
        <v>11.764705882352942</v>
      </c>
      <c r="CC79" s="5">
        <f>VLOOKUP($E79,Worksheet!$A$2:$BI$69,'MM2023'!CC$1,0)</f>
        <v>16.029411764705884</v>
      </c>
      <c r="CD79" s="5">
        <f>VLOOKUP($E79,Worksheet!$A$2:$BI$69,'MM2023'!CD$1,0)</f>
        <v>0.42899999999999999</v>
      </c>
      <c r="CE79" s="5">
        <f>VLOOKUP($E79,Worksheet!$A$2:$BI$69,'MM2023'!CE$1,0)</f>
        <v>0.32400000000000001</v>
      </c>
      <c r="CF79" s="5">
        <f>VLOOKUP($E79,Worksheet!$A$2:$BI$69,'MM2023'!CF$1,0)</f>
        <v>0.74399999999999999</v>
      </c>
      <c r="CG79" s="5">
        <f>VLOOKUP($E79,Worksheet!$A$2:$BI$69,'MM2023'!CG$1,0)</f>
        <v>8.5294117647058822</v>
      </c>
      <c r="CH79" s="5">
        <f>VLOOKUP($E79,Worksheet!$A$2:$BI$69,'MM2023'!CH$1,0)</f>
        <v>30.058823529411764</v>
      </c>
      <c r="CI79" s="5">
        <f>VLOOKUP($E79,Worksheet!$A$2:$BI$69,'MM2023'!CI$1,0)</f>
        <v>11.735294117647058</v>
      </c>
      <c r="CJ79" s="5">
        <f>VLOOKUP($E79,Worksheet!$A$2:$BI$69,'MM2023'!CJ$1,0)</f>
        <v>6.0294117647058822</v>
      </c>
      <c r="CK79" s="5">
        <f>VLOOKUP($E79,Worksheet!$A$2:$BI$69,'MM2023'!CK$1,0)</f>
        <v>2.2058823529411766</v>
      </c>
      <c r="CL79" s="5">
        <f>VLOOKUP($E79,Worksheet!$A$2:$BI$69,'MM2023'!CL$1,0)</f>
        <v>11.147058823529411</v>
      </c>
      <c r="CM79" s="5">
        <f>VLOOKUP($E79,Worksheet!$A$2:$BI$69,'MM2023'!CM$1,0)</f>
        <v>17.058823529411764</v>
      </c>
      <c r="CN79" s="5">
        <f>VLOOKUP($E79,Worksheet!$A$2:$BI$69,'MM2023'!CN$1,0)</f>
        <v>66.8</v>
      </c>
      <c r="CO79" s="5">
        <f>VLOOKUP($E79,Worksheet!$A$2:$BI$69,'MM2023'!CO$1,0)</f>
        <v>110.7</v>
      </c>
      <c r="CP79" s="5">
        <f>VLOOKUP($E79,Worksheet!$A$2:$BI$69,'MM2023'!CP$1,0)</f>
        <v>0.31900000000000001</v>
      </c>
      <c r="CQ79" s="5">
        <f>VLOOKUP($E79,Worksheet!$A$2:$BI$69,'MM2023'!CQ$1,0)</f>
        <v>0.3</v>
      </c>
      <c r="CR79" s="5">
        <f>VLOOKUP($E79,Worksheet!$A$2:$BI$69,'MM2023'!CR$1,0)</f>
        <v>0.53800000000000003</v>
      </c>
      <c r="CS79" s="5">
        <f>VLOOKUP($E79,Worksheet!$A$2:$BI$69,'MM2023'!CS$1,0)</f>
        <v>0.50600000000000001</v>
      </c>
      <c r="CT79" s="5">
        <f>VLOOKUP($E79,Worksheet!$A$2:$BI$69,'MM2023'!CT$1,0)</f>
        <v>14.5</v>
      </c>
      <c r="CU79" s="5">
        <f>VLOOKUP($E79,Worksheet!$A$2:$BI$69,'MM2023'!CU$1,0)</f>
        <v>0.22500000000000001</v>
      </c>
      <c r="CV79" s="5">
        <f>VLOOKUP($E79,Worksheet!$A$2:$BI$69,'MM2023'!CV$1,0)</f>
        <v>100.8</v>
      </c>
      <c r="CW79" s="5">
        <f>VLOOKUP($E79,Worksheet!$A$2:$BI$69,'MM2023'!CW$1,0)</f>
        <v>0.29899999999999999</v>
      </c>
      <c r="CX79" s="5">
        <f>VLOOKUP($E79,Worksheet!$A$2:$BI$69,'MM2023'!CX$1,0)</f>
        <v>0.35499999999999998</v>
      </c>
      <c r="CY79" s="5">
        <f>VLOOKUP($E79,Worksheet!$A$2:$BI$69,'MM2023'!CY$1,0)</f>
        <v>0.52300000000000002</v>
      </c>
      <c r="CZ79" s="5">
        <f>VLOOKUP($E79,Worksheet!$A$2:$BI$69,'MM2023'!CZ$1,0)</f>
        <v>0.48599999999999999</v>
      </c>
      <c r="DA79" s="5">
        <f>VLOOKUP($E79,Worksheet!$A$2:$BI$69,'MM2023'!DA$1,0)</f>
        <v>14.7</v>
      </c>
      <c r="DB79" s="5">
        <f>VLOOKUP($E79,Worksheet!$A$2:$BI$69,'MM2023'!DB$1,0)</f>
        <v>0.222</v>
      </c>
      <c r="DC79" s="5">
        <f>VLOOKUP($E79,Worksheet!$A$2:$BI$69,'MM2023'!DC$1,0)</f>
        <v>30.9</v>
      </c>
      <c r="DD79" s="5">
        <f>VLOOKUP($E79,Worksheet!$A$2:$BI$69,'MM2023'!DD$1,0)</f>
        <v>0</v>
      </c>
      <c r="DE79" s="5">
        <f>VLOOKUP($E79,Worksheet!$A$2:$BI$69,'MM2023'!DE$1,0)</f>
        <v>0</v>
      </c>
      <c r="DF79" s="5">
        <f>VLOOKUP($E79,Worksheet!$A$2:$BI$69,'MM2023'!DF$1,0)</f>
        <v>0</v>
      </c>
      <c r="DG79" s="5">
        <f>VLOOKUP($E79,Worksheet!$A$2:$BI$69,'MM2023'!DG$1,0)</f>
        <v>0</v>
      </c>
      <c r="DH79" s="5">
        <f>VLOOKUP($E79,Worksheet!$A$2:$BI$69,'MM2023'!DH$1,0)</f>
        <v>0</v>
      </c>
      <c r="DI79" s="5">
        <f>VLOOKUP($E79,Worksheet!$A$2:$BI$69,'MM2023'!DI$1,0)</f>
        <v>0</v>
      </c>
      <c r="DJ79" s="5">
        <f>VLOOKUP($E79,Worksheet!$A$2:$BI$69,'MM2023'!DJ$1,0)</f>
        <v>26</v>
      </c>
      <c r="DK79" s="5">
        <v>0</v>
      </c>
      <c r="DL79" s="5">
        <v>1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1</v>
      </c>
      <c r="DS79" s="5">
        <v>0</v>
      </c>
      <c r="DT79" s="5">
        <v>0</v>
      </c>
      <c r="DU79" s="5">
        <v>0</v>
      </c>
    </row>
    <row r="80" spans="1:125" x14ac:dyDescent="0.2">
      <c r="A80" s="5" t="s">
        <v>133</v>
      </c>
      <c r="B80" s="5" t="s">
        <v>134</v>
      </c>
      <c r="C80" s="5" t="s">
        <v>124</v>
      </c>
      <c r="D80" s="5">
        <v>3</v>
      </c>
      <c r="E80" s="5" t="s">
        <v>30</v>
      </c>
      <c r="F80" s="5">
        <v>1</v>
      </c>
      <c r="G80" s="5">
        <v>3</v>
      </c>
      <c r="H80" s="6">
        <f>G79-G80</f>
        <v>3</v>
      </c>
      <c r="I80" s="5">
        <f>VLOOKUP($E80,Worksheet!$A$2:$AX$69,I$1,0)</f>
        <v>36</v>
      </c>
      <c r="J80" s="5">
        <f>VLOOKUP($E80,Worksheet!$A$2:$AX$69,J$1,0)</f>
        <v>26</v>
      </c>
      <c r="K80" s="5">
        <f>VLOOKUP($E80,Worksheet!$A$2:$AX$69,K$1,0)</f>
        <v>10</v>
      </c>
      <c r="L80" s="5">
        <f>VLOOKUP($E80,Worksheet!$A$2:$AX$69,L$1,0)</f>
        <v>0.72199999999999998</v>
      </c>
      <c r="M80" s="12">
        <f>VLOOKUP($E80,Worksheet!$A$2:$AX$69,M$1,0)-VLOOKUP($E79,Worksheet!$A$2:$AX$69,M$1,0)</f>
        <v>1.6960784313725554</v>
      </c>
      <c r="N80" s="12">
        <f>VLOOKUP($E80,Worksheet!$A$2:$AX$69,N$1,0)-VLOOKUP($E79,Worksheet!$A$2:$AX$69,N$1,0)</f>
        <v>2.0669934640522882</v>
      </c>
      <c r="O80" s="12">
        <f>VLOOKUP($E80,Worksheet!$A$2:$AX$69,O$1,0)-VLOOKUP($E79,Worksheet!$A$2:$AX$69,O$1,0)</f>
        <v>1.4000000000000004</v>
      </c>
      <c r="P80" s="12">
        <f>VLOOKUP($E80,Worksheet!$A$2:$AX$69,P$1,0)-VLOOKUP($E79,Worksheet!$A$2:$AX$69,P$1,0)</f>
        <v>7.0000000000000062E-3</v>
      </c>
      <c r="Q80" s="12">
        <f>VLOOKUP($E80,Worksheet!$A$2:$AX$69,Q$1,0)-VLOOKUP($E79,Worksheet!$A$2:$AX$69,Q$1,0)</f>
        <v>-3.999999999999948E-3</v>
      </c>
      <c r="R80" s="12">
        <f>VLOOKUP($E80,Worksheet!$A$2:$AX$69,R$1,0)-VLOOKUP($E79,Worksheet!$A$2:$AX$69,R$1,0)</f>
        <v>4.2000000000000037E-2</v>
      </c>
      <c r="S80" s="12">
        <f>VLOOKUP($E80,Worksheet!$A$2:$AX$69,S$1,0)-VLOOKUP($E79,Worksheet!$A$2:$AX$69,S$1,0)</f>
        <v>-4.0212418300653603</v>
      </c>
      <c r="T80" s="12">
        <f>VLOOKUP($E80,Worksheet!$A$2:$AX$69,T$1,0)-VLOOKUP($E79,Worksheet!$A$2:$AX$69,T$1,0)</f>
        <v>-4.7434640522875853</v>
      </c>
      <c r="U80" s="12">
        <f>VLOOKUP($E80,Worksheet!$A$2:$AX$69,U$1,0)-VLOOKUP($E79,Worksheet!$A$2:$AX$69,U$1,0)</f>
        <v>1.9133986928104569</v>
      </c>
      <c r="V80" s="12">
        <f>VLOOKUP($E80,Worksheet!$A$2:$AX$69,V$1,0)-VLOOKUP($E79,Worksheet!$A$2:$AX$69,V$1,0)</f>
        <v>1.5866013071895431</v>
      </c>
      <c r="W80" s="12">
        <f>VLOOKUP($E80,Worksheet!$A$2:$AX$69,W$1,0)-VLOOKUP($E79,Worksheet!$A$2:$AX$69,W$1,0)</f>
        <v>-0.89869281045751626</v>
      </c>
      <c r="X80" s="12">
        <f>VLOOKUP($E80,Worksheet!$A$2:$AX$69,X$1,0)-VLOOKUP($E79,Worksheet!$A$2:$AX$69,X$1,0)</f>
        <v>2.0686274509803919</v>
      </c>
      <c r="Y80" s="12">
        <f>VLOOKUP($E80,Worksheet!$A$2:$AX$69,Y$1,0)-VLOOKUP($E79,Worksheet!$A$2:$AX$69,Y$1,0)</f>
        <v>1.8594771241830053</v>
      </c>
      <c r="Z80" s="12">
        <f>VLOOKUP($E80,Worksheet!$A$2:$AX$69,Z$1,0)-VLOOKUP($E79,Worksheet!$A$2:$AX$69,Z$1,0)</f>
        <v>-5.0000000000000044E-3</v>
      </c>
      <c r="AA80" s="12">
        <f>VLOOKUP($E80,Worksheet!$A$2:$AX$69,AA$1,0)-VLOOKUP($E79,Worksheet!$A$2:$AX$69,AA$1,0)</f>
        <v>-1.6000000000000014E-2</v>
      </c>
      <c r="AB80" s="12">
        <f>VLOOKUP($E80,Worksheet!$A$2:$AX$69,AB$1,0)-VLOOKUP($E79,Worksheet!$A$2:$AX$69,AB$1,0)</f>
        <v>-4.6000000000000041E-2</v>
      </c>
      <c r="AC80" s="12">
        <f>VLOOKUP($E80,Worksheet!$A$2:$AX$69,AC$1,0)-VLOOKUP($E79,Worksheet!$A$2:$AX$69,AC$1,0)</f>
        <v>2.2483660130718963</v>
      </c>
      <c r="AD80" s="12">
        <f>VLOOKUP($E80,Worksheet!$A$2:$AX$69,AD$1,0)-VLOOKUP($E79,Worksheet!$A$2:$AX$69,AD$1,0)</f>
        <v>3.8578431372548998</v>
      </c>
      <c r="AE80" s="12">
        <f>VLOOKUP($E80,Worksheet!$A$2:$AX$69,AE$1,0)-VLOOKUP($E79,Worksheet!$A$2:$AX$69,AE$1,0)</f>
        <v>1.9591503267973867</v>
      </c>
      <c r="AF80" s="12">
        <f>VLOOKUP($E80,Worksheet!$A$2:$AX$69,AF$1,0)-VLOOKUP($E79,Worksheet!$A$2:$AX$69,AF$1,0)</f>
        <v>1.1650326797385624</v>
      </c>
      <c r="AG80" s="12">
        <f>VLOOKUP($E80,Worksheet!$A$2:$AX$69,AG$1,0)-VLOOKUP($E79,Worksheet!$A$2:$AX$69,AG$1,0)</f>
        <v>1.6830065359477122</v>
      </c>
      <c r="AH80" s="12">
        <f>VLOOKUP($E80,Worksheet!$A$2:$AX$69,AH$1,0)-VLOOKUP($E79,Worksheet!$A$2:$AX$69,AH$1,0)</f>
        <v>3.8807189542483673</v>
      </c>
      <c r="AI80" s="12">
        <f>VLOOKUP($E80,Worksheet!$A$2:$AX$69,AI$1,0)-VLOOKUP($E79,Worksheet!$A$2:$AX$69,AI$1,0)</f>
        <v>1.2467320261437926</v>
      </c>
      <c r="AJ80" s="12">
        <f>VLOOKUP($E80,Worksheet!$A$2:$AX$69,AJ$1,0)-VLOOKUP($E79,Worksheet!$A$2:$AX$69,AJ$1,0)</f>
        <v>3.7000000000000028</v>
      </c>
      <c r="AK80" s="12">
        <f>VLOOKUP($E80,Worksheet!$A$2:$AX$69,AK$1,0)-VLOOKUP($E79,Worksheet!$A$2:$AX$69,AK$1,0)</f>
        <v>-4.5</v>
      </c>
      <c r="AL80" s="12">
        <f>VLOOKUP($E80,Worksheet!$A$2:$AX$69,AL$1,0)-VLOOKUP($E79,Worksheet!$A$2:$AX$69,AL$1,0)</f>
        <v>4.1999999999999982E-2</v>
      </c>
      <c r="AM80" s="12">
        <f>VLOOKUP($E80,Worksheet!$A$2:$AX$69,AM$1,0)-VLOOKUP($E79,Worksheet!$A$2:$AX$69,AM$1,0)</f>
        <v>6.0999999999999999E-2</v>
      </c>
      <c r="AN80" s="12">
        <f>VLOOKUP($E80,Worksheet!$A$2:$AX$69,AN$1,0)-VLOOKUP($E79,Worksheet!$A$2:$AX$69,AN$1,0)</f>
        <v>2.4000000000000021E-2</v>
      </c>
      <c r="AO80" s="12">
        <f>VLOOKUP($E80,Worksheet!$A$2:$AX$69,AO$1,0)-VLOOKUP($E79,Worksheet!$A$2:$AX$69,AO$1,0)</f>
        <v>1.7000000000000015E-2</v>
      </c>
      <c r="AP80" s="12">
        <f>VLOOKUP($E80,Worksheet!$A$2:$AX$69,AP$1,0)-VLOOKUP($E79,Worksheet!$A$2:$AX$69,AP$1,0)</f>
        <v>2.5</v>
      </c>
      <c r="AQ80" s="12">
        <f>VLOOKUP($E80,Worksheet!$A$2:$AX$69,AQ$1,0)-VLOOKUP($E79,Worksheet!$A$2:$AX$69,AQ$1,0)</f>
        <v>4.5000000000000012E-2</v>
      </c>
      <c r="AR80" s="12">
        <f>VLOOKUP($E80,Worksheet!$A$2:$AX$69,AR$1,0)-VLOOKUP($E79,Worksheet!$A$2:$AX$69,AR$1,0)</f>
        <v>-3.3999999999999915</v>
      </c>
      <c r="AS80" s="12">
        <f>VLOOKUP($E80,Worksheet!$A$2:$AX$69,AS$1,0)-VLOOKUP($E79,Worksheet!$A$2:$AX$69,AS$1,0)</f>
        <v>6.4000000000000001E-2</v>
      </c>
      <c r="AT80" s="12">
        <f>VLOOKUP($E80,Worksheet!$A$2:$AX$69,AT$1,0)-VLOOKUP($E79,Worksheet!$A$2:$AX$69,AT$1,0)</f>
        <v>1.4000000000000012E-2</v>
      </c>
      <c r="AU80" s="12">
        <f>VLOOKUP($E80,Worksheet!$A$2:$AX$69,AU$1,0)-VLOOKUP($E79,Worksheet!$A$2:$AX$69,AU$1,0)</f>
        <v>-5.0000000000000044E-3</v>
      </c>
      <c r="AV80" s="12">
        <f>VLOOKUP($E80,Worksheet!$A$2:$AX$69,AV$1,0)-VLOOKUP($E79,Worksheet!$A$2:$AX$69,AV$1,0)</f>
        <v>-5.0000000000000044E-3</v>
      </c>
      <c r="AW80" s="12">
        <f>VLOOKUP($E80,Worksheet!$A$2:$AX$69,AW$1,0)-VLOOKUP($E79,Worksheet!$A$2:$AX$69,AW$1,0)</f>
        <v>3.5</v>
      </c>
      <c r="AX80" s="12">
        <f>VLOOKUP($E80,Worksheet!$A$2:$AX$69,AX$1,0)-VLOOKUP($E79,Worksheet!$A$2:$AX$69,AX$1,0)</f>
        <v>3.1E-2</v>
      </c>
      <c r="AY80" s="5">
        <f>VLOOKUP($E79,Worksheet!$A$2:$AX$69,AY$1,0)</f>
        <v>1</v>
      </c>
      <c r="AZ80" s="5">
        <f>VLOOKUP($E79,Worksheet!$A$2:$AX$69,AZ$1,0)</f>
        <v>0</v>
      </c>
      <c r="BA80" s="5">
        <f>VLOOKUP($E79,Worksheet!$A$2:$AX$69,BA$1,0)</f>
        <v>0</v>
      </c>
      <c r="BB80" s="5">
        <f>VLOOKUP($E79,Worksheet!$A$2:$AX$69,BB$1,0)</f>
        <v>0</v>
      </c>
      <c r="BC80" s="5">
        <f>VLOOKUP($E79,Worksheet!$A$2:$AX$69,BC$1,0)</f>
        <v>0</v>
      </c>
      <c r="BD80" s="5">
        <f>VLOOKUP($E79,Worksheet!$A$2:$AX$69,BD$1,0)</f>
        <v>0</v>
      </c>
      <c r="BE80" s="5">
        <f>VLOOKUP($E79,Worksheet!$A$2:$AX$69,BE$1,0)</f>
        <v>0</v>
      </c>
      <c r="BF80" s="12">
        <f>VLOOKUP($E80,Worksheet!$A$2:$BI$69,BF$1,0)-VLOOKUP($E79,Worksheet!$A$2:$BI$69,BF$1,0)</f>
        <v>-30.9</v>
      </c>
      <c r="BG80" s="12">
        <f>VLOOKUP($E80,Worksheet!$A$2:$BI$69,BG$1,0)-VLOOKUP($E79,Worksheet!$A$2:$BI$69,BG$1,0)</f>
        <v>0</v>
      </c>
      <c r="BH80" s="12">
        <f>VLOOKUP($E80,Worksheet!$A$2:$BI$69,BH$1,0)-VLOOKUP($E79,Worksheet!$A$2:$BI$69,BH$1,0)</f>
        <v>0</v>
      </c>
      <c r="BI80" s="12">
        <f>VLOOKUP($E80,Worksheet!$A$2:$BI$69,BI$1,0)-VLOOKUP($E79,Worksheet!$A$2:$BI$69,BI$1,0)</f>
        <v>0</v>
      </c>
      <c r="BJ80" s="12">
        <f>VLOOKUP($E80,Worksheet!$A$2:$BI$69,BJ$1,0)-VLOOKUP($E79,Worksheet!$A$2:$BI$69,BJ$1,0)</f>
        <v>0</v>
      </c>
      <c r="BK80" s="12">
        <f>VLOOKUP($E80,Worksheet!$A$2:$BI$69,BK$1,0)-VLOOKUP($E79,Worksheet!$A$2:$BI$69,BK$1,0)</f>
        <v>0</v>
      </c>
      <c r="BL80" s="12">
        <f>VLOOKUP($E80,Worksheet!$A$2:$BI$69,BL$1,0)-VLOOKUP($E79,Worksheet!$A$2:$BI$69,BL$1,0)</f>
        <v>0</v>
      </c>
      <c r="BM80" s="12">
        <f>VLOOKUP($E80,Worksheet!$A$2:$BI$69,BM$1,0)-VLOOKUP($E79,Worksheet!$A$2:$BI$69,BM$1,0)</f>
        <v>-13</v>
      </c>
      <c r="BN80" s="5">
        <f>VLOOKUP($E80,Worksheet!$A$2:$BI$69,BN$1,0)</f>
        <v>0</v>
      </c>
      <c r="BO80" s="5">
        <f>VLOOKUP($E80,Worksheet!$A$2:$BI$69,BO$1,0)</f>
        <v>0</v>
      </c>
      <c r="BP80" s="12">
        <f>VLOOKUP($E80,Worksheet!$A$2:$BI$69,BP$1,0)-VLOOKUP($E79,Worksheet!$A$2:$BI$69,BP$1,0)</f>
        <v>-34</v>
      </c>
      <c r="BQ80" s="5">
        <f>VLOOKUP($E80,Worksheet!$A$2:$BI$69,'MM2023'!BQ$1,0)</f>
        <v>76.166666666666671</v>
      </c>
      <c r="BR80" s="5">
        <f>VLOOKUP($E80,Worksheet!$A$2:$BI$69,'MM2023'!BR$1,0)</f>
        <v>69.861111111111114</v>
      </c>
      <c r="BS80" s="5">
        <f>VLOOKUP($E80,Worksheet!$A$2:$BI$69,'MM2023'!BS$1,0)</f>
        <v>9.48</v>
      </c>
      <c r="BT80" s="5">
        <f>VLOOKUP($E80,Worksheet!$A$2:$BI$69,'MM2023'!BT$1,0)</f>
        <v>0.46100000000000002</v>
      </c>
      <c r="BU80" s="5">
        <f>VLOOKUP($E80,Worksheet!$A$2:$BI$69,'MM2023'!BU$1,0)</f>
        <v>0.34300000000000003</v>
      </c>
      <c r="BV80" s="5">
        <f>VLOOKUP($E80,Worksheet!$A$2:$BI$69,'MM2023'!BV$1,0)</f>
        <v>0.748</v>
      </c>
      <c r="BW80" s="5">
        <f>VLOOKUP($E80,Worksheet!$A$2:$BI$69,'MM2023'!BW$1,0)</f>
        <v>9.8611111111111107</v>
      </c>
      <c r="BX80" s="5">
        <f>VLOOKUP($E80,Worksheet!$A$2:$BI$69,'MM2023'!BX$1,0)</f>
        <v>34.638888888888886</v>
      </c>
      <c r="BY80" s="5">
        <f>VLOOKUP($E80,Worksheet!$A$2:$BI$69,'MM2023'!BY$1,0)</f>
        <v>16.972222222222221</v>
      </c>
      <c r="BZ80" s="5">
        <f>VLOOKUP($E80,Worksheet!$A$2:$BI$69,'MM2023'!BZ$1,0)</f>
        <v>8.0277777777777786</v>
      </c>
      <c r="CA80" s="5">
        <f>VLOOKUP($E80,Worksheet!$A$2:$BI$69,'MM2023'!CA$1,0)</f>
        <v>2.7777777777777777</v>
      </c>
      <c r="CB80" s="5">
        <f>VLOOKUP($E80,Worksheet!$A$2:$BI$69,'MM2023'!CB$1,0)</f>
        <v>13.833333333333334</v>
      </c>
      <c r="CC80" s="5">
        <f>VLOOKUP($E80,Worksheet!$A$2:$BI$69,'MM2023'!CC$1,0)</f>
        <v>17.888888888888889</v>
      </c>
      <c r="CD80" s="5">
        <f>VLOOKUP($E80,Worksheet!$A$2:$BI$69,'MM2023'!CD$1,0)</f>
        <v>0.42399999999999999</v>
      </c>
      <c r="CE80" s="5">
        <f>VLOOKUP($E80,Worksheet!$A$2:$BI$69,'MM2023'!CE$1,0)</f>
        <v>0.308</v>
      </c>
      <c r="CF80" s="5">
        <f>VLOOKUP($E80,Worksheet!$A$2:$BI$69,'MM2023'!CF$1,0)</f>
        <v>0.69799999999999995</v>
      </c>
      <c r="CG80" s="5">
        <f>VLOOKUP($E80,Worksheet!$A$2:$BI$69,'MM2023'!CG$1,0)</f>
        <v>10.777777777777779</v>
      </c>
      <c r="CH80" s="5">
        <f>VLOOKUP($E80,Worksheet!$A$2:$BI$69,'MM2023'!CH$1,0)</f>
        <v>33.916666666666664</v>
      </c>
      <c r="CI80" s="5">
        <f>VLOOKUP($E80,Worksheet!$A$2:$BI$69,'MM2023'!CI$1,0)</f>
        <v>13.694444444444445</v>
      </c>
      <c r="CJ80" s="5">
        <f>VLOOKUP($E80,Worksheet!$A$2:$BI$69,'MM2023'!CJ$1,0)</f>
        <v>7.1944444444444446</v>
      </c>
      <c r="CK80" s="5">
        <f>VLOOKUP($E80,Worksheet!$A$2:$BI$69,'MM2023'!CK$1,0)</f>
        <v>3.8888888888888888</v>
      </c>
      <c r="CL80" s="5">
        <f>VLOOKUP($E80,Worksheet!$A$2:$BI$69,'MM2023'!CL$1,0)</f>
        <v>15.027777777777779</v>
      </c>
      <c r="CM80" s="5">
        <f>VLOOKUP($E80,Worksheet!$A$2:$BI$69,'MM2023'!CM$1,0)</f>
        <v>18.305555555555557</v>
      </c>
      <c r="CN80" s="5">
        <f>VLOOKUP($E80,Worksheet!$A$2:$BI$69,'MM2023'!CN$1,0)</f>
        <v>70.5</v>
      </c>
      <c r="CO80" s="5">
        <f>VLOOKUP($E80,Worksheet!$A$2:$BI$69,'MM2023'!CO$1,0)</f>
        <v>106.2</v>
      </c>
      <c r="CP80" s="5">
        <f>VLOOKUP($E80,Worksheet!$A$2:$BI$69,'MM2023'!CP$1,0)</f>
        <v>0.36099999999999999</v>
      </c>
      <c r="CQ80" s="5">
        <f>VLOOKUP($E80,Worksheet!$A$2:$BI$69,'MM2023'!CQ$1,0)</f>
        <v>0.36099999999999999</v>
      </c>
      <c r="CR80" s="5">
        <f>VLOOKUP($E80,Worksheet!$A$2:$BI$69,'MM2023'!CR$1,0)</f>
        <v>0.56200000000000006</v>
      </c>
      <c r="CS80" s="5">
        <f>VLOOKUP($E80,Worksheet!$A$2:$BI$69,'MM2023'!CS$1,0)</f>
        <v>0.52300000000000002</v>
      </c>
      <c r="CT80" s="5">
        <f>VLOOKUP($E80,Worksheet!$A$2:$BI$69,'MM2023'!CT$1,0)</f>
        <v>17</v>
      </c>
      <c r="CU80" s="5">
        <f>VLOOKUP($E80,Worksheet!$A$2:$BI$69,'MM2023'!CU$1,0)</f>
        <v>0.27</v>
      </c>
      <c r="CV80" s="5">
        <f>VLOOKUP($E80,Worksheet!$A$2:$BI$69,'MM2023'!CV$1,0)</f>
        <v>97.4</v>
      </c>
      <c r="CW80" s="5">
        <f>VLOOKUP($E80,Worksheet!$A$2:$BI$69,'MM2023'!CW$1,0)</f>
        <v>0.36299999999999999</v>
      </c>
      <c r="CX80" s="5">
        <f>VLOOKUP($E80,Worksheet!$A$2:$BI$69,'MM2023'!CX$1,0)</f>
        <v>0.36899999999999999</v>
      </c>
      <c r="CY80" s="5">
        <f>VLOOKUP($E80,Worksheet!$A$2:$BI$69,'MM2023'!CY$1,0)</f>
        <v>0.51800000000000002</v>
      </c>
      <c r="CZ80" s="5">
        <f>VLOOKUP($E80,Worksheet!$A$2:$BI$69,'MM2023'!CZ$1,0)</f>
        <v>0.48099999999999998</v>
      </c>
      <c r="DA80" s="5">
        <f>VLOOKUP($E80,Worksheet!$A$2:$BI$69,'MM2023'!DA$1,0)</f>
        <v>18.2</v>
      </c>
      <c r="DB80" s="5">
        <f>VLOOKUP($E80,Worksheet!$A$2:$BI$69,'MM2023'!DB$1,0)</f>
        <v>0.253</v>
      </c>
      <c r="DC80" s="5">
        <f>VLOOKUP($E80,Worksheet!$A$2:$BI$69,'MM2023'!DC$1,0)</f>
        <v>0</v>
      </c>
      <c r="DD80" s="5">
        <f>VLOOKUP($E80,Worksheet!$A$2:$BI$69,'MM2023'!DD$1,0)</f>
        <v>0</v>
      </c>
      <c r="DE80" s="5">
        <f>VLOOKUP($E80,Worksheet!$A$2:$BI$69,'MM2023'!DE$1,0)</f>
        <v>0</v>
      </c>
      <c r="DF80" s="5">
        <f>VLOOKUP($E80,Worksheet!$A$2:$BI$69,'MM2023'!DF$1,0)</f>
        <v>0</v>
      </c>
      <c r="DG80" s="5">
        <f>VLOOKUP($E80,Worksheet!$A$2:$BI$69,'MM2023'!DG$1,0)</f>
        <v>0</v>
      </c>
      <c r="DH80" s="5">
        <f>VLOOKUP($E80,Worksheet!$A$2:$BI$69,'MM2023'!DH$1,0)</f>
        <v>0</v>
      </c>
      <c r="DI80" s="5">
        <f>VLOOKUP($E80,Worksheet!$A$2:$BI$69,'MM2023'!DI$1,0)</f>
        <v>0</v>
      </c>
      <c r="DJ80" s="5">
        <f>VLOOKUP($E80,Worksheet!$A$2:$BI$69,'MM2023'!DJ$1,0)</f>
        <v>13</v>
      </c>
      <c r="DK80" s="5">
        <v>0</v>
      </c>
      <c r="DL80" s="5">
        <v>1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1</v>
      </c>
      <c r="DS80" s="5">
        <v>0</v>
      </c>
      <c r="DT80" s="5">
        <v>0</v>
      </c>
      <c r="DU80" s="5">
        <v>0</v>
      </c>
    </row>
    <row r="81" spans="1:125" x14ac:dyDescent="0.2">
      <c r="A81" s="5" t="s">
        <v>133</v>
      </c>
      <c r="B81" s="5" t="s">
        <v>134</v>
      </c>
      <c r="C81" s="5" t="s">
        <v>124</v>
      </c>
      <c r="D81" s="5">
        <v>4</v>
      </c>
      <c r="E81" s="5" t="s">
        <v>39</v>
      </c>
      <c r="F81" s="5">
        <v>1</v>
      </c>
      <c r="G81" s="5">
        <v>7</v>
      </c>
      <c r="H81" s="5">
        <f>G82-G81</f>
        <v>-5</v>
      </c>
      <c r="I81" s="5">
        <f>VLOOKUP($E81,Worksheet!$A$2:$AX$69,I$1,0)</f>
        <v>34</v>
      </c>
      <c r="J81" s="5">
        <f>VLOOKUP($E81,Worksheet!$A$2:$AX$69,J$1,0)</f>
        <v>21</v>
      </c>
      <c r="K81" s="5">
        <f>VLOOKUP($E81,Worksheet!$A$2:$AX$69,K$1,0)</f>
        <v>13</v>
      </c>
      <c r="L81" s="5">
        <f>VLOOKUP($E81,Worksheet!$A$2:$AX$69,L$1,0)</f>
        <v>0.61799999999999999</v>
      </c>
      <c r="M81" s="12">
        <f>VLOOKUP($E81,Worksheet!$A$2:$AX$69,M$1,0)-VLOOKUP($E82,Worksheet!$A$2:$AX$69,M$1,0)</f>
        <v>-8.4215686274509807</v>
      </c>
      <c r="N81" s="12">
        <f>VLOOKUP($E81,Worksheet!$A$2:$AX$69,N$1,0)-VLOOKUP($E82,Worksheet!$A$2:$AX$69,N$1,0)</f>
        <v>-2.3660130718954235</v>
      </c>
      <c r="O81" s="12">
        <f>VLOOKUP($E81,Worksheet!$A$2:$AX$69,O$1,0)-VLOOKUP($E82,Worksheet!$A$2:$AX$69,O$1,0)</f>
        <v>3.24</v>
      </c>
      <c r="P81" s="12">
        <f>VLOOKUP($E81,Worksheet!$A$2:$AX$69,P$1,0)-VLOOKUP($E82,Worksheet!$A$2:$AX$69,P$1,0)</f>
        <v>-3.3999999999999975E-2</v>
      </c>
      <c r="Q81" s="12">
        <f>VLOOKUP($E81,Worksheet!$A$2:$AX$69,Q$1,0)-VLOOKUP($E82,Worksheet!$A$2:$AX$69,Q$1,0)</f>
        <v>4.0000000000000036E-2</v>
      </c>
      <c r="R81" s="12">
        <f>VLOOKUP($E81,Worksheet!$A$2:$AX$69,R$1,0)-VLOOKUP($E82,Worksheet!$A$2:$AX$69,R$1,0)</f>
        <v>4.1000000000000036E-2</v>
      </c>
      <c r="S81" s="12">
        <f>VLOOKUP($E81,Worksheet!$A$2:$AX$69,S$1,0)-VLOOKUP($E82,Worksheet!$A$2:$AX$69,S$1,0)</f>
        <v>0.22385620915032689</v>
      </c>
      <c r="T81" s="12">
        <f>VLOOKUP($E81,Worksheet!$A$2:$AX$69,T$1,0)-VLOOKUP($E82,Worksheet!$A$2:$AX$69,T$1,0)</f>
        <v>3.8431372549019649</v>
      </c>
      <c r="U81" s="12">
        <f>VLOOKUP($E81,Worksheet!$A$2:$AX$69,U$1,0)-VLOOKUP($E82,Worksheet!$A$2:$AX$69,U$1,0)</f>
        <v>-2.7156862745098032</v>
      </c>
      <c r="V81" s="12">
        <f>VLOOKUP($E81,Worksheet!$A$2:$AX$69,V$1,0)-VLOOKUP($E82,Worksheet!$A$2:$AX$69,V$1,0)</f>
        <v>-4.4607843137254894</v>
      </c>
      <c r="W81" s="12">
        <f>VLOOKUP($E81,Worksheet!$A$2:$AX$69,W$1,0)-VLOOKUP($E82,Worksheet!$A$2:$AX$69,W$1,0)</f>
        <v>0</v>
      </c>
      <c r="X81" s="12">
        <f>VLOOKUP($E81,Worksheet!$A$2:$AX$69,X$1,0)-VLOOKUP($E82,Worksheet!$A$2:$AX$69,X$1,0)</f>
        <v>0.16013071895424957</v>
      </c>
      <c r="Y81" s="12">
        <f>VLOOKUP($E81,Worksheet!$A$2:$AX$69,Y$1,0)-VLOOKUP($E82,Worksheet!$A$2:$AX$69,Y$1,0)</f>
        <v>0.21568627450980316</v>
      </c>
      <c r="Z81" s="12">
        <f>VLOOKUP($E81,Worksheet!$A$2:$AX$69,Z$1,0)-VLOOKUP($E82,Worksheet!$A$2:$AX$69,Z$1,0)</f>
        <v>-2.1000000000000019E-2</v>
      </c>
      <c r="AA81" s="12">
        <f>VLOOKUP($E81,Worksheet!$A$2:$AX$69,AA$1,0)-VLOOKUP($E82,Worksheet!$A$2:$AX$69,AA$1,0)</f>
        <v>-2.2999999999999965E-2</v>
      </c>
      <c r="AB81" s="12">
        <f>VLOOKUP($E81,Worksheet!$A$2:$AX$69,AB$1,0)-VLOOKUP($E82,Worksheet!$A$2:$AX$69,AB$1,0)</f>
        <v>1.7000000000000015E-2</v>
      </c>
      <c r="AC81" s="12">
        <f>VLOOKUP($E81,Worksheet!$A$2:$AX$69,AC$1,0)-VLOOKUP($E82,Worksheet!$A$2:$AX$69,AC$1,0)</f>
        <v>-1.7238562091503269</v>
      </c>
      <c r="AD81" s="12">
        <f>VLOOKUP($E81,Worksheet!$A$2:$AX$69,AD$1,0)-VLOOKUP($E82,Worksheet!$A$2:$AX$69,AD$1,0)</f>
        <v>-2.7973856209150298</v>
      </c>
      <c r="AE81" s="12">
        <f>VLOOKUP($E81,Worksheet!$A$2:$AX$69,AE$1,0)-VLOOKUP($E82,Worksheet!$A$2:$AX$69,AE$1,0)</f>
        <v>-1.6862745098039227</v>
      </c>
      <c r="AF81" s="12">
        <f>VLOOKUP($E81,Worksheet!$A$2:$AX$69,AF$1,0)-VLOOKUP($E82,Worksheet!$A$2:$AX$69,AF$1,0)</f>
        <v>9.8039215686274161E-3</v>
      </c>
      <c r="AG81" s="12">
        <f>VLOOKUP($E81,Worksheet!$A$2:$AX$69,AG$1,0)-VLOOKUP($E82,Worksheet!$A$2:$AX$69,AG$1,0)</f>
        <v>0.13562091503268014</v>
      </c>
      <c r="AH81" s="12">
        <f>VLOOKUP($E81,Worksheet!$A$2:$AX$69,AH$1,0)-VLOOKUP($E82,Worksheet!$A$2:$AX$69,AH$1,0)</f>
        <v>-6.0392156862745097</v>
      </c>
      <c r="AI81" s="12">
        <f>VLOOKUP($E81,Worksheet!$A$2:$AX$69,AI$1,0)-VLOOKUP($E82,Worksheet!$A$2:$AX$69,AI$1,0)</f>
        <v>1.0751633986928084</v>
      </c>
      <c r="AJ81" s="12">
        <f>VLOOKUP($E81,Worksheet!$A$2:$AX$69,AJ$1,0)-VLOOKUP($E82,Worksheet!$A$2:$AX$69,AJ$1,0)</f>
        <v>-3.8999999999999915</v>
      </c>
      <c r="AK81" s="12">
        <f>VLOOKUP($E81,Worksheet!$A$2:$AX$69,AK$1,0)-VLOOKUP($E82,Worksheet!$A$2:$AX$69,AK$1,0)</f>
        <v>-6.1000000000000085</v>
      </c>
      <c r="AL81" s="12">
        <f>VLOOKUP($E81,Worksheet!$A$2:$AX$69,AL$1,0)-VLOOKUP($E82,Worksheet!$A$2:$AX$69,AL$1,0)</f>
        <v>2.0000000000000018E-3</v>
      </c>
      <c r="AM81" s="12">
        <f>VLOOKUP($E81,Worksheet!$A$2:$AX$69,AM$1,0)-VLOOKUP($E82,Worksheet!$A$2:$AX$69,AM$1,0)</f>
        <v>-8.9999999999999969E-2</v>
      </c>
      <c r="AN81" s="12">
        <f>VLOOKUP($E81,Worksheet!$A$2:$AX$69,AN$1,0)-VLOOKUP($E82,Worksheet!$A$2:$AX$69,AN$1,0)</f>
        <v>-3.2999999999999918E-2</v>
      </c>
      <c r="AO81" s="12">
        <f>VLOOKUP($E81,Worksheet!$A$2:$AX$69,AO$1,0)-VLOOKUP($E82,Worksheet!$A$2:$AX$69,AO$1,0)</f>
        <v>-4.3000000000000038E-2</v>
      </c>
      <c r="AP81" s="12">
        <f>VLOOKUP($E81,Worksheet!$A$2:$AX$69,AP$1,0)-VLOOKUP($E82,Worksheet!$A$2:$AX$69,AP$1,0)</f>
        <v>0.80000000000000071</v>
      </c>
      <c r="AQ81" s="12">
        <f>VLOOKUP($E81,Worksheet!$A$2:$AX$69,AQ$1,0)-VLOOKUP($E82,Worksheet!$A$2:$AX$69,AQ$1,0)</f>
        <v>1.1999999999999983E-2</v>
      </c>
      <c r="AR81" s="12">
        <f>VLOOKUP($E81,Worksheet!$A$2:$AX$69,AR$1,0)-VLOOKUP($E82,Worksheet!$A$2:$AX$69,AR$1,0)</f>
        <v>2.2999999999999972</v>
      </c>
      <c r="AS81" s="12">
        <f>VLOOKUP($E81,Worksheet!$A$2:$AX$69,AS$1,0)-VLOOKUP($E82,Worksheet!$A$2:$AX$69,AS$1,0)</f>
        <v>-1.1999999999999955E-2</v>
      </c>
      <c r="AT81" s="12">
        <f>VLOOKUP($E81,Worksheet!$A$2:$AX$69,AT$1,0)-VLOOKUP($E82,Worksheet!$A$2:$AX$69,AT$1,0)</f>
        <v>1.0000000000000009E-2</v>
      </c>
      <c r="AU81" s="12">
        <f>VLOOKUP($E81,Worksheet!$A$2:$AX$69,AU$1,0)-VLOOKUP($E82,Worksheet!$A$2:$AX$69,AU$1,0)</f>
        <v>-2.0000000000000018E-2</v>
      </c>
      <c r="AV81" s="12">
        <f>VLOOKUP($E81,Worksheet!$A$2:$AX$69,AV$1,0)-VLOOKUP($E82,Worksheet!$A$2:$AX$69,AV$1,0)</f>
        <v>-2.4000000000000021E-2</v>
      </c>
      <c r="AW81" s="12">
        <f>VLOOKUP($E81,Worksheet!$A$2:$AX$69,AW$1,0)-VLOOKUP($E82,Worksheet!$A$2:$AX$69,AW$1,0)</f>
        <v>-6.5</v>
      </c>
      <c r="AX81" s="12">
        <f>VLOOKUP($E81,Worksheet!$A$2:$AX$69,AX$1,0)-VLOOKUP($E82,Worksheet!$A$2:$AX$69,AX$1,0)</f>
        <v>-3.9999999999999758E-3</v>
      </c>
      <c r="AY81" s="5">
        <f>VLOOKUP($E82,Worksheet!$A$2:$AX$69,AY$1,0)</f>
        <v>1</v>
      </c>
      <c r="AZ81" s="5">
        <f>VLOOKUP($E82,Worksheet!$A$2:$AX$69,AZ$1,0)</f>
        <v>0</v>
      </c>
      <c r="BA81" s="5">
        <f>VLOOKUP($E82,Worksheet!$A$2:$AX$69,BA$1,0)</f>
        <v>0</v>
      </c>
      <c r="BB81" s="5">
        <f>VLOOKUP($E82,Worksheet!$A$2:$AX$69,BB$1,0)</f>
        <v>0</v>
      </c>
      <c r="BC81" s="5">
        <f>VLOOKUP($E82,Worksheet!$A$2:$AX$69,BC$1,0)</f>
        <v>0</v>
      </c>
      <c r="BD81" s="5">
        <f>VLOOKUP($E82,Worksheet!$A$2:$AX$69,BD$1,0)</f>
        <v>0</v>
      </c>
      <c r="BE81" s="5">
        <f>VLOOKUP($E82,Worksheet!$A$2:$AX$69,BE$1,0)</f>
        <v>0</v>
      </c>
      <c r="BF81" s="12">
        <f>VLOOKUP($E81,Worksheet!$A$2:$BI$69,BF$1,0)-VLOOKUP($E82,Worksheet!$A$2:$BI$69,BF$1,0)</f>
        <v>0</v>
      </c>
      <c r="BG81" s="12">
        <f>VLOOKUP($E81,Worksheet!$A$2:$BI$69,BG$1,0)-VLOOKUP($E82,Worksheet!$A$2:$BI$69,BG$1,0)</f>
        <v>0</v>
      </c>
      <c r="BH81" s="12">
        <f>VLOOKUP($E81,Worksheet!$A$2:$BI$69,BH$1,0)-VLOOKUP($E82,Worksheet!$A$2:$BI$69,BH$1,0)</f>
        <v>0</v>
      </c>
      <c r="BI81" s="12">
        <f>VLOOKUP($E81,Worksheet!$A$2:$BI$69,BI$1,0)-VLOOKUP($E82,Worksheet!$A$2:$BI$69,BI$1,0)</f>
        <v>0</v>
      </c>
      <c r="BJ81" s="12">
        <f>VLOOKUP($E81,Worksheet!$A$2:$BI$69,BJ$1,0)-VLOOKUP($E82,Worksheet!$A$2:$BI$69,BJ$1,0)</f>
        <v>0</v>
      </c>
      <c r="BK81" s="12">
        <f>VLOOKUP($E81,Worksheet!$A$2:$BI$69,BK$1,0)-VLOOKUP($E82,Worksheet!$A$2:$BI$69,BK$1,0)</f>
        <v>0</v>
      </c>
      <c r="BL81" s="12">
        <f>VLOOKUP($E81,Worksheet!$A$2:$BI$69,BL$1,0)-VLOOKUP($E82,Worksheet!$A$2:$BI$69,BL$1,0)</f>
        <v>0</v>
      </c>
      <c r="BM81" s="12">
        <f>VLOOKUP($E81,Worksheet!$A$2:$BI$69,BM$1,0)-VLOOKUP($E82,Worksheet!$A$2:$BI$69,BM$1,0)</f>
        <v>22</v>
      </c>
      <c r="BN81" s="5">
        <f>VLOOKUP($E81,Worksheet!$A$2:$BI$69,BN$1,0)</f>
        <v>0</v>
      </c>
      <c r="BO81" s="5">
        <f>VLOOKUP($E81,Worksheet!$A$2:$BI$69,BO$1,0)</f>
        <v>0</v>
      </c>
      <c r="BP81" s="12">
        <f>VLOOKUP($E81,Worksheet!$A$2:$BI$69,BP$1,0)-VLOOKUP($E82,Worksheet!$A$2:$BI$69,BP$1,0)</f>
        <v>10.86</v>
      </c>
      <c r="BQ81" s="5">
        <f>VLOOKUP($E81,Worksheet!$A$2:$BI$69,'MM2023'!BQ$1,0)</f>
        <v>70.911764705882348</v>
      </c>
      <c r="BR81" s="5">
        <f>VLOOKUP($E81,Worksheet!$A$2:$BI$69,'MM2023'!BR$1,0)</f>
        <v>67.911764705882348</v>
      </c>
      <c r="BS81" s="5">
        <f>VLOOKUP($E81,Worksheet!$A$2:$BI$69,'MM2023'!BS$1,0)</f>
        <v>11.25</v>
      </c>
      <c r="BT81" s="5">
        <f>VLOOKUP($E81,Worksheet!$A$2:$BI$69,'MM2023'!BT$1,0)</f>
        <v>0.45200000000000001</v>
      </c>
      <c r="BU81" s="5">
        <f>VLOOKUP($E81,Worksheet!$A$2:$BI$69,'MM2023'!BU$1,0)</f>
        <v>0.39300000000000002</v>
      </c>
      <c r="BV81" s="5">
        <f>VLOOKUP($E81,Worksheet!$A$2:$BI$69,'MM2023'!BV$1,0)</f>
        <v>0.75900000000000001</v>
      </c>
      <c r="BW81" s="5">
        <f>VLOOKUP($E81,Worksheet!$A$2:$BI$69,'MM2023'!BW$1,0)</f>
        <v>9.0294117647058822</v>
      </c>
      <c r="BX81" s="5">
        <f>VLOOKUP($E81,Worksheet!$A$2:$BI$69,'MM2023'!BX$1,0)</f>
        <v>35.676470588235297</v>
      </c>
      <c r="BY81" s="5">
        <f>VLOOKUP($E81,Worksheet!$A$2:$BI$69,'MM2023'!BY$1,0)</f>
        <v>14.617647058823529</v>
      </c>
      <c r="BZ81" s="5">
        <f>VLOOKUP($E81,Worksheet!$A$2:$BI$69,'MM2023'!BZ$1,0)</f>
        <v>4.7058823529411766</v>
      </c>
      <c r="CA81" s="5">
        <f>VLOOKUP($E81,Worksheet!$A$2:$BI$69,'MM2023'!CA$1,0)</f>
        <v>3</v>
      </c>
      <c r="CB81" s="5">
        <f>VLOOKUP($E81,Worksheet!$A$2:$BI$69,'MM2023'!CB$1,0)</f>
        <v>10.882352941176471</v>
      </c>
      <c r="CC81" s="5">
        <f>VLOOKUP($E81,Worksheet!$A$2:$BI$69,'MM2023'!CC$1,0)</f>
        <v>16.382352941176471</v>
      </c>
      <c r="CD81" s="5">
        <f>VLOOKUP($E81,Worksheet!$A$2:$BI$69,'MM2023'!CD$1,0)</f>
        <v>0.42399999999999999</v>
      </c>
      <c r="CE81" s="5">
        <f>VLOOKUP($E81,Worksheet!$A$2:$BI$69,'MM2023'!CE$1,0)</f>
        <v>0.32400000000000001</v>
      </c>
      <c r="CF81" s="5">
        <f>VLOOKUP($E81,Worksheet!$A$2:$BI$69,'MM2023'!CF$1,0)</f>
        <v>0.72</v>
      </c>
      <c r="CG81" s="5">
        <f>VLOOKUP($E81,Worksheet!$A$2:$BI$69,'MM2023'!CG$1,0)</f>
        <v>8.9705882352941178</v>
      </c>
      <c r="CH81" s="5">
        <f>VLOOKUP($E81,Worksheet!$A$2:$BI$69,'MM2023'!CH$1,0)</f>
        <v>32.647058823529413</v>
      </c>
      <c r="CI81" s="5">
        <f>VLOOKUP($E81,Worksheet!$A$2:$BI$69,'MM2023'!CI$1,0)</f>
        <v>13.147058823529411</v>
      </c>
      <c r="CJ81" s="5">
        <f>VLOOKUP($E81,Worksheet!$A$2:$BI$69,'MM2023'!CJ$1,0)</f>
        <v>5.6764705882352944</v>
      </c>
      <c r="CK81" s="5">
        <f>VLOOKUP($E81,Worksheet!$A$2:$BI$69,'MM2023'!CK$1,0)</f>
        <v>3.4411764705882355</v>
      </c>
      <c r="CL81" s="5">
        <f>VLOOKUP($E81,Worksheet!$A$2:$BI$69,'MM2023'!CL$1,0)</f>
        <v>9.7941176470588243</v>
      </c>
      <c r="CM81" s="5">
        <f>VLOOKUP($E81,Worksheet!$A$2:$BI$69,'MM2023'!CM$1,0)</f>
        <v>16.352941176470587</v>
      </c>
      <c r="CN81" s="5">
        <f>VLOOKUP($E81,Worksheet!$A$2:$BI$69,'MM2023'!CN$1,0)</f>
        <v>65.400000000000006</v>
      </c>
      <c r="CO81" s="5">
        <f>VLOOKUP($E81,Worksheet!$A$2:$BI$69,'MM2023'!CO$1,0)</f>
        <v>106.8</v>
      </c>
      <c r="CP81" s="5">
        <f>VLOOKUP($E81,Worksheet!$A$2:$BI$69,'MM2023'!CP$1,0)</f>
        <v>0.27200000000000002</v>
      </c>
      <c r="CQ81" s="5">
        <f>VLOOKUP($E81,Worksheet!$A$2:$BI$69,'MM2023'!CQ$1,0)</f>
        <v>0.33</v>
      </c>
      <c r="CR81" s="5">
        <f>VLOOKUP($E81,Worksheet!$A$2:$BI$69,'MM2023'!CR$1,0)</f>
        <v>0.54900000000000004</v>
      </c>
      <c r="CS81" s="5">
        <f>VLOOKUP($E81,Worksheet!$A$2:$BI$69,'MM2023'!CS$1,0)</f>
        <v>0.51700000000000002</v>
      </c>
      <c r="CT81" s="5">
        <f>VLOOKUP($E81,Worksheet!$A$2:$BI$69,'MM2023'!CT$1,0)</f>
        <v>14.4</v>
      </c>
      <c r="CU81" s="5">
        <f>VLOOKUP($E81,Worksheet!$A$2:$BI$69,'MM2023'!CU$1,0)</f>
        <v>0.20599999999999999</v>
      </c>
      <c r="CV81" s="5">
        <f>VLOOKUP($E81,Worksheet!$A$2:$BI$69,'MM2023'!CV$1,0)</f>
        <v>102.3</v>
      </c>
      <c r="CW81" s="5">
        <f>VLOOKUP($E81,Worksheet!$A$2:$BI$69,'MM2023'!CW$1,0)</f>
        <v>0.27900000000000003</v>
      </c>
      <c r="CX81" s="5">
        <f>VLOOKUP($E81,Worksheet!$A$2:$BI$69,'MM2023'!CX$1,0)</f>
        <v>0.38500000000000001</v>
      </c>
      <c r="CY81" s="5">
        <f>VLOOKUP($E81,Worksheet!$A$2:$BI$69,'MM2023'!CY$1,0)</f>
        <v>0.51800000000000002</v>
      </c>
      <c r="CZ81" s="5">
        <f>VLOOKUP($E81,Worksheet!$A$2:$BI$69,'MM2023'!CZ$1,0)</f>
        <v>0.48599999999999999</v>
      </c>
      <c r="DA81" s="5">
        <f>VLOOKUP($E81,Worksheet!$A$2:$BI$69,'MM2023'!DA$1,0)</f>
        <v>13</v>
      </c>
      <c r="DB81" s="5">
        <f>VLOOKUP($E81,Worksheet!$A$2:$BI$69,'MM2023'!DB$1,0)</f>
        <v>0.20100000000000001</v>
      </c>
      <c r="DC81" s="5">
        <f>VLOOKUP($E81,Worksheet!$A$2:$BI$69,'MM2023'!DC$1,0)</f>
        <v>0</v>
      </c>
      <c r="DD81" s="5">
        <f>VLOOKUP($E81,Worksheet!$A$2:$BI$69,'MM2023'!DD$1,0)</f>
        <v>0</v>
      </c>
      <c r="DE81" s="5">
        <f>VLOOKUP($E81,Worksheet!$A$2:$BI$69,'MM2023'!DE$1,0)</f>
        <v>0</v>
      </c>
      <c r="DF81" s="5">
        <f>VLOOKUP($E81,Worksheet!$A$2:$BI$69,'MM2023'!DF$1,0)</f>
        <v>0</v>
      </c>
      <c r="DG81" s="5">
        <f>VLOOKUP($E81,Worksheet!$A$2:$BI$69,'MM2023'!DG$1,0)</f>
        <v>0</v>
      </c>
      <c r="DH81" s="5">
        <f>VLOOKUP($E81,Worksheet!$A$2:$BI$69,'MM2023'!DH$1,0)</f>
        <v>0</v>
      </c>
      <c r="DI81" s="5">
        <f>VLOOKUP($E81,Worksheet!$A$2:$BI$69,'MM2023'!DI$1,0)</f>
        <v>0</v>
      </c>
      <c r="DJ81" s="5">
        <f>VLOOKUP($E81,Worksheet!$A$2:$BI$69,'MM2023'!DJ$1,0)</f>
        <v>26</v>
      </c>
      <c r="DK81" s="5">
        <v>0</v>
      </c>
      <c r="DL81" s="5">
        <v>1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1</v>
      </c>
      <c r="DS81" s="5">
        <v>0</v>
      </c>
      <c r="DT81" s="5">
        <v>0</v>
      </c>
      <c r="DU81" s="5">
        <v>0</v>
      </c>
    </row>
    <row r="82" spans="1:125" x14ac:dyDescent="0.2">
      <c r="A82" s="5" t="s">
        <v>133</v>
      </c>
      <c r="B82" s="5" t="s">
        <v>134</v>
      </c>
      <c r="C82" s="5" t="s">
        <v>124</v>
      </c>
      <c r="D82" s="5">
        <v>4</v>
      </c>
      <c r="E82" s="5" t="s">
        <v>35</v>
      </c>
      <c r="F82" s="5">
        <v>0</v>
      </c>
      <c r="G82" s="5">
        <v>2</v>
      </c>
      <c r="H82" s="6">
        <f>G81-G82</f>
        <v>5</v>
      </c>
      <c r="I82" s="5">
        <f>VLOOKUP($E82,Worksheet!$A$2:$AX$69,I$1,0)</f>
        <v>36</v>
      </c>
      <c r="J82" s="5">
        <f>VLOOKUP($E82,Worksheet!$A$2:$AX$69,J$1,0)</f>
        <v>29</v>
      </c>
      <c r="K82" s="5">
        <f>VLOOKUP($E82,Worksheet!$A$2:$AX$69,K$1,0)</f>
        <v>7</v>
      </c>
      <c r="L82" s="5">
        <f>VLOOKUP($E82,Worksheet!$A$2:$AX$69,L$1,0)</f>
        <v>0.80600000000000005</v>
      </c>
      <c r="M82" s="12">
        <f>VLOOKUP($E82,Worksheet!$A$2:$AX$69,M$1,0)-VLOOKUP($E81,Worksheet!$A$2:$AX$69,M$1,0)</f>
        <v>8.4215686274509807</v>
      </c>
      <c r="N82" s="12">
        <f>VLOOKUP($E82,Worksheet!$A$2:$AX$69,N$1,0)-VLOOKUP($E81,Worksheet!$A$2:$AX$69,N$1,0)</f>
        <v>2.3660130718954235</v>
      </c>
      <c r="O82" s="12">
        <f>VLOOKUP($E82,Worksheet!$A$2:$AX$69,O$1,0)-VLOOKUP($E81,Worksheet!$A$2:$AX$69,O$1,0)</f>
        <v>-3.24</v>
      </c>
      <c r="P82" s="12">
        <f>VLOOKUP($E82,Worksheet!$A$2:$AX$69,P$1,0)-VLOOKUP($E81,Worksheet!$A$2:$AX$69,P$1,0)</f>
        <v>3.3999999999999975E-2</v>
      </c>
      <c r="Q82" s="12">
        <f>VLOOKUP($E82,Worksheet!$A$2:$AX$69,Q$1,0)-VLOOKUP($E81,Worksheet!$A$2:$AX$69,Q$1,0)</f>
        <v>-4.0000000000000036E-2</v>
      </c>
      <c r="R82" s="12">
        <f>VLOOKUP($E82,Worksheet!$A$2:$AX$69,R$1,0)-VLOOKUP($E81,Worksheet!$A$2:$AX$69,R$1,0)</f>
        <v>-4.1000000000000036E-2</v>
      </c>
      <c r="S82" s="12">
        <f>VLOOKUP($E82,Worksheet!$A$2:$AX$69,S$1,0)-VLOOKUP($E81,Worksheet!$A$2:$AX$69,S$1,0)</f>
        <v>-0.22385620915032689</v>
      </c>
      <c r="T82" s="12">
        <f>VLOOKUP($E82,Worksheet!$A$2:$AX$69,T$1,0)-VLOOKUP($E81,Worksheet!$A$2:$AX$69,T$1,0)</f>
        <v>-3.8431372549019649</v>
      </c>
      <c r="U82" s="12">
        <f>VLOOKUP($E82,Worksheet!$A$2:$AX$69,U$1,0)-VLOOKUP($E81,Worksheet!$A$2:$AX$69,U$1,0)</f>
        <v>2.7156862745098032</v>
      </c>
      <c r="V82" s="12">
        <f>VLOOKUP($E82,Worksheet!$A$2:$AX$69,V$1,0)-VLOOKUP($E81,Worksheet!$A$2:$AX$69,V$1,0)</f>
        <v>4.4607843137254894</v>
      </c>
      <c r="W82" s="12">
        <f>VLOOKUP($E82,Worksheet!$A$2:$AX$69,W$1,0)-VLOOKUP($E81,Worksheet!$A$2:$AX$69,W$1,0)</f>
        <v>0</v>
      </c>
      <c r="X82" s="12">
        <f>VLOOKUP($E82,Worksheet!$A$2:$AX$69,X$1,0)-VLOOKUP($E81,Worksheet!$A$2:$AX$69,X$1,0)</f>
        <v>-0.16013071895424957</v>
      </c>
      <c r="Y82" s="12">
        <f>VLOOKUP($E82,Worksheet!$A$2:$AX$69,Y$1,0)-VLOOKUP($E81,Worksheet!$A$2:$AX$69,Y$1,0)</f>
        <v>-0.21568627450980316</v>
      </c>
      <c r="Z82" s="12">
        <f>VLOOKUP($E82,Worksheet!$A$2:$AX$69,Z$1,0)-VLOOKUP($E81,Worksheet!$A$2:$AX$69,Z$1,0)</f>
        <v>2.1000000000000019E-2</v>
      </c>
      <c r="AA82" s="12">
        <f>VLOOKUP($E82,Worksheet!$A$2:$AX$69,AA$1,0)-VLOOKUP($E81,Worksheet!$A$2:$AX$69,AA$1,0)</f>
        <v>2.2999999999999965E-2</v>
      </c>
      <c r="AB82" s="12">
        <f>VLOOKUP($E82,Worksheet!$A$2:$AX$69,AB$1,0)-VLOOKUP($E81,Worksheet!$A$2:$AX$69,AB$1,0)</f>
        <v>-1.7000000000000015E-2</v>
      </c>
      <c r="AC82" s="12">
        <f>VLOOKUP($E82,Worksheet!$A$2:$AX$69,AC$1,0)-VLOOKUP($E81,Worksheet!$A$2:$AX$69,AC$1,0)</f>
        <v>1.7238562091503269</v>
      </c>
      <c r="AD82" s="12">
        <f>VLOOKUP($E82,Worksheet!$A$2:$AX$69,AD$1,0)-VLOOKUP($E81,Worksheet!$A$2:$AX$69,AD$1,0)</f>
        <v>2.7973856209150298</v>
      </c>
      <c r="AE82" s="12">
        <f>VLOOKUP($E82,Worksheet!$A$2:$AX$69,AE$1,0)-VLOOKUP($E81,Worksheet!$A$2:$AX$69,AE$1,0)</f>
        <v>1.6862745098039227</v>
      </c>
      <c r="AF82" s="12">
        <f>VLOOKUP($E82,Worksheet!$A$2:$AX$69,AF$1,0)-VLOOKUP($E81,Worksheet!$A$2:$AX$69,AF$1,0)</f>
        <v>-9.8039215686274161E-3</v>
      </c>
      <c r="AG82" s="12">
        <f>VLOOKUP($E82,Worksheet!$A$2:$AX$69,AG$1,0)-VLOOKUP($E81,Worksheet!$A$2:$AX$69,AG$1,0)</f>
        <v>-0.13562091503268014</v>
      </c>
      <c r="AH82" s="12">
        <f>VLOOKUP($E82,Worksheet!$A$2:$AX$69,AH$1,0)-VLOOKUP($E81,Worksheet!$A$2:$AX$69,AH$1,0)</f>
        <v>6.0392156862745097</v>
      </c>
      <c r="AI82" s="12">
        <f>VLOOKUP($E82,Worksheet!$A$2:$AX$69,AI$1,0)-VLOOKUP($E81,Worksheet!$A$2:$AX$69,AI$1,0)</f>
        <v>-1.0751633986928084</v>
      </c>
      <c r="AJ82" s="12">
        <f>VLOOKUP($E82,Worksheet!$A$2:$AX$69,AJ$1,0)-VLOOKUP($E81,Worksheet!$A$2:$AX$69,AJ$1,0)</f>
        <v>3.8999999999999915</v>
      </c>
      <c r="AK82" s="12">
        <f>VLOOKUP($E82,Worksheet!$A$2:$AX$69,AK$1,0)-VLOOKUP($E81,Worksheet!$A$2:$AX$69,AK$1,0)</f>
        <v>6.1000000000000085</v>
      </c>
      <c r="AL82" s="12">
        <f>VLOOKUP($E82,Worksheet!$A$2:$AX$69,AL$1,0)-VLOOKUP($E81,Worksheet!$A$2:$AX$69,AL$1,0)</f>
        <v>-2.0000000000000018E-3</v>
      </c>
      <c r="AM82" s="12">
        <f>VLOOKUP($E82,Worksheet!$A$2:$AX$69,AM$1,0)-VLOOKUP($E81,Worksheet!$A$2:$AX$69,AM$1,0)</f>
        <v>8.9999999999999969E-2</v>
      </c>
      <c r="AN82" s="12">
        <f>VLOOKUP($E82,Worksheet!$A$2:$AX$69,AN$1,0)-VLOOKUP($E81,Worksheet!$A$2:$AX$69,AN$1,0)</f>
        <v>3.2999999999999918E-2</v>
      </c>
      <c r="AO82" s="12">
        <f>VLOOKUP($E82,Worksheet!$A$2:$AX$69,AO$1,0)-VLOOKUP($E81,Worksheet!$A$2:$AX$69,AO$1,0)</f>
        <v>4.3000000000000038E-2</v>
      </c>
      <c r="AP82" s="12">
        <f>VLOOKUP($E82,Worksheet!$A$2:$AX$69,AP$1,0)-VLOOKUP($E81,Worksheet!$A$2:$AX$69,AP$1,0)</f>
        <v>-0.80000000000000071</v>
      </c>
      <c r="AQ82" s="12">
        <f>VLOOKUP($E82,Worksheet!$A$2:$AX$69,AQ$1,0)-VLOOKUP($E81,Worksheet!$A$2:$AX$69,AQ$1,0)</f>
        <v>-1.1999999999999983E-2</v>
      </c>
      <c r="AR82" s="12">
        <f>VLOOKUP($E82,Worksheet!$A$2:$AX$69,AR$1,0)-VLOOKUP($E81,Worksheet!$A$2:$AX$69,AR$1,0)</f>
        <v>-2.2999999999999972</v>
      </c>
      <c r="AS82" s="12">
        <f>VLOOKUP($E82,Worksheet!$A$2:$AX$69,AS$1,0)-VLOOKUP($E81,Worksheet!$A$2:$AX$69,AS$1,0)</f>
        <v>1.1999999999999955E-2</v>
      </c>
      <c r="AT82" s="12">
        <f>VLOOKUP($E82,Worksheet!$A$2:$AX$69,AT$1,0)-VLOOKUP($E81,Worksheet!$A$2:$AX$69,AT$1,0)</f>
        <v>-1.0000000000000009E-2</v>
      </c>
      <c r="AU82" s="12">
        <f>VLOOKUP($E82,Worksheet!$A$2:$AX$69,AU$1,0)-VLOOKUP($E81,Worksheet!$A$2:$AX$69,AU$1,0)</f>
        <v>2.0000000000000018E-2</v>
      </c>
      <c r="AV82" s="12">
        <f>VLOOKUP($E82,Worksheet!$A$2:$AX$69,AV$1,0)-VLOOKUP($E81,Worksheet!$A$2:$AX$69,AV$1,0)</f>
        <v>2.4000000000000021E-2</v>
      </c>
      <c r="AW82" s="12">
        <f>VLOOKUP($E82,Worksheet!$A$2:$AX$69,AW$1,0)-VLOOKUP($E81,Worksheet!$A$2:$AX$69,AW$1,0)</f>
        <v>6.5</v>
      </c>
      <c r="AX82" s="12">
        <f>VLOOKUP($E82,Worksheet!$A$2:$AX$69,AX$1,0)-VLOOKUP($E81,Worksheet!$A$2:$AX$69,AX$1,0)</f>
        <v>3.9999999999999758E-3</v>
      </c>
      <c r="AY82" s="5">
        <f>VLOOKUP($E81,Worksheet!$A$2:$AX$69,AY$1,0)</f>
        <v>1</v>
      </c>
      <c r="AZ82" s="5">
        <f>VLOOKUP($E81,Worksheet!$A$2:$AX$69,AZ$1,0)</f>
        <v>1</v>
      </c>
      <c r="BA82" s="5">
        <f>VLOOKUP($E81,Worksheet!$A$2:$AX$69,BA$1,0)</f>
        <v>0</v>
      </c>
      <c r="BB82" s="5">
        <f>VLOOKUP($E81,Worksheet!$A$2:$AX$69,BB$1,0)</f>
        <v>0</v>
      </c>
      <c r="BC82" s="5">
        <f>VLOOKUP($E81,Worksheet!$A$2:$AX$69,BC$1,0)</f>
        <v>0</v>
      </c>
      <c r="BD82" s="5">
        <f>VLOOKUP($E81,Worksheet!$A$2:$AX$69,BD$1,0)</f>
        <v>0</v>
      </c>
      <c r="BE82" s="5">
        <f>VLOOKUP($E81,Worksheet!$A$2:$AX$69,BE$1,0)</f>
        <v>0</v>
      </c>
      <c r="BF82" s="12">
        <f>VLOOKUP($E82,Worksheet!$A$2:$BI$69,BF$1,0)-VLOOKUP($E81,Worksheet!$A$2:$BI$69,BF$1,0)</f>
        <v>0</v>
      </c>
      <c r="BG82" s="12">
        <f>VLOOKUP($E82,Worksheet!$A$2:$BI$69,BG$1,0)-VLOOKUP($E81,Worksheet!$A$2:$BI$69,BG$1,0)</f>
        <v>0</v>
      </c>
      <c r="BH82" s="12">
        <f>VLOOKUP($E82,Worksheet!$A$2:$BI$69,BH$1,0)-VLOOKUP($E81,Worksheet!$A$2:$BI$69,BH$1,0)</f>
        <v>0</v>
      </c>
      <c r="BI82" s="12">
        <f>VLOOKUP($E82,Worksheet!$A$2:$BI$69,BI$1,0)-VLOOKUP($E81,Worksheet!$A$2:$BI$69,BI$1,0)</f>
        <v>0</v>
      </c>
      <c r="BJ82" s="12">
        <f>VLOOKUP($E82,Worksheet!$A$2:$BI$69,BJ$1,0)-VLOOKUP($E81,Worksheet!$A$2:$BI$69,BJ$1,0)</f>
        <v>0</v>
      </c>
      <c r="BK82" s="12">
        <f>VLOOKUP($E82,Worksheet!$A$2:$BI$69,BK$1,0)-VLOOKUP($E81,Worksheet!$A$2:$BI$69,BK$1,0)</f>
        <v>0</v>
      </c>
      <c r="BL82" s="12">
        <f>VLOOKUP($E82,Worksheet!$A$2:$BI$69,BL$1,0)-VLOOKUP($E81,Worksheet!$A$2:$BI$69,BL$1,0)</f>
        <v>0</v>
      </c>
      <c r="BM82" s="12">
        <f>VLOOKUP($E82,Worksheet!$A$2:$BI$69,BM$1,0)-VLOOKUP($E81,Worksheet!$A$2:$BI$69,BM$1,0)</f>
        <v>-22</v>
      </c>
      <c r="BN82" s="5">
        <f>VLOOKUP($E82,Worksheet!$A$2:$BI$69,BN$1,0)</f>
        <v>1</v>
      </c>
      <c r="BO82" s="5">
        <f>VLOOKUP($E82,Worksheet!$A$2:$BI$69,BO$1,0)</f>
        <v>0</v>
      </c>
      <c r="BP82" s="12">
        <f>VLOOKUP($E82,Worksheet!$A$2:$BI$69,BP$1,0)-VLOOKUP($E81,Worksheet!$A$2:$BI$69,BP$1,0)</f>
        <v>-10.86</v>
      </c>
      <c r="BQ82" s="5">
        <f>VLOOKUP($E82,Worksheet!$A$2:$BI$69,'MM2023'!BQ$1,0)</f>
        <v>79.333333333333329</v>
      </c>
      <c r="BR82" s="5">
        <f>VLOOKUP($E82,Worksheet!$A$2:$BI$69,'MM2023'!BR$1,0)</f>
        <v>70.277777777777771</v>
      </c>
      <c r="BS82" s="5">
        <f>VLOOKUP($E82,Worksheet!$A$2:$BI$69,'MM2023'!BS$1,0)</f>
        <v>8.01</v>
      </c>
      <c r="BT82" s="5">
        <f>VLOOKUP($E82,Worksheet!$A$2:$BI$69,'MM2023'!BT$1,0)</f>
        <v>0.48599999999999999</v>
      </c>
      <c r="BU82" s="5">
        <f>VLOOKUP($E82,Worksheet!$A$2:$BI$69,'MM2023'!BU$1,0)</f>
        <v>0.35299999999999998</v>
      </c>
      <c r="BV82" s="5">
        <f>VLOOKUP($E82,Worksheet!$A$2:$BI$69,'MM2023'!BV$1,0)</f>
        <v>0.71799999999999997</v>
      </c>
      <c r="BW82" s="5">
        <f>VLOOKUP($E82,Worksheet!$A$2:$BI$69,'MM2023'!BW$1,0)</f>
        <v>8.8055555555555554</v>
      </c>
      <c r="BX82" s="5">
        <f>VLOOKUP($E82,Worksheet!$A$2:$BI$69,'MM2023'!BX$1,0)</f>
        <v>31.833333333333332</v>
      </c>
      <c r="BY82" s="5">
        <f>VLOOKUP($E82,Worksheet!$A$2:$BI$69,'MM2023'!BY$1,0)</f>
        <v>17.333333333333332</v>
      </c>
      <c r="BZ82" s="5">
        <f>VLOOKUP($E82,Worksheet!$A$2:$BI$69,'MM2023'!BZ$1,0)</f>
        <v>9.1666666666666661</v>
      </c>
      <c r="CA82" s="5">
        <f>VLOOKUP($E82,Worksheet!$A$2:$BI$69,'MM2023'!CA$1,0)</f>
        <v>3</v>
      </c>
      <c r="CB82" s="5">
        <f>VLOOKUP($E82,Worksheet!$A$2:$BI$69,'MM2023'!CB$1,0)</f>
        <v>10.722222222222221</v>
      </c>
      <c r="CC82" s="5">
        <f>VLOOKUP($E82,Worksheet!$A$2:$BI$69,'MM2023'!CC$1,0)</f>
        <v>16.166666666666668</v>
      </c>
      <c r="CD82" s="5">
        <f>VLOOKUP($E82,Worksheet!$A$2:$BI$69,'MM2023'!CD$1,0)</f>
        <v>0.44500000000000001</v>
      </c>
      <c r="CE82" s="5">
        <f>VLOOKUP($E82,Worksheet!$A$2:$BI$69,'MM2023'!CE$1,0)</f>
        <v>0.34699999999999998</v>
      </c>
      <c r="CF82" s="5">
        <f>VLOOKUP($E82,Worksheet!$A$2:$BI$69,'MM2023'!CF$1,0)</f>
        <v>0.70299999999999996</v>
      </c>
      <c r="CG82" s="5">
        <f>VLOOKUP($E82,Worksheet!$A$2:$BI$69,'MM2023'!CG$1,0)</f>
        <v>10.694444444444445</v>
      </c>
      <c r="CH82" s="5">
        <f>VLOOKUP($E82,Worksheet!$A$2:$BI$69,'MM2023'!CH$1,0)</f>
        <v>35.444444444444443</v>
      </c>
      <c r="CI82" s="5">
        <f>VLOOKUP($E82,Worksheet!$A$2:$BI$69,'MM2023'!CI$1,0)</f>
        <v>14.833333333333334</v>
      </c>
      <c r="CJ82" s="5">
        <f>VLOOKUP($E82,Worksheet!$A$2:$BI$69,'MM2023'!CJ$1,0)</f>
        <v>5.666666666666667</v>
      </c>
      <c r="CK82" s="5">
        <f>VLOOKUP($E82,Worksheet!$A$2:$BI$69,'MM2023'!CK$1,0)</f>
        <v>3.3055555555555554</v>
      </c>
      <c r="CL82" s="5">
        <f>VLOOKUP($E82,Worksheet!$A$2:$BI$69,'MM2023'!CL$1,0)</f>
        <v>15.833333333333334</v>
      </c>
      <c r="CM82" s="5">
        <f>VLOOKUP($E82,Worksheet!$A$2:$BI$69,'MM2023'!CM$1,0)</f>
        <v>15.277777777777779</v>
      </c>
      <c r="CN82" s="5">
        <f>VLOOKUP($E82,Worksheet!$A$2:$BI$69,'MM2023'!CN$1,0)</f>
        <v>69.3</v>
      </c>
      <c r="CO82" s="5">
        <f>VLOOKUP($E82,Worksheet!$A$2:$BI$69,'MM2023'!CO$1,0)</f>
        <v>112.9</v>
      </c>
      <c r="CP82" s="5">
        <f>VLOOKUP($E82,Worksheet!$A$2:$BI$69,'MM2023'!CP$1,0)</f>
        <v>0.27</v>
      </c>
      <c r="CQ82" s="5">
        <f>VLOOKUP($E82,Worksheet!$A$2:$BI$69,'MM2023'!CQ$1,0)</f>
        <v>0.42</v>
      </c>
      <c r="CR82" s="5">
        <f>VLOOKUP($E82,Worksheet!$A$2:$BI$69,'MM2023'!CR$1,0)</f>
        <v>0.58199999999999996</v>
      </c>
      <c r="CS82" s="5">
        <f>VLOOKUP($E82,Worksheet!$A$2:$BI$69,'MM2023'!CS$1,0)</f>
        <v>0.56000000000000005</v>
      </c>
      <c r="CT82" s="5">
        <f>VLOOKUP($E82,Worksheet!$A$2:$BI$69,'MM2023'!CT$1,0)</f>
        <v>13.6</v>
      </c>
      <c r="CU82" s="5">
        <f>VLOOKUP($E82,Worksheet!$A$2:$BI$69,'MM2023'!CU$1,0)</f>
        <v>0.19400000000000001</v>
      </c>
      <c r="CV82" s="5">
        <f>VLOOKUP($E82,Worksheet!$A$2:$BI$69,'MM2023'!CV$1,0)</f>
        <v>100</v>
      </c>
      <c r="CW82" s="5">
        <f>VLOOKUP($E82,Worksheet!$A$2:$BI$69,'MM2023'!CW$1,0)</f>
        <v>0.29099999999999998</v>
      </c>
      <c r="CX82" s="5">
        <f>VLOOKUP($E82,Worksheet!$A$2:$BI$69,'MM2023'!CX$1,0)</f>
        <v>0.375</v>
      </c>
      <c r="CY82" s="5">
        <f>VLOOKUP($E82,Worksheet!$A$2:$BI$69,'MM2023'!CY$1,0)</f>
        <v>0.53800000000000003</v>
      </c>
      <c r="CZ82" s="5">
        <f>VLOOKUP($E82,Worksheet!$A$2:$BI$69,'MM2023'!CZ$1,0)</f>
        <v>0.51</v>
      </c>
      <c r="DA82" s="5">
        <f>VLOOKUP($E82,Worksheet!$A$2:$BI$69,'MM2023'!DA$1,0)</f>
        <v>19.5</v>
      </c>
      <c r="DB82" s="5">
        <f>VLOOKUP($E82,Worksheet!$A$2:$BI$69,'MM2023'!DB$1,0)</f>
        <v>0.20499999999999999</v>
      </c>
      <c r="DC82" s="5">
        <f>VLOOKUP($E82,Worksheet!$A$2:$BI$69,'MM2023'!DC$1,0)</f>
        <v>0</v>
      </c>
      <c r="DD82" s="5">
        <f>VLOOKUP($E82,Worksheet!$A$2:$BI$69,'MM2023'!DD$1,0)</f>
        <v>0</v>
      </c>
      <c r="DE82" s="5">
        <f>VLOOKUP($E82,Worksheet!$A$2:$BI$69,'MM2023'!DE$1,0)</f>
        <v>0</v>
      </c>
      <c r="DF82" s="5">
        <f>VLOOKUP($E82,Worksheet!$A$2:$BI$69,'MM2023'!DF$1,0)</f>
        <v>0</v>
      </c>
      <c r="DG82" s="5">
        <f>VLOOKUP($E82,Worksheet!$A$2:$BI$69,'MM2023'!DG$1,0)</f>
        <v>0</v>
      </c>
      <c r="DH82" s="5">
        <f>VLOOKUP($E82,Worksheet!$A$2:$BI$69,'MM2023'!DH$1,0)</f>
        <v>0</v>
      </c>
      <c r="DI82" s="5">
        <f>VLOOKUP($E82,Worksheet!$A$2:$BI$69,'MM2023'!DI$1,0)</f>
        <v>0</v>
      </c>
      <c r="DJ82" s="5">
        <f>VLOOKUP($E82,Worksheet!$A$2:$BI$69,'MM2023'!DJ$1,0)</f>
        <v>4</v>
      </c>
      <c r="DK82" s="5">
        <v>0</v>
      </c>
      <c r="DL82" s="5">
        <v>1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1</v>
      </c>
      <c r="DS82" s="5">
        <v>0</v>
      </c>
      <c r="DT82" s="5">
        <v>0</v>
      </c>
      <c r="DU82" s="5">
        <v>0</v>
      </c>
    </row>
    <row r="83" spans="1:125" x14ac:dyDescent="0.2">
      <c r="A83" s="5" t="s">
        <v>133</v>
      </c>
      <c r="B83" s="5" t="s">
        <v>134</v>
      </c>
      <c r="C83" s="5" t="s">
        <v>128</v>
      </c>
      <c r="D83" s="5">
        <v>1</v>
      </c>
      <c r="E83" s="5" t="s">
        <v>22</v>
      </c>
      <c r="F83" s="5">
        <v>1</v>
      </c>
      <c r="G83" s="5">
        <v>1</v>
      </c>
      <c r="H83" s="5">
        <f>G84-G83</f>
        <v>8</v>
      </c>
      <c r="I83" s="5">
        <f>VLOOKUP($E83,Worksheet!$A$2:$AX$69,I$1,0)</f>
        <v>37</v>
      </c>
      <c r="J83" s="5">
        <f>VLOOKUP($E83,Worksheet!$A$2:$AX$69,J$1,0)</f>
        <v>33</v>
      </c>
      <c r="K83" s="5">
        <f>VLOOKUP($E83,Worksheet!$A$2:$AX$69,K$1,0)</f>
        <v>4</v>
      </c>
      <c r="L83" s="5">
        <f>VLOOKUP($E83,Worksheet!$A$2:$AX$69,L$1,0)</f>
        <v>0.89200000000000002</v>
      </c>
      <c r="M83" s="12">
        <f>VLOOKUP($E83,Worksheet!$A$2:$AX$69,M$1,0)-VLOOKUP($E84,Worksheet!$A$2:$AX$69,M$1,0)</f>
        <v>2.1001589825119282</v>
      </c>
      <c r="N83" s="12">
        <f>VLOOKUP($E83,Worksheet!$A$2:$AX$69,N$1,0)-VLOOKUP($E84,Worksheet!$A$2:$AX$69,N$1,0)</f>
        <v>-10.246422893481714</v>
      </c>
      <c r="O83" s="12">
        <f>VLOOKUP($E83,Worksheet!$A$2:$AX$69,O$1,0)-VLOOKUP($E84,Worksheet!$A$2:$AX$69,O$1,0)</f>
        <v>-4.4999999999999991</v>
      </c>
      <c r="P83" s="12">
        <f>VLOOKUP($E83,Worksheet!$A$2:$AX$69,P$1,0)-VLOOKUP($E84,Worksheet!$A$2:$AX$69,P$1,0)</f>
        <v>1.9000000000000017E-2</v>
      </c>
      <c r="Q83" s="12">
        <f>VLOOKUP($E83,Worksheet!$A$2:$AX$69,Q$1,0)-VLOOKUP($E84,Worksheet!$A$2:$AX$69,Q$1,0)</f>
        <v>2.5000000000000022E-2</v>
      </c>
      <c r="R83" s="12">
        <f>VLOOKUP($E83,Worksheet!$A$2:$AX$69,R$1,0)-VLOOKUP($E84,Worksheet!$A$2:$AX$69,R$1,0)</f>
        <v>3.7000000000000033E-2</v>
      </c>
      <c r="S83" s="12">
        <f>VLOOKUP($E83,Worksheet!$A$2:$AX$69,S$1,0)-VLOOKUP($E84,Worksheet!$A$2:$AX$69,S$1,0)</f>
        <v>1.1637519872813993</v>
      </c>
      <c r="T83" s="12">
        <f>VLOOKUP($E83,Worksheet!$A$2:$AX$69,T$1,0)-VLOOKUP($E84,Worksheet!$A$2:$AX$69,T$1,0)</f>
        <v>2.7400635930047699</v>
      </c>
      <c r="U83" s="12">
        <f>VLOOKUP($E83,Worksheet!$A$2:$AX$69,U$1,0)-VLOOKUP($E84,Worksheet!$A$2:$AX$69,U$1,0)</f>
        <v>0.61446740858505677</v>
      </c>
      <c r="V83" s="12">
        <f>VLOOKUP($E83,Worksheet!$A$2:$AX$69,V$1,0)-VLOOKUP($E84,Worksheet!$A$2:$AX$69,V$1,0)</f>
        <v>0.18362480127186043</v>
      </c>
      <c r="W83" s="12">
        <f>VLOOKUP($E83,Worksheet!$A$2:$AX$69,W$1,0)-VLOOKUP($E84,Worksheet!$A$2:$AX$69,W$1,0)</f>
        <v>-0.13990461049284519</v>
      </c>
      <c r="X83" s="12">
        <f>VLOOKUP($E83,Worksheet!$A$2:$AX$69,X$1,0)-VLOOKUP($E84,Worksheet!$A$2:$AX$69,X$1,0)</f>
        <v>-2.1764705882352935</v>
      </c>
      <c r="Y83" s="12">
        <f>VLOOKUP($E83,Worksheet!$A$2:$AX$69,Y$1,0)-VLOOKUP($E84,Worksheet!$A$2:$AX$69,Y$1,0)</f>
        <v>-2.5620031796502403</v>
      </c>
      <c r="Z83" s="12">
        <f>VLOOKUP($E83,Worksheet!$A$2:$AX$69,Z$1,0)-VLOOKUP($E84,Worksheet!$A$2:$AX$69,Z$1,0)</f>
        <v>-4.0999999999999981E-2</v>
      </c>
      <c r="AA83" s="12">
        <f>VLOOKUP($E83,Worksheet!$A$2:$AX$69,AA$1,0)-VLOOKUP($E84,Worksheet!$A$2:$AX$69,AA$1,0)</f>
        <v>-8.9999999999999525E-3</v>
      </c>
      <c r="AB83" s="12">
        <f>VLOOKUP($E83,Worksheet!$A$2:$AX$69,AB$1,0)-VLOOKUP($E84,Worksheet!$A$2:$AX$69,AB$1,0)</f>
        <v>-2.1000000000000019E-2</v>
      </c>
      <c r="AC83" s="12">
        <f>VLOOKUP($E83,Worksheet!$A$2:$AX$69,AC$1,0)-VLOOKUP($E84,Worksheet!$A$2:$AX$69,AC$1,0)</f>
        <v>-1.7941176470588243</v>
      </c>
      <c r="AD83" s="12">
        <f>VLOOKUP($E83,Worksheet!$A$2:$AX$69,AD$1,0)-VLOOKUP($E84,Worksheet!$A$2:$AX$69,AD$1,0)</f>
        <v>-3.9149443561208273</v>
      </c>
      <c r="AE83" s="12">
        <f>VLOOKUP($E83,Worksheet!$A$2:$AX$69,AE$1,0)-VLOOKUP($E84,Worksheet!$A$2:$AX$69,AE$1,0)</f>
        <v>-1.0143084260731321</v>
      </c>
      <c r="AF83" s="12">
        <f>VLOOKUP($E83,Worksheet!$A$2:$AX$69,AF$1,0)-VLOOKUP($E84,Worksheet!$A$2:$AX$69,AF$1,0)</f>
        <v>-1.6216216216216219</v>
      </c>
      <c r="AG83" s="12">
        <f>VLOOKUP($E83,Worksheet!$A$2:$AX$69,AG$1,0)-VLOOKUP($E84,Worksheet!$A$2:$AX$69,AG$1,0)</f>
        <v>-1.0111287758346581</v>
      </c>
      <c r="AH83" s="12">
        <f>VLOOKUP($E83,Worksheet!$A$2:$AX$69,AH$1,0)-VLOOKUP($E84,Worksheet!$A$2:$AX$69,AH$1,0)</f>
        <v>0.67567567567567544</v>
      </c>
      <c r="AI83" s="12">
        <f>VLOOKUP($E83,Worksheet!$A$2:$AX$69,AI$1,0)-VLOOKUP($E84,Worksheet!$A$2:$AX$69,AI$1,0)</f>
        <v>-1.751987281399046</v>
      </c>
      <c r="AJ83" s="12">
        <f>VLOOKUP($E83,Worksheet!$A$2:$AX$69,AJ$1,0)-VLOOKUP($E84,Worksheet!$A$2:$AX$69,AJ$1,0)</f>
        <v>-3.9000000000000057</v>
      </c>
      <c r="AK83" s="12">
        <f>VLOOKUP($E83,Worksheet!$A$2:$AX$69,AK$1,0)-VLOOKUP($E84,Worksheet!$A$2:$AX$69,AK$1,0)</f>
        <v>9.9000000000000057</v>
      </c>
      <c r="AL83" s="12">
        <f>VLOOKUP($E83,Worksheet!$A$2:$AX$69,AL$1,0)-VLOOKUP($E84,Worksheet!$A$2:$AX$69,AL$1,0)</f>
        <v>-7.400000000000001E-2</v>
      </c>
      <c r="AM83" s="12">
        <f>VLOOKUP($E83,Worksheet!$A$2:$AX$69,AM$1,0)-VLOOKUP($E84,Worksheet!$A$2:$AX$69,AM$1,0)</f>
        <v>2.7000000000000024E-2</v>
      </c>
      <c r="AN83" s="12">
        <f>VLOOKUP($E83,Worksheet!$A$2:$AX$69,AN$1,0)-VLOOKUP($E84,Worksheet!$A$2:$AX$69,AN$1,0)</f>
        <v>2.300000000000002E-2</v>
      </c>
      <c r="AO83" s="12">
        <f>VLOOKUP($E83,Worksheet!$A$2:$AX$69,AO$1,0)-VLOOKUP($E84,Worksheet!$A$2:$AX$69,AO$1,0)</f>
        <v>2.8000000000000025E-2</v>
      </c>
      <c r="AP83" s="12">
        <f>VLOOKUP($E83,Worksheet!$A$2:$AX$69,AP$1,0)-VLOOKUP($E84,Worksheet!$A$2:$AX$69,AP$1,0)</f>
        <v>-2.1999999999999993</v>
      </c>
      <c r="AQ83" s="12">
        <f>VLOOKUP($E83,Worksheet!$A$2:$AX$69,AQ$1,0)-VLOOKUP($E84,Worksheet!$A$2:$AX$69,AQ$1,0)</f>
        <v>-4.1000000000000009E-2</v>
      </c>
      <c r="AR83" s="12">
        <f>VLOOKUP($E83,Worksheet!$A$2:$AX$69,AR$1,0)-VLOOKUP($E84,Worksheet!$A$2:$AX$69,AR$1,0)</f>
        <v>-9.7000000000000028</v>
      </c>
      <c r="AS83" s="12">
        <f>VLOOKUP($E83,Worksheet!$A$2:$AX$69,AS$1,0)-VLOOKUP($E84,Worksheet!$A$2:$AX$69,AS$1,0)</f>
        <v>-3.2000000000000028E-2</v>
      </c>
      <c r="AT83" s="12">
        <f>VLOOKUP($E83,Worksheet!$A$2:$AX$69,AT$1,0)-VLOOKUP($E84,Worksheet!$A$2:$AX$69,AT$1,0)</f>
        <v>9.0000000000000024E-2</v>
      </c>
      <c r="AU83" s="12">
        <f>VLOOKUP($E83,Worksheet!$A$2:$AX$69,AU$1,0)-VLOOKUP($E84,Worksheet!$A$2:$AX$69,AU$1,0)</f>
        <v>-3.2000000000000028E-2</v>
      </c>
      <c r="AV83" s="12">
        <f>VLOOKUP($E83,Worksheet!$A$2:$AX$69,AV$1,0)-VLOOKUP($E84,Worksheet!$A$2:$AX$69,AV$1,0)</f>
        <v>-3.0000000000000027E-2</v>
      </c>
      <c r="AW83" s="12">
        <f>VLOOKUP($E83,Worksheet!$A$2:$AX$69,AW$1,0)-VLOOKUP($E84,Worksheet!$A$2:$AX$69,AW$1,0)</f>
        <v>2.1000000000000014</v>
      </c>
      <c r="AX83" s="12">
        <f>VLOOKUP($E83,Worksheet!$A$2:$AX$69,AX$1,0)-VLOOKUP($E84,Worksheet!$A$2:$AX$69,AX$1,0)</f>
        <v>-3.0000000000000027E-2</v>
      </c>
      <c r="AY83" s="5">
        <f>VLOOKUP($E84,Worksheet!$A$2:$AX$69,AY$1,0)</f>
        <v>1</v>
      </c>
      <c r="AZ83" s="5">
        <f>VLOOKUP($E84,Worksheet!$A$2:$AX$69,AZ$1,0)</f>
        <v>1</v>
      </c>
      <c r="BA83" s="5">
        <f>VLOOKUP($E84,Worksheet!$A$2:$AX$69,BA$1,0)</f>
        <v>0</v>
      </c>
      <c r="BB83" s="5">
        <f>VLOOKUP($E84,Worksheet!$A$2:$AX$69,BB$1,0)</f>
        <v>0</v>
      </c>
      <c r="BC83" s="5">
        <f>VLOOKUP($E84,Worksheet!$A$2:$AX$69,BC$1,0)</f>
        <v>0</v>
      </c>
      <c r="BD83" s="5">
        <f>VLOOKUP($E84,Worksheet!$A$2:$AX$69,BD$1,0)</f>
        <v>0</v>
      </c>
      <c r="BE83" s="5">
        <f>VLOOKUP($E84,Worksheet!$A$2:$AX$69,BE$1,0)</f>
        <v>0</v>
      </c>
      <c r="BF83" s="12">
        <f>VLOOKUP($E83,Worksheet!$A$2:$BI$69,BF$1,0)-VLOOKUP($E84,Worksheet!$A$2:$BI$69,BF$1,0)</f>
        <v>0</v>
      </c>
      <c r="BG83" s="12">
        <f>VLOOKUP($E83,Worksheet!$A$2:$BI$69,BG$1,0)-VLOOKUP($E84,Worksheet!$A$2:$BI$69,BG$1,0)</f>
        <v>7.2</v>
      </c>
      <c r="BH83" s="12">
        <f>VLOOKUP($E83,Worksheet!$A$2:$BI$69,BH$1,0)-VLOOKUP($E84,Worksheet!$A$2:$BI$69,BH$1,0)</f>
        <v>0</v>
      </c>
      <c r="BI83" s="12">
        <f>VLOOKUP($E83,Worksheet!$A$2:$BI$69,BI$1,0)-VLOOKUP($E84,Worksheet!$A$2:$BI$69,BI$1,0)</f>
        <v>11.3</v>
      </c>
      <c r="BJ83" s="12">
        <f>VLOOKUP($E83,Worksheet!$A$2:$BI$69,BJ$1,0)-VLOOKUP($E84,Worksheet!$A$2:$BI$69,BJ$1,0)</f>
        <v>12</v>
      </c>
      <c r="BK83" s="12">
        <f>VLOOKUP($E83,Worksheet!$A$2:$BI$69,BK$1,0)-VLOOKUP($E84,Worksheet!$A$2:$BI$69,BK$1,0)</f>
        <v>130.6</v>
      </c>
      <c r="BL83" s="12">
        <f>VLOOKUP($E83,Worksheet!$A$2:$BI$69,BL$1,0)-VLOOKUP($E84,Worksheet!$A$2:$BI$69,BL$1,0)</f>
        <v>174.3</v>
      </c>
      <c r="BM83" s="12">
        <f>VLOOKUP($E83,Worksheet!$A$2:$BI$69,BM$1,0)-VLOOKUP($E84,Worksheet!$A$2:$BI$69,BM$1,0)</f>
        <v>-25</v>
      </c>
      <c r="BN83" s="5">
        <f>VLOOKUP($E83,Worksheet!$A$2:$BI$69,BN$1,0)</f>
        <v>0</v>
      </c>
      <c r="BO83" s="5">
        <f>VLOOKUP($E83,Worksheet!$A$2:$BI$69,BO$1,0)</f>
        <v>1</v>
      </c>
      <c r="BP83" s="12">
        <f>VLOOKUP($E83,Worksheet!$A$2:$BI$69,BP$1,0)-VLOOKUP($E84,Worksheet!$A$2:$BI$69,BP$1,0)</f>
        <v>-9.18</v>
      </c>
      <c r="BQ83" s="5">
        <f>VLOOKUP($E83,Worksheet!$A$2:$BI$69,'MM2023'!BQ$1,0)</f>
        <v>74.86486486486487</v>
      </c>
      <c r="BR83" s="5">
        <f>VLOOKUP($E83,Worksheet!$A$2:$BI$69,'MM2023'!BR$1,0)</f>
        <v>57.45945945945946</v>
      </c>
      <c r="BS83" s="5">
        <f>VLOOKUP($E83,Worksheet!$A$2:$BI$69,'MM2023'!BS$1,0)</f>
        <v>4.79</v>
      </c>
      <c r="BT83" s="5">
        <f>VLOOKUP($E83,Worksheet!$A$2:$BI$69,'MM2023'!BT$1,0)</f>
        <v>0.45800000000000002</v>
      </c>
      <c r="BU83" s="5">
        <f>VLOOKUP($E83,Worksheet!$A$2:$BI$69,'MM2023'!BU$1,0)</f>
        <v>0.34</v>
      </c>
      <c r="BV83" s="5">
        <f>VLOOKUP($E83,Worksheet!$A$2:$BI$69,'MM2023'!BV$1,0)</f>
        <v>0.73299999999999998</v>
      </c>
      <c r="BW83" s="5">
        <f>VLOOKUP($E83,Worksheet!$A$2:$BI$69,'MM2023'!BW$1,0)</f>
        <v>12.810810810810811</v>
      </c>
      <c r="BX83" s="5">
        <f>VLOOKUP($E83,Worksheet!$A$2:$BI$69,'MM2023'!BX$1,0)</f>
        <v>38.945945945945944</v>
      </c>
      <c r="BY83" s="5">
        <f>VLOOKUP($E83,Worksheet!$A$2:$BI$69,'MM2023'!BY$1,0)</f>
        <v>14.702702702702704</v>
      </c>
      <c r="BZ83" s="5">
        <f>VLOOKUP($E83,Worksheet!$A$2:$BI$69,'MM2023'!BZ$1,0)</f>
        <v>7.9189189189189193</v>
      </c>
      <c r="CA83" s="5">
        <f>VLOOKUP($E83,Worksheet!$A$2:$BI$69,'MM2023'!CA$1,0)</f>
        <v>4.9189189189189193</v>
      </c>
      <c r="CB83" s="5">
        <f>VLOOKUP($E83,Worksheet!$A$2:$BI$69,'MM2023'!CB$1,0)</f>
        <v>10</v>
      </c>
      <c r="CC83" s="5">
        <f>VLOOKUP($E83,Worksheet!$A$2:$BI$69,'MM2023'!CC$1,0)</f>
        <v>16.702702702702702</v>
      </c>
      <c r="CD83" s="5">
        <f>VLOOKUP($E83,Worksheet!$A$2:$BI$69,'MM2023'!CD$1,0)</f>
        <v>0.36599999999999999</v>
      </c>
      <c r="CE83" s="5">
        <f>VLOOKUP($E83,Worksheet!$A$2:$BI$69,'MM2023'!CE$1,0)</f>
        <v>0.27900000000000003</v>
      </c>
      <c r="CF83" s="5">
        <f>VLOOKUP($E83,Worksheet!$A$2:$BI$69,'MM2023'!CF$1,0)</f>
        <v>0.68899999999999995</v>
      </c>
      <c r="CG83" s="5">
        <f>VLOOKUP($E83,Worksheet!$A$2:$BI$69,'MM2023'!CG$1,0)</f>
        <v>10</v>
      </c>
      <c r="CH83" s="5">
        <f>VLOOKUP($E83,Worksheet!$A$2:$BI$69,'MM2023'!CH$1,0)</f>
        <v>31.702702702702702</v>
      </c>
      <c r="CI83" s="5">
        <f>VLOOKUP($E83,Worksheet!$A$2:$BI$69,'MM2023'!CI$1,0)</f>
        <v>10.162162162162161</v>
      </c>
      <c r="CJ83" s="5">
        <f>VLOOKUP($E83,Worksheet!$A$2:$BI$69,'MM2023'!CJ$1,0)</f>
        <v>5.3783783783783781</v>
      </c>
      <c r="CK83" s="5">
        <f>VLOOKUP($E83,Worksheet!$A$2:$BI$69,'MM2023'!CK$1,0)</f>
        <v>2.4594594594594597</v>
      </c>
      <c r="CL83" s="5">
        <f>VLOOKUP($E83,Worksheet!$A$2:$BI$69,'MM2023'!CL$1,0)</f>
        <v>13.675675675675675</v>
      </c>
      <c r="CM83" s="5">
        <f>VLOOKUP($E83,Worksheet!$A$2:$BI$69,'MM2023'!CM$1,0)</f>
        <v>16.189189189189189</v>
      </c>
      <c r="CN83" s="5">
        <f>VLOOKUP($E83,Worksheet!$A$2:$BI$69,'MM2023'!CN$1,0)</f>
        <v>64.8</v>
      </c>
      <c r="CO83" s="5">
        <f>VLOOKUP($E83,Worksheet!$A$2:$BI$69,'MM2023'!CO$1,0)</f>
        <v>115.5</v>
      </c>
      <c r="CP83" s="5">
        <f>VLOOKUP($E83,Worksheet!$A$2:$BI$69,'MM2023'!CP$1,0)</f>
        <v>0.28899999999999998</v>
      </c>
      <c r="CQ83" s="5">
        <f>VLOOKUP($E83,Worksheet!$A$2:$BI$69,'MM2023'!CQ$1,0)</f>
        <v>0.379</v>
      </c>
      <c r="CR83" s="5">
        <f>VLOOKUP($E83,Worksheet!$A$2:$BI$69,'MM2023'!CR$1,0)</f>
        <v>0.55300000000000005</v>
      </c>
      <c r="CS83" s="5">
        <f>VLOOKUP($E83,Worksheet!$A$2:$BI$69,'MM2023'!CS$1,0)</f>
        <v>0.52300000000000002</v>
      </c>
      <c r="CT83" s="5">
        <f>VLOOKUP($E83,Worksheet!$A$2:$BI$69,'MM2023'!CT$1,0)</f>
        <v>12.9</v>
      </c>
      <c r="CU83" s="5">
        <f>VLOOKUP($E83,Worksheet!$A$2:$BI$69,'MM2023'!CU$1,0)</f>
        <v>0.21199999999999999</v>
      </c>
      <c r="CV83" s="5">
        <f>VLOOKUP($E83,Worksheet!$A$2:$BI$69,'MM2023'!CV$1,0)</f>
        <v>88.6</v>
      </c>
      <c r="CW83" s="5">
        <f>VLOOKUP($E83,Worksheet!$A$2:$BI$69,'MM2023'!CW$1,0)</f>
        <v>0.35699999999999998</v>
      </c>
      <c r="CX83" s="5">
        <f>VLOOKUP($E83,Worksheet!$A$2:$BI$69,'MM2023'!CX$1,0)</f>
        <v>0.435</v>
      </c>
      <c r="CY83" s="5">
        <f>VLOOKUP($E83,Worksheet!$A$2:$BI$69,'MM2023'!CY$1,0)</f>
        <v>0.47</v>
      </c>
      <c r="CZ83" s="5">
        <f>VLOOKUP($E83,Worksheet!$A$2:$BI$69,'MM2023'!CZ$1,0)</f>
        <v>0.42699999999999999</v>
      </c>
      <c r="DA83" s="5">
        <f>VLOOKUP($E83,Worksheet!$A$2:$BI$69,'MM2023'!DA$1,0)</f>
        <v>18.3</v>
      </c>
      <c r="DB83" s="5">
        <f>VLOOKUP($E83,Worksheet!$A$2:$BI$69,'MM2023'!DB$1,0)</f>
        <v>0.246</v>
      </c>
      <c r="DC83" s="5">
        <f>VLOOKUP($E83,Worksheet!$A$2:$BI$69,'MM2023'!DC$1,0)</f>
        <v>0</v>
      </c>
      <c r="DD83" s="5">
        <f>VLOOKUP($E83,Worksheet!$A$2:$BI$69,'MM2023'!DD$1,0)</f>
        <v>7.2</v>
      </c>
      <c r="DE83" s="5">
        <f>VLOOKUP($E83,Worksheet!$A$2:$BI$69,'MM2023'!DE$1,0)</f>
        <v>0</v>
      </c>
      <c r="DF83" s="5">
        <f>VLOOKUP($E83,Worksheet!$A$2:$BI$69,'MM2023'!DF$1,0)</f>
        <v>11.3</v>
      </c>
      <c r="DG83" s="5">
        <f>VLOOKUP($E83,Worksheet!$A$2:$BI$69,'MM2023'!DG$1,0)</f>
        <v>12</v>
      </c>
      <c r="DH83" s="5">
        <f>VLOOKUP($E83,Worksheet!$A$2:$BI$69,'MM2023'!DH$1,0)</f>
        <v>130.6</v>
      </c>
      <c r="DI83" s="5">
        <f>VLOOKUP($E83,Worksheet!$A$2:$BI$69,'MM2023'!DI$1,0)</f>
        <v>174.3</v>
      </c>
      <c r="DJ83" s="5">
        <f>VLOOKUP($E83,Worksheet!$A$2:$BI$69,'MM2023'!DJ$1,0)</f>
        <v>1</v>
      </c>
      <c r="DK83" s="5">
        <v>0</v>
      </c>
      <c r="DL83" s="5">
        <v>1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1</v>
      </c>
      <c r="DT83" s="5">
        <v>0</v>
      </c>
      <c r="DU83" s="5">
        <v>0</v>
      </c>
    </row>
    <row r="84" spans="1:125" x14ac:dyDescent="0.2">
      <c r="A84" s="5" t="s">
        <v>133</v>
      </c>
      <c r="B84" s="5" t="s">
        <v>134</v>
      </c>
      <c r="C84" s="5" t="s">
        <v>128</v>
      </c>
      <c r="D84" s="5">
        <v>1</v>
      </c>
      <c r="E84" s="5" t="s">
        <v>11</v>
      </c>
      <c r="F84" s="5">
        <v>0</v>
      </c>
      <c r="G84" s="5">
        <v>9</v>
      </c>
      <c r="H84" s="6">
        <f>G83-G84</f>
        <v>-8</v>
      </c>
      <c r="I84" s="5">
        <f>VLOOKUP($E84,Worksheet!$A$2:$AX$69,I$1,0)</f>
        <v>34</v>
      </c>
      <c r="J84" s="5">
        <f>VLOOKUP($E84,Worksheet!$A$2:$AX$69,J$1,0)</f>
        <v>21</v>
      </c>
      <c r="K84" s="5">
        <f>VLOOKUP($E84,Worksheet!$A$2:$AX$69,K$1,0)</f>
        <v>13</v>
      </c>
      <c r="L84" s="5">
        <f>VLOOKUP($E84,Worksheet!$A$2:$AX$69,L$1,0)</f>
        <v>0.61799999999999999</v>
      </c>
      <c r="M84" s="12">
        <f>VLOOKUP($E84,Worksheet!$A$2:$AX$69,M$1,0)-VLOOKUP($E83,Worksheet!$A$2:$AX$69,M$1,0)</f>
        <v>-2.1001589825119282</v>
      </c>
      <c r="N84" s="12">
        <f>VLOOKUP($E84,Worksheet!$A$2:$AX$69,N$1,0)-VLOOKUP($E83,Worksheet!$A$2:$AX$69,N$1,0)</f>
        <v>10.246422893481714</v>
      </c>
      <c r="O84" s="12">
        <f>VLOOKUP($E84,Worksheet!$A$2:$AX$69,O$1,0)-VLOOKUP($E83,Worksheet!$A$2:$AX$69,O$1,0)</f>
        <v>4.4999999999999991</v>
      </c>
      <c r="P84" s="12">
        <f>VLOOKUP($E84,Worksheet!$A$2:$AX$69,P$1,0)-VLOOKUP($E83,Worksheet!$A$2:$AX$69,P$1,0)</f>
        <v>-1.9000000000000017E-2</v>
      </c>
      <c r="Q84" s="12">
        <f>VLOOKUP($E84,Worksheet!$A$2:$AX$69,Q$1,0)-VLOOKUP($E83,Worksheet!$A$2:$AX$69,Q$1,0)</f>
        <v>-2.5000000000000022E-2</v>
      </c>
      <c r="R84" s="12">
        <f>VLOOKUP($E84,Worksheet!$A$2:$AX$69,R$1,0)-VLOOKUP($E83,Worksheet!$A$2:$AX$69,R$1,0)</f>
        <v>-3.7000000000000033E-2</v>
      </c>
      <c r="S84" s="12">
        <f>VLOOKUP($E84,Worksheet!$A$2:$AX$69,S$1,0)-VLOOKUP($E83,Worksheet!$A$2:$AX$69,S$1,0)</f>
        <v>-1.1637519872813993</v>
      </c>
      <c r="T84" s="12">
        <f>VLOOKUP($E84,Worksheet!$A$2:$AX$69,T$1,0)-VLOOKUP($E83,Worksheet!$A$2:$AX$69,T$1,0)</f>
        <v>-2.7400635930047699</v>
      </c>
      <c r="U84" s="12">
        <f>VLOOKUP($E84,Worksheet!$A$2:$AX$69,U$1,0)-VLOOKUP($E83,Worksheet!$A$2:$AX$69,U$1,0)</f>
        <v>-0.61446740858505677</v>
      </c>
      <c r="V84" s="12">
        <f>VLOOKUP($E84,Worksheet!$A$2:$AX$69,V$1,0)-VLOOKUP($E83,Worksheet!$A$2:$AX$69,V$1,0)</f>
        <v>-0.18362480127186043</v>
      </c>
      <c r="W84" s="12">
        <f>VLOOKUP($E84,Worksheet!$A$2:$AX$69,W$1,0)-VLOOKUP($E83,Worksheet!$A$2:$AX$69,W$1,0)</f>
        <v>0.13990461049284519</v>
      </c>
      <c r="X84" s="12">
        <f>VLOOKUP($E84,Worksheet!$A$2:$AX$69,X$1,0)-VLOOKUP($E83,Worksheet!$A$2:$AX$69,X$1,0)</f>
        <v>2.1764705882352935</v>
      </c>
      <c r="Y84" s="12">
        <f>VLOOKUP($E84,Worksheet!$A$2:$AX$69,Y$1,0)-VLOOKUP($E83,Worksheet!$A$2:$AX$69,Y$1,0)</f>
        <v>2.5620031796502403</v>
      </c>
      <c r="Z84" s="12">
        <f>VLOOKUP($E84,Worksheet!$A$2:$AX$69,Z$1,0)-VLOOKUP($E83,Worksheet!$A$2:$AX$69,Z$1,0)</f>
        <v>4.0999999999999981E-2</v>
      </c>
      <c r="AA84" s="12">
        <f>VLOOKUP($E84,Worksheet!$A$2:$AX$69,AA$1,0)-VLOOKUP($E83,Worksheet!$A$2:$AX$69,AA$1,0)</f>
        <v>8.9999999999999525E-3</v>
      </c>
      <c r="AB84" s="12">
        <f>VLOOKUP($E84,Worksheet!$A$2:$AX$69,AB$1,0)-VLOOKUP($E83,Worksheet!$A$2:$AX$69,AB$1,0)</f>
        <v>2.1000000000000019E-2</v>
      </c>
      <c r="AC84" s="12">
        <f>VLOOKUP($E84,Worksheet!$A$2:$AX$69,AC$1,0)-VLOOKUP($E83,Worksheet!$A$2:$AX$69,AC$1,0)</f>
        <v>1.7941176470588243</v>
      </c>
      <c r="AD84" s="12">
        <f>VLOOKUP($E84,Worksheet!$A$2:$AX$69,AD$1,0)-VLOOKUP($E83,Worksheet!$A$2:$AX$69,AD$1,0)</f>
        <v>3.9149443561208273</v>
      </c>
      <c r="AE84" s="12">
        <f>VLOOKUP($E84,Worksheet!$A$2:$AX$69,AE$1,0)-VLOOKUP($E83,Worksheet!$A$2:$AX$69,AE$1,0)</f>
        <v>1.0143084260731321</v>
      </c>
      <c r="AF84" s="12">
        <f>VLOOKUP($E84,Worksheet!$A$2:$AX$69,AF$1,0)-VLOOKUP($E83,Worksheet!$A$2:$AX$69,AF$1,0)</f>
        <v>1.6216216216216219</v>
      </c>
      <c r="AG84" s="12">
        <f>VLOOKUP($E84,Worksheet!$A$2:$AX$69,AG$1,0)-VLOOKUP($E83,Worksheet!$A$2:$AX$69,AG$1,0)</f>
        <v>1.0111287758346581</v>
      </c>
      <c r="AH84" s="12">
        <f>VLOOKUP($E84,Worksheet!$A$2:$AX$69,AH$1,0)-VLOOKUP($E83,Worksheet!$A$2:$AX$69,AH$1,0)</f>
        <v>-0.67567567567567544</v>
      </c>
      <c r="AI84" s="12">
        <f>VLOOKUP($E84,Worksheet!$A$2:$AX$69,AI$1,0)-VLOOKUP($E83,Worksheet!$A$2:$AX$69,AI$1,0)</f>
        <v>1.751987281399046</v>
      </c>
      <c r="AJ84" s="12">
        <f>VLOOKUP($E84,Worksheet!$A$2:$AX$69,AJ$1,0)-VLOOKUP($E83,Worksheet!$A$2:$AX$69,AJ$1,0)</f>
        <v>3.9000000000000057</v>
      </c>
      <c r="AK84" s="12">
        <f>VLOOKUP($E84,Worksheet!$A$2:$AX$69,AK$1,0)-VLOOKUP($E83,Worksheet!$A$2:$AX$69,AK$1,0)</f>
        <v>-9.9000000000000057</v>
      </c>
      <c r="AL84" s="12">
        <f>VLOOKUP($E84,Worksheet!$A$2:$AX$69,AL$1,0)-VLOOKUP($E83,Worksheet!$A$2:$AX$69,AL$1,0)</f>
        <v>7.400000000000001E-2</v>
      </c>
      <c r="AM84" s="12">
        <f>VLOOKUP($E84,Worksheet!$A$2:$AX$69,AM$1,0)-VLOOKUP($E83,Worksheet!$A$2:$AX$69,AM$1,0)</f>
        <v>-2.7000000000000024E-2</v>
      </c>
      <c r="AN84" s="12">
        <f>VLOOKUP($E84,Worksheet!$A$2:$AX$69,AN$1,0)-VLOOKUP($E83,Worksheet!$A$2:$AX$69,AN$1,0)</f>
        <v>-2.300000000000002E-2</v>
      </c>
      <c r="AO84" s="12">
        <f>VLOOKUP($E84,Worksheet!$A$2:$AX$69,AO$1,0)-VLOOKUP($E83,Worksheet!$A$2:$AX$69,AO$1,0)</f>
        <v>-2.8000000000000025E-2</v>
      </c>
      <c r="AP84" s="12">
        <f>VLOOKUP($E84,Worksheet!$A$2:$AX$69,AP$1,0)-VLOOKUP($E83,Worksheet!$A$2:$AX$69,AP$1,0)</f>
        <v>2.1999999999999993</v>
      </c>
      <c r="AQ84" s="12">
        <f>VLOOKUP($E84,Worksheet!$A$2:$AX$69,AQ$1,0)-VLOOKUP($E83,Worksheet!$A$2:$AX$69,AQ$1,0)</f>
        <v>4.1000000000000009E-2</v>
      </c>
      <c r="AR84" s="12">
        <f>VLOOKUP($E84,Worksheet!$A$2:$AX$69,AR$1,0)-VLOOKUP($E83,Worksheet!$A$2:$AX$69,AR$1,0)</f>
        <v>9.7000000000000028</v>
      </c>
      <c r="AS84" s="12">
        <f>VLOOKUP($E84,Worksheet!$A$2:$AX$69,AS$1,0)-VLOOKUP($E83,Worksheet!$A$2:$AX$69,AS$1,0)</f>
        <v>3.2000000000000028E-2</v>
      </c>
      <c r="AT84" s="12">
        <f>VLOOKUP($E84,Worksheet!$A$2:$AX$69,AT$1,0)-VLOOKUP($E83,Worksheet!$A$2:$AX$69,AT$1,0)</f>
        <v>-9.0000000000000024E-2</v>
      </c>
      <c r="AU84" s="12">
        <f>VLOOKUP($E84,Worksheet!$A$2:$AX$69,AU$1,0)-VLOOKUP($E83,Worksheet!$A$2:$AX$69,AU$1,0)</f>
        <v>3.2000000000000028E-2</v>
      </c>
      <c r="AV84" s="12">
        <f>VLOOKUP($E84,Worksheet!$A$2:$AX$69,AV$1,0)-VLOOKUP($E83,Worksheet!$A$2:$AX$69,AV$1,0)</f>
        <v>3.0000000000000027E-2</v>
      </c>
      <c r="AW84" s="12">
        <f>VLOOKUP($E84,Worksheet!$A$2:$AX$69,AW$1,0)-VLOOKUP($E83,Worksheet!$A$2:$AX$69,AW$1,0)</f>
        <v>-2.1000000000000014</v>
      </c>
      <c r="AX84" s="12">
        <f>VLOOKUP($E84,Worksheet!$A$2:$AX$69,AX$1,0)-VLOOKUP($E83,Worksheet!$A$2:$AX$69,AX$1,0)</f>
        <v>3.0000000000000027E-2</v>
      </c>
      <c r="AY84" s="5">
        <f>VLOOKUP($E83,Worksheet!$A$2:$AX$69,AY$1,0)</f>
        <v>1</v>
      </c>
      <c r="AZ84" s="5">
        <f>VLOOKUP($E83,Worksheet!$A$2:$AX$69,AZ$1,0)</f>
        <v>1</v>
      </c>
      <c r="BA84" s="5">
        <f>VLOOKUP($E83,Worksheet!$A$2:$AX$69,BA$1,0)</f>
        <v>1</v>
      </c>
      <c r="BB84" s="5">
        <f>VLOOKUP($E83,Worksheet!$A$2:$AX$69,BB$1,0)</f>
        <v>1</v>
      </c>
      <c r="BC84" s="5">
        <f>VLOOKUP($E83,Worksheet!$A$2:$AX$69,BC$1,0)</f>
        <v>0</v>
      </c>
      <c r="BD84" s="5">
        <f>VLOOKUP($E83,Worksheet!$A$2:$AX$69,BD$1,0)</f>
        <v>0</v>
      </c>
      <c r="BE84" s="5">
        <f>VLOOKUP($E83,Worksheet!$A$2:$AX$69,BE$1,0)</f>
        <v>0</v>
      </c>
      <c r="BF84" s="12">
        <f>VLOOKUP($E84,Worksheet!$A$2:$BI$69,BF$1,0)-VLOOKUP($E83,Worksheet!$A$2:$BI$69,BF$1,0)</f>
        <v>0</v>
      </c>
      <c r="BG84" s="12">
        <f>VLOOKUP($E84,Worksheet!$A$2:$BI$69,BG$1,0)-VLOOKUP($E83,Worksheet!$A$2:$BI$69,BG$1,0)</f>
        <v>-7.2</v>
      </c>
      <c r="BH84" s="12">
        <f>VLOOKUP($E84,Worksheet!$A$2:$BI$69,BH$1,0)-VLOOKUP($E83,Worksheet!$A$2:$BI$69,BH$1,0)</f>
        <v>0</v>
      </c>
      <c r="BI84" s="12">
        <f>VLOOKUP($E84,Worksheet!$A$2:$BI$69,BI$1,0)-VLOOKUP($E83,Worksheet!$A$2:$BI$69,BI$1,0)</f>
        <v>-11.3</v>
      </c>
      <c r="BJ84" s="12">
        <f>VLOOKUP($E84,Worksheet!$A$2:$BI$69,BJ$1,0)-VLOOKUP($E83,Worksheet!$A$2:$BI$69,BJ$1,0)</f>
        <v>-12</v>
      </c>
      <c r="BK84" s="12">
        <f>VLOOKUP($E84,Worksheet!$A$2:$BI$69,BK$1,0)-VLOOKUP($E83,Worksheet!$A$2:$BI$69,BK$1,0)</f>
        <v>-130.6</v>
      </c>
      <c r="BL84" s="12">
        <f>VLOOKUP($E84,Worksheet!$A$2:$BI$69,BL$1,0)-VLOOKUP($E83,Worksheet!$A$2:$BI$69,BL$1,0)</f>
        <v>-174.3</v>
      </c>
      <c r="BM84" s="12">
        <f>VLOOKUP($E84,Worksheet!$A$2:$BI$69,BM$1,0)-VLOOKUP($E83,Worksheet!$A$2:$BI$69,BM$1,0)</f>
        <v>25</v>
      </c>
      <c r="BN84" s="5">
        <f>VLOOKUP($E84,Worksheet!$A$2:$BI$69,BN$1,0)</f>
        <v>0</v>
      </c>
      <c r="BO84" s="5">
        <f>VLOOKUP($E84,Worksheet!$A$2:$BI$69,BO$1,0)</f>
        <v>0</v>
      </c>
      <c r="BP84" s="12">
        <f>VLOOKUP($E84,Worksheet!$A$2:$BI$69,BP$1,0)-VLOOKUP($E83,Worksheet!$A$2:$BI$69,BP$1,0)</f>
        <v>9.18</v>
      </c>
      <c r="BQ84" s="5">
        <f>VLOOKUP($E84,Worksheet!$A$2:$BI$69,'MM2023'!BQ$1,0)</f>
        <v>72.764705882352942</v>
      </c>
      <c r="BR84" s="5">
        <f>VLOOKUP($E84,Worksheet!$A$2:$BI$69,'MM2023'!BR$1,0)</f>
        <v>67.705882352941174</v>
      </c>
      <c r="BS84" s="5">
        <f>VLOOKUP($E84,Worksheet!$A$2:$BI$69,'MM2023'!BS$1,0)</f>
        <v>9.2899999999999991</v>
      </c>
      <c r="BT84" s="5">
        <f>VLOOKUP($E84,Worksheet!$A$2:$BI$69,'MM2023'!BT$1,0)</f>
        <v>0.439</v>
      </c>
      <c r="BU84" s="5">
        <f>VLOOKUP($E84,Worksheet!$A$2:$BI$69,'MM2023'!BU$1,0)</f>
        <v>0.315</v>
      </c>
      <c r="BV84" s="5">
        <f>VLOOKUP($E84,Worksheet!$A$2:$BI$69,'MM2023'!BV$1,0)</f>
        <v>0.69599999999999995</v>
      </c>
      <c r="BW84" s="5">
        <f>VLOOKUP($E84,Worksheet!$A$2:$BI$69,'MM2023'!BW$1,0)</f>
        <v>11.647058823529411</v>
      </c>
      <c r="BX84" s="5">
        <f>VLOOKUP($E84,Worksheet!$A$2:$BI$69,'MM2023'!BX$1,0)</f>
        <v>36.205882352941174</v>
      </c>
      <c r="BY84" s="5">
        <f>VLOOKUP($E84,Worksheet!$A$2:$BI$69,'MM2023'!BY$1,0)</f>
        <v>14.088235294117647</v>
      </c>
      <c r="BZ84" s="5">
        <f>VLOOKUP($E84,Worksheet!$A$2:$BI$69,'MM2023'!BZ$1,0)</f>
        <v>7.7352941176470589</v>
      </c>
      <c r="CA84" s="5">
        <f>VLOOKUP($E84,Worksheet!$A$2:$BI$69,'MM2023'!CA$1,0)</f>
        <v>5.0588235294117645</v>
      </c>
      <c r="CB84" s="5">
        <f>VLOOKUP($E84,Worksheet!$A$2:$BI$69,'MM2023'!CB$1,0)</f>
        <v>12.176470588235293</v>
      </c>
      <c r="CC84" s="5">
        <f>VLOOKUP($E84,Worksheet!$A$2:$BI$69,'MM2023'!CC$1,0)</f>
        <v>19.264705882352942</v>
      </c>
      <c r="CD84" s="5">
        <f>VLOOKUP($E84,Worksheet!$A$2:$BI$69,'MM2023'!CD$1,0)</f>
        <v>0.40699999999999997</v>
      </c>
      <c r="CE84" s="5">
        <f>VLOOKUP($E84,Worksheet!$A$2:$BI$69,'MM2023'!CE$1,0)</f>
        <v>0.28799999999999998</v>
      </c>
      <c r="CF84" s="5">
        <f>VLOOKUP($E84,Worksheet!$A$2:$BI$69,'MM2023'!CF$1,0)</f>
        <v>0.71</v>
      </c>
      <c r="CG84" s="5">
        <f>VLOOKUP($E84,Worksheet!$A$2:$BI$69,'MM2023'!CG$1,0)</f>
        <v>11.794117647058824</v>
      </c>
      <c r="CH84" s="5">
        <f>VLOOKUP($E84,Worksheet!$A$2:$BI$69,'MM2023'!CH$1,0)</f>
        <v>35.617647058823529</v>
      </c>
      <c r="CI84" s="5">
        <f>VLOOKUP($E84,Worksheet!$A$2:$BI$69,'MM2023'!CI$1,0)</f>
        <v>11.176470588235293</v>
      </c>
      <c r="CJ84" s="5">
        <f>VLOOKUP($E84,Worksheet!$A$2:$BI$69,'MM2023'!CJ$1,0)</f>
        <v>7</v>
      </c>
      <c r="CK84" s="5">
        <f>VLOOKUP($E84,Worksheet!$A$2:$BI$69,'MM2023'!CK$1,0)</f>
        <v>3.4705882352941178</v>
      </c>
      <c r="CL84" s="5">
        <f>VLOOKUP($E84,Worksheet!$A$2:$BI$69,'MM2023'!CL$1,0)</f>
        <v>13</v>
      </c>
      <c r="CM84" s="5">
        <f>VLOOKUP($E84,Worksheet!$A$2:$BI$69,'MM2023'!CM$1,0)</f>
        <v>17.941176470588236</v>
      </c>
      <c r="CN84" s="5">
        <f>VLOOKUP($E84,Worksheet!$A$2:$BI$69,'MM2023'!CN$1,0)</f>
        <v>68.7</v>
      </c>
      <c r="CO84" s="5">
        <f>VLOOKUP($E84,Worksheet!$A$2:$BI$69,'MM2023'!CO$1,0)</f>
        <v>105.6</v>
      </c>
      <c r="CP84" s="5">
        <f>VLOOKUP($E84,Worksheet!$A$2:$BI$69,'MM2023'!CP$1,0)</f>
        <v>0.36299999999999999</v>
      </c>
      <c r="CQ84" s="5">
        <f>VLOOKUP($E84,Worksheet!$A$2:$BI$69,'MM2023'!CQ$1,0)</f>
        <v>0.35199999999999998</v>
      </c>
      <c r="CR84" s="5">
        <f>VLOOKUP($E84,Worksheet!$A$2:$BI$69,'MM2023'!CR$1,0)</f>
        <v>0.53</v>
      </c>
      <c r="CS84" s="5">
        <f>VLOOKUP($E84,Worksheet!$A$2:$BI$69,'MM2023'!CS$1,0)</f>
        <v>0.495</v>
      </c>
      <c r="CT84" s="5">
        <f>VLOOKUP($E84,Worksheet!$A$2:$BI$69,'MM2023'!CT$1,0)</f>
        <v>15.1</v>
      </c>
      <c r="CU84" s="5">
        <f>VLOOKUP($E84,Worksheet!$A$2:$BI$69,'MM2023'!CU$1,0)</f>
        <v>0.253</v>
      </c>
      <c r="CV84" s="5">
        <f>VLOOKUP($E84,Worksheet!$A$2:$BI$69,'MM2023'!CV$1,0)</f>
        <v>98.3</v>
      </c>
      <c r="CW84" s="5">
        <f>VLOOKUP($E84,Worksheet!$A$2:$BI$69,'MM2023'!CW$1,0)</f>
        <v>0.38900000000000001</v>
      </c>
      <c r="CX84" s="5">
        <f>VLOOKUP($E84,Worksheet!$A$2:$BI$69,'MM2023'!CX$1,0)</f>
        <v>0.34499999999999997</v>
      </c>
      <c r="CY84" s="5">
        <f>VLOOKUP($E84,Worksheet!$A$2:$BI$69,'MM2023'!CY$1,0)</f>
        <v>0.502</v>
      </c>
      <c r="CZ84" s="5">
        <f>VLOOKUP($E84,Worksheet!$A$2:$BI$69,'MM2023'!CZ$1,0)</f>
        <v>0.45700000000000002</v>
      </c>
      <c r="DA84" s="5">
        <f>VLOOKUP($E84,Worksheet!$A$2:$BI$69,'MM2023'!DA$1,0)</f>
        <v>16.2</v>
      </c>
      <c r="DB84" s="5">
        <f>VLOOKUP($E84,Worksheet!$A$2:$BI$69,'MM2023'!DB$1,0)</f>
        <v>0.27600000000000002</v>
      </c>
      <c r="DC84" s="5">
        <f>VLOOKUP($E84,Worksheet!$A$2:$BI$69,'MM2023'!DC$1,0)</f>
        <v>0</v>
      </c>
      <c r="DD84" s="5">
        <f>VLOOKUP($E84,Worksheet!$A$2:$BI$69,'MM2023'!DD$1,0)</f>
        <v>0</v>
      </c>
      <c r="DE84" s="5">
        <f>VLOOKUP($E84,Worksheet!$A$2:$BI$69,'MM2023'!DE$1,0)</f>
        <v>0</v>
      </c>
      <c r="DF84" s="5">
        <f>VLOOKUP($E84,Worksheet!$A$2:$BI$69,'MM2023'!DF$1,0)</f>
        <v>0</v>
      </c>
      <c r="DG84" s="5">
        <f>VLOOKUP($E84,Worksheet!$A$2:$BI$69,'MM2023'!DG$1,0)</f>
        <v>0</v>
      </c>
      <c r="DH84" s="5">
        <f>VLOOKUP($E84,Worksheet!$A$2:$BI$69,'MM2023'!DH$1,0)</f>
        <v>0</v>
      </c>
      <c r="DI84" s="5">
        <f>VLOOKUP($E84,Worksheet!$A$2:$BI$69,'MM2023'!DI$1,0)</f>
        <v>0</v>
      </c>
      <c r="DJ84" s="5">
        <f>VLOOKUP($E84,Worksheet!$A$2:$BI$69,'MM2023'!DJ$1,0)</f>
        <v>26</v>
      </c>
      <c r="DK84" s="5">
        <v>0</v>
      </c>
      <c r="DL84" s="5">
        <v>1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1</v>
      </c>
      <c r="DT84" s="5">
        <v>0</v>
      </c>
      <c r="DU84" s="5">
        <v>0</v>
      </c>
    </row>
    <row r="85" spans="1:125" x14ac:dyDescent="0.2">
      <c r="A85" s="5" t="s">
        <v>133</v>
      </c>
      <c r="B85" s="5" t="s">
        <v>134</v>
      </c>
      <c r="C85" s="5" t="s">
        <v>128</v>
      </c>
      <c r="D85" s="5">
        <v>2</v>
      </c>
      <c r="E85" s="5" t="s">
        <v>38</v>
      </c>
      <c r="F85" s="5">
        <v>1</v>
      </c>
      <c r="G85" s="5">
        <v>5</v>
      </c>
      <c r="H85" s="5">
        <f>G86-G85</f>
        <v>-1</v>
      </c>
      <c r="I85" s="5">
        <f>VLOOKUP($E85,Worksheet!$A$2:$AX$69,I$1,0)</f>
        <v>37</v>
      </c>
      <c r="J85" s="5">
        <f>VLOOKUP($E85,Worksheet!$A$2:$AX$69,J$1,0)</f>
        <v>29</v>
      </c>
      <c r="K85" s="5">
        <f>VLOOKUP($E85,Worksheet!$A$2:$AX$69,K$1,0)</f>
        <v>8</v>
      </c>
      <c r="L85" s="5">
        <f>VLOOKUP($E85,Worksheet!$A$2:$AX$69,L$1,0)</f>
        <v>0.78400000000000003</v>
      </c>
      <c r="M85" s="12">
        <f>VLOOKUP($E85,Worksheet!$A$2:$AX$69,M$1,0)-VLOOKUP($E86,Worksheet!$A$2:$AX$69,M$1,0)</f>
        <v>4.3111969111969017</v>
      </c>
      <c r="N85" s="12">
        <f>VLOOKUP($E85,Worksheet!$A$2:$AX$69,N$1,0)-VLOOKUP($E86,Worksheet!$A$2:$AX$69,N$1,0)</f>
        <v>3.233204633204636</v>
      </c>
      <c r="O85" s="12">
        <f>VLOOKUP($E85,Worksheet!$A$2:$AX$69,O$1,0)-VLOOKUP($E86,Worksheet!$A$2:$AX$69,O$1,0)</f>
        <v>-2.0400000000000009</v>
      </c>
      <c r="P85" s="12">
        <f>VLOOKUP($E85,Worksheet!$A$2:$AX$69,P$1,0)-VLOOKUP($E86,Worksheet!$A$2:$AX$69,P$1,0)</f>
        <v>-6.0000000000000053E-3</v>
      </c>
      <c r="Q85" s="12">
        <f>VLOOKUP($E85,Worksheet!$A$2:$AX$69,Q$1,0)-VLOOKUP($E86,Worksheet!$A$2:$AX$69,Q$1,0)</f>
        <v>0</v>
      </c>
      <c r="R85" s="12">
        <f>VLOOKUP($E85,Worksheet!$A$2:$AX$69,R$1,0)-VLOOKUP($E86,Worksheet!$A$2:$AX$69,R$1,0)</f>
        <v>7.3000000000000065E-2</v>
      </c>
      <c r="S85" s="12">
        <f>VLOOKUP($E85,Worksheet!$A$2:$AX$69,S$1,0)-VLOOKUP($E86,Worksheet!$A$2:$AX$69,S$1,0)</f>
        <v>1.2069498069498081</v>
      </c>
      <c r="T85" s="12">
        <f>VLOOKUP($E85,Worksheet!$A$2:$AX$69,T$1,0)-VLOOKUP($E86,Worksheet!$A$2:$AX$69,T$1,0)</f>
        <v>-0.98455598455598903</v>
      </c>
      <c r="U85" s="12">
        <f>VLOOKUP($E85,Worksheet!$A$2:$AX$69,U$1,0)-VLOOKUP($E86,Worksheet!$A$2:$AX$69,U$1,0)</f>
        <v>-0.76911196911196811</v>
      </c>
      <c r="V85" s="12">
        <f>VLOOKUP($E85,Worksheet!$A$2:$AX$69,V$1,0)-VLOOKUP($E86,Worksheet!$A$2:$AX$69,V$1,0)</f>
        <v>1.4972972972972975</v>
      </c>
      <c r="W85" s="12">
        <f>VLOOKUP($E85,Worksheet!$A$2:$AX$69,W$1,0)-VLOOKUP($E86,Worksheet!$A$2:$AX$69,W$1,0)</f>
        <v>-1.949034749034749</v>
      </c>
      <c r="X85" s="12">
        <f>VLOOKUP($E85,Worksheet!$A$2:$AX$69,X$1,0)-VLOOKUP($E86,Worksheet!$A$2:$AX$69,X$1,0)</f>
        <v>-0.37760617760617698</v>
      </c>
      <c r="Y85" s="12">
        <f>VLOOKUP($E85,Worksheet!$A$2:$AX$69,Y$1,0)-VLOOKUP($E86,Worksheet!$A$2:$AX$69,Y$1,0)</f>
        <v>-2.87104247104247</v>
      </c>
      <c r="Z85" s="12">
        <f>VLOOKUP($E85,Worksheet!$A$2:$AX$69,Z$1,0)-VLOOKUP($E86,Worksheet!$A$2:$AX$69,Z$1,0)</f>
        <v>3.9000000000000035E-2</v>
      </c>
      <c r="AA85" s="12">
        <f>VLOOKUP($E85,Worksheet!$A$2:$AX$69,AA$1,0)-VLOOKUP($E86,Worksheet!$A$2:$AX$69,AA$1,0)</f>
        <v>1.0000000000000009E-3</v>
      </c>
      <c r="AB85" s="12">
        <f>VLOOKUP($E85,Worksheet!$A$2:$AX$69,AB$1,0)-VLOOKUP($E86,Worksheet!$A$2:$AX$69,AB$1,0)</f>
        <v>3.7000000000000033E-2</v>
      </c>
      <c r="AC85" s="12">
        <f>VLOOKUP($E85,Worksheet!$A$2:$AX$69,AC$1,0)-VLOOKUP($E86,Worksheet!$A$2:$AX$69,AC$1,0)</f>
        <v>-0.99073359073359057</v>
      </c>
      <c r="AD85" s="12">
        <f>VLOOKUP($E85,Worksheet!$A$2:$AX$69,AD$1,0)-VLOOKUP($E86,Worksheet!$A$2:$AX$69,AD$1,0)</f>
        <v>-2.1490347490347546</v>
      </c>
      <c r="AE85" s="12">
        <f>VLOOKUP($E85,Worksheet!$A$2:$AX$69,AE$1,0)-VLOOKUP($E86,Worksheet!$A$2:$AX$69,AE$1,0)</f>
        <v>2.9104247104247118</v>
      </c>
      <c r="AF85" s="12">
        <f>VLOOKUP($E85,Worksheet!$A$2:$AX$69,AF$1,0)-VLOOKUP($E86,Worksheet!$A$2:$AX$69,AF$1,0)</f>
        <v>-0.6509652509652506</v>
      </c>
      <c r="AG85" s="12">
        <f>VLOOKUP($E85,Worksheet!$A$2:$AX$69,AG$1,0)-VLOOKUP($E86,Worksheet!$A$2:$AX$69,AG$1,0)</f>
        <v>0.20694980694980725</v>
      </c>
      <c r="AH85" s="12">
        <f>VLOOKUP($E85,Worksheet!$A$2:$AX$69,AH$1,0)-VLOOKUP($E86,Worksheet!$A$2:$AX$69,AH$1,0)</f>
        <v>1.3420849420849432</v>
      </c>
      <c r="AI85" s="12">
        <f>VLOOKUP($E85,Worksheet!$A$2:$AX$69,AI$1,0)-VLOOKUP($E86,Worksheet!$A$2:$AX$69,AI$1,0)</f>
        <v>-0.7583011583011583</v>
      </c>
      <c r="AJ85" s="12">
        <f>VLOOKUP($E85,Worksheet!$A$2:$AX$69,AJ$1,0)-VLOOKUP($E86,Worksheet!$A$2:$AX$69,AJ$1,0)</f>
        <v>0.5</v>
      </c>
      <c r="AK85" s="12">
        <f>VLOOKUP($E85,Worksheet!$A$2:$AX$69,AK$1,0)-VLOOKUP($E86,Worksheet!$A$2:$AX$69,AK$1,0)</f>
        <v>5.2999999999999972</v>
      </c>
      <c r="AL85" s="12">
        <f>VLOOKUP($E85,Worksheet!$A$2:$AX$69,AL$1,0)-VLOOKUP($E86,Worksheet!$A$2:$AX$69,AL$1,0)</f>
        <v>1.2000000000000011E-2</v>
      </c>
      <c r="AM85" s="12">
        <f>VLOOKUP($E85,Worksheet!$A$2:$AX$69,AM$1,0)-VLOOKUP($E86,Worksheet!$A$2:$AX$69,AM$1,0)</f>
        <v>7.6000000000000012E-2</v>
      </c>
      <c r="AN85" s="12">
        <f>VLOOKUP($E85,Worksheet!$A$2:$AX$69,AN$1,0)-VLOOKUP($E86,Worksheet!$A$2:$AX$69,AN$1,0)</f>
        <v>1.7999999999999905E-2</v>
      </c>
      <c r="AO85" s="12">
        <f>VLOOKUP($E85,Worksheet!$A$2:$AX$69,AO$1,0)-VLOOKUP($E86,Worksheet!$A$2:$AX$69,AO$1,0)</f>
        <v>8.0000000000000071E-3</v>
      </c>
      <c r="AP85" s="12">
        <f>VLOOKUP($E85,Worksheet!$A$2:$AX$69,AP$1,0)-VLOOKUP($E86,Worksheet!$A$2:$AX$69,AP$1,0)</f>
        <v>-0.69999999999999929</v>
      </c>
      <c r="AQ85" s="12">
        <f>VLOOKUP($E85,Worksheet!$A$2:$AX$69,AQ$1,0)-VLOOKUP($E86,Worksheet!$A$2:$AX$69,AQ$1,0)</f>
        <v>3.2000000000000001E-2</v>
      </c>
      <c r="AR85" s="12">
        <f>VLOOKUP($E85,Worksheet!$A$2:$AX$69,AR$1,0)-VLOOKUP($E86,Worksheet!$A$2:$AX$69,AR$1,0)</f>
        <v>3.9000000000000057</v>
      </c>
      <c r="AS85" s="12">
        <f>VLOOKUP($E85,Worksheet!$A$2:$AX$69,AS$1,0)-VLOOKUP($E86,Worksheet!$A$2:$AX$69,AS$1,0)</f>
        <v>-5.7999999999999996E-2</v>
      </c>
      <c r="AT85" s="12">
        <f>VLOOKUP($E85,Worksheet!$A$2:$AX$69,AT$1,0)-VLOOKUP($E86,Worksheet!$A$2:$AX$69,AT$1,0)</f>
        <v>7.0000000000000062E-3</v>
      </c>
      <c r="AU85" s="12">
        <f>VLOOKUP($E85,Worksheet!$A$2:$AX$69,AU$1,0)-VLOOKUP($E86,Worksheet!$A$2:$AX$69,AU$1,0)</f>
        <v>3.400000000000003E-2</v>
      </c>
      <c r="AV85" s="12">
        <f>VLOOKUP($E85,Worksheet!$A$2:$AX$69,AV$1,0)-VLOOKUP($E86,Worksheet!$A$2:$AX$69,AV$1,0)</f>
        <v>4.0000000000000036E-2</v>
      </c>
      <c r="AW85" s="12">
        <f>VLOOKUP($E85,Worksheet!$A$2:$AX$69,AW$1,0)-VLOOKUP($E86,Worksheet!$A$2:$AX$69,AW$1,0)</f>
        <v>1.7000000000000011</v>
      </c>
      <c r="AX85" s="12">
        <f>VLOOKUP($E85,Worksheet!$A$2:$AX$69,AX$1,0)-VLOOKUP($E86,Worksheet!$A$2:$AX$69,AX$1,0)</f>
        <v>-3.2000000000000001E-2</v>
      </c>
      <c r="AY85" s="5">
        <f>VLOOKUP($E86,Worksheet!$A$2:$AX$69,AY$1,0)</f>
        <v>1</v>
      </c>
      <c r="AZ85" s="5">
        <f>VLOOKUP($E86,Worksheet!$A$2:$AX$69,AZ$1,0)</f>
        <v>0</v>
      </c>
      <c r="BA85" s="5">
        <f>VLOOKUP($E86,Worksheet!$A$2:$AX$69,BA$1,0)</f>
        <v>0</v>
      </c>
      <c r="BB85" s="5">
        <f>VLOOKUP($E86,Worksheet!$A$2:$AX$69,BB$1,0)</f>
        <v>0</v>
      </c>
      <c r="BC85" s="5">
        <f>VLOOKUP($E86,Worksheet!$A$2:$AX$69,BC$1,0)</f>
        <v>0</v>
      </c>
      <c r="BD85" s="5">
        <f>VLOOKUP($E86,Worksheet!$A$2:$AX$69,BD$1,0)</f>
        <v>0</v>
      </c>
      <c r="BE85" s="5">
        <f>VLOOKUP($E86,Worksheet!$A$2:$AX$69,BE$1,0)</f>
        <v>0</v>
      </c>
      <c r="BF85" s="12">
        <f>VLOOKUP($E85,Worksheet!$A$2:$BI$69,BF$1,0)-VLOOKUP($E86,Worksheet!$A$2:$BI$69,BF$1,0)</f>
        <v>-34.200000000000003</v>
      </c>
      <c r="BG85" s="12">
        <f>VLOOKUP($E85,Worksheet!$A$2:$BI$69,BG$1,0)-VLOOKUP($E86,Worksheet!$A$2:$BI$69,BG$1,0)</f>
        <v>-7.2</v>
      </c>
      <c r="BH85" s="12">
        <f>VLOOKUP($E85,Worksheet!$A$2:$BI$69,BH$1,0)-VLOOKUP($E86,Worksheet!$A$2:$BI$69,BH$1,0)</f>
        <v>0</v>
      </c>
      <c r="BI85" s="12">
        <f>VLOOKUP($E85,Worksheet!$A$2:$BI$69,BI$1,0)-VLOOKUP($E86,Worksheet!$A$2:$BI$69,BI$1,0)</f>
        <v>0</v>
      </c>
      <c r="BJ85" s="12">
        <f>VLOOKUP($E85,Worksheet!$A$2:$BI$69,BJ$1,0)-VLOOKUP($E86,Worksheet!$A$2:$BI$69,BJ$1,0)</f>
        <v>-16</v>
      </c>
      <c r="BK85" s="12">
        <f>VLOOKUP($E85,Worksheet!$A$2:$BI$69,BK$1,0)-VLOOKUP($E86,Worksheet!$A$2:$BI$69,BK$1,0)</f>
        <v>0</v>
      </c>
      <c r="BL85" s="12">
        <f>VLOOKUP($E85,Worksheet!$A$2:$BI$69,BL$1,0)-VLOOKUP($E86,Worksheet!$A$2:$BI$69,BL$1,0)</f>
        <v>0</v>
      </c>
      <c r="BM85" s="12">
        <f>VLOOKUP($E85,Worksheet!$A$2:$BI$69,BM$1,0)-VLOOKUP($E86,Worksheet!$A$2:$BI$69,BM$1,0)</f>
        <v>-4</v>
      </c>
      <c r="BN85" s="5">
        <f>VLOOKUP($E85,Worksheet!$A$2:$BI$69,BN$1,0)</f>
        <v>0</v>
      </c>
      <c r="BO85" s="5">
        <f>VLOOKUP($E85,Worksheet!$A$2:$BI$69,BO$1,0)</f>
        <v>0</v>
      </c>
      <c r="BP85" s="12">
        <f>VLOOKUP($E85,Worksheet!$A$2:$BI$69,BP$1,0)-VLOOKUP($E86,Worksheet!$A$2:$BI$69,BP$1,0)</f>
        <v>-7.519999999999996</v>
      </c>
      <c r="BQ85" s="5">
        <f>VLOOKUP($E85,Worksheet!$A$2:$BI$69,'MM2023'!BQ$1,0)</f>
        <v>79.054054054054049</v>
      </c>
      <c r="BR85" s="5">
        <f>VLOOKUP($E85,Worksheet!$A$2:$BI$69,'MM2023'!BR$1,0)</f>
        <v>71.918918918918919</v>
      </c>
      <c r="BS85" s="5">
        <f>VLOOKUP($E85,Worksheet!$A$2:$BI$69,'MM2023'!BS$1,0)</f>
        <v>6.84</v>
      </c>
      <c r="BT85" s="5">
        <f>VLOOKUP($E85,Worksheet!$A$2:$BI$69,'MM2023'!BT$1,0)</f>
        <v>0.48</v>
      </c>
      <c r="BU85" s="5">
        <f>VLOOKUP($E85,Worksheet!$A$2:$BI$69,'MM2023'!BU$1,0)</f>
        <v>0.36799999999999999</v>
      </c>
      <c r="BV85" s="5">
        <f>VLOOKUP($E85,Worksheet!$A$2:$BI$69,'MM2023'!BV$1,0)</f>
        <v>0.78400000000000003</v>
      </c>
      <c r="BW85" s="5">
        <f>VLOOKUP($E85,Worksheet!$A$2:$BI$69,'MM2023'!BW$1,0)</f>
        <v>10.378378378378379</v>
      </c>
      <c r="BX85" s="5">
        <f>VLOOKUP($E85,Worksheet!$A$2:$BI$69,'MM2023'!BX$1,0)</f>
        <v>34.729729729729726</v>
      </c>
      <c r="BY85" s="5">
        <f>VLOOKUP($E85,Worksheet!$A$2:$BI$69,'MM2023'!BY$1,0)</f>
        <v>14.45945945945946</v>
      </c>
      <c r="BZ85" s="5">
        <f>VLOOKUP($E85,Worksheet!$A$2:$BI$69,'MM2023'!BZ$1,0)</f>
        <v>7.2972972972972974</v>
      </c>
      <c r="CA85" s="5">
        <f>VLOOKUP($E85,Worksheet!$A$2:$BI$69,'MM2023'!CA$1,0)</f>
        <v>3.1081081081081079</v>
      </c>
      <c r="CB85" s="5">
        <f>VLOOKUP($E85,Worksheet!$A$2:$BI$69,'MM2023'!CB$1,0)</f>
        <v>11.108108108108109</v>
      </c>
      <c r="CC85" s="5">
        <f>VLOOKUP($E85,Worksheet!$A$2:$BI$69,'MM2023'!CC$1,0)</f>
        <v>14.243243243243244</v>
      </c>
      <c r="CD85" s="5">
        <f>VLOOKUP($E85,Worksheet!$A$2:$BI$69,'MM2023'!CD$1,0)</f>
        <v>0.44800000000000001</v>
      </c>
      <c r="CE85" s="5">
        <f>VLOOKUP($E85,Worksheet!$A$2:$BI$69,'MM2023'!CE$1,0)</f>
        <v>0.33500000000000002</v>
      </c>
      <c r="CF85" s="5">
        <f>VLOOKUP($E85,Worksheet!$A$2:$BI$69,'MM2023'!CF$1,0)</f>
        <v>0.74099999999999999</v>
      </c>
      <c r="CG85" s="5">
        <f>VLOOKUP($E85,Worksheet!$A$2:$BI$69,'MM2023'!CG$1,0)</f>
        <v>9.8378378378378386</v>
      </c>
      <c r="CH85" s="5">
        <f>VLOOKUP($E85,Worksheet!$A$2:$BI$69,'MM2023'!CH$1,0)</f>
        <v>32.108108108108105</v>
      </c>
      <c r="CI85" s="5">
        <f>VLOOKUP($E85,Worksheet!$A$2:$BI$69,'MM2023'!CI$1,0)</f>
        <v>14.567567567567568</v>
      </c>
      <c r="CJ85" s="5">
        <f>VLOOKUP($E85,Worksheet!$A$2:$BI$69,'MM2023'!CJ$1,0)</f>
        <v>5.8918918918918921</v>
      </c>
      <c r="CK85" s="5">
        <f>VLOOKUP($E85,Worksheet!$A$2:$BI$69,'MM2023'!CK$1,0)</f>
        <v>3.3783783783783785</v>
      </c>
      <c r="CL85" s="5">
        <f>VLOOKUP($E85,Worksheet!$A$2:$BI$69,'MM2023'!CL$1,0)</f>
        <v>12.513513513513514</v>
      </c>
      <c r="CM85" s="5">
        <f>VLOOKUP($E85,Worksheet!$A$2:$BI$69,'MM2023'!CM$1,0)</f>
        <v>15.27027027027027</v>
      </c>
      <c r="CN85" s="5">
        <f>VLOOKUP($E85,Worksheet!$A$2:$BI$69,'MM2023'!CN$1,0)</f>
        <v>68.900000000000006</v>
      </c>
      <c r="CO85" s="5">
        <f>VLOOKUP($E85,Worksheet!$A$2:$BI$69,'MM2023'!CO$1,0)</f>
        <v>114.3</v>
      </c>
      <c r="CP85" s="5">
        <f>VLOOKUP($E85,Worksheet!$A$2:$BI$69,'MM2023'!CP$1,0)</f>
        <v>0.307</v>
      </c>
      <c r="CQ85" s="5">
        <f>VLOOKUP($E85,Worksheet!$A$2:$BI$69,'MM2023'!CQ$1,0)</f>
        <v>0.34200000000000003</v>
      </c>
      <c r="CR85" s="5">
        <f>VLOOKUP($E85,Worksheet!$A$2:$BI$69,'MM2023'!CR$1,0)</f>
        <v>0.57899999999999996</v>
      </c>
      <c r="CS85" s="5">
        <f>VLOOKUP($E85,Worksheet!$A$2:$BI$69,'MM2023'!CS$1,0)</f>
        <v>0.54300000000000004</v>
      </c>
      <c r="CT85" s="5">
        <f>VLOOKUP($E85,Worksheet!$A$2:$BI$69,'MM2023'!CT$1,0)</f>
        <v>14</v>
      </c>
      <c r="CU85" s="5">
        <f>VLOOKUP($E85,Worksheet!$A$2:$BI$69,'MM2023'!CU$1,0)</f>
        <v>0.24099999999999999</v>
      </c>
      <c r="CV85" s="5">
        <f>VLOOKUP($E85,Worksheet!$A$2:$BI$69,'MM2023'!CV$1,0)</f>
        <v>104</v>
      </c>
      <c r="CW85" s="5">
        <f>VLOOKUP($E85,Worksheet!$A$2:$BI$69,'MM2023'!CW$1,0)</f>
        <v>0.24</v>
      </c>
      <c r="CX85" s="5">
        <f>VLOOKUP($E85,Worksheet!$A$2:$BI$69,'MM2023'!CX$1,0)</f>
        <v>0.38500000000000001</v>
      </c>
      <c r="CY85" s="5">
        <f>VLOOKUP($E85,Worksheet!$A$2:$BI$69,'MM2023'!CY$1,0)</f>
        <v>0.53900000000000003</v>
      </c>
      <c r="CZ85" s="5">
        <f>VLOOKUP($E85,Worksheet!$A$2:$BI$69,'MM2023'!CZ$1,0)</f>
        <v>0.51200000000000001</v>
      </c>
      <c r="DA85" s="5">
        <f>VLOOKUP($E85,Worksheet!$A$2:$BI$69,'MM2023'!DA$1,0)</f>
        <v>15.8</v>
      </c>
      <c r="DB85" s="5">
        <f>VLOOKUP($E85,Worksheet!$A$2:$BI$69,'MM2023'!DB$1,0)</f>
        <v>0.17799999999999999</v>
      </c>
      <c r="DC85" s="5">
        <f>VLOOKUP($E85,Worksheet!$A$2:$BI$69,'MM2023'!DC$1,0)</f>
        <v>0</v>
      </c>
      <c r="DD85" s="5">
        <f>VLOOKUP($E85,Worksheet!$A$2:$BI$69,'MM2023'!DD$1,0)</f>
        <v>0</v>
      </c>
      <c r="DE85" s="5">
        <f>VLOOKUP($E85,Worksheet!$A$2:$BI$69,'MM2023'!DE$1,0)</f>
        <v>0</v>
      </c>
      <c r="DF85" s="5">
        <f>VLOOKUP($E85,Worksheet!$A$2:$BI$69,'MM2023'!DF$1,0)</f>
        <v>0</v>
      </c>
      <c r="DG85" s="5">
        <f>VLOOKUP($E85,Worksheet!$A$2:$BI$69,'MM2023'!DG$1,0)</f>
        <v>0</v>
      </c>
      <c r="DH85" s="5">
        <f>VLOOKUP($E85,Worksheet!$A$2:$BI$69,'MM2023'!DH$1,0)</f>
        <v>0</v>
      </c>
      <c r="DI85" s="5">
        <f>VLOOKUP($E85,Worksheet!$A$2:$BI$69,'MM2023'!DI$1,0)</f>
        <v>0</v>
      </c>
      <c r="DJ85" s="5">
        <f>VLOOKUP($E85,Worksheet!$A$2:$BI$69,'MM2023'!DJ$1,0)</f>
        <v>15</v>
      </c>
      <c r="DK85" s="5">
        <v>0</v>
      </c>
      <c r="DL85" s="5">
        <v>1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1</v>
      </c>
      <c r="DT85" s="5">
        <v>0</v>
      </c>
      <c r="DU85" s="5">
        <v>0</v>
      </c>
    </row>
    <row r="86" spans="1:125" x14ac:dyDescent="0.2">
      <c r="A86" s="5" t="s">
        <v>133</v>
      </c>
      <c r="B86" s="5" t="s">
        <v>134</v>
      </c>
      <c r="C86" s="5" t="s">
        <v>128</v>
      </c>
      <c r="D86" s="5">
        <v>2</v>
      </c>
      <c r="E86" s="5" t="s">
        <v>25</v>
      </c>
      <c r="F86" s="5">
        <v>0</v>
      </c>
      <c r="G86" s="5">
        <v>4</v>
      </c>
      <c r="H86" s="6">
        <f>G85-G86</f>
        <v>1</v>
      </c>
      <c r="I86" s="5">
        <f>VLOOKUP($E86,Worksheet!$A$2:$AX$69,I$1,0)</f>
        <v>35</v>
      </c>
      <c r="J86" s="5">
        <f>VLOOKUP($E86,Worksheet!$A$2:$AX$69,J$1,0)</f>
        <v>23</v>
      </c>
      <c r="K86" s="5">
        <f>VLOOKUP($E86,Worksheet!$A$2:$AX$69,K$1,0)</f>
        <v>12</v>
      </c>
      <c r="L86" s="5">
        <f>VLOOKUP($E86,Worksheet!$A$2:$AX$69,L$1,0)</f>
        <v>0.65700000000000003</v>
      </c>
      <c r="M86" s="12">
        <f>VLOOKUP($E86,Worksheet!$A$2:$AX$69,M$1,0)-VLOOKUP($E85,Worksheet!$A$2:$AX$69,M$1,0)</f>
        <v>-4.3111969111969017</v>
      </c>
      <c r="N86" s="12">
        <f>VLOOKUP($E86,Worksheet!$A$2:$AX$69,N$1,0)-VLOOKUP($E85,Worksheet!$A$2:$AX$69,N$1,0)</f>
        <v>-3.233204633204636</v>
      </c>
      <c r="O86" s="12">
        <f>VLOOKUP($E86,Worksheet!$A$2:$AX$69,O$1,0)-VLOOKUP($E85,Worksheet!$A$2:$AX$69,O$1,0)</f>
        <v>2.0400000000000009</v>
      </c>
      <c r="P86" s="12">
        <f>VLOOKUP($E86,Worksheet!$A$2:$AX$69,P$1,0)-VLOOKUP($E85,Worksheet!$A$2:$AX$69,P$1,0)</f>
        <v>6.0000000000000053E-3</v>
      </c>
      <c r="Q86" s="12">
        <f>VLOOKUP($E86,Worksheet!$A$2:$AX$69,Q$1,0)-VLOOKUP($E85,Worksheet!$A$2:$AX$69,Q$1,0)</f>
        <v>0</v>
      </c>
      <c r="R86" s="12">
        <f>VLOOKUP($E86,Worksheet!$A$2:$AX$69,R$1,0)-VLOOKUP($E85,Worksheet!$A$2:$AX$69,R$1,0)</f>
        <v>-7.3000000000000065E-2</v>
      </c>
      <c r="S86" s="12">
        <f>VLOOKUP($E86,Worksheet!$A$2:$AX$69,S$1,0)-VLOOKUP($E85,Worksheet!$A$2:$AX$69,S$1,0)</f>
        <v>-1.2069498069498081</v>
      </c>
      <c r="T86" s="12">
        <f>VLOOKUP($E86,Worksheet!$A$2:$AX$69,T$1,0)-VLOOKUP($E85,Worksheet!$A$2:$AX$69,T$1,0)</f>
        <v>0.98455598455598903</v>
      </c>
      <c r="U86" s="12">
        <f>VLOOKUP($E86,Worksheet!$A$2:$AX$69,U$1,0)-VLOOKUP($E85,Worksheet!$A$2:$AX$69,U$1,0)</f>
        <v>0.76911196911196811</v>
      </c>
      <c r="V86" s="12">
        <f>VLOOKUP($E86,Worksheet!$A$2:$AX$69,V$1,0)-VLOOKUP($E85,Worksheet!$A$2:$AX$69,V$1,0)</f>
        <v>-1.4972972972972975</v>
      </c>
      <c r="W86" s="12">
        <f>VLOOKUP($E86,Worksheet!$A$2:$AX$69,W$1,0)-VLOOKUP($E85,Worksheet!$A$2:$AX$69,W$1,0)</f>
        <v>1.949034749034749</v>
      </c>
      <c r="X86" s="12">
        <f>VLOOKUP($E86,Worksheet!$A$2:$AX$69,X$1,0)-VLOOKUP($E85,Worksheet!$A$2:$AX$69,X$1,0)</f>
        <v>0.37760617760617698</v>
      </c>
      <c r="Y86" s="12">
        <f>VLOOKUP($E86,Worksheet!$A$2:$AX$69,Y$1,0)-VLOOKUP($E85,Worksheet!$A$2:$AX$69,Y$1,0)</f>
        <v>2.87104247104247</v>
      </c>
      <c r="Z86" s="12">
        <f>VLOOKUP($E86,Worksheet!$A$2:$AX$69,Z$1,0)-VLOOKUP($E85,Worksheet!$A$2:$AX$69,Z$1,0)</f>
        <v>-3.9000000000000035E-2</v>
      </c>
      <c r="AA86" s="12">
        <f>VLOOKUP($E86,Worksheet!$A$2:$AX$69,AA$1,0)-VLOOKUP($E85,Worksheet!$A$2:$AX$69,AA$1,0)</f>
        <v>-1.0000000000000009E-3</v>
      </c>
      <c r="AB86" s="12">
        <f>VLOOKUP($E86,Worksheet!$A$2:$AX$69,AB$1,0)-VLOOKUP($E85,Worksheet!$A$2:$AX$69,AB$1,0)</f>
        <v>-3.7000000000000033E-2</v>
      </c>
      <c r="AC86" s="12">
        <f>VLOOKUP($E86,Worksheet!$A$2:$AX$69,AC$1,0)-VLOOKUP($E85,Worksheet!$A$2:$AX$69,AC$1,0)</f>
        <v>0.99073359073359057</v>
      </c>
      <c r="AD86" s="12">
        <f>VLOOKUP($E86,Worksheet!$A$2:$AX$69,AD$1,0)-VLOOKUP($E85,Worksheet!$A$2:$AX$69,AD$1,0)</f>
        <v>2.1490347490347546</v>
      </c>
      <c r="AE86" s="12">
        <f>VLOOKUP($E86,Worksheet!$A$2:$AX$69,AE$1,0)-VLOOKUP($E85,Worksheet!$A$2:$AX$69,AE$1,0)</f>
        <v>-2.9104247104247118</v>
      </c>
      <c r="AF86" s="12">
        <f>VLOOKUP($E86,Worksheet!$A$2:$AX$69,AF$1,0)-VLOOKUP($E85,Worksheet!$A$2:$AX$69,AF$1,0)</f>
        <v>0.6509652509652506</v>
      </c>
      <c r="AG86" s="12">
        <f>VLOOKUP($E86,Worksheet!$A$2:$AX$69,AG$1,0)-VLOOKUP($E85,Worksheet!$A$2:$AX$69,AG$1,0)</f>
        <v>-0.20694980694980725</v>
      </c>
      <c r="AH86" s="12">
        <f>VLOOKUP($E86,Worksheet!$A$2:$AX$69,AH$1,0)-VLOOKUP($E85,Worksheet!$A$2:$AX$69,AH$1,0)</f>
        <v>-1.3420849420849432</v>
      </c>
      <c r="AI86" s="12">
        <f>VLOOKUP($E86,Worksheet!$A$2:$AX$69,AI$1,0)-VLOOKUP($E85,Worksheet!$A$2:$AX$69,AI$1,0)</f>
        <v>0.7583011583011583</v>
      </c>
      <c r="AJ86" s="12">
        <f>VLOOKUP($E86,Worksheet!$A$2:$AX$69,AJ$1,0)-VLOOKUP($E85,Worksheet!$A$2:$AX$69,AJ$1,0)</f>
        <v>-0.5</v>
      </c>
      <c r="AK86" s="12">
        <f>VLOOKUP($E86,Worksheet!$A$2:$AX$69,AK$1,0)-VLOOKUP($E85,Worksheet!$A$2:$AX$69,AK$1,0)</f>
        <v>-5.2999999999999972</v>
      </c>
      <c r="AL86" s="12">
        <f>VLOOKUP($E86,Worksheet!$A$2:$AX$69,AL$1,0)-VLOOKUP($E85,Worksheet!$A$2:$AX$69,AL$1,0)</f>
        <v>-1.2000000000000011E-2</v>
      </c>
      <c r="AM86" s="12">
        <f>VLOOKUP($E86,Worksheet!$A$2:$AX$69,AM$1,0)-VLOOKUP($E85,Worksheet!$A$2:$AX$69,AM$1,0)</f>
        <v>-7.6000000000000012E-2</v>
      </c>
      <c r="AN86" s="12">
        <f>VLOOKUP($E86,Worksheet!$A$2:$AX$69,AN$1,0)-VLOOKUP($E85,Worksheet!$A$2:$AX$69,AN$1,0)</f>
        <v>-1.7999999999999905E-2</v>
      </c>
      <c r="AO86" s="12">
        <f>VLOOKUP($E86,Worksheet!$A$2:$AX$69,AO$1,0)-VLOOKUP($E85,Worksheet!$A$2:$AX$69,AO$1,0)</f>
        <v>-8.0000000000000071E-3</v>
      </c>
      <c r="AP86" s="12">
        <f>VLOOKUP($E86,Worksheet!$A$2:$AX$69,AP$1,0)-VLOOKUP($E85,Worksheet!$A$2:$AX$69,AP$1,0)</f>
        <v>0.69999999999999929</v>
      </c>
      <c r="AQ86" s="12">
        <f>VLOOKUP($E86,Worksheet!$A$2:$AX$69,AQ$1,0)-VLOOKUP($E85,Worksheet!$A$2:$AX$69,AQ$1,0)</f>
        <v>-3.2000000000000001E-2</v>
      </c>
      <c r="AR86" s="12">
        <f>VLOOKUP($E86,Worksheet!$A$2:$AX$69,AR$1,0)-VLOOKUP($E85,Worksheet!$A$2:$AX$69,AR$1,0)</f>
        <v>-3.9000000000000057</v>
      </c>
      <c r="AS86" s="12">
        <f>VLOOKUP($E86,Worksheet!$A$2:$AX$69,AS$1,0)-VLOOKUP($E85,Worksheet!$A$2:$AX$69,AS$1,0)</f>
        <v>5.7999999999999996E-2</v>
      </c>
      <c r="AT86" s="12">
        <f>VLOOKUP($E86,Worksheet!$A$2:$AX$69,AT$1,0)-VLOOKUP($E85,Worksheet!$A$2:$AX$69,AT$1,0)</f>
        <v>-7.0000000000000062E-3</v>
      </c>
      <c r="AU86" s="12">
        <f>VLOOKUP($E86,Worksheet!$A$2:$AX$69,AU$1,0)-VLOOKUP($E85,Worksheet!$A$2:$AX$69,AU$1,0)</f>
        <v>-3.400000000000003E-2</v>
      </c>
      <c r="AV86" s="12">
        <f>VLOOKUP($E86,Worksheet!$A$2:$AX$69,AV$1,0)-VLOOKUP($E85,Worksheet!$A$2:$AX$69,AV$1,0)</f>
        <v>-4.0000000000000036E-2</v>
      </c>
      <c r="AW86" s="12">
        <f>VLOOKUP($E86,Worksheet!$A$2:$AX$69,AW$1,0)-VLOOKUP($E85,Worksheet!$A$2:$AX$69,AW$1,0)</f>
        <v>-1.7000000000000011</v>
      </c>
      <c r="AX86" s="12">
        <f>VLOOKUP($E86,Worksheet!$A$2:$AX$69,AX$1,0)-VLOOKUP($E85,Worksheet!$A$2:$AX$69,AX$1,0)</f>
        <v>3.2000000000000001E-2</v>
      </c>
      <c r="AY86" s="5">
        <f>VLOOKUP($E85,Worksheet!$A$2:$AX$69,AY$1,0)</f>
        <v>1</v>
      </c>
      <c r="AZ86" s="5">
        <f>VLOOKUP($E85,Worksheet!$A$2:$AX$69,AZ$1,0)</f>
        <v>1</v>
      </c>
      <c r="BA86" s="5">
        <f>VLOOKUP($E85,Worksheet!$A$2:$AX$69,BA$1,0)</f>
        <v>1</v>
      </c>
      <c r="BB86" s="5">
        <f>VLOOKUP($E85,Worksheet!$A$2:$AX$69,BB$1,0)</f>
        <v>1</v>
      </c>
      <c r="BC86" s="5">
        <f>VLOOKUP($E85,Worksheet!$A$2:$AX$69,BC$1,0)</f>
        <v>0</v>
      </c>
      <c r="BD86" s="5">
        <f>VLOOKUP($E85,Worksheet!$A$2:$AX$69,BD$1,0)</f>
        <v>0</v>
      </c>
      <c r="BE86" s="5">
        <f>VLOOKUP($E85,Worksheet!$A$2:$AX$69,BE$1,0)</f>
        <v>0</v>
      </c>
      <c r="BF86" s="12">
        <f>VLOOKUP($E86,Worksheet!$A$2:$BI$69,BF$1,0)-VLOOKUP($E85,Worksheet!$A$2:$BI$69,BF$1,0)</f>
        <v>34.200000000000003</v>
      </c>
      <c r="BG86" s="12">
        <f>VLOOKUP($E86,Worksheet!$A$2:$BI$69,BG$1,0)-VLOOKUP($E85,Worksheet!$A$2:$BI$69,BG$1,0)</f>
        <v>7.2</v>
      </c>
      <c r="BH86" s="12">
        <f>VLOOKUP($E86,Worksheet!$A$2:$BI$69,BH$1,0)-VLOOKUP($E85,Worksheet!$A$2:$BI$69,BH$1,0)</f>
        <v>0</v>
      </c>
      <c r="BI86" s="12">
        <f>VLOOKUP($E86,Worksheet!$A$2:$BI$69,BI$1,0)-VLOOKUP($E85,Worksheet!$A$2:$BI$69,BI$1,0)</f>
        <v>0</v>
      </c>
      <c r="BJ86" s="12">
        <f>VLOOKUP($E86,Worksheet!$A$2:$BI$69,BJ$1,0)-VLOOKUP($E85,Worksheet!$A$2:$BI$69,BJ$1,0)</f>
        <v>16</v>
      </c>
      <c r="BK86" s="12">
        <f>VLOOKUP($E86,Worksheet!$A$2:$BI$69,BK$1,0)-VLOOKUP($E85,Worksheet!$A$2:$BI$69,BK$1,0)</f>
        <v>0</v>
      </c>
      <c r="BL86" s="12">
        <f>VLOOKUP($E86,Worksheet!$A$2:$BI$69,BL$1,0)-VLOOKUP($E85,Worksheet!$A$2:$BI$69,BL$1,0)</f>
        <v>0</v>
      </c>
      <c r="BM86" s="12">
        <f>VLOOKUP($E86,Worksheet!$A$2:$BI$69,BM$1,0)-VLOOKUP($E85,Worksheet!$A$2:$BI$69,BM$1,0)</f>
        <v>4</v>
      </c>
      <c r="BN86" s="5">
        <f>VLOOKUP($E86,Worksheet!$A$2:$BI$69,BN$1,0)</f>
        <v>0</v>
      </c>
      <c r="BO86" s="5">
        <f>VLOOKUP($E86,Worksheet!$A$2:$BI$69,BO$1,0)</f>
        <v>1</v>
      </c>
      <c r="BP86" s="12">
        <f>VLOOKUP($E86,Worksheet!$A$2:$BI$69,BP$1,0)-VLOOKUP($E85,Worksheet!$A$2:$BI$69,BP$1,0)</f>
        <v>7.519999999999996</v>
      </c>
      <c r="BQ86" s="5">
        <f>VLOOKUP($E86,Worksheet!$A$2:$BI$69,'MM2023'!BQ$1,0)</f>
        <v>74.742857142857147</v>
      </c>
      <c r="BR86" s="5">
        <f>VLOOKUP($E86,Worksheet!$A$2:$BI$69,'MM2023'!BR$1,0)</f>
        <v>68.685714285714283</v>
      </c>
      <c r="BS86" s="5">
        <f>VLOOKUP($E86,Worksheet!$A$2:$BI$69,'MM2023'!BS$1,0)</f>
        <v>8.8800000000000008</v>
      </c>
      <c r="BT86" s="5">
        <f>VLOOKUP($E86,Worksheet!$A$2:$BI$69,'MM2023'!BT$1,0)</f>
        <v>0.48599999999999999</v>
      </c>
      <c r="BU86" s="5">
        <f>VLOOKUP($E86,Worksheet!$A$2:$BI$69,'MM2023'!BU$1,0)</f>
        <v>0.36799999999999999</v>
      </c>
      <c r="BV86" s="5">
        <f>VLOOKUP($E86,Worksheet!$A$2:$BI$69,'MM2023'!BV$1,0)</f>
        <v>0.71099999999999997</v>
      </c>
      <c r="BW86" s="5">
        <f>VLOOKUP($E86,Worksheet!$A$2:$BI$69,'MM2023'!BW$1,0)</f>
        <v>9.1714285714285708</v>
      </c>
      <c r="BX86" s="5">
        <f>VLOOKUP($E86,Worksheet!$A$2:$BI$69,'MM2023'!BX$1,0)</f>
        <v>35.714285714285715</v>
      </c>
      <c r="BY86" s="5">
        <f>VLOOKUP($E86,Worksheet!$A$2:$BI$69,'MM2023'!BY$1,0)</f>
        <v>15.228571428571428</v>
      </c>
      <c r="BZ86" s="5">
        <f>VLOOKUP($E86,Worksheet!$A$2:$BI$69,'MM2023'!BZ$1,0)</f>
        <v>5.8</v>
      </c>
      <c r="CA86" s="5">
        <f>VLOOKUP($E86,Worksheet!$A$2:$BI$69,'MM2023'!CA$1,0)</f>
        <v>5.0571428571428569</v>
      </c>
      <c r="CB86" s="5">
        <f>VLOOKUP($E86,Worksheet!$A$2:$BI$69,'MM2023'!CB$1,0)</f>
        <v>11.485714285714286</v>
      </c>
      <c r="CC86" s="5">
        <f>VLOOKUP($E86,Worksheet!$A$2:$BI$69,'MM2023'!CC$1,0)</f>
        <v>17.114285714285714</v>
      </c>
      <c r="CD86" s="5">
        <f>VLOOKUP($E86,Worksheet!$A$2:$BI$69,'MM2023'!CD$1,0)</f>
        <v>0.40899999999999997</v>
      </c>
      <c r="CE86" s="5">
        <f>VLOOKUP($E86,Worksheet!$A$2:$BI$69,'MM2023'!CE$1,0)</f>
        <v>0.33400000000000002</v>
      </c>
      <c r="CF86" s="5">
        <f>VLOOKUP($E86,Worksheet!$A$2:$BI$69,'MM2023'!CF$1,0)</f>
        <v>0.70399999999999996</v>
      </c>
      <c r="CG86" s="5">
        <f>VLOOKUP($E86,Worksheet!$A$2:$BI$69,'MM2023'!CG$1,0)</f>
        <v>10.828571428571429</v>
      </c>
      <c r="CH86" s="5">
        <f>VLOOKUP($E86,Worksheet!$A$2:$BI$69,'MM2023'!CH$1,0)</f>
        <v>34.25714285714286</v>
      </c>
      <c r="CI86" s="5">
        <f>VLOOKUP($E86,Worksheet!$A$2:$BI$69,'MM2023'!CI$1,0)</f>
        <v>11.657142857142857</v>
      </c>
      <c r="CJ86" s="5">
        <f>VLOOKUP($E86,Worksheet!$A$2:$BI$69,'MM2023'!CJ$1,0)</f>
        <v>6.5428571428571427</v>
      </c>
      <c r="CK86" s="5">
        <f>VLOOKUP($E86,Worksheet!$A$2:$BI$69,'MM2023'!CK$1,0)</f>
        <v>3.1714285714285713</v>
      </c>
      <c r="CL86" s="5">
        <f>VLOOKUP($E86,Worksheet!$A$2:$BI$69,'MM2023'!CL$1,0)</f>
        <v>11.171428571428571</v>
      </c>
      <c r="CM86" s="5">
        <f>VLOOKUP($E86,Worksheet!$A$2:$BI$69,'MM2023'!CM$1,0)</f>
        <v>16.028571428571428</v>
      </c>
      <c r="CN86" s="5">
        <f>VLOOKUP($E86,Worksheet!$A$2:$BI$69,'MM2023'!CN$1,0)</f>
        <v>68.400000000000006</v>
      </c>
      <c r="CO86" s="5">
        <f>VLOOKUP($E86,Worksheet!$A$2:$BI$69,'MM2023'!CO$1,0)</f>
        <v>109</v>
      </c>
      <c r="CP86" s="5">
        <f>VLOOKUP($E86,Worksheet!$A$2:$BI$69,'MM2023'!CP$1,0)</f>
        <v>0.29499999999999998</v>
      </c>
      <c r="CQ86" s="5">
        <f>VLOOKUP($E86,Worksheet!$A$2:$BI$69,'MM2023'!CQ$1,0)</f>
        <v>0.26600000000000001</v>
      </c>
      <c r="CR86" s="5">
        <f>VLOOKUP($E86,Worksheet!$A$2:$BI$69,'MM2023'!CR$1,0)</f>
        <v>0.56100000000000005</v>
      </c>
      <c r="CS86" s="5">
        <f>VLOOKUP($E86,Worksheet!$A$2:$BI$69,'MM2023'!CS$1,0)</f>
        <v>0.53500000000000003</v>
      </c>
      <c r="CT86" s="5">
        <f>VLOOKUP($E86,Worksheet!$A$2:$BI$69,'MM2023'!CT$1,0)</f>
        <v>14.7</v>
      </c>
      <c r="CU86" s="5">
        <f>VLOOKUP($E86,Worksheet!$A$2:$BI$69,'MM2023'!CU$1,0)</f>
        <v>0.20899999999999999</v>
      </c>
      <c r="CV86" s="5">
        <f>VLOOKUP($E86,Worksheet!$A$2:$BI$69,'MM2023'!CV$1,0)</f>
        <v>100.1</v>
      </c>
      <c r="CW86" s="5">
        <f>VLOOKUP($E86,Worksheet!$A$2:$BI$69,'MM2023'!CW$1,0)</f>
        <v>0.29799999999999999</v>
      </c>
      <c r="CX86" s="5">
        <f>VLOOKUP($E86,Worksheet!$A$2:$BI$69,'MM2023'!CX$1,0)</f>
        <v>0.378</v>
      </c>
      <c r="CY86" s="5">
        <f>VLOOKUP($E86,Worksheet!$A$2:$BI$69,'MM2023'!CY$1,0)</f>
        <v>0.505</v>
      </c>
      <c r="CZ86" s="5">
        <f>VLOOKUP($E86,Worksheet!$A$2:$BI$69,'MM2023'!CZ$1,0)</f>
        <v>0.47199999999999998</v>
      </c>
      <c r="DA86" s="5">
        <f>VLOOKUP($E86,Worksheet!$A$2:$BI$69,'MM2023'!DA$1,0)</f>
        <v>14.1</v>
      </c>
      <c r="DB86" s="5">
        <f>VLOOKUP($E86,Worksheet!$A$2:$BI$69,'MM2023'!DB$1,0)</f>
        <v>0.21</v>
      </c>
      <c r="DC86" s="5">
        <f>VLOOKUP($E86,Worksheet!$A$2:$BI$69,'MM2023'!DC$1,0)</f>
        <v>34.200000000000003</v>
      </c>
      <c r="DD86" s="5">
        <f>VLOOKUP($E86,Worksheet!$A$2:$BI$69,'MM2023'!DD$1,0)</f>
        <v>7.2</v>
      </c>
      <c r="DE86" s="5">
        <f>VLOOKUP($E86,Worksheet!$A$2:$BI$69,'MM2023'!DE$1,0)</f>
        <v>0</v>
      </c>
      <c r="DF86" s="5">
        <f>VLOOKUP($E86,Worksheet!$A$2:$BI$69,'MM2023'!DF$1,0)</f>
        <v>0</v>
      </c>
      <c r="DG86" s="5">
        <f>VLOOKUP($E86,Worksheet!$A$2:$BI$69,'MM2023'!DG$1,0)</f>
        <v>16</v>
      </c>
      <c r="DH86" s="5">
        <f>VLOOKUP($E86,Worksheet!$A$2:$BI$69,'MM2023'!DH$1,0)</f>
        <v>0</v>
      </c>
      <c r="DI86" s="5">
        <f>VLOOKUP($E86,Worksheet!$A$2:$BI$69,'MM2023'!DI$1,0)</f>
        <v>0</v>
      </c>
      <c r="DJ86" s="5">
        <f>VLOOKUP($E86,Worksheet!$A$2:$BI$69,'MM2023'!DJ$1,0)</f>
        <v>19</v>
      </c>
      <c r="DK86" s="5">
        <v>0</v>
      </c>
      <c r="DL86" s="5">
        <v>1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1</v>
      </c>
      <c r="DT86" s="5">
        <v>0</v>
      </c>
      <c r="DU86" s="5">
        <v>0</v>
      </c>
    </row>
    <row r="87" spans="1:125" x14ac:dyDescent="0.2">
      <c r="A87" s="5" t="s">
        <v>133</v>
      </c>
      <c r="B87" s="5" t="s">
        <v>134</v>
      </c>
      <c r="C87" s="5" t="s">
        <v>128</v>
      </c>
      <c r="D87" s="5">
        <v>3</v>
      </c>
      <c r="E87" s="5" t="s">
        <v>49</v>
      </c>
      <c r="F87" s="5">
        <v>0</v>
      </c>
      <c r="G87" s="5">
        <v>11</v>
      </c>
      <c r="H87" s="5">
        <f>G88-G87</f>
        <v>-8</v>
      </c>
      <c r="I87" s="5">
        <f>VLOOKUP($E87,Worksheet!$A$2:$AX$69,I$1,0)</f>
        <v>36</v>
      </c>
      <c r="J87" s="5">
        <f>VLOOKUP($E87,Worksheet!$A$2:$AX$69,J$1,0)</f>
        <v>24</v>
      </c>
      <c r="K87" s="5">
        <f>VLOOKUP($E87,Worksheet!$A$2:$AX$69,K$1,0)</f>
        <v>12</v>
      </c>
      <c r="L87" s="5">
        <f>VLOOKUP($E87,Worksheet!$A$2:$AX$69,L$1,0)</f>
        <v>0.66700000000000004</v>
      </c>
      <c r="M87" s="12">
        <f>VLOOKUP($E87,Worksheet!$A$2:$AX$69,M$1,0)-VLOOKUP($E88,Worksheet!$A$2:$AX$69,M$1,0)</f>
        <v>-5.8348348348348367</v>
      </c>
      <c r="N87" s="12">
        <f>VLOOKUP($E87,Worksheet!$A$2:$AX$69,N$1,0)-VLOOKUP($E88,Worksheet!$A$2:$AX$69,N$1,0)</f>
        <v>-4.3588588588588522</v>
      </c>
      <c r="O87" s="12">
        <f>VLOOKUP($E87,Worksheet!$A$2:$AX$69,O$1,0)-VLOOKUP($E88,Worksheet!$A$2:$AX$69,O$1,0)</f>
        <v>-3.96</v>
      </c>
      <c r="P87" s="12">
        <f>VLOOKUP($E87,Worksheet!$A$2:$AX$69,P$1,0)-VLOOKUP($E88,Worksheet!$A$2:$AX$69,P$1,0)</f>
        <v>-4.4999999999999984E-2</v>
      </c>
      <c r="Q87" s="12">
        <f>VLOOKUP($E87,Worksheet!$A$2:$AX$69,Q$1,0)-VLOOKUP($E88,Worksheet!$A$2:$AX$69,Q$1,0)</f>
        <v>-3.0000000000000027E-2</v>
      </c>
      <c r="R87" s="12">
        <f>VLOOKUP($E87,Worksheet!$A$2:$AX$69,R$1,0)-VLOOKUP($E88,Worksheet!$A$2:$AX$69,R$1,0)</f>
        <v>4.9000000000000044E-2</v>
      </c>
      <c r="S87" s="12">
        <f>VLOOKUP($E87,Worksheet!$A$2:$AX$69,S$1,0)-VLOOKUP($E88,Worksheet!$A$2:$AX$69,S$1,0)</f>
        <v>-0.15915915915915946</v>
      </c>
      <c r="T87" s="12">
        <f>VLOOKUP($E87,Worksheet!$A$2:$AX$69,T$1,0)-VLOOKUP($E88,Worksheet!$A$2:$AX$69,T$1,0)</f>
        <v>-1.5908408408408405</v>
      </c>
      <c r="U87" s="12">
        <f>VLOOKUP($E87,Worksheet!$A$2:$AX$69,U$1,0)-VLOOKUP($E88,Worksheet!$A$2:$AX$69,U$1,0)</f>
        <v>-4.9984984984984973</v>
      </c>
      <c r="V87" s="12">
        <f>VLOOKUP($E87,Worksheet!$A$2:$AX$69,V$1,0)-VLOOKUP($E88,Worksheet!$A$2:$AX$69,V$1,0)</f>
        <v>-1.2394894894894888</v>
      </c>
      <c r="W87" s="12">
        <f>VLOOKUP($E87,Worksheet!$A$2:$AX$69,W$1,0)-VLOOKUP($E88,Worksheet!$A$2:$AX$69,W$1,0)</f>
        <v>0.84009009009008961</v>
      </c>
      <c r="X87" s="12">
        <f>VLOOKUP($E87,Worksheet!$A$2:$AX$69,X$1,0)-VLOOKUP($E88,Worksheet!$A$2:$AX$69,X$1,0)</f>
        <v>-1.2942942942942945</v>
      </c>
      <c r="Y87" s="12">
        <f>VLOOKUP($E87,Worksheet!$A$2:$AX$69,Y$1,0)-VLOOKUP($E88,Worksheet!$A$2:$AX$69,Y$1,0)</f>
        <v>0.22297297297297192</v>
      </c>
      <c r="Z87" s="12">
        <f>VLOOKUP($E87,Worksheet!$A$2:$AX$69,Z$1,0)-VLOOKUP($E88,Worksheet!$A$2:$AX$69,Z$1,0)</f>
        <v>-2.300000000000002E-2</v>
      </c>
      <c r="AA87" s="12">
        <f>VLOOKUP($E87,Worksheet!$A$2:$AX$69,AA$1,0)-VLOOKUP($E88,Worksheet!$A$2:$AX$69,AA$1,0)</f>
        <v>-3.0999999999999972E-2</v>
      </c>
      <c r="AB87" s="12">
        <f>VLOOKUP($E87,Worksheet!$A$2:$AX$69,AB$1,0)-VLOOKUP($E88,Worksheet!$A$2:$AX$69,AB$1,0)</f>
        <v>-1.5000000000000013E-2</v>
      </c>
      <c r="AC87" s="12">
        <f>VLOOKUP($E87,Worksheet!$A$2:$AX$69,AC$1,0)-VLOOKUP($E88,Worksheet!$A$2:$AX$69,AC$1,0)</f>
        <v>1.2822822822822832</v>
      </c>
      <c r="AD87" s="12">
        <f>VLOOKUP($E87,Worksheet!$A$2:$AX$69,AD$1,0)-VLOOKUP($E88,Worksheet!$A$2:$AX$69,AD$1,0)</f>
        <v>2.313813813813816</v>
      </c>
      <c r="AE87" s="12">
        <f>VLOOKUP($E87,Worksheet!$A$2:$AX$69,AE$1,0)-VLOOKUP($E88,Worksheet!$A$2:$AX$69,AE$1,0)</f>
        <v>-1.3430930930930938</v>
      </c>
      <c r="AF87" s="12">
        <f>VLOOKUP($E87,Worksheet!$A$2:$AX$69,AF$1,0)-VLOOKUP($E88,Worksheet!$A$2:$AX$69,AF$1,0)</f>
        <v>-1.9174174174174174</v>
      </c>
      <c r="AG87" s="12">
        <f>VLOOKUP($E87,Worksheet!$A$2:$AX$69,AG$1,0)-VLOOKUP($E88,Worksheet!$A$2:$AX$69,AG$1,0)</f>
        <v>-0.55930930930930955</v>
      </c>
      <c r="AH87" s="12">
        <f>VLOOKUP($E87,Worksheet!$A$2:$AX$69,AH$1,0)-VLOOKUP($E88,Worksheet!$A$2:$AX$69,AH$1,0)</f>
        <v>-0.45195195195195126</v>
      </c>
      <c r="AI87" s="12">
        <f>VLOOKUP($E87,Worksheet!$A$2:$AX$69,AI$1,0)-VLOOKUP($E88,Worksheet!$A$2:$AX$69,AI$1,0)</f>
        <v>0.29654654654654422</v>
      </c>
      <c r="AJ87" s="12">
        <f>VLOOKUP($E87,Worksheet!$A$2:$AX$69,AJ$1,0)-VLOOKUP($E88,Worksheet!$A$2:$AX$69,AJ$1,0)</f>
        <v>-3.9000000000000057</v>
      </c>
      <c r="AK87" s="12">
        <f>VLOOKUP($E87,Worksheet!$A$2:$AX$69,AK$1,0)-VLOOKUP($E88,Worksheet!$A$2:$AX$69,AK$1,0)</f>
        <v>-1.6999999999999886</v>
      </c>
      <c r="AL87" s="12">
        <f>VLOOKUP($E87,Worksheet!$A$2:$AX$69,AL$1,0)-VLOOKUP($E88,Worksheet!$A$2:$AX$69,AL$1,0)</f>
        <v>1.5000000000000013E-2</v>
      </c>
      <c r="AM87" s="12">
        <f>VLOOKUP($E87,Worksheet!$A$2:$AX$69,AM$1,0)-VLOOKUP($E88,Worksheet!$A$2:$AX$69,AM$1,0)</f>
        <v>0.122</v>
      </c>
      <c r="AN87" s="12">
        <f>VLOOKUP($E87,Worksheet!$A$2:$AX$69,AN$1,0)-VLOOKUP($E88,Worksheet!$A$2:$AX$69,AN$1,0)</f>
        <v>-1.5999999999999903E-2</v>
      </c>
      <c r="AO87" s="12">
        <f>VLOOKUP($E87,Worksheet!$A$2:$AX$69,AO$1,0)-VLOOKUP($E88,Worksheet!$A$2:$AX$69,AO$1,0)</f>
        <v>-2.7000000000000024E-2</v>
      </c>
      <c r="AP87" s="12">
        <f>VLOOKUP($E87,Worksheet!$A$2:$AX$69,AP$1,0)-VLOOKUP($E88,Worksheet!$A$2:$AX$69,AP$1,0)</f>
        <v>-0.69999999999999929</v>
      </c>
      <c r="AQ87" s="12">
        <f>VLOOKUP($E87,Worksheet!$A$2:$AX$69,AQ$1,0)-VLOOKUP($E88,Worksheet!$A$2:$AX$69,AQ$1,0)</f>
        <v>2.5999999999999995E-2</v>
      </c>
      <c r="AR87" s="12">
        <f>VLOOKUP($E87,Worksheet!$A$2:$AX$69,AR$1,0)-VLOOKUP($E88,Worksheet!$A$2:$AX$69,AR$1,0)</f>
        <v>-0.19999999999998863</v>
      </c>
      <c r="AS87" s="12">
        <f>VLOOKUP($E87,Worksheet!$A$2:$AX$69,AS$1,0)-VLOOKUP($E88,Worksheet!$A$2:$AX$69,AS$1,0)</f>
        <v>3.3999999999999975E-2</v>
      </c>
      <c r="AT87" s="12">
        <f>VLOOKUP($E87,Worksheet!$A$2:$AX$69,AT$1,0)-VLOOKUP($E88,Worksheet!$A$2:$AX$69,AT$1,0)</f>
        <v>5.8999999999999997E-2</v>
      </c>
      <c r="AU87" s="12">
        <f>VLOOKUP($E87,Worksheet!$A$2:$AX$69,AU$1,0)-VLOOKUP($E88,Worksheet!$A$2:$AX$69,AU$1,0)</f>
        <v>-1.5000000000000013E-2</v>
      </c>
      <c r="AV87" s="12">
        <f>VLOOKUP($E87,Worksheet!$A$2:$AX$69,AV$1,0)-VLOOKUP($E88,Worksheet!$A$2:$AX$69,AV$1,0)</f>
        <v>-1.8000000000000016E-2</v>
      </c>
      <c r="AW87" s="12">
        <f>VLOOKUP($E87,Worksheet!$A$2:$AX$69,AW$1,0)-VLOOKUP($E88,Worksheet!$A$2:$AX$69,AW$1,0)</f>
        <v>-9.9999999999999645E-2</v>
      </c>
      <c r="AX87" s="12">
        <f>VLOOKUP($E87,Worksheet!$A$2:$AX$69,AX$1,0)-VLOOKUP($E88,Worksheet!$A$2:$AX$69,AX$1,0)</f>
        <v>1.8999999999999989E-2</v>
      </c>
      <c r="AY87" s="5">
        <f>VLOOKUP($E88,Worksheet!$A$2:$AX$69,AY$1,0)</f>
        <v>0</v>
      </c>
      <c r="AZ87" s="5">
        <f>VLOOKUP($E88,Worksheet!$A$2:$AX$69,AZ$1,0)</f>
        <v>0</v>
      </c>
      <c r="BA87" s="5">
        <f>VLOOKUP($E88,Worksheet!$A$2:$AX$69,BA$1,0)</f>
        <v>0</v>
      </c>
      <c r="BB87" s="5">
        <f>VLOOKUP($E88,Worksheet!$A$2:$AX$69,BB$1,0)</f>
        <v>0</v>
      </c>
      <c r="BC87" s="5">
        <f>VLOOKUP($E88,Worksheet!$A$2:$AX$69,BC$1,0)</f>
        <v>0</v>
      </c>
      <c r="BD87" s="5">
        <f>VLOOKUP($E88,Worksheet!$A$2:$AX$69,BD$1,0)</f>
        <v>0</v>
      </c>
      <c r="BE87" s="5">
        <f>VLOOKUP($E88,Worksheet!$A$2:$AX$69,BE$1,0)</f>
        <v>0</v>
      </c>
      <c r="BF87" s="12">
        <f>VLOOKUP($E87,Worksheet!$A$2:$BI$69,BF$1,0)-VLOOKUP($E88,Worksheet!$A$2:$BI$69,BF$1,0)</f>
        <v>0</v>
      </c>
      <c r="BG87" s="12">
        <f>VLOOKUP($E87,Worksheet!$A$2:$BI$69,BG$1,0)-VLOOKUP($E88,Worksheet!$A$2:$BI$69,BG$1,0)</f>
        <v>0</v>
      </c>
      <c r="BH87" s="12">
        <f>VLOOKUP($E87,Worksheet!$A$2:$BI$69,BH$1,0)-VLOOKUP($E88,Worksheet!$A$2:$BI$69,BH$1,0)</f>
        <v>0</v>
      </c>
      <c r="BI87" s="12">
        <f>VLOOKUP($E87,Worksheet!$A$2:$BI$69,BI$1,0)-VLOOKUP($E88,Worksheet!$A$2:$BI$69,BI$1,0)</f>
        <v>0</v>
      </c>
      <c r="BJ87" s="12">
        <f>VLOOKUP($E87,Worksheet!$A$2:$BI$69,BJ$1,0)-VLOOKUP($E88,Worksheet!$A$2:$BI$69,BJ$1,0)</f>
        <v>0</v>
      </c>
      <c r="BK87" s="12">
        <f>VLOOKUP($E87,Worksheet!$A$2:$BI$69,BK$1,0)-VLOOKUP($E88,Worksheet!$A$2:$BI$69,BK$1,0)</f>
        <v>0</v>
      </c>
      <c r="BL87" s="12">
        <f>VLOOKUP($E87,Worksheet!$A$2:$BI$69,BL$1,0)-VLOOKUP($E88,Worksheet!$A$2:$BI$69,BL$1,0)</f>
        <v>0</v>
      </c>
      <c r="BM87" s="12">
        <f>VLOOKUP($E87,Worksheet!$A$2:$BI$69,BM$1,0)-VLOOKUP($E88,Worksheet!$A$2:$BI$69,BM$1,0)</f>
        <v>12</v>
      </c>
      <c r="BN87" s="5">
        <f>VLOOKUP($E87,Worksheet!$A$2:$BI$69,BN$1,0)</f>
        <v>0</v>
      </c>
      <c r="BO87" s="5">
        <f>VLOOKUP($E87,Worksheet!$A$2:$BI$69,BO$1,0)</f>
        <v>0</v>
      </c>
      <c r="BP87" s="12">
        <f>VLOOKUP($E87,Worksheet!$A$2:$BI$69,BP$1,0)-VLOOKUP($E88,Worksheet!$A$2:$BI$69,BP$1,0)</f>
        <v>-20.730000000000004</v>
      </c>
      <c r="BQ87" s="5">
        <f>VLOOKUP($E87,Worksheet!$A$2:$BI$69,'MM2023'!BQ$1,0)</f>
        <v>75.111111111111114</v>
      </c>
      <c r="BR87" s="5">
        <f>VLOOKUP($E87,Worksheet!$A$2:$BI$69,'MM2023'!BR$1,0)</f>
        <v>69.722222222222229</v>
      </c>
      <c r="BS87" s="5">
        <f>VLOOKUP($E87,Worksheet!$A$2:$BI$69,'MM2023'!BS$1,0)</f>
        <v>5.2</v>
      </c>
      <c r="BT87" s="5">
        <f>VLOOKUP($E87,Worksheet!$A$2:$BI$69,'MM2023'!BT$1,0)</f>
        <v>0.44700000000000001</v>
      </c>
      <c r="BU87" s="5">
        <f>VLOOKUP($E87,Worksheet!$A$2:$BI$69,'MM2023'!BU$1,0)</f>
        <v>0.36</v>
      </c>
      <c r="BV87" s="5">
        <f>VLOOKUP($E87,Worksheet!$A$2:$BI$69,'MM2023'!BV$1,0)</f>
        <v>0.75900000000000001</v>
      </c>
      <c r="BW87" s="5">
        <f>VLOOKUP($E87,Worksheet!$A$2:$BI$69,'MM2023'!BW$1,0)</f>
        <v>10.111111111111111</v>
      </c>
      <c r="BX87" s="5">
        <f>VLOOKUP($E87,Worksheet!$A$2:$BI$69,'MM2023'!BX$1,0)</f>
        <v>36.138888888888886</v>
      </c>
      <c r="BY87" s="5">
        <f>VLOOKUP($E87,Worksheet!$A$2:$BI$69,'MM2023'!BY$1,0)</f>
        <v>14.055555555555555</v>
      </c>
      <c r="BZ87" s="5">
        <f>VLOOKUP($E87,Worksheet!$A$2:$BI$69,'MM2023'!BZ$1,0)</f>
        <v>5.1388888888888893</v>
      </c>
      <c r="CA87" s="5">
        <f>VLOOKUP($E87,Worksheet!$A$2:$BI$69,'MM2023'!CA$1,0)</f>
        <v>4.083333333333333</v>
      </c>
      <c r="CB87" s="5">
        <f>VLOOKUP($E87,Worksheet!$A$2:$BI$69,'MM2023'!CB$1,0)</f>
        <v>11.111111111111111</v>
      </c>
      <c r="CC87" s="5">
        <f>VLOOKUP($E87,Worksheet!$A$2:$BI$69,'MM2023'!CC$1,0)</f>
        <v>16.25</v>
      </c>
      <c r="CD87" s="5">
        <f>VLOOKUP($E87,Worksheet!$A$2:$BI$69,'MM2023'!CD$1,0)</f>
        <v>0.42</v>
      </c>
      <c r="CE87" s="5">
        <f>VLOOKUP($E87,Worksheet!$A$2:$BI$69,'MM2023'!CE$1,0)</f>
        <v>0.32700000000000001</v>
      </c>
      <c r="CF87" s="5">
        <f>VLOOKUP($E87,Worksheet!$A$2:$BI$69,'MM2023'!CF$1,0)</f>
        <v>0.70199999999999996</v>
      </c>
      <c r="CG87" s="5">
        <f>VLOOKUP($E87,Worksheet!$A$2:$BI$69,'MM2023'!CG$1,0)</f>
        <v>10.444444444444445</v>
      </c>
      <c r="CH87" s="5">
        <f>VLOOKUP($E87,Worksheet!$A$2:$BI$69,'MM2023'!CH$1,0)</f>
        <v>34.611111111111114</v>
      </c>
      <c r="CI87" s="5">
        <f>VLOOKUP($E87,Worksheet!$A$2:$BI$69,'MM2023'!CI$1,0)</f>
        <v>13.305555555555555</v>
      </c>
      <c r="CJ87" s="5">
        <f>VLOOKUP($E87,Worksheet!$A$2:$BI$69,'MM2023'!CJ$1,0)</f>
        <v>5.0555555555555554</v>
      </c>
      <c r="CK87" s="5">
        <f>VLOOKUP($E87,Worksheet!$A$2:$BI$69,'MM2023'!CK$1,0)</f>
        <v>3.3055555555555554</v>
      </c>
      <c r="CL87" s="5">
        <f>VLOOKUP($E87,Worksheet!$A$2:$BI$69,'MM2023'!CL$1,0)</f>
        <v>11.277777777777779</v>
      </c>
      <c r="CM87" s="5">
        <f>VLOOKUP($E87,Worksheet!$A$2:$BI$69,'MM2023'!CM$1,0)</f>
        <v>17.972222222222221</v>
      </c>
      <c r="CN87" s="5">
        <f>VLOOKUP($E87,Worksheet!$A$2:$BI$69,'MM2023'!CN$1,0)</f>
        <v>68.099999999999994</v>
      </c>
      <c r="CO87" s="5">
        <f>VLOOKUP($E87,Worksheet!$A$2:$BI$69,'MM2023'!CO$1,0)</f>
        <v>110.4</v>
      </c>
      <c r="CP87" s="5">
        <f>VLOOKUP($E87,Worksheet!$A$2:$BI$69,'MM2023'!CP$1,0)</f>
        <v>0.32900000000000001</v>
      </c>
      <c r="CQ87" s="5">
        <f>VLOOKUP($E87,Worksheet!$A$2:$BI$69,'MM2023'!CQ$1,0)</f>
        <v>0.434</v>
      </c>
      <c r="CR87" s="5">
        <f>VLOOKUP($E87,Worksheet!$A$2:$BI$69,'MM2023'!CR$1,0)</f>
        <v>0.56200000000000006</v>
      </c>
      <c r="CS87" s="5">
        <f>VLOOKUP($E87,Worksheet!$A$2:$BI$69,'MM2023'!CS$1,0)</f>
        <v>0.52500000000000002</v>
      </c>
      <c r="CT87" s="5">
        <f>VLOOKUP($E87,Worksheet!$A$2:$BI$69,'MM2023'!CT$1,0)</f>
        <v>14.3</v>
      </c>
      <c r="CU87" s="5">
        <f>VLOOKUP($E87,Worksheet!$A$2:$BI$69,'MM2023'!CU$1,0)</f>
        <v>0.249</v>
      </c>
      <c r="CV87" s="5">
        <f>VLOOKUP($E87,Worksheet!$A$2:$BI$69,'MM2023'!CV$1,0)</f>
        <v>102.4</v>
      </c>
      <c r="CW87" s="5">
        <f>VLOOKUP($E87,Worksheet!$A$2:$BI$69,'MM2023'!CW$1,0)</f>
        <v>0.30399999999999999</v>
      </c>
      <c r="CX87" s="5">
        <f>VLOOKUP($E87,Worksheet!$A$2:$BI$69,'MM2023'!CX$1,0)</f>
        <v>0.39400000000000002</v>
      </c>
      <c r="CY87" s="5">
        <f>VLOOKUP($E87,Worksheet!$A$2:$BI$69,'MM2023'!CY$1,0)</f>
        <v>0.51700000000000002</v>
      </c>
      <c r="CZ87" s="5">
        <f>VLOOKUP($E87,Worksheet!$A$2:$BI$69,'MM2023'!CZ$1,0)</f>
        <v>0.48499999999999999</v>
      </c>
      <c r="DA87" s="5">
        <f>VLOOKUP($E87,Worksheet!$A$2:$BI$69,'MM2023'!DA$1,0)</f>
        <v>14.3</v>
      </c>
      <c r="DB87" s="5">
        <f>VLOOKUP($E87,Worksheet!$A$2:$BI$69,'MM2023'!DB$1,0)</f>
        <v>0.21299999999999999</v>
      </c>
      <c r="DC87" s="5">
        <f>VLOOKUP($E87,Worksheet!$A$2:$BI$69,'MM2023'!DC$1,0)</f>
        <v>0</v>
      </c>
      <c r="DD87" s="5">
        <f>VLOOKUP($E87,Worksheet!$A$2:$BI$69,'MM2023'!DD$1,0)</f>
        <v>0</v>
      </c>
      <c r="DE87" s="5">
        <f>VLOOKUP($E87,Worksheet!$A$2:$BI$69,'MM2023'!DE$1,0)</f>
        <v>0</v>
      </c>
      <c r="DF87" s="5">
        <f>VLOOKUP($E87,Worksheet!$A$2:$BI$69,'MM2023'!DF$1,0)</f>
        <v>0</v>
      </c>
      <c r="DG87" s="5">
        <f>VLOOKUP($E87,Worksheet!$A$2:$BI$69,'MM2023'!DG$1,0)</f>
        <v>0</v>
      </c>
      <c r="DH87" s="5">
        <f>VLOOKUP($E87,Worksheet!$A$2:$BI$69,'MM2023'!DH$1,0)</f>
        <v>0</v>
      </c>
      <c r="DI87" s="5">
        <f>VLOOKUP($E87,Worksheet!$A$2:$BI$69,'MM2023'!DI$1,0)</f>
        <v>0</v>
      </c>
      <c r="DJ87" s="5">
        <f>VLOOKUP($E87,Worksheet!$A$2:$BI$69,'MM2023'!DJ$1,0)</f>
        <v>26</v>
      </c>
      <c r="DK87" s="5">
        <v>0</v>
      </c>
      <c r="DL87" s="5">
        <v>1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1</v>
      </c>
      <c r="DT87" s="5">
        <v>0</v>
      </c>
      <c r="DU87" s="5">
        <v>0</v>
      </c>
    </row>
    <row r="88" spans="1:125" x14ac:dyDescent="0.2">
      <c r="A88" s="5" t="s">
        <v>133</v>
      </c>
      <c r="B88" s="5" t="s">
        <v>134</v>
      </c>
      <c r="C88" s="5" t="s">
        <v>128</v>
      </c>
      <c r="D88" s="5">
        <v>3</v>
      </c>
      <c r="E88" s="5" t="s">
        <v>70</v>
      </c>
      <c r="F88" s="5">
        <v>1</v>
      </c>
      <c r="G88" s="5">
        <v>3</v>
      </c>
      <c r="H88" s="6">
        <f>G87-G88</f>
        <v>8</v>
      </c>
      <c r="I88" s="5">
        <f>VLOOKUP($E88,Worksheet!$A$2:$AX$69,I$1,0)</f>
        <v>37</v>
      </c>
      <c r="J88" s="5">
        <f>VLOOKUP($E88,Worksheet!$A$2:$AX$69,J$1,0)</f>
        <v>27</v>
      </c>
      <c r="K88" s="5">
        <f>VLOOKUP($E88,Worksheet!$A$2:$AX$69,K$1,0)</f>
        <v>10</v>
      </c>
      <c r="L88" s="5">
        <f>VLOOKUP($E88,Worksheet!$A$2:$AX$69,L$1,0)</f>
        <v>0.73</v>
      </c>
      <c r="M88" s="12">
        <f>VLOOKUP($E88,Worksheet!$A$2:$AX$69,M$1,0)-VLOOKUP($E87,Worksheet!$A$2:$AX$69,M$1,0)</f>
        <v>5.8348348348348367</v>
      </c>
      <c r="N88" s="12">
        <f>VLOOKUP($E88,Worksheet!$A$2:$AX$69,N$1,0)-VLOOKUP($E87,Worksheet!$A$2:$AX$69,N$1,0)</f>
        <v>4.3588588588588522</v>
      </c>
      <c r="O88" s="12">
        <f>VLOOKUP($E88,Worksheet!$A$2:$AX$69,O$1,0)-VLOOKUP($E87,Worksheet!$A$2:$AX$69,O$1,0)</f>
        <v>3.96</v>
      </c>
      <c r="P88" s="12">
        <f>VLOOKUP($E88,Worksheet!$A$2:$AX$69,P$1,0)-VLOOKUP($E87,Worksheet!$A$2:$AX$69,P$1,0)</f>
        <v>4.4999999999999984E-2</v>
      </c>
      <c r="Q88" s="12">
        <f>VLOOKUP($E88,Worksheet!$A$2:$AX$69,Q$1,0)-VLOOKUP($E87,Worksheet!$A$2:$AX$69,Q$1,0)</f>
        <v>3.0000000000000027E-2</v>
      </c>
      <c r="R88" s="12">
        <f>VLOOKUP($E88,Worksheet!$A$2:$AX$69,R$1,0)-VLOOKUP($E87,Worksheet!$A$2:$AX$69,R$1,0)</f>
        <v>-4.9000000000000044E-2</v>
      </c>
      <c r="S88" s="12">
        <f>VLOOKUP($E88,Worksheet!$A$2:$AX$69,S$1,0)-VLOOKUP($E87,Worksheet!$A$2:$AX$69,S$1,0)</f>
        <v>0.15915915915915946</v>
      </c>
      <c r="T88" s="12">
        <f>VLOOKUP($E88,Worksheet!$A$2:$AX$69,T$1,0)-VLOOKUP($E87,Worksheet!$A$2:$AX$69,T$1,0)</f>
        <v>1.5908408408408405</v>
      </c>
      <c r="U88" s="12">
        <f>VLOOKUP($E88,Worksheet!$A$2:$AX$69,U$1,0)-VLOOKUP($E87,Worksheet!$A$2:$AX$69,U$1,0)</f>
        <v>4.9984984984984973</v>
      </c>
      <c r="V88" s="12">
        <f>VLOOKUP($E88,Worksheet!$A$2:$AX$69,V$1,0)-VLOOKUP($E87,Worksheet!$A$2:$AX$69,V$1,0)</f>
        <v>1.2394894894894888</v>
      </c>
      <c r="W88" s="12">
        <f>VLOOKUP($E88,Worksheet!$A$2:$AX$69,W$1,0)-VLOOKUP($E87,Worksheet!$A$2:$AX$69,W$1,0)</f>
        <v>-0.84009009009008961</v>
      </c>
      <c r="X88" s="12">
        <f>VLOOKUP($E88,Worksheet!$A$2:$AX$69,X$1,0)-VLOOKUP($E87,Worksheet!$A$2:$AX$69,X$1,0)</f>
        <v>1.2942942942942945</v>
      </c>
      <c r="Y88" s="12">
        <f>VLOOKUP($E88,Worksheet!$A$2:$AX$69,Y$1,0)-VLOOKUP($E87,Worksheet!$A$2:$AX$69,Y$1,0)</f>
        <v>-0.22297297297297192</v>
      </c>
      <c r="Z88" s="12">
        <f>VLOOKUP($E88,Worksheet!$A$2:$AX$69,Z$1,0)-VLOOKUP($E87,Worksheet!$A$2:$AX$69,Z$1,0)</f>
        <v>2.300000000000002E-2</v>
      </c>
      <c r="AA88" s="12">
        <f>VLOOKUP($E88,Worksheet!$A$2:$AX$69,AA$1,0)-VLOOKUP($E87,Worksheet!$A$2:$AX$69,AA$1,0)</f>
        <v>3.0999999999999972E-2</v>
      </c>
      <c r="AB88" s="12">
        <f>VLOOKUP($E88,Worksheet!$A$2:$AX$69,AB$1,0)-VLOOKUP($E87,Worksheet!$A$2:$AX$69,AB$1,0)</f>
        <v>1.5000000000000013E-2</v>
      </c>
      <c r="AC88" s="12">
        <f>VLOOKUP($E88,Worksheet!$A$2:$AX$69,AC$1,0)-VLOOKUP($E87,Worksheet!$A$2:$AX$69,AC$1,0)</f>
        <v>-1.2822822822822832</v>
      </c>
      <c r="AD88" s="12">
        <f>VLOOKUP($E88,Worksheet!$A$2:$AX$69,AD$1,0)-VLOOKUP($E87,Worksheet!$A$2:$AX$69,AD$1,0)</f>
        <v>-2.313813813813816</v>
      </c>
      <c r="AE88" s="12">
        <f>VLOOKUP($E88,Worksheet!$A$2:$AX$69,AE$1,0)-VLOOKUP($E87,Worksheet!$A$2:$AX$69,AE$1,0)</f>
        <v>1.3430930930930938</v>
      </c>
      <c r="AF88" s="12">
        <f>VLOOKUP($E88,Worksheet!$A$2:$AX$69,AF$1,0)-VLOOKUP($E87,Worksheet!$A$2:$AX$69,AF$1,0)</f>
        <v>1.9174174174174174</v>
      </c>
      <c r="AG88" s="12">
        <f>VLOOKUP($E88,Worksheet!$A$2:$AX$69,AG$1,0)-VLOOKUP($E87,Worksheet!$A$2:$AX$69,AG$1,0)</f>
        <v>0.55930930930930955</v>
      </c>
      <c r="AH88" s="12">
        <f>VLOOKUP($E88,Worksheet!$A$2:$AX$69,AH$1,0)-VLOOKUP($E87,Worksheet!$A$2:$AX$69,AH$1,0)</f>
        <v>0.45195195195195126</v>
      </c>
      <c r="AI88" s="12">
        <f>VLOOKUP($E88,Worksheet!$A$2:$AX$69,AI$1,0)-VLOOKUP($E87,Worksheet!$A$2:$AX$69,AI$1,0)</f>
        <v>-0.29654654654654422</v>
      </c>
      <c r="AJ88" s="12">
        <f>VLOOKUP($E88,Worksheet!$A$2:$AX$69,AJ$1,0)-VLOOKUP($E87,Worksheet!$A$2:$AX$69,AJ$1,0)</f>
        <v>3.9000000000000057</v>
      </c>
      <c r="AK88" s="12">
        <f>VLOOKUP($E88,Worksheet!$A$2:$AX$69,AK$1,0)-VLOOKUP($E87,Worksheet!$A$2:$AX$69,AK$1,0)</f>
        <v>1.6999999999999886</v>
      </c>
      <c r="AL88" s="12">
        <f>VLOOKUP($E88,Worksheet!$A$2:$AX$69,AL$1,0)-VLOOKUP($E87,Worksheet!$A$2:$AX$69,AL$1,0)</f>
        <v>-1.5000000000000013E-2</v>
      </c>
      <c r="AM88" s="12">
        <f>VLOOKUP($E88,Worksheet!$A$2:$AX$69,AM$1,0)-VLOOKUP($E87,Worksheet!$A$2:$AX$69,AM$1,0)</f>
        <v>-0.122</v>
      </c>
      <c r="AN88" s="12">
        <f>VLOOKUP($E88,Worksheet!$A$2:$AX$69,AN$1,0)-VLOOKUP($E87,Worksheet!$A$2:$AX$69,AN$1,0)</f>
        <v>1.5999999999999903E-2</v>
      </c>
      <c r="AO88" s="12">
        <f>VLOOKUP($E88,Worksheet!$A$2:$AX$69,AO$1,0)-VLOOKUP($E87,Worksheet!$A$2:$AX$69,AO$1,0)</f>
        <v>2.7000000000000024E-2</v>
      </c>
      <c r="AP88" s="12">
        <f>VLOOKUP($E88,Worksheet!$A$2:$AX$69,AP$1,0)-VLOOKUP($E87,Worksheet!$A$2:$AX$69,AP$1,0)</f>
        <v>0.69999999999999929</v>
      </c>
      <c r="AQ88" s="12">
        <f>VLOOKUP($E88,Worksheet!$A$2:$AX$69,AQ$1,0)-VLOOKUP($E87,Worksheet!$A$2:$AX$69,AQ$1,0)</f>
        <v>-2.5999999999999995E-2</v>
      </c>
      <c r="AR88" s="12">
        <f>VLOOKUP($E88,Worksheet!$A$2:$AX$69,AR$1,0)-VLOOKUP($E87,Worksheet!$A$2:$AX$69,AR$1,0)</f>
        <v>0.19999999999998863</v>
      </c>
      <c r="AS88" s="12">
        <f>VLOOKUP($E88,Worksheet!$A$2:$AX$69,AS$1,0)-VLOOKUP($E87,Worksheet!$A$2:$AX$69,AS$1,0)</f>
        <v>-3.3999999999999975E-2</v>
      </c>
      <c r="AT88" s="12">
        <f>VLOOKUP($E88,Worksheet!$A$2:$AX$69,AT$1,0)-VLOOKUP($E87,Worksheet!$A$2:$AX$69,AT$1,0)</f>
        <v>-5.8999999999999997E-2</v>
      </c>
      <c r="AU88" s="12">
        <f>VLOOKUP($E88,Worksheet!$A$2:$AX$69,AU$1,0)-VLOOKUP($E87,Worksheet!$A$2:$AX$69,AU$1,0)</f>
        <v>1.5000000000000013E-2</v>
      </c>
      <c r="AV88" s="12">
        <f>VLOOKUP($E88,Worksheet!$A$2:$AX$69,AV$1,0)-VLOOKUP($E87,Worksheet!$A$2:$AX$69,AV$1,0)</f>
        <v>1.8000000000000016E-2</v>
      </c>
      <c r="AW88" s="12">
        <f>VLOOKUP($E88,Worksheet!$A$2:$AX$69,AW$1,0)-VLOOKUP($E87,Worksheet!$A$2:$AX$69,AW$1,0)</f>
        <v>9.9999999999999645E-2</v>
      </c>
      <c r="AX88" s="12">
        <f>VLOOKUP($E88,Worksheet!$A$2:$AX$69,AX$1,0)-VLOOKUP($E87,Worksheet!$A$2:$AX$69,AX$1,0)</f>
        <v>-1.8999999999999989E-2</v>
      </c>
      <c r="AY88" s="5">
        <f>VLOOKUP($E87,Worksheet!$A$2:$AX$69,AY$1,0)</f>
        <v>0</v>
      </c>
      <c r="AZ88" s="5">
        <f>VLOOKUP($E87,Worksheet!$A$2:$AX$69,AZ$1,0)</f>
        <v>0</v>
      </c>
      <c r="BA88" s="5">
        <f>VLOOKUP($E87,Worksheet!$A$2:$AX$69,BA$1,0)</f>
        <v>0</v>
      </c>
      <c r="BB88" s="5">
        <f>VLOOKUP($E87,Worksheet!$A$2:$AX$69,BB$1,0)</f>
        <v>0</v>
      </c>
      <c r="BC88" s="5">
        <f>VLOOKUP($E87,Worksheet!$A$2:$AX$69,BC$1,0)</f>
        <v>0</v>
      </c>
      <c r="BD88" s="5">
        <f>VLOOKUP($E87,Worksheet!$A$2:$AX$69,BD$1,0)</f>
        <v>0</v>
      </c>
      <c r="BE88" s="5">
        <f>VLOOKUP($E87,Worksheet!$A$2:$AX$69,BE$1,0)</f>
        <v>0</v>
      </c>
      <c r="BF88" s="12">
        <f>VLOOKUP($E88,Worksheet!$A$2:$BI$69,BF$1,0)-VLOOKUP($E87,Worksheet!$A$2:$BI$69,BF$1,0)</f>
        <v>0</v>
      </c>
      <c r="BG88" s="12">
        <f>VLOOKUP($E88,Worksheet!$A$2:$BI$69,BG$1,0)-VLOOKUP($E87,Worksheet!$A$2:$BI$69,BG$1,0)</f>
        <v>0</v>
      </c>
      <c r="BH88" s="12">
        <f>VLOOKUP($E88,Worksheet!$A$2:$BI$69,BH$1,0)-VLOOKUP($E87,Worksheet!$A$2:$BI$69,BH$1,0)</f>
        <v>0</v>
      </c>
      <c r="BI88" s="12">
        <f>VLOOKUP($E88,Worksheet!$A$2:$BI$69,BI$1,0)-VLOOKUP($E87,Worksheet!$A$2:$BI$69,BI$1,0)</f>
        <v>0</v>
      </c>
      <c r="BJ88" s="12">
        <f>VLOOKUP($E88,Worksheet!$A$2:$BI$69,BJ$1,0)-VLOOKUP($E87,Worksheet!$A$2:$BI$69,BJ$1,0)</f>
        <v>0</v>
      </c>
      <c r="BK88" s="12">
        <f>VLOOKUP($E88,Worksheet!$A$2:$BI$69,BK$1,0)-VLOOKUP($E87,Worksheet!$A$2:$BI$69,BK$1,0)</f>
        <v>0</v>
      </c>
      <c r="BL88" s="12">
        <f>VLOOKUP($E88,Worksheet!$A$2:$BI$69,BL$1,0)-VLOOKUP($E87,Worksheet!$A$2:$BI$69,BL$1,0)</f>
        <v>0</v>
      </c>
      <c r="BM88" s="12">
        <f>VLOOKUP($E88,Worksheet!$A$2:$BI$69,BM$1,0)-VLOOKUP($E87,Worksheet!$A$2:$BI$69,BM$1,0)</f>
        <v>-12</v>
      </c>
      <c r="BN88" s="5">
        <f>VLOOKUP($E88,Worksheet!$A$2:$BI$69,BN$1,0)</f>
        <v>0</v>
      </c>
      <c r="BO88" s="5">
        <f>VLOOKUP($E88,Worksheet!$A$2:$BI$69,BO$1,0)</f>
        <v>0</v>
      </c>
      <c r="BP88" s="12">
        <f>VLOOKUP($E88,Worksheet!$A$2:$BI$69,BP$1,0)-VLOOKUP($E87,Worksheet!$A$2:$BI$69,BP$1,0)</f>
        <v>20.730000000000004</v>
      </c>
      <c r="BQ88" s="5">
        <f>VLOOKUP($E88,Worksheet!$A$2:$BI$69,'MM2023'!BQ$1,0)</f>
        <v>80.945945945945951</v>
      </c>
      <c r="BR88" s="5">
        <f>VLOOKUP($E88,Worksheet!$A$2:$BI$69,'MM2023'!BR$1,0)</f>
        <v>74.081081081081081</v>
      </c>
      <c r="BS88" s="5">
        <f>VLOOKUP($E88,Worksheet!$A$2:$BI$69,'MM2023'!BS$1,0)</f>
        <v>9.16</v>
      </c>
      <c r="BT88" s="5">
        <f>VLOOKUP($E88,Worksheet!$A$2:$BI$69,'MM2023'!BT$1,0)</f>
        <v>0.49199999999999999</v>
      </c>
      <c r="BU88" s="5">
        <f>VLOOKUP($E88,Worksheet!$A$2:$BI$69,'MM2023'!BU$1,0)</f>
        <v>0.39</v>
      </c>
      <c r="BV88" s="5">
        <f>VLOOKUP($E88,Worksheet!$A$2:$BI$69,'MM2023'!BV$1,0)</f>
        <v>0.71</v>
      </c>
      <c r="BW88" s="5">
        <f>VLOOKUP($E88,Worksheet!$A$2:$BI$69,'MM2023'!BW$1,0)</f>
        <v>10.27027027027027</v>
      </c>
      <c r="BX88" s="5">
        <f>VLOOKUP($E88,Worksheet!$A$2:$BI$69,'MM2023'!BX$1,0)</f>
        <v>37.729729729729726</v>
      </c>
      <c r="BY88" s="5">
        <f>VLOOKUP($E88,Worksheet!$A$2:$BI$69,'MM2023'!BY$1,0)</f>
        <v>19.054054054054053</v>
      </c>
      <c r="BZ88" s="5">
        <f>VLOOKUP($E88,Worksheet!$A$2:$BI$69,'MM2023'!BZ$1,0)</f>
        <v>6.3783783783783781</v>
      </c>
      <c r="CA88" s="5">
        <f>VLOOKUP($E88,Worksheet!$A$2:$BI$69,'MM2023'!CA$1,0)</f>
        <v>3.2432432432432434</v>
      </c>
      <c r="CB88" s="5">
        <f>VLOOKUP($E88,Worksheet!$A$2:$BI$69,'MM2023'!CB$1,0)</f>
        <v>12.405405405405405</v>
      </c>
      <c r="CC88" s="5">
        <f>VLOOKUP($E88,Worksheet!$A$2:$BI$69,'MM2023'!CC$1,0)</f>
        <v>16.027027027027028</v>
      </c>
      <c r="CD88" s="5">
        <f>VLOOKUP($E88,Worksheet!$A$2:$BI$69,'MM2023'!CD$1,0)</f>
        <v>0.443</v>
      </c>
      <c r="CE88" s="5">
        <f>VLOOKUP($E88,Worksheet!$A$2:$BI$69,'MM2023'!CE$1,0)</f>
        <v>0.35799999999999998</v>
      </c>
      <c r="CF88" s="5">
        <f>VLOOKUP($E88,Worksheet!$A$2:$BI$69,'MM2023'!CF$1,0)</f>
        <v>0.71699999999999997</v>
      </c>
      <c r="CG88" s="5">
        <f>VLOOKUP($E88,Worksheet!$A$2:$BI$69,'MM2023'!CG$1,0)</f>
        <v>9.1621621621621614</v>
      </c>
      <c r="CH88" s="5">
        <f>VLOOKUP($E88,Worksheet!$A$2:$BI$69,'MM2023'!CH$1,0)</f>
        <v>32.297297297297298</v>
      </c>
      <c r="CI88" s="5">
        <f>VLOOKUP($E88,Worksheet!$A$2:$BI$69,'MM2023'!CI$1,0)</f>
        <v>14.648648648648649</v>
      </c>
      <c r="CJ88" s="5">
        <f>VLOOKUP($E88,Worksheet!$A$2:$BI$69,'MM2023'!CJ$1,0)</f>
        <v>6.9729729729729728</v>
      </c>
      <c r="CK88" s="5">
        <f>VLOOKUP($E88,Worksheet!$A$2:$BI$69,'MM2023'!CK$1,0)</f>
        <v>3.8648648648648649</v>
      </c>
      <c r="CL88" s="5">
        <f>VLOOKUP($E88,Worksheet!$A$2:$BI$69,'MM2023'!CL$1,0)</f>
        <v>11.72972972972973</v>
      </c>
      <c r="CM88" s="5">
        <f>VLOOKUP($E88,Worksheet!$A$2:$BI$69,'MM2023'!CM$1,0)</f>
        <v>17.675675675675677</v>
      </c>
      <c r="CN88" s="5">
        <f>VLOOKUP($E88,Worksheet!$A$2:$BI$69,'MM2023'!CN$1,0)</f>
        <v>72</v>
      </c>
      <c r="CO88" s="5">
        <f>VLOOKUP($E88,Worksheet!$A$2:$BI$69,'MM2023'!CO$1,0)</f>
        <v>112.1</v>
      </c>
      <c r="CP88" s="5">
        <f>VLOOKUP($E88,Worksheet!$A$2:$BI$69,'MM2023'!CP$1,0)</f>
        <v>0.314</v>
      </c>
      <c r="CQ88" s="5">
        <f>VLOOKUP($E88,Worksheet!$A$2:$BI$69,'MM2023'!CQ$1,0)</f>
        <v>0.312</v>
      </c>
      <c r="CR88" s="5">
        <f>VLOOKUP($E88,Worksheet!$A$2:$BI$69,'MM2023'!CR$1,0)</f>
        <v>0.57799999999999996</v>
      </c>
      <c r="CS88" s="5">
        <f>VLOOKUP($E88,Worksheet!$A$2:$BI$69,'MM2023'!CS$1,0)</f>
        <v>0.55200000000000005</v>
      </c>
      <c r="CT88" s="5">
        <f>VLOOKUP($E88,Worksheet!$A$2:$BI$69,'MM2023'!CT$1,0)</f>
        <v>15</v>
      </c>
      <c r="CU88" s="5">
        <f>VLOOKUP($E88,Worksheet!$A$2:$BI$69,'MM2023'!CU$1,0)</f>
        <v>0.223</v>
      </c>
      <c r="CV88" s="5">
        <f>VLOOKUP($E88,Worksheet!$A$2:$BI$69,'MM2023'!CV$1,0)</f>
        <v>102.6</v>
      </c>
      <c r="CW88" s="5">
        <f>VLOOKUP($E88,Worksheet!$A$2:$BI$69,'MM2023'!CW$1,0)</f>
        <v>0.27</v>
      </c>
      <c r="CX88" s="5">
        <f>VLOOKUP($E88,Worksheet!$A$2:$BI$69,'MM2023'!CX$1,0)</f>
        <v>0.33500000000000002</v>
      </c>
      <c r="CY88" s="5">
        <f>VLOOKUP($E88,Worksheet!$A$2:$BI$69,'MM2023'!CY$1,0)</f>
        <v>0.53200000000000003</v>
      </c>
      <c r="CZ88" s="5">
        <f>VLOOKUP($E88,Worksheet!$A$2:$BI$69,'MM2023'!CZ$1,0)</f>
        <v>0.503</v>
      </c>
      <c r="DA88" s="5">
        <f>VLOOKUP($E88,Worksheet!$A$2:$BI$69,'MM2023'!DA$1,0)</f>
        <v>14.4</v>
      </c>
      <c r="DB88" s="5">
        <f>VLOOKUP($E88,Worksheet!$A$2:$BI$69,'MM2023'!DB$1,0)</f>
        <v>0.19400000000000001</v>
      </c>
      <c r="DC88" s="5">
        <f>VLOOKUP($E88,Worksheet!$A$2:$BI$69,'MM2023'!DC$1,0)</f>
        <v>0</v>
      </c>
      <c r="DD88" s="5">
        <f>VLOOKUP($E88,Worksheet!$A$2:$BI$69,'MM2023'!DD$1,0)</f>
        <v>0</v>
      </c>
      <c r="DE88" s="5">
        <f>VLOOKUP($E88,Worksheet!$A$2:$BI$69,'MM2023'!DE$1,0)</f>
        <v>0</v>
      </c>
      <c r="DF88" s="5">
        <f>VLOOKUP($E88,Worksheet!$A$2:$BI$69,'MM2023'!DF$1,0)</f>
        <v>0</v>
      </c>
      <c r="DG88" s="5">
        <f>VLOOKUP($E88,Worksheet!$A$2:$BI$69,'MM2023'!DG$1,0)</f>
        <v>0</v>
      </c>
      <c r="DH88" s="5">
        <f>VLOOKUP($E88,Worksheet!$A$2:$BI$69,'MM2023'!DH$1,0)</f>
        <v>0</v>
      </c>
      <c r="DI88" s="5">
        <f>VLOOKUP($E88,Worksheet!$A$2:$BI$69,'MM2023'!DI$1,0)</f>
        <v>0</v>
      </c>
      <c r="DJ88" s="5">
        <f>VLOOKUP($E88,Worksheet!$A$2:$BI$69,'MM2023'!DJ$1,0)</f>
        <v>14</v>
      </c>
      <c r="DK88" s="5">
        <v>0</v>
      </c>
      <c r="DL88" s="5">
        <v>1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1</v>
      </c>
      <c r="DT88" s="5">
        <v>0</v>
      </c>
      <c r="DU88" s="5">
        <v>0</v>
      </c>
    </row>
    <row r="89" spans="1:125" x14ac:dyDescent="0.2">
      <c r="A89" s="5" t="s">
        <v>133</v>
      </c>
      <c r="B89" s="5" t="s">
        <v>134</v>
      </c>
      <c r="C89" s="5" t="s">
        <v>128</v>
      </c>
      <c r="D89" s="5">
        <v>4</v>
      </c>
      <c r="E89" s="5" t="s">
        <v>48</v>
      </c>
      <c r="F89" s="5">
        <v>0</v>
      </c>
      <c r="G89" s="5">
        <v>10</v>
      </c>
      <c r="H89" s="5">
        <f>G90-G89</f>
        <v>-8</v>
      </c>
      <c r="I89" s="5">
        <f>VLOOKUP($E89,Worksheet!$A$2:$AX$69,I$1,0)</f>
        <v>37</v>
      </c>
      <c r="J89" s="5">
        <f>VLOOKUP($E89,Worksheet!$A$2:$AX$69,J$1,0)</f>
        <v>23</v>
      </c>
      <c r="K89" s="5">
        <f>VLOOKUP($E89,Worksheet!$A$2:$AX$69,K$1,0)</f>
        <v>14</v>
      </c>
      <c r="L89" s="5">
        <f>VLOOKUP($E89,Worksheet!$A$2:$AX$69,L$1,0)</f>
        <v>0.622</v>
      </c>
      <c r="M89" s="12">
        <f>VLOOKUP($E89,Worksheet!$A$2:$AX$69,M$1,0)-VLOOKUP($E90,Worksheet!$A$2:$AX$69,M$1,0)</f>
        <v>-5.730440967283073</v>
      </c>
      <c r="N89" s="12">
        <f>VLOOKUP($E89,Worksheet!$A$2:$AX$69,N$1,0)-VLOOKUP($E90,Worksheet!$A$2:$AX$69,N$1,0)</f>
        <v>0.37411095305832021</v>
      </c>
      <c r="O89" s="12">
        <f>VLOOKUP($E89,Worksheet!$A$2:$AX$69,O$1,0)-VLOOKUP($E90,Worksheet!$A$2:$AX$69,O$1,0)</f>
        <v>-1.4100000000000001</v>
      </c>
      <c r="P89" s="12">
        <f>VLOOKUP($E89,Worksheet!$A$2:$AX$69,P$1,0)-VLOOKUP($E90,Worksheet!$A$2:$AX$69,P$1,0)</f>
        <v>-9.9999999999999534E-3</v>
      </c>
      <c r="Q89" s="12">
        <f>VLOOKUP($E89,Worksheet!$A$2:$AX$69,Q$1,0)-VLOOKUP($E90,Worksheet!$A$2:$AX$69,Q$1,0)</f>
        <v>4.0000000000000036E-2</v>
      </c>
      <c r="R89" s="12">
        <f>VLOOKUP($E89,Worksheet!$A$2:$AX$69,R$1,0)-VLOOKUP($E90,Worksheet!$A$2:$AX$69,R$1,0)</f>
        <v>-9.000000000000008E-3</v>
      </c>
      <c r="S89" s="12">
        <f>VLOOKUP($E89,Worksheet!$A$2:$AX$69,S$1,0)-VLOOKUP($E90,Worksheet!$A$2:$AX$69,S$1,0)</f>
        <v>-3.4964438122332862</v>
      </c>
      <c r="T89" s="12">
        <f>VLOOKUP($E89,Worksheet!$A$2:$AX$69,T$1,0)-VLOOKUP($E90,Worksheet!$A$2:$AX$69,T$1,0)</f>
        <v>-1.537695590327175</v>
      </c>
      <c r="U89" s="12">
        <f>VLOOKUP($E89,Worksheet!$A$2:$AX$69,U$1,0)-VLOOKUP($E90,Worksheet!$A$2:$AX$69,U$1,0)</f>
        <v>-2.4281650071123764</v>
      </c>
      <c r="V89" s="12">
        <f>VLOOKUP($E89,Worksheet!$A$2:$AX$69,V$1,0)-VLOOKUP($E90,Worksheet!$A$2:$AX$69,V$1,0)</f>
        <v>-3.517069701280227</v>
      </c>
      <c r="W89" s="12">
        <f>VLOOKUP($E89,Worksheet!$A$2:$AX$69,W$1,0)-VLOOKUP($E90,Worksheet!$A$2:$AX$69,W$1,0)</f>
        <v>-1.4438122332859176</v>
      </c>
      <c r="X89" s="12">
        <f>VLOOKUP($E89,Worksheet!$A$2:$AX$69,X$1,0)-VLOOKUP($E90,Worksheet!$A$2:$AX$69,X$1,0)</f>
        <v>-2.5796586059743944</v>
      </c>
      <c r="Y89" s="12">
        <f>VLOOKUP($E89,Worksheet!$A$2:$AX$69,Y$1,0)-VLOOKUP($E90,Worksheet!$A$2:$AX$69,Y$1,0)</f>
        <v>-1.9879089615931704</v>
      </c>
      <c r="Z89" s="12">
        <f>VLOOKUP($E89,Worksheet!$A$2:$AX$69,Z$1,0)-VLOOKUP($E90,Worksheet!$A$2:$AX$69,Z$1,0)</f>
        <v>5.0000000000000044E-3</v>
      </c>
      <c r="AA89" s="12">
        <f>VLOOKUP($E89,Worksheet!$A$2:$AX$69,AA$1,0)-VLOOKUP($E90,Worksheet!$A$2:$AX$69,AA$1,0)</f>
        <v>3.0000000000000027E-3</v>
      </c>
      <c r="AB89" s="12">
        <f>VLOOKUP($E89,Worksheet!$A$2:$AX$69,AB$1,0)-VLOOKUP($E90,Worksheet!$A$2:$AX$69,AB$1,0)</f>
        <v>-2.6000000000000023E-2</v>
      </c>
      <c r="AC89" s="12">
        <f>VLOOKUP($E89,Worksheet!$A$2:$AX$69,AC$1,0)-VLOOKUP($E90,Worksheet!$A$2:$AX$69,AC$1,0)</f>
        <v>-0.9189189189189193</v>
      </c>
      <c r="AD89" s="12">
        <f>VLOOKUP($E89,Worksheet!$A$2:$AX$69,AD$1,0)-VLOOKUP($E90,Worksheet!$A$2:$AX$69,AD$1,0)</f>
        <v>0.55120910384068367</v>
      </c>
      <c r="AE89" s="12">
        <f>VLOOKUP($E89,Worksheet!$A$2:$AX$69,AE$1,0)-VLOOKUP($E90,Worksheet!$A$2:$AX$69,AE$1,0)</f>
        <v>2.8129445234708381</v>
      </c>
      <c r="AF89" s="12">
        <f>VLOOKUP($E89,Worksheet!$A$2:$AX$69,AF$1,0)-VLOOKUP($E90,Worksheet!$A$2:$AX$69,AF$1,0)</f>
        <v>-1.1137980085348511</v>
      </c>
      <c r="AG89" s="12">
        <f>VLOOKUP($E89,Worksheet!$A$2:$AX$69,AG$1,0)-VLOOKUP($E90,Worksheet!$A$2:$AX$69,AG$1,0)</f>
        <v>-0.32005689900426759</v>
      </c>
      <c r="AH89" s="12">
        <f>VLOOKUP($E89,Worksheet!$A$2:$AX$69,AH$1,0)-VLOOKUP($E90,Worksheet!$A$2:$AX$69,AH$1,0)</f>
        <v>-7.090327169274536</v>
      </c>
      <c r="AI89" s="12">
        <f>VLOOKUP($E89,Worksheet!$A$2:$AX$69,AI$1,0)-VLOOKUP($E90,Worksheet!$A$2:$AX$69,AI$1,0)</f>
        <v>-3.933854907539116</v>
      </c>
      <c r="AJ89" s="12">
        <f>VLOOKUP($E89,Worksheet!$A$2:$AX$69,AJ$1,0)-VLOOKUP($E90,Worksheet!$A$2:$AX$69,AJ$1,0)</f>
        <v>-5.6999999999999886</v>
      </c>
      <c r="AK89" s="12">
        <f>VLOOKUP($E89,Worksheet!$A$2:$AX$69,AK$1,0)-VLOOKUP($E90,Worksheet!$A$2:$AX$69,AK$1,0)</f>
        <v>0.30000000000001137</v>
      </c>
      <c r="AL89" s="12">
        <f>VLOOKUP($E89,Worksheet!$A$2:$AX$69,AL$1,0)-VLOOKUP($E90,Worksheet!$A$2:$AX$69,AL$1,0)</f>
        <v>-9.1999999999999998E-2</v>
      </c>
      <c r="AM89" s="12">
        <f>VLOOKUP($E89,Worksheet!$A$2:$AX$69,AM$1,0)-VLOOKUP($E90,Worksheet!$A$2:$AX$69,AM$1,0)</f>
        <v>0.126</v>
      </c>
      <c r="AN89" s="12">
        <f>VLOOKUP($E89,Worksheet!$A$2:$AX$69,AN$1,0)-VLOOKUP($E90,Worksheet!$A$2:$AX$69,AN$1,0)</f>
        <v>1.0000000000000009E-2</v>
      </c>
      <c r="AO89" s="12">
        <f>VLOOKUP($E89,Worksheet!$A$2:$AX$69,AO$1,0)-VLOOKUP($E90,Worksheet!$A$2:$AX$69,AO$1,0)</f>
        <v>2.1000000000000019E-2</v>
      </c>
      <c r="AP89" s="12">
        <f>VLOOKUP($E89,Worksheet!$A$2:$AX$69,AP$1,0)-VLOOKUP($E90,Worksheet!$A$2:$AX$69,AP$1,0)</f>
        <v>-1.8000000000000007</v>
      </c>
      <c r="AQ89" s="12">
        <f>VLOOKUP($E89,Worksheet!$A$2:$AX$69,AQ$1,0)-VLOOKUP($E90,Worksheet!$A$2:$AX$69,AQ$1,0)</f>
        <v>-7.1000000000000008E-2</v>
      </c>
      <c r="AR89" s="12">
        <f>VLOOKUP($E89,Worksheet!$A$2:$AX$69,AR$1,0)-VLOOKUP($E90,Worksheet!$A$2:$AX$69,AR$1,0)</f>
        <v>8.4000000000000057</v>
      </c>
      <c r="AS89" s="12">
        <f>VLOOKUP($E89,Worksheet!$A$2:$AX$69,AS$1,0)-VLOOKUP($E90,Worksheet!$A$2:$AX$69,AS$1,0)</f>
        <v>-8.2000000000000017E-2</v>
      </c>
      <c r="AT89" s="12">
        <f>VLOOKUP($E89,Worksheet!$A$2:$AX$69,AT$1,0)-VLOOKUP($E90,Worksheet!$A$2:$AX$69,AT$1,0)</f>
        <v>2.8000000000000025E-2</v>
      </c>
      <c r="AU89" s="12">
        <f>VLOOKUP($E89,Worksheet!$A$2:$AX$69,AU$1,0)-VLOOKUP($E90,Worksheet!$A$2:$AX$69,AU$1,0)</f>
        <v>-3.0000000000000027E-3</v>
      </c>
      <c r="AV89" s="12">
        <f>VLOOKUP($E89,Worksheet!$A$2:$AX$69,AV$1,0)-VLOOKUP($E90,Worksheet!$A$2:$AX$69,AV$1,0)</f>
        <v>1.0000000000000009E-2</v>
      </c>
      <c r="AW89" s="12">
        <f>VLOOKUP($E89,Worksheet!$A$2:$AX$69,AW$1,0)-VLOOKUP($E90,Worksheet!$A$2:$AX$69,AW$1,0)</f>
        <v>-7.8999999999999986</v>
      </c>
      <c r="AX89" s="12">
        <f>VLOOKUP($E89,Worksheet!$A$2:$AX$69,AX$1,0)-VLOOKUP($E90,Worksheet!$A$2:$AX$69,AX$1,0)</f>
        <v>-6.7000000000000004E-2</v>
      </c>
      <c r="AY89" s="5">
        <f>VLOOKUP($E90,Worksheet!$A$2:$AX$69,AY$1,0)</f>
        <v>1</v>
      </c>
      <c r="AZ89" s="5">
        <f>VLOOKUP($E90,Worksheet!$A$2:$AX$69,AZ$1,0)</f>
        <v>1</v>
      </c>
      <c r="BA89" s="5">
        <f>VLOOKUP($E90,Worksheet!$A$2:$AX$69,BA$1,0)</f>
        <v>0</v>
      </c>
      <c r="BB89" s="5">
        <f>VLOOKUP($E90,Worksheet!$A$2:$AX$69,BB$1,0)</f>
        <v>0</v>
      </c>
      <c r="BC89" s="5">
        <f>VLOOKUP($E90,Worksheet!$A$2:$AX$69,BC$1,0)</f>
        <v>0</v>
      </c>
      <c r="BD89" s="5">
        <f>VLOOKUP($E90,Worksheet!$A$2:$AX$69,BD$1,0)</f>
        <v>0</v>
      </c>
      <c r="BE89" s="5">
        <f>VLOOKUP($E90,Worksheet!$A$2:$AX$69,BE$1,0)</f>
        <v>0</v>
      </c>
      <c r="BF89" s="12">
        <f>VLOOKUP($E89,Worksheet!$A$2:$BI$69,BF$1,0)-VLOOKUP($E90,Worksheet!$A$2:$BI$69,BF$1,0)</f>
        <v>0</v>
      </c>
      <c r="BG89" s="12">
        <f>VLOOKUP($E89,Worksheet!$A$2:$BI$69,BG$1,0)-VLOOKUP($E90,Worksheet!$A$2:$BI$69,BG$1,0)</f>
        <v>7.3</v>
      </c>
      <c r="BH89" s="12">
        <f>VLOOKUP($E89,Worksheet!$A$2:$BI$69,BH$1,0)-VLOOKUP($E90,Worksheet!$A$2:$BI$69,BH$1,0)</f>
        <v>5.5</v>
      </c>
      <c r="BI89" s="12">
        <f>VLOOKUP($E89,Worksheet!$A$2:$BI$69,BI$1,0)-VLOOKUP($E90,Worksheet!$A$2:$BI$69,BI$1,0)</f>
        <v>0</v>
      </c>
      <c r="BJ89" s="12">
        <f>VLOOKUP($E89,Worksheet!$A$2:$BI$69,BJ$1,0)-VLOOKUP($E90,Worksheet!$A$2:$BI$69,BJ$1,0)</f>
        <v>10.9</v>
      </c>
      <c r="BK89" s="12">
        <f>VLOOKUP($E89,Worksheet!$A$2:$BI$69,BK$1,0)-VLOOKUP($E90,Worksheet!$A$2:$BI$69,BK$1,0)</f>
        <v>0</v>
      </c>
      <c r="BL89" s="12">
        <f>VLOOKUP($E89,Worksheet!$A$2:$BI$69,BL$1,0)-VLOOKUP($E90,Worksheet!$A$2:$BI$69,BL$1,0)</f>
        <v>0</v>
      </c>
      <c r="BM89" s="12">
        <f>VLOOKUP($E89,Worksheet!$A$2:$BI$69,BM$1,0)-VLOOKUP($E90,Worksheet!$A$2:$BI$69,BM$1,0)</f>
        <v>19</v>
      </c>
      <c r="BN89" s="5">
        <f>VLOOKUP($E89,Worksheet!$A$2:$BI$69,BN$1,0)</f>
        <v>0</v>
      </c>
      <c r="BO89" s="5">
        <f>VLOOKUP($E89,Worksheet!$A$2:$BI$69,BO$1,0)</f>
        <v>1</v>
      </c>
      <c r="BP89" s="12">
        <f>VLOOKUP($E89,Worksheet!$A$2:$BI$69,BP$1,0)-VLOOKUP($E90,Worksheet!$A$2:$BI$69,BP$1,0)</f>
        <v>-12.659999999999997</v>
      </c>
      <c r="BQ89" s="5">
        <f>VLOOKUP($E89,Worksheet!$A$2:$BI$69,'MM2023'!BQ$1,0)</f>
        <v>72.243243243243242</v>
      </c>
      <c r="BR89" s="5">
        <f>VLOOKUP($E89,Worksheet!$A$2:$BI$69,'MM2023'!BR$1,0)</f>
        <v>68.21621621621621</v>
      </c>
      <c r="BS89" s="5">
        <f>VLOOKUP($E89,Worksheet!$A$2:$BI$69,'MM2023'!BS$1,0)</f>
        <v>9.02</v>
      </c>
      <c r="BT89" s="5">
        <f>VLOOKUP($E89,Worksheet!$A$2:$BI$69,'MM2023'!BT$1,0)</f>
        <v>0.46300000000000002</v>
      </c>
      <c r="BU89" s="5">
        <f>VLOOKUP($E89,Worksheet!$A$2:$BI$69,'MM2023'!BU$1,0)</f>
        <v>0.38700000000000001</v>
      </c>
      <c r="BV89" s="5">
        <f>VLOOKUP($E89,Worksheet!$A$2:$BI$69,'MM2023'!BV$1,0)</f>
        <v>0.73899999999999999</v>
      </c>
      <c r="BW89" s="5">
        <f>VLOOKUP($E89,Worksheet!$A$2:$BI$69,'MM2023'!BW$1,0)</f>
        <v>6.1351351351351351</v>
      </c>
      <c r="BX89" s="5">
        <f>VLOOKUP($E89,Worksheet!$A$2:$BI$69,'MM2023'!BX$1,0)</f>
        <v>32.567567567567565</v>
      </c>
      <c r="BY89" s="5">
        <f>VLOOKUP($E89,Worksheet!$A$2:$BI$69,'MM2023'!BY$1,0)</f>
        <v>13.72972972972973</v>
      </c>
      <c r="BZ89" s="5">
        <f>VLOOKUP($E89,Worksheet!$A$2:$BI$69,'MM2023'!BZ$1,0)</f>
        <v>4.3513513513513518</v>
      </c>
      <c r="CA89" s="5">
        <f>VLOOKUP($E89,Worksheet!$A$2:$BI$69,'MM2023'!CA$1,0)</f>
        <v>2.1351351351351351</v>
      </c>
      <c r="CB89" s="5">
        <f>VLOOKUP($E89,Worksheet!$A$2:$BI$69,'MM2023'!CB$1,0)</f>
        <v>8.9729729729729737</v>
      </c>
      <c r="CC89" s="5">
        <f>VLOOKUP($E89,Worksheet!$A$2:$BI$69,'MM2023'!CC$1,0)</f>
        <v>15.45945945945946</v>
      </c>
      <c r="CD89" s="5">
        <f>VLOOKUP($E89,Worksheet!$A$2:$BI$69,'MM2023'!CD$1,0)</f>
        <v>0.43</v>
      </c>
      <c r="CE89" s="5">
        <f>VLOOKUP($E89,Worksheet!$A$2:$BI$69,'MM2023'!CE$1,0)</f>
        <v>0.32700000000000001</v>
      </c>
      <c r="CF89" s="5">
        <f>VLOOKUP($E89,Worksheet!$A$2:$BI$69,'MM2023'!CF$1,0)</f>
        <v>0.70599999999999996</v>
      </c>
      <c r="CG89" s="5">
        <f>VLOOKUP($E89,Worksheet!$A$2:$BI$69,'MM2023'!CG$1,0)</f>
        <v>9.0810810810810807</v>
      </c>
      <c r="CH89" s="5">
        <f>VLOOKUP($E89,Worksheet!$A$2:$BI$69,'MM2023'!CH$1,0)</f>
        <v>34.945945945945944</v>
      </c>
      <c r="CI89" s="5">
        <f>VLOOKUP($E89,Worksheet!$A$2:$BI$69,'MM2023'!CI$1,0)</f>
        <v>13.891891891891891</v>
      </c>
      <c r="CJ89" s="5">
        <f>VLOOKUP($E89,Worksheet!$A$2:$BI$69,'MM2023'!CJ$1,0)</f>
        <v>4.6756756756756754</v>
      </c>
      <c r="CK89" s="5">
        <f>VLOOKUP($E89,Worksheet!$A$2:$BI$69,'MM2023'!CK$1,0)</f>
        <v>2.8378378378378377</v>
      </c>
      <c r="CL89" s="5">
        <f>VLOOKUP($E89,Worksheet!$A$2:$BI$69,'MM2023'!CL$1,0)</f>
        <v>8.5675675675675684</v>
      </c>
      <c r="CM89" s="5">
        <f>VLOOKUP($E89,Worksheet!$A$2:$BI$69,'MM2023'!CM$1,0)</f>
        <v>13.513513513513514</v>
      </c>
      <c r="CN89" s="5">
        <f>VLOOKUP($E89,Worksheet!$A$2:$BI$69,'MM2023'!CN$1,0)</f>
        <v>64.400000000000006</v>
      </c>
      <c r="CO89" s="5">
        <f>VLOOKUP($E89,Worksheet!$A$2:$BI$69,'MM2023'!CO$1,0)</f>
        <v>110.4</v>
      </c>
      <c r="CP89" s="5">
        <f>VLOOKUP($E89,Worksheet!$A$2:$BI$69,'MM2023'!CP$1,0)</f>
        <v>0.21299999999999999</v>
      </c>
      <c r="CQ89" s="5">
        <f>VLOOKUP($E89,Worksheet!$A$2:$BI$69,'MM2023'!CQ$1,0)</f>
        <v>0.47099999999999997</v>
      </c>
      <c r="CR89" s="5">
        <f>VLOOKUP($E89,Worksheet!$A$2:$BI$69,'MM2023'!CR$1,0)</f>
        <v>0.57499999999999996</v>
      </c>
      <c r="CS89" s="5">
        <f>VLOOKUP($E89,Worksheet!$A$2:$BI$69,'MM2023'!CS$1,0)</f>
        <v>0.55400000000000005</v>
      </c>
      <c r="CT89" s="5">
        <f>VLOOKUP($E89,Worksheet!$A$2:$BI$69,'MM2023'!CT$1,0)</f>
        <v>12.5</v>
      </c>
      <c r="CU89" s="5">
        <f>VLOOKUP($E89,Worksheet!$A$2:$BI$69,'MM2023'!CU$1,0)</f>
        <v>0.157</v>
      </c>
      <c r="CV89" s="5">
        <f>VLOOKUP($E89,Worksheet!$A$2:$BI$69,'MM2023'!CV$1,0)</f>
        <v>104.2</v>
      </c>
      <c r="CW89" s="5">
        <f>VLOOKUP($E89,Worksheet!$A$2:$BI$69,'MM2023'!CW$1,0)</f>
        <v>0.255</v>
      </c>
      <c r="CX89" s="5">
        <f>VLOOKUP($E89,Worksheet!$A$2:$BI$69,'MM2023'!CX$1,0)</f>
        <v>0.376</v>
      </c>
      <c r="CY89" s="5">
        <f>VLOOKUP($E89,Worksheet!$A$2:$BI$69,'MM2023'!CY$1,0)</f>
        <v>0.51800000000000002</v>
      </c>
      <c r="CZ89" s="5">
        <f>VLOOKUP($E89,Worksheet!$A$2:$BI$69,'MM2023'!CZ$1,0)</f>
        <v>0.49099999999999999</v>
      </c>
      <c r="DA89" s="5">
        <f>VLOOKUP($E89,Worksheet!$A$2:$BI$69,'MM2023'!DA$1,0)</f>
        <v>11.5</v>
      </c>
      <c r="DB89" s="5">
        <f>VLOOKUP($E89,Worksheet!$A$2:$BI$69,'MM2023'!DB$1,0)</f>
        <v>0.18</v>
      </c>
      <c r="DC89" s="5">
        <f>VLOOKUP($E89,Worksheet!$A$2:$BI$69,'MM2023'!DC$1,0)</f>
        <v>0</v>
      </c>
      <c r="DD89" s="5">
        <f>VLOOKUP($E89,Worksheet!$A$2:$BI$69,'MM2023'!DD$1,0)</f>
        <v>7.3</v>
      </c>
      <c r="DE89" s="5">
        <f>VLOOKUP($E89,Worksheet!$A$2:$BI$69,'MM2023'!DE$1,0)</f>
        <v>5.5</v>
      </c>
      <c r="DF89" s="5">
        <f>VLOOKUP($E89,Worksheet!$A$2:$BI$69,'MM2023'!DF$1,0)</f>
        <v>0</v>
      </c>
      <c r="DG89" s="5">
        <f>VLOOKUP($E89,Worksheet!$A$2:$BI$69,'MM2023'!DG$1,0)</f>
        <v>10.9</v>
      </c>
      <c r="DH89" s="5">
        <f>VLOOKUP($E89,Worksheet!$A$2:$BI$69,'MM2023'!DH$1,0)</f>
        <v>0</v>
      </c>
      <c r="DI89" s="5">
        <f>VLOOKUP($E89,Worksheet!$A$2:$BI$69,'MM2023'!DI$1,0)</f>
        <v>0</v>
      </c>
      <c r="DJ89" s="5">
        <f>VLOOKUP($E89,Worksheet!$A$2:$BI$69,'MM2023'!DJ$1,0)</f>
        <v>26</v>
      </c>
      <c r="DK89" s="5">
        <v>0</v>
      </c>
      <c r="DL89" s="5">
        <v>1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1</v>
      </c>
      <c r="DT89" s="5">
        <v>0</v>
      </c>
      <c r="DU89" s="5">
        <v>0</v>
      </c>
    </row>
    <row r="90" spans="1:125" x14ac:dyDescent="0.2">
      <c r="A90" s="5" t="s">
        <v>133</v>
      </c>
      <c r="B90" s="5" t="s">
        <v>134</v>
      </c>
      <c r="C90" s="5" t="s">
        <v>128</v>
      </c>
      <c r="D90" s="5">
        <v>4</v>
      </c>
      <c r="E90" s="5" t="s">
        <v>58</v>
      </c>
      <c r="F90" s="5">
        <v>1</v>
      </c>
      <c r="G90" s="5">
        <v>2</v>
      </c>
      <c r="H90" s="6">
        <f>G89-G90</f>
        <v>8</v>
      </c>
      <c r="I90" s="5">
        <f>VLOOKUP($E90,Worksheet!$A$2:$AX$69,I$1,0)</f>
        <v>38</v>
      </c>
      <c r="J90" s="5">
        <f>VLOOKUP($E90,Worksheet!$A$2:$AX$69,J$1,0)</f>
        <v>29</v>
      </c>
      <c r="K90" s="5">
        <f>VLOOKUP($E90,Worksheet!$A$2:$AX$69,K$1,0)</f>
        <v>9</v>
      </c>
      <c r="L90" s="5">
        <f>VLOOKUP($E90,Worksheet!$A$2:$AX$69,L$1,0)</f>
        <v>0.76300000000000001</v>
      </c>
      <c r="M90" s="12">
        <f>VLOOKUP($E90,Worksheet!$A$2:$AX$69,M$1,0)-VLOOKUP($E89,Worksheet!$A$2:$AX$69,M$1,0)</f>
        <v>5.730440967283073</v>
      </c>
      <c r="N90" s="12">
        <f>VLOOKUP($E90,Worksheet!$A$2:$AX$69,N$1,0)-VLOOKUP($E89,Worksheet!$A$2:$AX$69,N$1,0)</f>
        <v>-0.37411095305832021</v>
      </c>
      <c r="O90" s="12">
        <f>VLOOKUP($E90,Worksheet!$A$2:$AX$69,O$1,0)-VLOOKUP($E89,Worksheet!$A$2:$AX$69,O$1,0)</f>
        <v>1.4100000000000001</v>
      </c>
      <c r="P90" s="12">
        <f>VLOOKUP($E90,Worksheet!$A$2:$AX$69,P$1,0)-VLOOKUP($E89,Worksheet!$A$2:$AX$69,P$1,0)</f>
        <v>9.9999999999999534E-3</v>
      </c>
      <c r="Q90" s="12">
        <f>VLOOKUP($E90,Worksheet!$A$2:$AX$69,Q$1,0)-VLOOKUP($E89,Worksheet!$A$2:$AX$69,Q$1,0)</f>
        <v>-4.0000000000000036E-2</v>
      </c>
      <c r="R90" s="12">
        <f>VLOOKUP($E90,Worksheet!$A$2:$AX$69,R$1,0)-VLOOKUP($E89,Worksheet!$A$2:$AX$69,R$1,0)</f>
        <v>9.000000000000008E-3</v>
      </c>
      <c r="S90" s="12">
        <f>VLOOKUP($E90,Worksheet!$A$2:$AX$69,S$1,0)-VLOOKUP($E89,Worksheet!$A$2:$AX$69,S$1,0)</f>
        <v>3.4964438122332862</v>
      </c>
      <c r="T90" s="12">
        <f>VLOOKUP($E90,Worksheet!$A$2:$AX$69,T$1,0)-VLOOKUP($E89,Worksheet!$A$2:$AX$69,T$1,0)</f>
        <v>1.537695590327175</v>
      </c>
      <c r="U90" s="12">
        <f>VLOOKUP($E90,Worksheet!$A$2:$AX$69,U$1,0)-VLOOKUP($E89,Worksheet!$A$2:$AX$69,U$1,0)</f>
        <v>2.4281650071123764</v>
      </c>
      <c r="V90" s="12">
        <f>VLOOKUP($E90,Worksheet!$A$2:$AX$69,V$1,0)-VLOOKUP($E89,Worksheet!$A$2:$AX$69,V$1,0)</f>
        <v>3.517069701280227</v>
      </c>
      <c r="W90" s="12">
        <f>VLOOKUP($E90,Worksheet!$A$2:$AX$69,W$1,0)-VLOOKUP($E89,Worksheet!$A$2:$AX$69,W$1,0)</f>
        <v>1.4438122332859176</v>
      </c>
      <c r="X90" s="12">
        <f>VLOOKUP($E90,Worksheet!$A$2:$AX$69,X$1,0)-VLOOKUP($E89,Worksheet!$A$2:$AX$69,X$1,0)</f>
        <v>2.5796586059743944</v>
      </c>
      <c r="Y90" s="12">
        <f>VLOOKUP($E90,Worksheet!$A$2:$AX$69,Y$1,0)-VLOOKUP($E89,Worksheet!$A$2:$AX$69,Y$1,0)</f>
        <v>1.9879089615931704</v>
      </c>
      <c r="Z90" s="12">
        <f>VLOOKUP($E90,Worksheet!$A$2:$AX$69,Z$1,0)-VLOOKUP($E89,Worksheet!$A$2:$AX$69,Z$1,0)</f>
        <v>-5.0000000000000044E-3</v>
      </c>
      <c r="AA90" s="12">
        <f>VLOOKUP($E90,Worksheet!$A$2:$AX$69,AA$1,0)-VLOOKUP($E89,Worksheet!$A$2:$AX$69,AA$1,0)</f>
        <v>-3.0000000000000027E-3</v>
      </c>
      <c r="AB90" s="12">
        <f>VLOOKUP($E90,Worksheet!$A$2:$AX$69,AB$1,0)-VLOOKUP($E89,Worksheet!$A$2:$AX$69,AB$1,0)</f>
        <v>2.6000000000000023E-2</v>
      </c>
      <c r="AC90" s="12">
        <f>VLOOKUP($E90,Worksheet!$A$2:$AX$69,AC$1,0)-VLOOKUP($E89,Worksheet!$A$2:$AX$69,AC$1,0)</f>
        <v>0.9189189189189193</v>
      </c>
      <c r="AD90" s="12">
        <f>VLOOKUP($E90,Worksheet!$A$2:$AX$69,AD$1,0)-VLOOKUP($E89,Worksheet!$A$2:$AX$69,AD$1,0)</f>
        <v>-0.55120910384068367</v>
      </c>
      <c r="AE90" s="12">
        <f>VLOOKUP($E90,Worksheet!$A$2:$AX$69,AE$1,0)-VLOOKUP($E89,Worksheet!$A$2:$AX$69,AE$1,0)</f>
        <v>-2.8129445234708381</v>
      </c>
      <c r="AF90" s="12">
        <f>VLOOKUP($E90,Worksheet!$A$2:$AX$69,AF$1,0)-VLOOKUP($E89,Worksheet!$A$2:$AX$69,AF$1,0)</f>
        <v>1.1137980085348511</v>
      </c>
      <c r="AG90" s="12">
        <f>VLOOKUP($E90,Worksheet!$A$2:$AX$69,AG$1,0)-VLOOKUP($E89,Worksheet!$A$2:$AX$69,AG$1,0)</f>
        <v>0.32005689900426759</v>
      </c>
      <c r="AH90" s="12">
        <f>VLOOKUP($E90,Worksheet!$A$2:$AX$69,AH$1,0)-VLOOKUP($E89,Worksheet!$A$2:$AX$69,AH$1,0)</f>
        <v>7.090327169274536</v>
      </c>
      <c r="AI90" s="12">
        <f>VLOOKUP($E90,Worksheet!$A$2:$AX$69,AI$1,0)-VLOOKUP($E89,Worksheet!$A$2:$AX$69,AI$1,0)</f>
        <v>3.933854907539116</v>
      </c>
      <c r="AJ90" s="12">
        <f>VLOOKUP($E90,Worksheet!$A$2:$AX$69,AJ$1,0)-VLOOKUP($E89,Worksheet!$A$2:$AX$69,AJ$1,0)</f>
        <v>5.6999999999999886</v>
      </c>
      <c r="AK90" s="12">
        <f>VLOOKUP($E90,Worksheet!$A$2:$AX$69,AK$1,0)-VLOOKUP($E89,Worksheet!$A$2:$AX$69,AK$1,0)</f>
        <v>-0.30000000000001137</v>
      </c>
      <c r="AL90" s="12">
        <f>VLOOKUP($E90,Worksheet!$A$2:$AX$69,AL$1,0)-VLOOKUP($E89,Worksheet!$A$2:$AX$69,AL$1,0)</f>
        <v>9.1999999999999998E-2</v>
      </c>
      <c r="AM90" s="12">
        <f>VLOOKUP($E90,Worksheet!$A$2:$AX$69,AM$1,0)-VLOOKUP($E89,Worksheet!$A$2:$AX$69,AM$1,0)</f>
        <v>-0.126</v>
      </c>
      <c r="AN90" s="12">
        <f>VLOOKUP($E90,Worksheet!$A$2:$AX$69,AN$1,0)-VLOOKUP($E89,Worksheet!$A$2:$AX$69,AN$1,0)</f>
        <v>-1.0000000000000009E-2</v>
      </c>
      <c r="AO90" s="12">
        <f>VLOOKUP($E90,Worksheet!$A$2:$AX$69,AO$1,0)-VLOOKUP($E89,Worksheet!$A$2:$AX$69,AO$1,0)</f>
        <v>-2.1000000000000019E-2</v>
      </c>
      <c r="AP90" s="12">
        <f>VLOOKUP($E90,Worksheet!$A$2:$AX$69,AP$1,0)-VLOOKUP($E89,Worksheet!$A$2:$AX$69,AP$1,0)</f>
        <v>1.8000000000000007</v>
      </c>
      <c r="AQ90" s="12">
        <f>VLOOKUP($E90,Worksheet!$A$2:$AX$69,AQ$1,0)-VLOOKUP($E89,Worksheet!$A$2:$AX$69,AQ$1,0)</f>
        <v>7.1000000000000008E-2</v>
      </c>
      <c r="AR90" s="12">
        <f>VLOOKUP($E90,Worksheet!$A$2:$AX$69,AR$1,0)-VLOOKUP($E89,Worksheet!$A$2:$AX$69,AR$1,0)</f>
        <v>-8.4000000000000057</v>
      </c>
      <c r="AS90" s="12">
        <f>VLOOKUP($E90,Worksheet!$A$2:$AX$69,AS$1,0)-VLOOKUP($E89,Worksheet!$A$2:$AX$69,AS$1,0)</f>
        <v>8.2000000000000017E-2</v>
      </c>
      <c r="AT90" s="12">
        <f>VLOOKUP($E90,Worksheet!$A$2:$AX$69,AT$1,0)-VLOOKUP($E89,Worksheet!$A$2:$AX$69,AT$1,0)</f>
        <v>-2.8000000000000025E-2</v>
      </c>
      <c r="AU90" s="12">
        <f>VLOOKUP($E90,Worksheet!$A$2:$AX$69,AU$1,0)-VLOOKUP($E89,Worksheet!$A$2:$AX$69,AU$1,0)</f>
        <v>3.0000000000000027E-3</v>
      </c>
      <c r="AV90" s="12">
        <f>VLOOKUP($E90,Worksheet!$A$2:$AX$69,AV$1,0)-VLOOKUP($E89,Worksheet!$A$2:$AX$69,AV$1,0)</f>
        <v>-1.0000000000000009E-2</v>
      </c>
      <c r="AW90" s="12">
        <f>VLOOKUP($E90,Worksheet!$A$2:$AX$69,AW$1,0)-VLOOKUP($E89,Worksheet!$A$2:$AX$69,AW$1,0)</f>
        <v>7.8999999999999986</v>
      </c>
      <c r="AX90" s="12">
        <f>VLOOKUP($E90,Worksheet!$A$2:$AX$69,AX$1,0)-VLOOKUP($E89,Worksheet!$A$2:$AX$69,AX$1,0)</f>
        <v>6.7000000000000004E-2</v>
      </c>
      <c r="AY90" s="5">
        <f>VLOOKUP($E89,Worksheet!$A$2:$AX$69,AY$1,0)</f>
        <v>0</v>
      </c>
      <c r="AZ90" s="5">
        <f>VLOOKUP($E89,Worksheet!$A$2:$AX$69,AZ$1,0)</f>
        <v>0</v>
      </c>
      <c r="BA90" s="5">
        <f>VLOOKUP($E89,Worksheet!$A$2:$AX$69,BA$1,0)</f>
        <v>0</v>
      </c>
      <c r="BB90" s="5">
        <f>VLOOKUP($E89,Worksheet!$A$2:$AX$69,BB$1,0)</f>
        <v>0</v>
      </c>
      <c r="BC90" s="5">
        <f>VLOOKUP($E89,Worksheet!$A$2:$AX$69,BC$1,0)</f>
        <v>0</v>
      </c>
      <c r="BD90" s="5">
        <f>VLOOKUP($E89,Worksheet!$A$2:$AX$69,BD$1,0)</f>
        <v>0</v>
      </c>
      <c r="BE90" s="5">
        <f>VLOOKUP($E89,Worksheet!$A$2:$AX$69,BE$1,0)</f>
        <v>0</v>
      </c>
      <c r="BF90" s="12">
        <f>VLOOKUP($E90,Worksheet!$A$2:$BI$69,BF$1,0)-VLOOKUP($E89,Worksheet!$A$2:$BI$69,BF$1,0)</f>
        <v>0</v>
      </c>
      <c r="BG90" s="12">
        <f>VLOOKUP($E90,Worksheet!$A$2:$BI$69,BG$1,0)-VLOOKUP($E89,Worksheet!$A$2:$BI$69,BG$1,0)</f>
        <v>-7.3</v>
      </c>
      <c r="BH90" s="12">
        <f>VLOOKUP($E90,Worksheet!$A$2:$BI$69,BH$1,0)-VLOOKUP($E89,Worksheet!$A$2:$BI$69,BH$1,0)</f>
        <v>-5.5</v>
      </c>
      <c r="BI90" s="12">
        <f>VLOOKUP($E90,Worksheet!$A$2:$BI$69,BI$1,0)-VLOOKUP($E89,Worksheet!$A$2:$BI$69,BI$1,0)</f>
        <v>0</v>
      </c>
      <c r="BJ90" s="12">
        <f>VLOOKUP($E90,Worksheet!$A$2:$BI$69,BJ$1,0)-VLOOKUP($E89,Worksheet!$A$2:$BI$69,BJ$1,0)</f>
        <v>-10.9</v>
      </c>
      <c r="BK90" s="12">
        <f>VLOOKUP($E90,Worksheet!$A$2:$BI$69,BK$1,0)-VLOOKUP($E89,Worksheet!$A$2:$BI$69,BK$1,0)</f>
        <v>0</v>
      </c>
      <c r="BL90" s="12">
        <f>VLOOKUP($E90,Worksheet!$A$2:$BI$69,BL$1,0)-VLOOKUP($E89,Worksheet!$A$2:$BI$69,BL$1,0)</f>
        <v>0</v>
      </c>
      <c r="BM90" s="12">
        <f>VLOOKUP($E90,Worksheet!$A$2:$BI$69,BM$1,0)-VLOOKUP($E89,Worksheet!$A$2:$BI$69,BM$1,0)</f>
        <v>-19</v>
      </c>
      <c r="BN90" s="5">
        <f>VLOOKUP($E90,Worksheet!$A$2:$BI$69,BN$1,0)</f>
        <v>1</v>
      </c>
      <c r="BO90" s="5">
        <f>VLOOKUP($E90,Worksheet!$A$2:$BI$69,BO$1,0)</f>
        <v>0</v>
      </c>
      <c r="BP90" s="12">
        <f>VLOOKUP($E90,Worksheet!$A$2:$BI$69,BP$1,0)-VLOOKUP($E89,Worksheet!$A$2:$BI$69,BP$1,0)</f>
        <v>12.659999999999997</v>
      </c>
      <c r="BQ90" s="5">
        <f>VLOOKUP($E90,Worksheet!$A$2:$BI$69,'MM2023'!BQ$1,0)</f>
        <v>77.973684210526315</v>
      </c>
      <c r="BR90" s="5">
        <f>VLOOKUP($E90,Worksheet!$A$2:$BI$69,'MM2023'!BR$1,0)</f>
        <v>67.84210526315789</v>
      </c>
      <c r="BS90" s="5">
        <f>VLOOKUP($E90,Worksheet!$A$2:$BI$69,'MM2023'!BS$1,0)</f>
        <v>10.43</v>
      </c>
      <c r="BT90" s="5">
        <f>VLOOKUP($E90,Worksheet!$A$2:$BI$69,'MM2023'!BT$1,0)</f>
        <v>0.47299999999999998</v>
      </c>
      <c r="BU90" s="5">
        <f>VLOOKUP($E90,Worksheet!$A$2:$BI$69,'MM2023'!BU$1,0)</f>
        <v>0.34699999999999998</v>
      </c>
      <c r="BV90" s="5">
        <f>VLOOKUP($E90,Worksheet!$A$2:$BI$69,'MM2023'!BV$1,0)</f>
        <v>0.748</v>
      </c>
      <c r="BW90" s="5">
        <f>VLOOKUP($E90,Worksheet!$A$2:$BI$69,'MM2023'!BW$1,0)</f>
        <v>9.6315789473684212</v>
      </c>
      <c r="BX90" s="5">
        <f>VLOOKUP($E90,Worksheet!$A$2:$BI$69,'MM2023'!BX$1,0)</f>
        <v>34.10526315789474</v>
      </c>
      <c r="BY90" s="5">
        <f>VLOOKUP($E90,Worksheet!$A$2:$BI$69,'MM2023'!BY$1,0)</f>
        <v>16.157894736842106</v>
      </c>
      <c r="BZ90" s="5">
        <f>VLOOKUP($E90,Worksheet!$A$2:$BI$69,'MM2023'!BZ$1,0)</f>
        <v>7.8684210526315788</v>
      </c>
      <c r="CA90" s="5">
        <f>VLOOKUP($E90,Worksheet!$A$2:$BI$69,'MM2023'!CA$1,0)</f>
        <v>3.5789473684210527</v>
      </c>
      <c r="CB90" s="5">
        <f>VLOOKUP($E90,Worksheet!$A$2:$BI$69,'MM2023'!CB$1,0)</f>
        <v>11.552631578947368</v>
      </c>
      <c r="CC90" s="5">
        <f>VLOOKUP($E90,Worksheet!$A$2:$BI$69,'MM2023'!CC$1,0)</f>
        <v>17.44736842105263</v>
      </c>
      <c r="CD90" s="5">
        <f>VLOOKUP($E90,Worksheet!$A$2:$BI$69,'MM2023'!CD$1,0)</f>
        <v>0.42499999999999999</v>
      </c>
      <c r="CE90" s="5">
        <f>VLOOKUP($E90,Worksheet!$A$2:$BI$69,'MM2023'!CE$1,0)</f>
        <v>0.32400000000000001</v>
      </c>
      <c r="CF90" s="5">
        <f>VLOOKUP($E90,Worksheet!$A$2:$BI$69,'MM2023'!CF$1,0)</f>
        <v>0.73199999999999998</v>
      </c>
      <c r="CG90" s="5">
        <f>VLOOKUP($E90,Worksheet!$A$2:$BI$69,'MM2023'!CG$1,0)</f>
        <v>10</v>
      </c>
      <c r="CH90" s="5">
        <f>VLOOKUP($E90,Worksheet!$A$2:$BI$69,'MM2023'!CH$1,0)</f>
        <v>34.39473684210526</v>
      </c>
      <c r="CI90" s="5">
        <f>VLOOKUP($E90,Worksheet!$A$2:$BI$69,'MM2023'!CI$1,0)</f>
        <v>11.078947368421053</v>
      </c>
      <c r="CJ90" s="5">
        <f>VLOOKUP($E90,Worksheet!$A$2:$BI$69,'MM2023'!CJ$1,0)</f>
        <v>5.7894736842105265</v>
      </c>
      <c r="CK90" s="5">
        <f>VLOOKUP($E90,Worksheet!$A$2:$BI$69,'MM2023'!CK$1,0)</f>
        <v>3.1578947368421053</v>
      </c>
      <c r="CL90" s="5">
        <f>VLOOKUP($E90,Worksheet!$A$2:$BI$69,'MM2023'!CL$1,0)</f>
        <v>15.657894736842104</v>
      </c>
      <c r="CM90" s="5">
        <f>VLOOKUP($E90,Worksheet!$A$2:$BI$69,'MM2023'!CM$1,0)</f>
        <v>17.44736842105263</v>
      </c>
      <c r="CN90" s="5">
        <f>VLOOKUP($E90,Worksheet!$A$2:$BI$69,'MM2023'!CN$1,0)</f>
        <v>70.099999999999994</v>
      </c>
      <c r="CO90" s="5">
        <f>VLOOKUP($E90,Worksheet!$A$2:$BI$69,'MM2023'!CO$1,0)</f>
        <v>110.1</v>
      </c>
      <c r="CP90" s="5">
        <f>VLOOKUP($E90,Worksheet!$A$2:$BI$69,'MM2023'!CP$1,0)</f>
        <v>0.30499999999999999</v>
      </c>
      <c r="CQ90" s="5">
        <f>VLOOKUP($E90,Worksheet!$A$2:$BI$69,'MM2023'!CQ$1,0)</f>
        <v>0.34499999999999997</v>
      </c>
      <c r="CR90" s="5">
        <f>VLOOKUP($E90,Worksheet!$A$2:$BI$69,'MM2023'!CR$1,0)</f>
        <v>0.56499999999999995</v>
      </c>
      <c r="CS90" s="5">
        <f>VLOOKUP($E90,Worksheet!$A$2:$BI$69,'MM2023'!CS$1,0)</f>
        <v>0.53300000000000003</v>
      </c>
      <c r="CT90" s="5">
        <f>VLOOKUP($E90,Worksheet!$A$2:$BI$69,'MM2023'!CT$1,0)</f>
        <v>14.3</v>
      </c>
      <c r="CU90" s="5">
        <f>VLOOKUP($E90,Worksheet!$A$2:$BI$69,'MM2023'!CU$1,0)</f>
        <v>0.22800000000000001</v>
      </c>
      <c r="CV90" s="5">
        <f>VLOOKUP($E90,Worksheet!$A$2:$BI$69,'MM2023'!CV$1,0)</f>
        <v>95.8</v>
      </c>
      <c r="CW90" s="5">
        <f>VLOOKUP($E90,Worksheet!$A$2:$BI$69,'MM2023'!CW$1,0)</f>
        <v>0.33700000000000002</v>
      </c>
      <c r="CX90" s="5">
        <f>VLOOKUP($E90,Worksheet!$A$2:$BI$69,'MM2023'!CX$1,0)</f>
        <v>0.34799999999999998</v>
      </c>
      <c r="CY90" s="5">
        <f>VLOOKUP($E90,Worksheet!$A$2:$BI$69,'MM2023'!CY$1,0)</f>
        <v>0.52100000000000002</v>
      </c>
      <c r="CZ90" s="5">
        <f>VLOOKUP($E90,Worksheet!$A$2:$BI$69,'MM2023'!CZ$1,0)</f>
        <v>0.48099999999999998</v>
      </c>
      <c r="DA90" s="5">
        <f>VLOOKUP($E90,Worksheet!$A$2:$BI$69,'MM2023'!DA$1,0)</f>
        <v>19.399999999999999</v>
      </c>
      <c r="DB90" s="5">
        <f>VLOOKUP($E90,Worksheet!$A$2:$BI$69,'MM2023'!DB$1,0)</f>
        <v>0.247</v>
      </c>
      <c r="DC90" s="5">
        <f>VLOOKUP($E90,Worksheet!$A$2:$BI$69,'MM2023'!DC$1,0)</f>
        <v>0</v>
      </c>
      <c r="DD90" s="5">
        <f>VLOOKUP($E90,Worksheet!$A$2:$BI$69,'MM2023'!DD$1,0)</f>
        <v>0</v>
      </c>
      <c r="DE90" s="5">
        <f>VLOOKUP($E90,Worksheet!$A$2:$BI$69,'MM2023'!DE$1,0)</f>
        <v>0</v>
      </c>
      <c r="DF90" s="5">
        <f>VLOOKUP($E90,Worksheet!$A$2:$BI$69,'MM2023'!DF$1,0)</f>
        <v>0</v>
      </c>
      <c r="DG90" s="5">
        <f>VLOOKUP($E90,Worksheet!$A$2:$BI$69,'MM2023'!DG$1,0)</f>
        <v>0</v>
      </c>
      <c r="DH90" s="5">
        <f>VLOOKUP($E90,Worksheet!$A$2:$BI$69,'MM2023'!DH$1,0)</f>
        <v>0</v>
      </c>
      <c r="DI90" s="5">
        <f>VLOOKUP($E90,Worksheet!$A$2:$BI$69,'MM2023'!DI$1,0)</f>
        <v>0</v>
      </c>
      <c r="DJ90" s="5">
        <f>VLOOKUP($E90,Worksheet!$A$2:$BI$69,'MM2023'!DJ$1,0)</f>
        <v>7</v>
      </c>
      <c r="DK90" s="5">
        <v>0</v>
      </c>
      <c r="DL90" s="5">
        <v>1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1</v>
      </c>
      <c r="DT90" s="5">
        <v>0</v>
      </c>
      <c r="DU90" s="5">
        <v>0</v>
      </c>
    </row>
    <row r="91" spans="1:125" x14ac:dyDescent="0.2">
      <c r="A91" s="5" t="s">
        <v>133</v>
      </c>
      <c r="B91" s="5" t="s">
        <v>134</v>
      </c>
      <c r="C91" s="5" t="s">
        <v>129</v>
      </c>
      <c r="D91" s="5">
        <v>1</v>
      </c>
      <c r="E91" s="5" t="s">
        <v>29</v>
      </c>
      <c r="F91" s="5">
        <v>0</v>
      </c>
      <c r="G91" s="5">
        <v>1</v>
      </c>
      <c r="H91" s="5">
        <f>G92-G91</f>
        <v>7</v>
      </c>
      <c r="I91" s="5">
        <f>VLOOKUP($E91,Worksheet!$A$2:$AX$69,I$1,0)</f>
        <v>36</v>
      </c>
      <c r="J91" s="5">
        <f>VLOOKUP($E91,Worksheet!$A$2:$AX$69,J$1,0)</f>
        <v>28</v>
      </c>
      <c r="K91" s="5">
        <f>VLOOKUP($E91,Worksheet!$A$2:$AX$69,K$1,0)</f>
        <v>8</v>
      </c>
      <c r="L91" s="5">
        <f>VLOOKUP($E91,Worksheet!$A$2:$AX$69,L$1,0)</f>
        <v>0.77800000000000002</v>
      </c>
      <c r="M91" s="12">
        <f>VLOOKUP($E91,Worksheet!$A$2:$AX$69,M$1,0)-VLOOKUP($E92,Worksheet!$A$2:$AX$69,M$1,0)</f>
        <v>1.3611111111111143</v>
      </c>
      <c r="N91" s="12">
        <f>VLOOKUP($E91,Worksheet!$A$2:$AX$69,N$1,0)-VLOOKUP($E92,Worksheet!$A$2:$AX$69,N$1,0)</f>
        <v>0.11111111111111427</v>
      </c>
      <c r="O91" s="12">
        <f>VLOOKUP($E91,Worksheet!$A$2:$AX$69,O$1,0)-VLOOKUP($E92,Worksheet!$A$2:$AX$69,O$1,0)</f>
        <v>1.9700000000000006</v>
      </c>
      <c r="P91" s="12">
        <f>VLOOKUP($E91,Worksheet!$A$2:$AX$69,P$1,0)-VLOOKUP($E92,Worksheet!$A$2:$AX$69,P$1,0)</f>
        <v>2.0000000000000018E-3</v>
      </c>
      <c r="Q91" s="12">
        <f>VLOOKUP($E91,Worksheet!$A$2:$AX$69,Q$1,0)-VLOOKUP($E92,Worksheet!$A$2:$AX$69,Q$1,0)</f>
        <v>3.3999999999999975E-2</v>
      </c>
      <c r="R91" s="12">
        <f>VLOOKUP($E91,Worksheet!$A$2:$AX$69,R$1,0)-VLOOKUP($E92,Worksheet!$A$2:$AX$69,R$1,0)</f>
        <v>2.200000000000002E-2</v>
      </c>
      <c r="S91" s="12">
        <f>VLOOKUP($E91,Worksheet!$A$2:$AX$69,S$1,0)-VLOOKUP($E92,Worksheet!$A$2:$AX$69,S$1,0)</f>
        <v>-0.55555555555555536</v>
      </c>
      <c r="T91" s="12">
        <f>VLOOKUP($E91,Worksheet!$A$2:$AX$69,T$1,0)-VLOOKUP($E92,Worksheet!$A$2:$AX$69,T$1,0)</f>
        <v>0.61111111111110716</v>
      </c>
      <c r="U91" s="12">
        <f>VLOOKUP($E91,Worksheet!$A$2:$AX$69,U$1,0)-VLOOKUP($E92,Worksheet!$A$2:$AX$69,U$1,0)</f>
        <v>3.5555555555555554</v>
      </c>
      <c r="V91" s="12">
        <f>VLOOKUP($E91,Worksheet!$A$2:$AX$69,V$1,0)-VLOOKUP($E92,Worksheet!$A$2:$AX$69,V$1,0)</f>
        <v>0.41666666666666607</v>
      </c>
      <c r="W91" s="12">
        <f>VLOOKUP($E91,Worksheet!$A$2:$AX$69,W$1,0)-VLOOKUP($E92,Worksheet!$A$2:$AX$69,W$1,0)</f>
        <v>-1.1944444444444442</v>
      </c>
      <c r="X91" s="12">
        <f>VLOOKUP($E91,Worksheet!$A$2:$AX$69,X$1,0)-VLOOKUP($E92,Worksheet!$A$2:$AX$69,X$1,0)</f>
        <v>-0.38888888888888751</v>
      </c>
      <c r="Y91" s="12">
        <f>VLOOKUP($E91,Worksheet!$A$2:$AX$69,Y$1,0)-VLOOKUP($E92,Worksheet!$A$2:$AX$69,Y$1,0)</f>
        <v>-2.6944444444444464</v>
      </c>
      <c r="Z91" s="12">
        <f>VLOOKUP($E91,Worksheet!$A$2:$AX$69,Z$1,0)-VLOOKUP($E92,Worksheet!$A$2:$AX$69,Z$1,0)</f>
        <v>-9.000000000000008E-3</v>
      </c>
      <c r="AA91" s="12">
        <f>VLOOKUP($E91,Worksheet!$A$2:$AX$69,AA$1,0)-VLOOKUP($E92,Worksheet!$A$2:$AX$69,AA$1,0)</f>
        <v>-1.0000000000000009E-3</v>
      </c>
      <c r="AB91" s="12">
        <f>VLOOKUP($E91,Worksheet!$A$2:$AX$69,AB$1,0)-VLOOKUP($E92,Worksheet!$A$2:$AX$69,AB$1,0)</f>
        <v>1.100000000000001E-2</v>
      </c>
      <c r="AC91" s="12">
        <f>VLOOKUP($E91,Worksheet!$A$2:$AX$69,AC$1,0)-VLOOKUP($E92,Worksheet!$A$2:$AX$69,AC$1,0)</f>
        <v>0.86111111111111249</v>
      </c>
      <c r="AD91" s="12">
        <f>VLOOKUP($E91,Worksheet!$A$2:$AX$69,AD$1,0)-VLOOKUP($E92,Worksheet!$A$2:$AX$69,AD$1,0)</f>
        <v>1.8333333333333357</v>
      </c>
      <c r="AE91" s="12">
        <f>VLOOKUP($E91,Worksheet!$A$2:$AX$69,AE$1,0)-VLOOKUP($E92,Worksheet!$A$2:$AX$69,AE$1,0)</f>
        <v>0.66666666666666785</v>
      </c>
      <c r="AF91" s="12">
        <f>VLOOKUP($E91,Worksheet!$A$2:$AX$69,AF$1,0)-VLOOKUP($E92,Worksheet!$A$2:$AX$69,AF$1,0)</f>
        <v>-0.58333333333333393</v>
      </c>
      <c r="AG91" s="12">
        <f>VLOOKUP($E91,Worksheet!$A$2:$AX$69,AG$1,0)-VLOOKUP($E92,Worksheet!$A$2:$AX$69,AG$1,0)</f>
        <v>-5.5555555555555802E-2</v>
      </c>
      <c r="AH91" s="12">
        <f>VLOOKUP($E91,Worksheet!$A$2:$AX$69,AH$1,0)-VLOOKUP($E92,Worksheet!$A$2:$AX$69,AH$1,0)</f>
        <v>-0.11111111111111072</v>
      </c>
      <c r="AI91" s="12">
        <f>VLOOKUP($E91,Worksheet!$A$2:$AX$69,AI$1,0)-VLOOKUP($E92,Worksheet!$A$2:$AX$69,AI$1,0)</f>
        <v>-2.8888888888888893</v>
      </c>
      <c r="AJ91" s="12">
        <f>VLOOKUP($E91,Worksheet!$A$2:$AX$69,AJ$1,0)-VLOOKUP($E92,Worksheet!$A$2:$AX$69,AJ$1,0)</f>
        <v>0</v>
      </c>
      <c r="AK91" s="12">
        <f>VLOOKUP($E91,Worksheet!$A$2:$AX$69,AK$1,0)-VLOOKUP($E92,Worksheet!$A$2:$AX$69,AK$1,0)</f>
        <v>1.7000000000000028</v>
      </c>
      <c r="AL91" s="12">
        <f>VLOOKUP($E91,Worksheet!$A$2:$AX$69,AL$1,0)-VLOOKUP($E92,Worksheet!$A$2:$AX$69,AL$1,0)</f>
        <v>-9.5000000000000029E-2</v>
      </c>
      <c r="AM91" s="12">
        <f>VLOOKUP($E91,Worksheet!$A$2:$AX$69,AM$1,0)-VLOOKUP($E92,Worksheet!$A$2:$AX$69,AM$1,0)</f>
        <v>6.0999999999999999E-2</v>
      </c>
      <c r="AN91" s="12">
        <f>VLOOKUP($E91,Worksheet!$A$2:$AX$69,AN$1,0)-VLOOKUP($E92,Worksheet!$A$2:$AX$69,AN$1,0)</f>
        <v>1.0000000000000009E-2</v>
      </c>
      <c r="AO91" s="12">
        <f>VLOOKUP($E91,Worksheet!$A$2:$AX$69,AO$1,0)-VLOOKUP($E92,Worksheet!$A$2:$AX$69,AO$1,0)</f>
        <v>1.7000000000000015E-2</v>
      </c>
      <c r="AP91" s="12">
        <f>VLOOKUP($E91,Worksheet!$A$2:$AX$69,AP$1,0)-VLOOKUP($E92,Worksheet!$A$2:$AX$69,AP$1,0)</f>
        <v>-0.40000000000000036</v>
      </c>
      <c r="AQ91" s="12">
        <f>VLOOKUP($E91,Worksheet!$A$2:$AX$69,AQ$1,0)-VLOOKUP($E92,Worksheet!$A$2:$AX$69,AQ$1,0)</f>
        <v>-5.9000000000000025E-2</v>
      </c>
      <c r="AR91" s="12">
        <f>VLOOKUP($E91,Worksheet!$A$2:$AX$69,AR$1,0)-VLOOKUP($E92,Worksheet!$A$2:$AX$69,AR$1,0)</f>
        <v>-0.10000000000000853</v>
      </c>
      <c r="AS91" s="12">
        <f>VLOOKUP($E91,Worksheet!$A$2:$AX$69,AS$1,0)-VLOOKUP($E92,Worksheet!$A$2:$AX$69,AS$1,0)</f>
        <v>-8.4000000000000019E-2</v>
      </c>
      <c r="AT91" s="12">
        <f>VLOOKUP($E91,Worksheet!$A$2:$AX$69,AT$1,0)-VLOOKUP($E92,Worksheet!$A$2:$AX$69,AT$1,0)</f>
        <v>4.7999999999999987E-2</v>
      </c>
      <c r="AU91" s="12">
        <f>VLOOKUP($E91,Worksheet!$A$2:$AX$69,AU$1,0)-VLOOKUP($E92,Worksheet!$A$2:$AX$69,AU$1,0)</f>
        <v>-8.0000000000000071E-3</v>
      </c>
      <c r="AV91" s="12">
        <f>VLOOKUP($E91,Worksheet!$A$2:$AX$69,AV$1,0)-VLOOKUP($E92,Worksheet!$A$2:$AX$69,AV$1,0)</f>
        <v>-2.0000000000000018E-3</v>
      </c>
      <c r="AW91" s="12">
        <f>VLOOKUP($E91,Worksheet!$A$2:$AX$69,AW$1,0)-VLOOKUP($E92,Worksheet!$A$2:$AX$69,AW$1,0)</f>
        <v>-0.39999999999999858</v>
      </c>
      <c r="AX91" s="12">
        <f>VLOOKUP($E91,Worksheet!$A$2:$AX$69,AX$1,0)-VLOOKUP($E92,Worksheet!$A$2:$AX$69,AX$1,0)</f>
        <v>-5.6999999999999967E-2</v>
      </c>
      <c r="AY91" s="5">
        <f>VLOOKUP($E92,Worksheet!$A$2:$AX$69,AY$1,0)</f>
        <v>1</v>
      </c>
      <c r="AZ91" s="5">
        <f>VLOOKUP($E92,Worksheet!$A$2:$AX$69,AZ$1,0)</f>
        <v>1</v>
      </c>
      <c r="BA91" s="5">
        <f>VLOOKUP($E92,Worksheet!$A$2:$AX$69,BA$1,0)</f>
        <v>1</v>
      </c>
      <c r="BB91" s="5">
        <f>VLOOKUP($E92,Worksheet!$A$2:$AX$69,BB$1,0)</f>
        <v>1</v>
      </c>
      <c r="BC91" s="5">
        <f>VLOOKUP($E92,Worksheet!$A$2:$AX$69,BC$1,0)</f>
        <v>0</v>
      </c>
      <c r="BD91" s="5">
        <f>VLOOKUP($E92,Worksheet!$A$2:$AX$69,BD$1,0)</f>
        <v>0</v>
      </c>
      <c r="BE91" s="5">
        <f>VLOOKUP($E92,Worksheet!$A$2:$AX$69,BE$1,0)</f>
        <v>0</v>
      </c>
      <c r="BF91" s="12">
        <f>VLOOKUP($E91,Worksheet!$A$2:$BI$69,BF$1,0)-VLOOKUP($E92,Worksheet!$A$2:$BI$69,BF$1,0)</f>
        <v>0</v>
      </c>
      <c r="BG91" s="12">
        <f>VLOOKUP($E91,Worksheet!$A$2:$BI$69,BG$1,0)-VLOOKUP($E92,Worksheet!$A$2:$BI$69,BG$1,0)</f>
        <v>0</v>
      </c>
      <c r="BH91" s="12">
        <f>VLOOKUP($E91,Worksheet!$A$2:$BI$69,BH$1,0)-VLOOKUP($E92,Worksheet!$A$2:$BI$69,BH$1,0)</f>
        <v>0</v>
      </c>
      <c r="BI91" s="12">
        <f>VLOOKUP($E91,Worksheet!$A$2:$BI$69,BI$1,0)-VLOOKUP($E92,Worksheet!$A$2:$BI$69,BI$1,0)</f>
        <v>0</v>
      </c>
      <c r="BJ91" s="12">
        <f>VLOOKUP($E91,Worksheet!$A$2:$BI$69,BJ$1,0)-VLOOKUP($E92,Worksheet!$A$2:$BI$69,BJ$1,0)</f>
        <v>0</v>
      </c>
      <c r="BK91" s="12">
        <f>VLOOKUP($E91,Worksheet!$A$2:$BI$69,BK$1,0)-VLOOKUP($E92,Worksheet!$A$2:$BI$69,BK$1,0)</f>
        <v>0</v>
      </c>
      <c r="BL91" s="12">
        <f>VLOOKUP($E91,Worksheet!$A$2:$BI$69,BL$1,0)-VLOOKUP($E92,Worksheet!$A$2:$BI$69,BL$1,0)</f>
        <v>0</v>
      </c>
      <c r="BM91" s="12">
        <f>VLOOKUP($E91,Worksheet!$A$2:$BI$69,BM$1,0)-VLOOKUP($E92,Worksheet!$A$2:$BI$69,BM$1,0)</f>
        <v>-21</v>
      </c>
      <c r="BN91" s="5">
        <f>VLOOKUP($E91,Worksheet!$A$2:$BI$69,BN$1,0)</f>
        <v>0</v>
      </c>
      <c r="BO91" s="5">
        <f>VLOOKUP($E91,Worksheet!$A$2:$BI$69,BO$1,0)</f>
        <v>1</v>
      </c>
      <c r="BP91" s="12">
        <f>VLOOKUP($E91,Worksheet!$A$2:$BI$69,BP$1,0)-VLOOKUP($E92,Worksheet!$A$2:$BI$69,BP$1,0)</f>
        <v>-2.039999999999992</v>
      </c>
      <c r="BQ91" s="5">
        <f>VLOOKUP($E91,Worksheet!$A$2:$BI$69,'MM2023'!BQ$1,0)</f>
        <v>75.416666666666671</v>
      </c>
      <c r="BR91" s="5">
        <f>VLOOKUP($E91,Worksheet!$A$2:$BI$69,'MM2023'!BR$1,0)</f>
        <v>68.055555555555557</v>
      </c>
      <c r="BS91" s="5">
        <f>VLOOKUP($E91,Worksheet!$A$2:$BI$69,'MM2023'!BS$1,0)</f>
        <v>11.84</v>
      </c>
      <c r="BT91" s="5">
        <f>VLOOKUP($E91,Worksheet!$A$2:$BI$69,'MM2023'!BT$1,0)</f>
        <v>0.46800000000000003</v>
      </c>
      <c r="BU91" s="5">
        <f>VLOOKUP($E91,Worksheet!$A$2:$BI$69,'MM2023'!BU$1,0)</f>
        <v>0.34699999999999998</v>
      </c>
      <c r="BV91" s="5">
        <f>VLOOKUP($E91,Worksheet!$A$2:$BI$69,'MM2023'!BV$1,0)</f>
        <v>0.72</v>
      </c>
      <c r="BW91" s="5">
        <f>VLOOKUP($E91,Worksheet!$A$2:$BI$69,'MM2023'!BW$1,0)</f>
        <v>9.8055555555555554</v>
      </c>
      <c r="BX91" s="5">
        <f>VLOOKUP($E91,Worksheet!$A$2:$BI$69,'MM2023'!BX$1,0)</f>
        <v>35.944444444444443</v>
      </c>
      <c r="BY91" s="5">
        <f>VLOOKUP($E91,Worksheet!$A$2:$BI$69,'MM2023'!BY$1,0)</f>
        <v>16.388888888888889</v>
      </c>
      <c r="BZ91" s="5">
        <f>VLOOKUP($E91,Worksheet!$A$2:$BI$69,'MM2023'!BZ$1,0)</f>
        <v>8.8055555555555554</v>
      </c>
      <c r="CA91" s="5">
        <f>VLOOKUP($E91,Worksheet!$A$2:$BI$69,'MM2023'!CA$1,0)</f>
        <v>3.8611111111111112</v>
      </c>
      <c r="CB91" s="5">
        <f>VLOOKUP($E91,Worksheet!$A$2:$BI$69,'MM2023'!CB$1,0)</f>
        <v>12.333333333333334</v>
      </c>
      <c r="CC91" s="5">
        <f>VLOOKUP($E91,Worksheet!$A$2:$BI$69,'MM2023'!CC$1,0)</f>
        <v>16.583333333333332</v>
      </c>
      <c r="CD91" s="5">
        <f>VLOOKUP($E91,Worksheet!$A$2:$BI$69,'MM2023'!CD$1,0)</f>
        <v>0.41499999999999998</v>
      </c>
      <c r="CE91" s="5">
        <f>VLOOKUP($E91,Worksheet!$A$2:$BI$69,'MM2023'!CE$1,0)</f>
        <v>0.31</v>
      </c>
      <c r="CF91" s="5">
        <f>VLOOKUP($E91,Worksheet!$A$2:$BI$69,'MM2023'!CF$1,0)</f>
        <v>0.72499999999999998</v>
      </c>
      <c r="CG91" s="5">
        <f>VLOOKUP($E91,Worksheet!$A$2:$BI$69,'MM2023'!CG$1,0)</f>
        <v>10.527777777777779</v>
      </c>
      <c r="CH91" s="5">
        <f>VLOOKUP($E91,Worksheet!$A$2:$BI$69,'MM2023'!CH$1,0)</f>
        <v>34.861111111111114</v>
      </c>
      <c r="CI91" s="5">
        <f>VLOOKUP($E91,Worksheet!$A$2:$BI$69,'MM2023'!CI$1,0)</f>
        <v>11.277777777777779</v>
      </c>
      <c r="CJ91" s="5">
        <f>VLOOKUP($E91,Worksheet!$A$2:$BI$69,'MM2023'!CJ$1,0)</f>
        <v>6.1111111111111107</v>
      </c>
      <c r="CK91" s="5">
        <f>VLOOKUP($E91,Worksheet!$A$2:$BI$69,'MM2023'!CK$1,0)</f>
        <v>2.8055555555555554</v>
      </c>
      <c r="CL91" s="5">
        <f>VLOOKUP($E91,Worksheet!$A$2:$BI$69,'MM2023'!CL$1,0)</f>
        <v>14.305555555555555</v>
      </c>
      <c r="CM91" s="5">
        <f>VLOOKUP($E91,Worksheet!$A$2:$BI$69,'MM2023'!CM$1,0)</f>
        <v>16.027777777777779</v>
      </c>
      <c r="CN91" s="5">
        <f>VLOOKUP($E91,Worksheet!$A$2:$BI$69,'MM2023'!CN$1,0)</f>
        <v>70.2</v>
      </c>
      <c r="CO91" s="5">
        <f>VLOOKUP($E91,Worksheet!$A$2:$BI$69,'MM2023'!CO$1,0)</f>
        <v>106.8</v>
      </c>
      <c r="CP91" s="5">
        <f>VLOOKUP($E91,Worksheet!$A$2:$BI$69,'MM2023'!CP$1,0)</f>
        <v>0.29799999999999999</v>
      </c>
      <c r="CQ91" s="5">
        <f>VLOOKUP($E91,Worksheet!$A$2:$BI$69,'MM2023'!CQ$1,0)</f>
        <v>0.33800000000000002</v>
      </c>
      <c r="CR91" s="5">
        <f>VLOOKUP($E91,Worksheet!$A$2:$BI$69,'MM2023'!CR$1,0)</f>
        <v>0.55500000000000005</v>
      </c>
      <c r="CS91" s="5">
        <f>VLOOKUP($E91,Worksheet!$A$2:$BI$69,'MM2023'!CS$1,0)</f>
        <v>0.52600000000000002</v>
      </c>
      <c r="CT91" s="5">
        <f>VLOOKUP($E91,Worksheet!$A$2:$BI$69,'MM2023'!CT$1,0)</f>
        <v>15.4</v>
      </c>
      <c r="CU91" s="5">
        <f>VLOOKUP($E91,Worksheet!$A$2:$BI$69,'MM2023'!CU$1,0)</f>
        <v>0.215</v>
      </c>
      <c r="CV91" s="5">
        <f>VLOOKUP($E91,Worksheet!$A$2:$BI$69,'MM2023'!CV$1,0)</f>
        <v>96.3</v>
      </c>
      <c r="CW91" s="5">
        <f>VLOOKUP($E91,Worksheet!$A$2:$BI$69,'MM2023'!CW$1,0)</f>
        <v>0.311</v>
      </c>
      <c r="CX91" s="5">
        <f>VLOOKUP($E91,Worksheet!$A$2:$BI$69,'MM2023'!CX$1,0)</f>
        <v>0.35299999999999998</v>
      </c>
      <c r="CY91" s="5">
        <f>VLOOKUP($E91,Worksheet!$A$2:$BI$69,'MM2023'!CY$1,0)</f>
        <v>0.50800000000000001</v>
      </c>
      <c r="CZ91" s="5">
        <f>VLOOKUP($E91,Worksheet!$A$2:$BI$69,'MM2023'!CZ$1,0)</f>
        <v>0.47</v>
      </c>
      <c r="DA91" s="5">
        <f>VLOOKUP($E91,Worksheet!$A$2:$BI$69,'MM2023'!DA$1,0)</f>
        <v>17.600000000000001</v>
      </c>
      <c r="DB91" s="5">
        <f>VLOOKUP($E91,Worksheet!$A$2:$BI$69,'MM2023'!DB$1,0)</f>
        <v>0.22500000000000001</v>
      </c>
      <c r="DC91" s="5">
        <f>VLOOKUP($E91,Worksheet!$A$2:$BI$69,'MM2023'!DC$1,0)</f>
        <v>0</v>
      </c>
      <c r="DD91" s="5">
        <f>VLOOKUP($E91,Worksheet!$A$2:$BI$69,'MM2023'!DD$1,0)</f>
        <v>0</v>
      </c>
      <c r="DE91" s="5">
        <f>VLOOKUP($E91,Worksheet!$A$2:$BI$69,'MM2023'!DE$1,0)</f>
        <v>0</v>
      </c>
      <c r="DF91" s="5">
        <f>VLOOKUP($E91,Worksheet!$A$2:$BI$69,'MM2023'!DF$1,0)</f>
        <v>0</v>
      </c>
      <c r="DG91" s="5">
        <f>VLOOKUP($E91,Worksheet!$A$2:$BI$69,'MM2023'!DG$1,0)</f>
        <v>0</v>
      </c>
      <c r="DH91" s="5">
        <f>VLOOKUP($E91,Worksheet!$A$2:$BI$69,'MM2023'!DH$1,0)</f>
        <v>0</v>
      </c>
      <c r="DI91" s="5">
        <f>VLOOKUP($E91,Worksheet!$A$2:$BI$69,'MM2023'!DI$1,0)</f>
        <v>0</v>
      </c>
      <c r="DJ91" s="5">
        <f>VLOOKUP($E91,Worksheet!$A$2:$BI$69,'MM2023'!DJ$1,0)</f>
        <v>5</v>
      </c>
      <c r="DK91" s="5">
        <v>0</v>
      </c>
      <c r="DL91" s="5">
        <v>1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1</v>
      </c>
      <c r="DU91" s="5">
        <v>0</v>
      </c>
    </row>
    <row r="92" spans="1:125" x14ac:dyDescent="0.2">
      <c r="A92" s="5" t="s">
        <v>133</v>
      </c>
      <c r="B92" s="5" t="s">
        <v>134</v>
      </c>
      <c r="C92" s="5" t="s">
        <v>129</v>
      </c>
      <c r="D92" s="5">
        <v>1</v>
      </c>
      <c r="E92" s="5" t="s">
        <v>10</v>
      </c>
      <c r="F92" s="5">
        <v>1</v>
      </c>
      <c r="G92" s="5">
        <v>8</v>
      </c>
      <c r="H92" s="6">
        <f>G91-G92</f>
        <v>-7</v>
      </c>
      <c r="I92" s="5">
        <f>VLOOKUP($E92,Worksheet!$A$2:$AX$69,I$1,0)</f>
        <v>36</v>
      </c>
      <c r="J92" s="5">
        <f>VLOOKUP($E92,Worksheet!$A$2:$AX$69,J$1,0)</f>
        <v>22</v>
      </c>
      <c r="K92" s="5">
        <f>VLOOKUP($E92,Worksheet!$A$2:$AX$69,K$1,0)</f>
        <v>14</v>
      </c>
      <c r="L92" s="5">
        <f>VLOOKUP($E92,Worksheet!$A$2:$AX$69,L$1,0)</f>
        <v>0.61099999999999999</v>
      </c>
      <c r="M92" s="12">
        <f>VLOOKUP($E92,Worksheet!$A$2:$AX$69,M$1,0)-VLOOKUP($E91,Worksheet!$A$2:$AX$69,M$1,0)</f>
        <v>-1.3611111111111143</v>
      </c>
      <c r="N92" s="12">
        <f>VLOOKUP($E92,Worksheet!$A$2:$AX$69,N$1,0)-VLOOKUP($E91,Worksheet!$A$2:$AX$69,N$1,0)</f>
        <v>-0.11111111111111427</v>
      </c>
      <c r="O92" s="12">
        <f>VLOOKUP($E92,Worksheet!$A$2:$AX$69,O$1,0)-VLOOKUP($E91,Worksheet!$A$2:$AX$69,O$1,0)</f>
        <v>-1.9700000000000006</v>
      </c>
      <c r="P92" s="12">
        <f>VLOOKUP($E92,Worksheet!$A$2:$AX$69,P$1,0)-VLOOKUP($E91,Worksheet!$A$2:$AX$69,P$1,0)</f>
        <v>-2.0000000000000018E-3</v>
      </c>
      <c r="Q92" s="12">
        <f>VLOOKUP($E92,Worksheet!$A$2:$AX$69,Q$1,0)-VLOOKUP($E91,Worksheet!$A$2:$AX$69,Q$1,0)</f>
        <v>-3.3999999999999975E-2</v>
      </c>
      <c r="R92" s="12">
        <f>VLOOKUP($E92,Worksheet!$A$2:$AX$69,R$1,0)-VLOOKUP($E91,Worksheet!$A$2:$AX$69,R$1,0)</f>
        <v>-2.200000000000002E-2</v>
      </c>
      <c r="S92" s="12">
        <f>VLOOKUP($E92,Worksheet!$A$2:$AX$69,S$1,0)-VLOOKUP($E91,Worksheet!$A$2:$AX$69,S$1,0)</f>
        <v>0.55555555555555536</v>
      </c>
      <c r="T92" s="12">
        <f>VLOOKUP($E92,Worksheet!$A$2:$AX$69,T$1,0)-VLOOKUP($E91,Worksheet!$A$2:$AX$69,T$1,0)</f>
        <v>-0.61111111111110716</v>
      </c>
      <c r="U92" s="12">
        <f>VLOOKUP($E92,Worksheet!$A$2:$AX$69,U$1,0)-VLOOKUP($E91,Worksheet!$A$2:$AX$69,U$1,0)</f>
        <v>-3.5555555555555554</v>
      </c>
      <c r="V92" s="12">
        <f>VLOOKUP($E92,Worksheet!$A$2:$AX$69,V$1,0)-VLOOKUP($E91,Worksheet!$A$2:$AX$69,V$1,0)</f>
        <v>-0.41666666666666607</v>
      </c>
      <c r="W92" s="12">
        <f>VLOOKUP($E92,Worksheet!$A$2:$AX$69,W$1,0)-VLOOKUP($E91,Worksheet!$A$2:$AX$69,W$1,0)</f>
        <v>1.1944444444444442</v>
      </c>
      <c r="X92" s="12">
        <f>VLOOKUP($E92,Worksheet!$A$2:$AX$69,X$1,0)-VLOOKUP($E91,Worksheet!$A$2:$AX$69,X$1,0)</f>
        <v>0.38888888888888751</v>
      </c>
      <c r="Y92" s="12">
        <f>VLOOKUP($E92,Worksheet!$A$2:$AX$69,Y$1,0)-VLOOKUP($E91,Worksheet!$A$2:$AX$69,Y$1,0)</f>
        <v>2.6944444444444464</v>
      </c>
      <c r="Z92" s="12">
        <f>VLOOKUP($E92,Worksheet!$A$2:$AX$69,Z$1,0)-VLOOKUP($E91,Worksheet!$A$2:$AX$69,Z$1,0)</f>
        <v>9.000000000000008E-3</v>
      </c>
      <c r="AA92" s="12">
        <f>VLOOKUP($E92,Worksheet!$A$2:$AX$69,AA$1,0)-VLOOKUP($E91,Worksheet!$A$2:$AX$69,AA$1,0)</f>
        <v>1.0000000000000009E-3</v>
      </c>
      <c r="AB92" s="12">
        <f>VLOOKUP($E92,Worksheet!$A$2:$AX$69,AB$1,0)-VLOOKUP($E91,Worksheet!$A$2:$AX$69,AB$1,0)</f>
        <v>-1.100000000000001E-2</v>
      </c>
      <c r="AC92" s="12">
        <f>VLOOKUP($E92,Worksheet!$A$2:$AX$69,AC$1,0)-VLOOKUP($E91,Worksheet!$A$2:$AX$69,AC$1,0)</f>
        <v>-0.86111111111111249</v>
      </c>
      <c r="AD92" s="12">
        <f>VLOOKUP($E92,Worksheet!$A$2:$AX$69,AD$1,0)-VLOOKUP($E91,Worksheet!$A$2:$AX$69,AD$1,0)</f>
        <v>-1.8333333333333357</v>
      </c>
      <c r="AE92" s="12">
        <f>VLOOKUP($E92,Worksheet!$A$2:$AX$69,AE$1,0)-VLOOKUP($E91,Worksheet!$A$2:$AX$69,AE$1,0)</f>
        <v>-0.66666666666666785</v>
      </c>
      <c r="AF92" s="12">
        <f>VLOOKUP($E92,Worksheet!$A$2:$AX$69,AF$1,0)-VLOOKUP($E91,Worksheet!$A$2:$AX$69,AF$1,0)</f>
        <v>0.58333333333333393</v>
      </c>
      <c r="AG92" s="12">
        <f>VLOOKUP($E92,Worksheet!$A$2:$AX$69,AG$1,0)-VLOOKUP($E91,Worksheet!$A$2:$AX$69,AG$1,0)</f>
        <v>5.5555555555555802E-2</v>
      </c>
      <c r="AH92" s="12">
        <f>VLOOKUP($E92,Worksheet!$A$2:$AX$69,AH$1,0)-VLOOKUP($E91,Worksheet!$A$2:$AX$69,AH$1,0)</f>
        <v>0.11111111111111072</v>
      </c>
      <c r="AI92" s="12">
        <f>VLOOKUP($E92,Worksheet!$A$2:$AX$69,AI$1,0)-VLOOKUP($E91,Worksheet!$A$2:$AX$69,AI$1,0)</f>
        <v>2.8888888888888893</v>
      </c>
      <c r="AJ92" s="12">
        <f>VLOOKUP($E92,Worksheet!$A$2:$AX$69,AJ$1,0)-VLOOKUP($E91,Worksheet!$A$2:$AX$69,AJ$1,0)</f>
        <v>0</v>
      </c>
      <c r="AK92" s="12">
        <f>VLOOKUP($E92,Worksheet!$A$2:$AX$69,AK$1,0)-VLOOKUP($E91,Worksheet!$A$2:$AX$69,AK$1,0)</f>
        <v>-1.7000000000000028</v>
      </c>
      <c r="AL92" s="12">
        <f>VLOOKUP($E92,Worksheet!$A$2:$AX$69,AL$1,0)-VLOOKUP($E91,Worksheet!$A$2:$AX$69,AL$1,0)</f>
        <v>9.5000000000000029E-2</v>
      </c>
      <c r="AM92" s="12">
        <f>VLOOKUP($E92,Worksheet!$A$2:$AX$69,AM$1,0)-VLOOKUP($E91,Worksheet!$A$2:$AX$69,AM$1,0)</f>
        <v>-6.0999999999999999E-2</v>
      </c>
      <c r="AN92" s="12">
        <f>VLOOKUP($E92,Worksheet!$A$2:$AX$69,AN$1,0)-VLOOKUP($E91,Worksheet!$A$2:$AX$69,AN$1,0)</f>
        <v>-1.0000000000000009E-2</v>
      </c>
      <c r="AO92" s="12">
        <f>VLOOKUP($E92,Worksheet!$A$2:$AX$69,AO$1,0)-VLOOKUP($E91,Worksheet!$A$2:$AX$69,AO$1,0)</f>
        <v>-1.7000000000000015E-2</v>
      </c>
      <c r="AP92" s="12">
        <f>VLOOKUP($E92,Worksheet!$A$2:$AX$69,AP$1,0)-VLOOKUP($E91,Worksheet!$A$2:$AX$69,AP$1,0)</f>
        <v>0.40000000000000036</v>
      </c>
      <c r="AQ92" s="12">
        <f>VLOOKUP($E92,Worksheet!$A$2:$AX$69,AQ$1,0)-VLOOKUP($E91,Worksheet!$A$2:$AX$69,AQ$1,0)</f>
        <v>5.9000000000000025E-2</v>
      </c>
      <c r="AR92" s="12">
        <f>VLOOKUP($E92,Worksheet!$A$2:$AX$69,AR$1,0)-VLOOKUP($E91,Worksheet!$A$2:$AX$69,AR$1,0)</f>
        <v>0.10000000000000853</v>
      </c>
      <c r="AS92" s="12">
        <f>VLOOKUP($E92,Worksheet!$A$2:$AX$69,AS$1,0)-VLOOKUP($E91,Worksheet!$A$2:$AX$69,AS$1,0)</f>
        <v>8.4000000000000019E-2</v>
      </c>
      <c r="AT92" s="12">
        <f>VLOOKUP($E92,Worksheet!$A$2:$AX$69,AT$1,0)-VLOOKUP($E91,Worksheet!$A$2:$AX$69,AT$1,0)</f>
        <v>-4.7999999999999987E-2</v>
      </c>
      <c r="AU92" s="12">
        <f>VLOOKUP($E92,Worksheet!$A$2:$AX$69,AU$1,0)-VLOOKUP($E91,Worksheet!$A$2:$AX$69,AU$1,0)</f>
        <v>8.0000000000000071E-3</v>
      </c>
      <c r="AV92" s="12">
        <f>VLOOKUP($E92,Worksheet!$A$2:$AX$69,AV$1,0)-VLOOKUP($E91,Worksheet!$A$2:$AX$69,AV$1,0)</f>
        <v>2.0000000000000018E-3</v>
      </c>
      <c r="AW92" s="12">
        <f>VLOOKUP($E92,Worksheet!$A$2:$AX$69,AW$1,0)-VLOOKUP($E91,Worksheet!$A$2:$AX$69,AW$1,0)</f>
        <v>0.39999999999999858</v>
      </c>
      <c r="AX92" s="12">
        <f>VLOOKUP($E92,Worksheet!$A$2:$AX$69,AX$1,0)-VLOOKUP($E91,Worksheet!$A$2:$AX$69,AX$1,0)</f>
        <v>5.6999999999999967E-2</v>
      </c>
      <c r="AY92" s="5">
        <f>VLOOKUP($E91,Worksheet!$A$2:$AX$69,AY$1,0)</f>
        <v>1</v>
      </c>
      <c r="AZ92" s="5">
        <f>VLOOKUP($E91,Worksheet!$A$2:$AX$69,AZ$1,0)</f>
        <v>1</v>
      </c>
      <c r="BA92" s="5">
        <f>VLOOKUP($E91,Worksheet!$A$2:$AX$69,BA$1,0)</f>
        <v>1</v>
      </c>
      <c r="BB92" s="5">
        <f>VLOOKUP($E91,Worksheet!$A$2:$AX$69,BB$1,0)</f>
        <v>1</v>
      </c>
      <c r="BC92" s="5">
        <f>VLOOKUP($E91,Worksheet!$A$2:$AX$69,BC$1,0)</f>
        <v>1</v>
      </c>
      <c r="BD92" s="5">
        <f>VLOOKUP($E91,Worksheet!$A$2:$AX$69,BD$1,0)</f>
        <v>1</v>
      </c>
      <c r="BE92" s="5">
        <f>VLOOKUP($E91,Worksheet!$A$2:$AX$69,BE$1,0)</f>
        <v>1</v>
      </c>
      <c r="BF92" s="12">
        <f>VLOOKUP($E92,Worksheet!$A$2:$BI$69,BF$1,0)-VLOOKUP($E91,Worksheet!$A$2:$BI$69,BF$1,0)</f>
        <v>0</v>
      </c>
      <c r="BG92" s="12">
        <f>VLOOKUP($E92,Worksheet!$A$2:$BI$69,BG$1,0)-VLOOKUP($E91,Worksheet!$A$2:$BI$69,BG$1,0)</f>
        <v>0</v>
      </c>
      <c r="BH92" s="12">
        <f>VLOOKUP($E92,Worksheet!$A$2:$BI$69,BH$1,0)-VLOOKUP($E91,Worksheet!$A$2:$BI$69,BH$1,0)</f>
        <v>0</v>
      </c>
      <c r="BI92" s="12">
        <f>VLOOKUP($E92,Worksheet!$A$2:$BI$69,BI$1,0)-VLOOKUP($E91,Worksheet!$A$2:$BI$69,BI$1,0)</f>
        <v>0</v>
      </c>
      <c r="BJ92" s="12">
        <f>VLOOKUP($E92,Worksheet!$A$2:$BI$69,BJ$1,0)-VLOOKUP($E91,Worksheet!$A$2:$BI$69,BJ$1,0)</f>
        <v>0</v>
      </c>
      <c r="BK92" s="12">
        <f>VLOOKUP($E92,Worksheet!$A$2:$BI$69,BK$1,0)-VLOOKUP($E91,Worksheet!$A$2:$BI$69,BK$1,0)</f>
        <v>0</v>
      </c>
      <c r="BL92" s="12">
        <f>VLOOKUP($E92,Worksheet!$A$2:$BI$69,BL$1,0)-VLOOKUP($E91,Worksheet!$A$2:$BI$69,BL$1,0)</f>
        <v>0</v>
      </c>
      <c r="BM92" s="12">
        <f>VLOOKUP($E92,Worksheet!$A$2:$BI$69,BM$1,0)-VLOOKUP($E91,Worksheet!$A$2:$BI$69,BM$1,0)</f>
        <v>21</v>
      </c>
      <c r="BN92" s="5">
        <f>VLOOKUP($E92,Worksheet!$A$2:$BI$69,BN$1,0)</f>
        <v>0</v>
      </c>
      <c r="BO92" s="5">
        <f>VLOOKUP($E92,Worksheet!$A$2:$BI$69,BO$1,0)</f>
        <v>0</v>
      </c>
      <c r="BP92" s="12">
        <f>VLOOKUP($E92,Worksheet!$A$2:$BI$69,BP$1,0)-VLOOKUP($E91,Worksheet!$A$2:$BI$69,BP$1,0)</f>
        <v>2.039999999999992</v>
      </c>
      <c r="BQ92" s="5">
        <f>VLOOKUP($E92,Worksheet!$A$2:$BI$69,'MM2023'!BQ$1,0)</f>
        <v>74.055555555555557</v>
      </c>
      <c r="BR92" s="5">
        <f>VLOOKUP($E92,Worksheet!$A$2:$BI$69,'MM2023'!BR$1,0)</f>
        <v>67.944444444444443</v>
      </c>
      <c r="BS92" s="5">
        <f>VLOOKUP($E92,Worksheet!$A$2:$BI$69,'MM2023'!BS$1,0)</f>
        <v>9.8699999999999992</v>
      </c>
      <c r="BT92" s="5">
        <f>VLOOKUP($E92,Worksheet!$A$2:$BI$69,'MM2023'!BT$1,0)</f>
        <v>0.46600000000000003</v>
      </c>
      <c r="BU92" s="5">
        <f>VLOOKUP($E92,Worksheet!$A$2:$BI$69,'MM2023'!BU$1,0)</f>
        <v>0.313</v>
      </c>
      <c r="BV92" s="5">
        <f>VLOOKUP($E92,Worksheet!$A$2:$BI$69,'MM2023'!BV$1,0)</f>
        <v>0.69799999999999995</v>
      </c>
      <c r="BW92" s="5">
        <f>VLOOKUP($E92,Worksheet!$A$2:$BI$69,'MM2023'!BW$1,0)</f>
        <v>10.361111111111111</v>
      </c>
      <c r="BX92" s="5">
        <f>VLOOKUP($E92,Worksheet!$A$2:$BI$69,'MM2023'!BX$1,0)</f>
        <v>35.333333333333336</v>
      </c>
      <c r="BY92" s="5">
        <f>VLOOKUP($E92,Worksheet!$A$2:$BI$69,'MM2023'!BY$1,0)</f>
        <v>12.833333333333334</v>
      </c>
      <c r="BZ92" s="5">
        <f>VLOOKUP($E92,Worksheet!$A$2:$BI$69,'MM2023'!BZ$1,0)</f>
        <v>8.3888888888888893</v>
      </c>
      <c r="CA92" s="5">
        <f>VLOOKUP($E92,Worksheet!$A$2:$BI$69,'MM2023'!CA$1,0)</f>
        <v>5.0555555555555554</v>
      </c>
      <c r="CB92" s="5">
        <f>VLOOKUP($E92,Worksheet!$A$2:$BI$69,'MM2023'!CB$1,0)</f>
        <v>12.722222222222221</v>
      </c>
      <c r="CC92" s="5">
        <f>VLOOKUP($E92,Worksheet!$A$2:$BI$69,'MM2023'!CC$1,0)</f>
        <v>19.277777777777779</v>
      </c>
      <c r="CD92" s="5">
        <f>VLOOKUP($E92,Worksheet!$A$2:$BI$69,'MM2023'!CD$1,0)</f>
        <v>0.42399999999999999</v>
      </c>
      <c r="CE92" s="5">
        <f>VLOOKUP($E92,Worksheet!$A$2:$BI$69,'MM2023'!CE$1,0)</f>
        <v>0.311</v>
      </c>
      <c r="CF92" s="5">
        <f>VLOOKUP($E92,Worksheet!$A$2:$BI$69,'MM2023'!CF$1,0)</f>
        <v>0.71399999999999997</v>
      </c>
      <c r="CG92" s="5">
        <f>VLOOKUP($E92,Worksheet!$A$2:$BI$69,'MM2023'!CG$1,0)</f>
        <v>9.6666666666666661</v>
      </c>
      <c r="CH92" s="5">
        <f>VLOOKUP($E92,Worksheet!$A$2:$BI$69,'MM2023'!CH$1,0)</f>
        <v>33.027777777777779</v>
      </c>
      <c r="CI92" s="5">
        <f>VLOOKUP($E92,Worksheet!$A$2:$BI$69,'MM2023'!CI$1,0)</f>
        <v>10.611111111111111</v>
      </c>
      <c r="CJ92" s="5">
        <f>VLOOKUP($E92,Worksheet!$A$2:$BI$69,'MM2023'!CJ$1,0)</f>
        <v>6.6944444444444446</v>
      </c>
      <c r="CK92" s="5">
        <f>VLOOKUP($E92,Worksheet!$A$2:$BI$69,'MM2023'!CK$1,0)</f>
        <v>2.8611111111111112</v>
      </c>
      <c r="CL92" s="5">
        <f>VLOOKUP($E92,Worksheet!$A$2:$BI$69,'MM2023'!CL$1,0)</f>
        <v>14.416666666666666</v>
      </c>
      <c r="CM92" s="5">
        <f>VLOOKUP($E92,Worksheet!$A$2:$BI$69,'MM2023'!CM$1,0)</f>
        <v>18.916666666666668</v>
      </c>
      <c r="CN92" s="5">
        <f>VLOOKUP($E92,Worksheet!$A$2:$BI$69,'MM2023'!CN$1,0)</f>
        <v>70.2</v>
      </c>
      <c r="CO92" s="5">
        <f>VLOOKUP($E92,Worksheet!$A$2:$BI$69,'MM2023'!CO$1,0)</f>
        <v>105.1</v>
      </c>
      <c r="CP92" s="5">
        <f>VLOOKUP($E92,Worksheet!$A$2:$BI$69,'MM2023'!CP$1,0)</f>
        <v>0.39300000000000002</v>
      </c>
      <c r="CQ92" s="5">
        <f>VLOOKUP($E92,Worksheet!$A$2:$BI$69,'MM2023'!CQ$1,0)</f>
        <v>0.27700000000000002</v>
      </c>
      <c r="CR92" s="5">
        <f>VLOOKUP($E92,Worksheet!$A$2:$BI$69,'MM2023'!CR$1,0)</f>
        <v>0.54500000000000004</v>
      </c>
      <c r="CS92" s="5">
        <f>VLOOKUP($E92,Worksheet!$A$2:$BI$69,'MM2023'!CS$1,0)</f>
        <v>0.50900000000000001</v>
      </c>
      <c r="CT92" s="5">
        <f>VLOOKUP($E92,Worksheet!$A$2:$BI$69,'MM2023'!CT$1,0)</f>
        <v>15.8</v>
      </c>
      <c r="CU92" s="5">
        <f>VLOOKUP($E92,Worksheet!$A$2:$BI$69,'MM2023'!CU$1,0)</f>
        <v>0.27400000000000002</v>
      </c>
      <c r="CV92" s="5">
        <f>VLOOKUP($E92,Worksheet!$A$2:$BI$69,'MM2023'!CV$1,0)</f>
        <v>96.4</v>
      </c>
      <c r="CW92" s="5">
        <f>VLOOKUP($E92,Worksheet!$A$2:$BI$69,'MM2023'!CW$1,0)</f>
        <v>0.39500000000000002</v>
      </c>
      <c r="CX92" s="5">
        <f>VLOOKUP($E92,Worksheet!$A$2:$BI$69,'MM2023'!CX$1,0)</f>
        <v>0.30499999999999999</v>
      </c>
      <c r="CY92" s="5">
        <f>VLOOKUP($E92,Worksheet!$A$2:$BI$69,'MM2023'!CY$1,0)</f>
        <v>0.51600000000000001</v>
      </c>
      <c r="CZ92" s="5">
        <f>VLOOKUP($E92,Worksheet!$A$2:$BI$69,'MM2023'!CZ$1,0)</f>
        <v>0.47199999999999998</v>
      </c>
      <c r="DA92" s="5">
        <f>VLOOKUP($E92,Worksheet!$A$2:$BI$69,'MM2023'!DA$1,0)</f>
        <v>18</v>
      </c>
      <c r="DB92" s="5">
        <f>VLOOKUP($E92,Worksheet!$A$2:$BI$69,'MM2023'!DB$1,0)</f>
        <v>0.28199999999999997</v>
      </c>
      <c r="DC92" s="5">
        <f>VLOOKUP($E92,Worksheet!$A$2:$BI$69,'MM2023'!DC$1,0)</f>
        <v>0</v>
      </c>
      <c r="DD92" s="5">
        <f>VLOOKUP($E92,Worksheet!$A$2:$BI$69,'MM2023'!DD$1,0)</f>
        <v>0</v>
      </c>
      <c r="DE92" s="5">
        <f>VLOOKUP($E92,Worksheet!$A$2:$BI$69,'MM2023'!DE$1,0)</f>
        <v>0</v>
      </c>
      <c r="DF92" s="5">
        <f>VLOOKUP($E92,Worksheet!$A$2:$BI$69,'MM2023'!DF$1,0)</f>
        <v>0</v>
      </c>
      <c r="DG92" s="5">
        <f>VLOOKUP($E92,Worksheet!$A$2:$BI$69,'MM2023'!DG$1,0)</f>
        <v>0</v>
      </c>
      <c r="DH92" s="5">
        <f>VLOOKUP($E92,Worksheet!$A$2:$BI$69,'MM2023'!DH$1,0)</f>
        <v>0</v>
      </c>
      <c r="DI92" s="5">
        <f>VLOOKUP($E92,Worksheet!$A$2:$BI$69,'MM2023'!DI$1,0)</f>
        <v>0</v>
      </c>
      <c r="DJ92" s="5">
        <f>VLOOKUP($E92,Worksheet!$A$2:$BI$69,'MM2023'!DJ$1,0)</f>
        <v>26</v>
      </c>
      <c r="DK92" s="5">
        <v>0</v>
      </c>
      <c r="DL92" s="5">
        <v>1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1</v>
      </c>
      <c r="DU92" s="5">
        <v>0</v>
      </c>
    </row>
    <row r="93" spans="1:125" x14ac:dyDescent="0.2">
      <c r="A93" s="5" t="s">
        <v>133</v>
      </c>
      <c r="B93" s="5" t="s">
        <v>134</v>
      </c>
      <c r="C93" s="5" t="s">
        <v>129</v>
      </c>
      <c r="D93" s="5">
        <v>2</v>
      </c>
      <c r="E93" s="5" t="s">
        <v>130</v>
      </c>
      <c r="F93" s="5">
        <v>0</v>
      </c>
      <c r="G93" s="5">
        <v>5</v>
      </c>
      <c r="H93" s="5">
        <f>G94-G93</f>
        <v>-1</v>
      </c>
      <c r="I93" s="5">
        <f>VLOOKUP($E93,Worksheet!$A$2:$AX$69,I$1,0)</f>
        <v>35</v>
      </c>
      <c r="J93" s="5">
        <f>VLOOKUP($E93,Worksheet!$A$2:$AX$69,J$1,0)</f>
        <v>27</v>
      </c>
      <c r="K93" s="5">
        <f>VLOOKUP($E93,Worksheet!$A$2:$AX$69,K$1,0)</f>
        <v>8</v>
      </c>
      <c r="L93" s="5">
        <f>VLOOKUP($E93,Worksheet!$A$2:$AX$69,L$1,0)</f>
        <v>0.77100000000000002</v>
      </c>
      <c r="M93" s="12">
        <f>VLOOKUP($E93,Worksheet!$A$2:$AX$69,M$1,0)-VLOOKUP($E94,Worksheet!$A$2:$AX$69,M$1,0)</f>
        <v>-7.9069597069597108</v>
      </c>
      <c r="N93" s="12">
        <f>VLOOKUP($E93,Worksheet!$A$2:$AX$69,N$1,0)-VLOOKUP($E94,Worksheet!$A$2:$AX$69,N$1,0)</f>
        <v>-3.9853479853479783</v>
      </c>
      <c r="O93" s="12">
        <f>VLOOKUP($E93,Worksheet!$A$2:$AX$69,O$1,0)-VLOOKUP($E94,Worksheet!$A$2:$AX$69,O$1,0)</f>
        <v>-1.33</v>
      </c>
      <c r="P93" s="12">
        <f>VLOOKUP($E93,Worksheet!$A$2:$AX$69,P$1,0)-VLOOKUP($E94,Worksheet!$A$2:$AX$69,P$1,0)</f>
        <v>-9.000000000000008E-3</v>
      </c>
      <c r="Q93" s="12">
        <f>VLOOKUP($E93,Worksheet!$A$2:$AX$69,Q$1,0)-VLOOKUP($E94,Worksheet!$A$2:$AX$69,Q$1,0)</f>
        <v>2.0000000000000018E-3</v>
      </c>
      <c r="R93" s="12">
        <f>VLOOKUP($E93,Worksheet!$A$2:$AX$69,R$1,0)-VLOOKUP($E94,Worksheet!$A$2:$AX$69,R$1,0)</f>
        <v>-6.700000000000006E-2</v>
      </c>
      <c r="S93" s="12">
        <f>VLOOKUP($E93,Worksheet!$A$2:$AX$69,S$1,0)-VLOOKUP($E94,Worksheet!$A$2:$AX$69,S$1,0)</f>
        <v>-2.4000000000000004</v>
      </c>
      <c r="T93" s="12">
        <f>VLOOKUP($E93,Worksheet!$A$2:$AX$69,T$1,0)-VLOOKUP($E94,Worksheet!$A$2:$AX$69,T$1,0)</f>
        <v>-4.019047619047619</v>
      </c>
      <c r="U93" s="12">
        <f>VLOOKUP($E93,Worksheet!$A$2:$AX$69,U$1,0)-VLOOKUP($E94,Worksheet!$A$2:$AX$69,U$1,0)</f>
        <v>-5.0813186813186828</v>
      </c>
      <c r="V93" s="12">
        <f>VLOOKUP($E93,Worksheet!$A$2:$AX$69,V$1,0)-VLOOKUP($E94,Worksheet!$A$2:$AX$69,V$1,0)</f>
        <v>0.54652014652014635</v>
      </c>
      <c r="W93" s="12">
        <f>VLOOKUP($E93,Worksheet!$A$2:$AX$69,W$1,0)-VLOOKUP($E94,Worksheet!$A$2:$AX$69,W$1,0)</f>
        <v>-1.3860805860805856</v>
      </c>
      <c r="X93" s="12">
        <f>VLOOKUP($E93,Worksheet!$A$2:$AX$69,X$1,0)-VLOOKUP($E94,Worksheet!$A$2:$AX$69,X$1,0)</f>
        <v>-2.2402930402930412</v>
      </c>
      <c r="Y93" s="12">
        <f>VLOOKUP($E93,Worksheet!$A$2:$AX$69,Y$1,0)-VLOOKUP($E94,Worksheet!$A$2:$AX$69,Y$1,0)</f>
        <v>-1.2007326007326</v>
      </c>
      <c r="Z93" s="12">
        <f>VLOOKUP($E93,Worksheet!$A$2:$AX$69,Z$1,0)-VLOOKUP($E94,Worksheet!$A$2:$AX$69,Z$1,0)</f>
        <v>1.799999999999996E-2</v>
      </c>
      <c r="AA93" s="12">
        <f>VLOOKUP($E93,Worksheet!$A$2:$AX$69,AA$1,0)-VLOOKUP($E94,Worksheet!$A$2:$AX$69,AA$1,0)</f>
        <v>3.400000000000003E-2</v>
      </c>
      <c r="AB93" s="12">
        <f>VLOOKUP($E93,Worksheet!$A$2:$AX$69,AB$1,0)-VLOOKUP($E94,Worksheet!$A$2:$AX$69,AB$1,0)</f>
        <v>8.0000000000000071E-3</v>
      </c>
      <c r="AC93" s="12">
        <f>VLOOKUP($E93,Worksheet!$A$2:$AX$69,AC$1,0)-VLOOKUP($E94,Worksheet!$A$2:$AX$69,AC$1,0)</f>
        <v>-2.3421245421245427</v>
      </c>
      <c r="AD93" s="12">
        <f>VLOOKUP($E93,Worksheet!$A$2:$AX$69,AD$1,0)-VLOOKUP($E94,Worksheet!$A$2:$AX$69,AD$1,0)</f>
        <v>-1.5054945054945037</v>
      </c>
      <c r="AE93" s="12">
        <f>VLOOKUP($E93,Worksheet!$A$2:$AX$69,AE$1,0)-VLOOKUP($E94,Worksheet!$A$2:$AX$69,AE$1,0)</f>
        <v>-1.1538461538461533</v>
      </c>
      <c r="AF93" s="12">
        <f>VLOOKUP($E93,Worksheet!$A$2:$AX$69,AF$1,0)-VLOOKUP($E94,Worksheet!$A$2:$AX$69,AF$1,0)</f>
        <v>-1.8725274725274721</v>
      </c>
      <c r="AG93" s="12">
        <f>VLOOKUP($E93,Worksheet!$A$2:$AX$69,AG$1,0)-VLOOKUP($E94,Worksheet!$A$2:$AX$69,AG$1,0)</f>
        <v>0.96483516483516452</v>
      </c>
      <c r="AH93" s="12">
        <f>VLOOKUP($E93,Worksheet!$A$2:$AX$69,AH$1,0)-VLOOKUP($E94,Worksheet!$A$2:$AX$69,AH$1,0)</f>
        <v>-0.18388278388278323</v>
      </c>
      <c r="AI93" s="12">
        <f>VLOOKUP($E93,Worksheet!$A$2:$AX$69,AI$1,0)-VLOOKUP($E94,Worksheet!$A$2:$AX$69,AI$1,0)</f>
        <v>5.421245421245402E-2</v>
      </c>
      <c r="AJ93" s="12">
        <f>VLOOKUP($E93,Worksheet!$A$2:$AX$69,AJ$1,0)-VLOOKUP($E94,Worksheet!$A$2:$AX$69,AJ$1,0)</f>
        <v>-4.6000000000000085</v>
      </c>
      <c r="AK93" s="12">
        <f>VLOOKUP($E93,Worksheet!$A$2:$AX$69,AK$1,0)-VLOOKUP($E94,Worksheet!$A$2:$AX$69,AK$1,0)</f>
        <v>-5.3000000000000114</v>
      </c>
      <c r="AL93" s="12">
        <f>VLOOKUP($E93,Worksheet!$A$2:$AX$69,AL$1,0)-VLOOKUP($E94,Worksheet!$A$2:$AX$69,AL$1,0)</f>
        <v>1.2000000000000011E-2</v>
      </c>
      <c r="AM93" s="12">
        <f>VLOOKUP($E93,Worksheet!$A$2:$AX$69,AM$1,0)-VLOOKUP($E94,Worksheet!$A$2:$AX$69,AM$1,0)</f>
        <v>-4.7999999999999987E-2</v>
      </c>
      <c r="AN93" s="12">
        <f>VLOOKUP($E93,Worksheet!$A$2:$AX$69,AN$1,0)-VLOOKUP($E94,Worksheet!$A$2:$AX$69,AN$1,0)</f>
        <v>-2.2999999999999909E-2</v>
      </c>
      <c r="AO93" s="12">
        <f>VLOOKUP($E93,Worksheet!$A$2:$AX$69,AO$1,0)-VLOOKUP($E94,Worksheet!$A$2:$AX$69,AO$1,0)</f>
        <v>-1.7000000000000015E-2</v>
      </c>
      <c r="AP93" s="12">
        <f>VLOOKUP($E93,Worksheet!$A$2:$AX$69,AP$1,0)-VLOOKUP($E94,Worksheet!$A$2:$AX$69,AP$1,0)</f>
        <v>-1.6000000000000014</v>
      </c>
      <c r="AQ93" s="12">
        <f>VLOOKUP($E93,Worksheet!$A$2:$AX$69,AQ$1,0)-VLOOKUP($E94,Worksheet!$A$2:$AX$69,AQ$1,0)</f>
        <v>-1.2000000000000011E-2</v>
      </c>
      <c r="AR93" s="12">
        <f>VLOOKUP($E93,Worksheet!$A$2:$AX$69,AR$1,0)-VLOOKUP($E94,Worksheet!$A$2:$AX$69,AR$1,0)</f>
        <v>-0.5</v>
      </c>
      <c r="AS93" s="12">
        <f>VLOOKUP($E93,Worksheet!$A$2:$AX$69,AS$1,0)-VLOOKUP($E94,Worksheet!$A$2:$AX$69,AS$1,0)</f>
        <v>-7.400000000000001E-2</v>
      </c>
      <c r="AT93" s="12">
        <f>VLOOKUP($E93,Worksheet!$A$2:$AX$69,AT$1,0)-VLOOKUP($E94,Worksheet!$A$2:$AX$69,AT$1,0)</f>
        <v>1.5000000000000013E-2</v>
      </c>
      <c r="AU93" s="12">
        <f>VLOOKUP($E93,Worksheet!$A$2:$AX$69,AU$1,0)-VLOOKUP($E94,Worksheet!$A$2:$AX$69,AU$1,0)</f>
        <v>1.5000000000000013E-2</v>
      </c>
      <c r="AV93" s="12">
        <f>VLOOKUP($E93,Worksheet!$A$2:$AX$69,AV$1,0)-VLOOKUP($E94,Worksheet!$A$2:$AX$69,AV$1,0)</f>
        <v>2.5999999999999968E-2</v>
      </c>
      <c r="AW93" s="12">
        <f>VLOOKUP($E93,Worksheet!$A$2:$AX$69,AW$1,0)-VLOOKUP($E94,Worksheet!$A$2:$AX$69,AW$1,0)</f>
        <v>1.0999999999999979</v>
      </c>
      <c r="AX93" s="12">
        <f>VLOOKUP($E93,Worksheet!$A$2:$AX$69,AX$1,0)-VLOOKUP($E94,Worksheet!$A$2:$AX$69,AX$1,0)</f>
        <v>-5.1000000000000018E-2</v>
      </c>
      <c r="AY93" s="5">
        <f>VLOOKUP($E94,Worksheet!$A$2:$AX$69,AY$1,0)</f>
        <v>1</v>
      </c>
      <c r="AZ93" s="5">
        <f>VLOOKUP($E94,Worksheet!$A$2:$AX$69,AZ$1,0)</f>
        <v>0</v>
      </c>
      <c r="BA93" s="5">
        <f>VLOOKUP($E94,Worksheet!$A$2:$AX$69,BA$1,0)</f>
        <v>0</v>
      </c>
      <c r="BB93" s="5">
        <f>VLOOKUP($E94,Worksheet!$A$2:$AX$69,BB$1,0)</f>
        <v>0</v>
      </c>
      <c r="BC93" s="5">
        <f>VLOOKUP($E94,Worksheet!$A$2:$AX$69,BC$1,0)</f>
        <v>0</v>
      </c>
      <c r="BD93" s="5">
        <f>VLOOKUP($E94,Worksheet!$A$2:$AX$69,BD$1,0)</f>
        <v>0</v>
      </c>
      <c r="BE93" s="5">
        <f>VLOOKUP($E94,Worksheet!$A$2:$AX$69,BE$1,0)</f>
        <v>0</v>
      </c>
      <c r="BF93" s="12">
        <f>VLOOKUP($E93,Worksheet!$A$2:$BI$69,BF$1,0)-VLOOKUP($E94,Worksheet!$A$2:$BI$69,BF$1,0)</f>
        <v>-30</v>
      </c>
      <c r="BG93" s="12">
        <f>VLOOKUP($E93,Worksheet!$A$2:$BI$69,BG$1,0)-VLOOKUP($E94,Worksheet!$A$2:$BI$69,BG$1,0)</f>
        <v>0</v>
      </c>
      <c r="BH93" s="12">
        <f>VLOOKUP($E93,Worksheet!$A$2:$BI$69,BH$1,0)-VLOOKUP($E94,Worksheet!$A$2:$BI$69,BH$1,0)</f>
        <v>0</v>
      </c>
      <c r="BI93" s="12">
        <f>VLOOKUP($E93,Worksheet!$A$2:$BI$69,BI$1,0)-VLOOKUP($E94,Worksheet!$A$2:$BI$69,BI$1,0)</f>
        <v>0</v>
      </c>
      <c r="BJ93" s="12">
        <f>VLOOKUP($E93,Worksheet!$A$2:$BI$69,BJ$1,0)-VLOOKUP($E94,Worksheet!$A$2:$BI$69,BJ$1,0)</f>
        <v>-11</v>
      </c>
      <c r="BK93" s="12">
        <f>VLOOKUP($E93,Worksheet!$A$2:$BI$69,BK$1,0)-VLOOKUP($E94,Worksheet!$A$2:$BI$69,BK$1,0)</f>
        <v>0</v>
      </c>
      <c r="BL93" s="12">
        <f>VLOOKUP($E93,Worksheet!$A$2:$BI$69,BL$1,0)-VLOOKUP($E94,Worksheet!$A$2:$BI$69,BL$1,0)</f>
        <v>0</v>
      </c>
      <c r="BM93" s="12">
        <f>VLOOKUP($E93,Worksheet!$A$2:$BI$69,BM$1,0)-VLOOKUP($E94,Worksheet!$A$2:$BI$69,BM$1,0)</f>
        <v>7</v>
      </c>
      <c r="BN93" s="5">
        <f>VLOOKUP($E93,Worksheet!$A$2:$BI$69,BN$1,0)</f>
        <v>0</v>
      </c>
      <c r="BO93" s="5">
        <f>VLOOKUP($E93,Worksheet!$A$2:$BI$69,BO$1,0)</f>
        <v>0</v>
      </c>
      <c r="BP93" s="12">
        <f>VLOOKUP($E93,Worksheet!$A$2:$BI$69,BP$1,0)-VLOOKUP($E94,Worksheet!$A$2:$BI$69,BP$1,0)</f>
        <v>-4.4800000000000004</v>
      </c>
      <c r="BQ93" s="5">
        <f>VLOOKUP($E93,Worksheet!$A$2:$BI$69,'MM2023'!BQ$1,0)</f>
        <v>70.657142857142858</v>
      </c>
      <c r="BR93" s="5">
        <f>VLOOKUP($E93,Worksheet!$A$2:$BI$69,'MM2023'!BR$1,0)</f>
        <v>60.142857142857146</v>
      </c>
      <c r="BS93" s="5">
        <f>VLOOKUP($E93,Worksheet!$A$2:$BI$69,'MM2023'!BS$1,0)</f>
        <v>7.18</v>
      </c>
      <c r="BT93" s="5">
        <f>VLOOKUP($E93,Worksheet!$A$2:$BI$69,'MM2023'!BT$1,0)</f>
        <v>0.45500000000000002</v>
      </c>
      <c r="BU93" s="5">
        <f>VLOOKUP($E93,Worksheet!$A$2:$BI$69,'MM2023'!BU$1,0)</f>
        <v>0.36499999999999999</v>
      </c>
      <c r="BV93" s="5">
        <f>VLOOKUP($E93,Worksheet!$A$2:$BI$69,'MM2023'!BV$1,0)</f>
        <v>0.69399999999999995</v>
      </c>
      <c r="BW93" s="5">
        <f>VLOOKUP($E93,Worksheet!$A$2:$BI$69,'MM2023'!BW$1,0)</f>
        <v>10.6</v>
      </c>
      <c r="BX93" s="5">
        <f>VLOOKUP($E93,Worksheet!$A$2:$BI$69,'MM2023'!BX$1,0)</f>
        <v>35.314285714285717</v>
      </c>
      <c r="BY93" s="5">
        <f>VLOOKUP($E93,Worksheet!$A$2:$BI$69,'MM2023'!BY$1,0)</f>
        <v>12.457142857142857</v>
      </c>
      <c r="BZ93" s="5">
        <f>VLOOKUP($E93,Worksheet!$A$2:$BI$69,'MM2023'!BZ$1,0)</f>
        <v>6.8285714285714283</v>
      </c>
      <c r="CA93" s="5">
        <f>VLOOKUP($E93,Worksheet!$A$2:$BI$69,'MM2023'!CA$1,0)</f>
        <v>3.4857142857142858</v>
      </c>
      <c r="CB93" s="5">
        <f>VLOOKUP($E93,Worksheet!$A$2:$BI$69,'MM2023'!CB$1,0)</f>
        <v>10.657142857142857</v>
      </c>
      <c r="CC93" s="5">
        <f>VLOOKUP($E93,Worksheet!$A$2:$BI$69,'MM2023'!CC$1,0)</f>
        <v>16.542857142857144</v>
      </c>
      <c r="CD93" s="5">
        <f>VLOOKUP($E93,Worksheet!$A$2:$BI$69,'MM2023'!CD$1,0)</f>
        <v>0.41699999999999998</v>
      </c>
      <c r="CE93" s="5">
        <f>VLOOKUP($E93,Worksheet!$A$2:$BI$69,'MM2023'!CE$1,0)</f>
        <v>0.33100000000000002</v>
      </c>
      <c r="CF93" s="5">
        <f>VLOOKUP($E93,Worksheet!$A$2:$BI$69,'MM2023'!CF$1,0)</f>
        <v>0.74299999999999999</v>
      </c>
      <c r="CG93" s="5">
        <f>VLOOKUP($E93,Worksheet!$A$2:$BI$69,'MM2023'!CG$1,0)</f>
        <v>6.9142857142857146</v>
      </c>
      <c r="CH93" s="5">
        <f>VLOOKUP($E93,Worksheet!$A$2:$BI$69,'MM2023'!CH$1,0)</f>
        <v>28.571428571428573</v>
      </c>
      <c r="CI93" s="5">
        <f>VLOOKUP($E93,Worksheet!$A$2:$BI$69,'MM2023'!CI$1,0)</f>
        <v>8</v>
      </c>
      <c r="CJ93" s="5">
        <f>VLOOKUP($E93,Worksheet!$A$2:$BI$69,'MM2023'!CJ$1,0)</f>
        <v>4.7428571428571429</v>
      </c>
      <c r="CK93" s="5">
        <f>VLOOKUP($E93,Worksheet!$A$2:$BI$69,'MM2023'!CK$1,0)</f>
        <v>3.657142857142857</v>
      </c>
      <c r="CL93" s="5">
        <f>VLOOKUP($E93,Worksheet!$A$2:$BI$69,'MM2023'!CL$1,0)</f>
        <v>12.457142857142857</v>
      </c>
      <c r="CM93" s="5">
        <f>VLOOKUP($E93,Worksheet!$A$2:$BI$69,'MM2023'!CM$1,0)</f>
        <v>17.028571428571428</v>
      </c>
      <c r="CN93" s="5">
        <f>VLOOKUP($E93,Worksheet!$A$2:$BI$69,'MM2023'!CN$1,0)</f>
        <v>63.8</v>
      </c>
      <c r="CO93" s="5">
        <f>VLOOKUP($E93,Worksheet!$A$2:$BI$69,'MM2023'!CO$1,0)</f>
        <v>109.6</v>
      </c>
      <c r="CP93" s="5">
        <f>VLOOKUP($E93,Worksheet!$A$2:$BI$69,'MM2023'!CP$1,0)</f>
        <v>0.32</v>
      </c>
      <c r="CQ93" s="5">
        <f>VLOOKUP($E93,Worksheet!$A$2:$BI$69,'MM2023'!CQ$1,0)</f>
        <v>0.36899999999999999</v>
      </c>
      <c r="CR93" s="5">
        <f>VLOOKUP($E93,Worksheet!$A$2:$BI$69,'MM2023'!CR$1,0)</f>
        <v>0.55000000000000004</v>
      </c>
      <c r="CS93" s="5">
        <f>VLOOKUP($E93,Worksheet!$A$2:$BI$69,'MM2023'!CS$1,0)</f>
        <v>0.52200000000000002</v>
      </c>
      <c r="CT93" s="5">
        <f>VLOOKUP($E93,Worksheet!$A$2:$BI$69,'MM2023'!CT$1,0)</f>
        <v>14.2</v>
      </c>
      <c r="CU93" s="5">
        <f>VLOOKUP($E93,Worksheet!$A$2:$BI$69,'MM2023'!CU$1,0)</f>
        <v>0.222</v>
      </c>
      <c r="CV93" s="5">
        <f>VLOOKUP($E93,Worksheet!$A$2:$BI$69,'MM2023'!CV$1,0)</f>
        <v>93.3</v>
      </c>
      <c r="CW93" s="5">
        <f>VLOOKUP($E93,Worksheet!$A$2:$BI$69,'MM2023'!CW$1,0)</f>
        <v>0.30399999999999999</v>
      </c>
      <c r="CX93" s="5">
        <f>VLOOKUP($E93,Worksheet!$A$2:$BI$69,'MM2023'!CX$1,0)</f>
        <v>0.31900000000000001</v>
      </c>
      <c r="CY93" s="5">
        <f>VLOOKUP($E93,Worksheet!$A$2:$BI$69,'MM2023'!CY$1,0)</f>
        <v>0.50900000000000001</v>
      </c>
      <c r="CZ93" s="5">
        <f>VLOOKUP($E93,Worksheet!$A$2:$BI$69,'MM2023'!CZ$1,0)</f>
        <v>0.47</v>
      </c>
      <c r="DA93" s="5">
        <f>VLOOKUP($E93,Worksheet!$A$2:$BI$69,'MM2023'!DA$1,0)</f>
        <v>17.399999999999999</v>
      </c>
      <c r="DB93" s="5">
        <f>VLOOKUP($E93,Worksheet!$A$2:$BI$69,'MM2023'!DB$1,0)</f>
        <v>0.22600000000000001</v>
      </c>
      <c r="DC93" s="5">
        <f>VLOOKUP($E93,Worksheet!$A$2:$BI$69,'MM2023'!DC$1,0)</f>
        <v>0</v>
      </c>
      <c r="DD93" s="5">
        <f>VLOOKUP($E93,Worksheet!$A$2:$BI$69,'MM2023'!DD$1,0)</f>
        <v>0</v>
      </c>
      <c r="DE93" s="5">
        <f>VLOOKUP($E93,Worksheet!$A$2:$BI$69,'MM2023'!DE$1,0)</f>
        <v>0</v>
      </c>
      <c r="DF93" s="5">
        <f>VLOOKUP($E93,Worksheet!$A$2:$BI$69,'MM2023'!DF$1,0)</f>
        <v>0</v>
      </c>
      <c r="DG93" s="5">
        <f>VLOOKUP($E93,Worksheet!$A$2:$BI$69,'MM2023'!DG$1,0)</f>
        <v>0</v>
      </c>
      <c r="DH93" s="5">
        <f>VLOOKUP($E93,Worksheet!$A$2:$BI$69,'MM2023'!DH$1,0)</f>
        <v>0</v>
      </c>
      <c r="DI93" s="5">
        <f>VLOOKUP($E93,Worksheet!$A$2:$BI$69,'MM2023'!DI$1,0)</f>
        <v>0</v>
      </c>
      <c r="DJ93" s="5">
        <f>VLOOKUP($E93,Worksheet!$A$2:$BI$69,'MM2023'!DJ$1,0)</f>
        <v>19</v>
      </c>
      <c r="DK93" s="5">
        <v>0</v>
      </c>
      <c r="DL93" s="5">
        <v>1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1</v>
      </c>
      <c r="DU93" s="5">
        <v>0</v>
      </c>
    </row>
    <row r="94" spans="1:125" x14ac:dyDescent="0.2">
      <c r="A94" s="5" t="s">
        <v>133</v>
      </c>
      <c r="B94" s="5" t="s">
        <v>134</v>
      </c>
      <c r="C94" s="5" t="s">
        <v>129</v>
      </c>
      <c r="D94" s="5">
        <v>2</v>
      </c>
      <c r="E94" s="5" t="s">
        <v>132</v>
      </c>
      <c r="F94" s="5">
        <v>1</v>
      </c>
      <c r="G94" s="5">
        <v>4</v>
      </c>
      <c r="H94" s="6">
        <f>G93-G94</f>
        <v>1</v>
      </c>
      <c r="I94" s="5">
        <f>VLOOKUP($E94,Worksheet!$A$2:$AX$69,I$1,0)</f>
        <v>39</v>
      </c>
      <c r="J94" s="5">
        <f>VLOOKUP($E94,Worksheet!$A$2:$AX$69,J$1,0)</f>
        <v>31</v>
      </c>
      <c r="K94" s="5">
        <f>VLOOKUP($E94,Worksheet!$A$2:$AX$69,K$1,0)</f>
        <v>8</v>
      </c>
      <c r="L94" s="5">
        <f>VLOOKUP($E94,Worksheet!$A$2:$AX$69,L$1,0)</f>
        <v>0.79500000000000004</v>
      </c>
      <c r="M94" s="12">
        <f>VLOOKUP($E94,Worksheet!$A$2:$AX$69,M$1,0)-VLOOKUP($E93,Worksheet!$A$2:$AX$69,M$1,0)</f>
        <v>7.9069597069597108</v>
      </c>
      <c r="N94" s="12">
        <f>VLOOKUP($E94,Worksheet!$A$2:$AX$69,N$1,0)-VLOOKUP($E93,Worksheet!$A$2:$AX$69,N$1,0)</f>
        <v>3.9853479853479783</v>
      </c>
      <c r="O94" s="12">
        <f>VLOOKUP($E94,Worksheet!$A$2:$AX$69,O$1,0)-VLOOKUP($E93,Worksheet!$A$2:$AX$69,O$1,0)</f>
        <v>1.33</v>
      </c>
      <c r="P94" s="12">
        <f>VLOOKUP($E94,Worksheet!$A$2:$AX$69,P$1,0)-VLOOKUP($E93,Worksheet!$A$2:$AX$69,P$1,0)</f>
        <v>9.000000000000008E-3</v>
      </c>
      <c r="Q94" s="12">
        <f>VLOOKUP($E94,Worksheet!$A$2:$AX$69,Q$1,0)-VLOOKUP($E93,Worksheet!$A$2:$AX$69,Q$1,0)</f>
        <v>-2.0000000000000018E-3</v>
      </c>
      <c r="R94" s="12">
        <f>VLOOKUP($E94,Worksheet!$A$2:$AX$69,R$1,0)-VLOOKUP($E93,Worksheet!$A$2:$AX$69,R$1,0)</f>
        <v>6.700000000000006E-2</v>
      </c>
      <c r="S94" s="12">
        <f>VLOOKUP($E94,Worksheet!$A$2:$AX$69,S$1,0)-VLOOKUP($E93,Worksheet!$A$2:$AX$69,S$1,0)</f>
        <v>2.4000000000000004</v>
      </c>
      <c r="T94" s="12">
        <f>VLOOKUP($E94,Worksheet!$A$2:$AX$69,T$1,0)-VLOOKUP($E93,Worksheet!$A$2:$AX$69,T$1,0)</f>
        <v>4.019047619047619</v>
      </c>
      <c r="U94" s="12">
        <f>VLOOKUP($E94,Worksheet!$A$2:$AX$69,U$1,0)-VLOOKUP($E93,Worksheet!$A$2:$AX$69,U$1,0)</f>
        <v>5.0813186813186828</v>
      </c>
      <c r="V94" s="12">
        <f>VLOOKUP($E94,Worksheet!$A$2:$AX$69,V$1,0)-VLOOKUP($E93,Worksheet!$A$2:$AX$69,V$1,0)</f>
        <v>-0.54652014652014635</v>
      </c>
      <c r="W94" s="12">
        <f>VLOOKUP($E94,Worksheet!$A$2:$AX$69,W$1,0)-VLOOKUP($E93,Worksheet!$A$2:$AX$69,W$1,0)</f>
        <v>1.3860805860805856</v>
      </c>
      <c r="X94" s="12">
        <f>VLOOKUP($E94,Worksheet!$A$2:$AX$69,X$1,0)-VLOOKUP($E93,Worksheet!$A$2:$AX$69,X$1,0)</f>
        <v>2.2402930402930412</v>
      </c>
      <c r="Y94" s="12">
        <f>VLOOKUP($E94,Worksheet!$A$2:$AX$69,Y$1,0)-VLOOKUP($E93,Worksheet!$A$2:$AX$69,Y$1,0)</f>
        <v>1.2007326007326</v>
      </c>
      <c r="Z94" s="12">
        <f>VLOOKUP($E94,Worksheet!$A$2:$AX$69,Z$1,0)-VLOOKUP($E93,Worksheet!$A$2:$AX$69,Z$1,0)</f>
        <v>-1.799999999999996E-2</v>
      </c>
      <c r="AA94" s="12">
        <f>VLOOKUP($E94,Worksheet!$A$2:$AX$69,AA$1,0)-VLOOKUP($E93,Worksheet!$A$2:$AX$69,AA$1,0)</f>
        <v>-3.400000000000003E-2</v>
      </c>
      <c r="AB94" s="12">
        <f>VLOOKUP($E94,Worksheet!$A$2:$AX$69,AB$1,0)-VLOOKUP($E93,Worksheet!$A$2:$AX$69,AB$1,0)</f>
        <v>-8.0000000000000071E-3</v>
      </c>
      <c r="AC94" s="12">
        <f>VLOOKUP($E94,Worksheet!$A$2:$AX$69,AC$1,0)-VLOOKUP($E93,Worksheet!$A$2:$AX$69,AC$1,0)</f>
        <v>2.3421245421245427</v>
      </c>
      <c r="AD94" s="12">
        <f>VLOOKUP($E94,Worksheet!$A$2:$AX$69,AD$1,0)-VLOOKUP($E93,Worksheet!$A$2:$AX$69,AD$1,0)</f>
        <v>1.5054945054945037</v>
      </c>
      <c r="AE94" s="12">
        <f>VLOOKUP($E94,Worksheet!$A$2:$AX$69,AE$1,0)-VLOOKUP($E93,Worksheet!$A$2:$AX$69,AE$1,0)</f>
        <v>1.1538461538461533</v>
      </c>
      <c r="AF94" s="12">
        <f>VLOOKUP($E94,Worksheet!$A$2:$AX$69,AF$1,0)-VLOOKUP($E93,Worksheet!$A$2:$AX$69,AF$1,0)</f>
        <v>1.8725274725274721</v>
      </c>
      <c r="AG94" s="12">
        <f>VLOOKUP($E94,Worksheet!$A$2:$AX$69,AG$1,0)-VLOOKUP($E93,Worksheet!$A$2:$AX$69,AG$1,0)</f>
        <v>-0.96483516483516452</v>
      </c>
      <c r="AH94" s="12">
        <f>VLOOKUP($E94,Worksheet!$A$2:$AX$69,AH$1,0)-VLOOKUP($E93,Worksheet!$A$2:$AX$69,AH$1,0)</f>
        <v>0.18388278388278323</v>
      </c>
      <c r="AI94" s="12">
        <f>VLOOKUP($E94,Worksheet!$A$2:$AX$69,AI$1,0)-VLOOKUP($E93,Worksheet!$A$2:$AX$69,AI$1,0)</f>
        <v>-5.421245421245402E-2</v>
      </c>
      <c r="AJ94" s="12">
        <f>VLOOKUP($E94,Worksheet!$A$2:$AX$69,AJ$1,0)-VLOOKUP($E93,Worksheet!$A$2:$AX$69,AJ$1,0)</f>
        <v>4.6000000000000085</v>
      </c>
      <c r="AK94" s="12">
        <f>VLOOKUP($E94,Worksheet!$A$2:$AX$69,AK$1,0)-VLOOKUP($E93,Worksheet!$A$2:$AX$69,AK$1,0)</f>
        <v>5.3000000000000114</v>
      </c>
      <c r="AL94" s="12">
        <f>VLOOKUP($E94,Worksheet!$A$2:$AX$69,AL$1,0)-VLOOKUP($E93,Worksheet!$A$2:$AX$69,AL$1,0)</f>
        <v>-1.2000000000000011E-2</v>
      </c>
      <c r="AM94" s="12">
        <f>VLOOKUP($E94,Worksheet!$A$2:$AX$69,AM$1,0)-VLOOKUP($E93,Worksheet!$A$2:$AX$69,AM$1,0)</f>
        <v>4.7999999999999987E-2</v>
      </c>
      <c r="AN94" s="12">
        <f>VLOOKUP($E94,Worksheet!$A$2:$AX$69,AN$1,0)-VLOOKUP($E93,Worksheet!$A$2:$AX$69,AN$1,0)</f>
        <v>2.2999999999999909E-2</v>
      </c>
      <c r="AO94" s="12">
        <f>VLOOKUP($E94,Worksheet!$A$2:$AX$69,AO$1,0)-VLOOKUP($E93,Worksheet!$A$2:$AX$69,AO$1,0)</f>
        <v>1.7000000000000015E-2</v>
      </c>
      <c r="AP94" s="12">
        <f>VLOOKUP($E94,Worksheet!$A$2:$AX$69,AP$1,0)-VLOOKUP($E93,Worksheet!$A$2:$AX$69,AP$1,0)</f>
        <v>1.6000000000000014</v>
      </c>
      <c r="AQ94" s="12">
        <f>VLOOKUP($E94,Worksheet!$A$2:$AX$69,AQ$1,0)-VLOOKUP($E93,Worksheet!$A$2:$AX$69,AQ$1,0)</f>
        <v>1.2000000000000011E-2</v>
      </c>
      <c r="AR94" s="12">
        <f>VLOOKUP($E94,Worksheet!$A$2:$AX$69,AR$1,0)-VLOOKUP($E93,Worksheet!$A$2:$AX$69,AR$1,0)</f>
        <v>0.5</v>
      </c>
      <c r="AS94" s="12">
        <f>VLOOKUP($E94,Worksheet!$A$2:$AX$69,AS$1,0)-VLOOKUP($E93,Worksheet!$A$2:$AX$69,AS$1,0)</f>
        <v>7.400000000000001E-2</v>
      </c>
      <c r="AT94" s="12">
        <f>VLOOKUP($E94,Worksheet!$A$2:$AX$69,AT$1,0)-VLOOKUP($E93,Worksheet!$A$2:$AX$69,AT$1,0)</f>
        <v>-1.5000000000000013E-2</v>
      </c>
      <c r="AU94" s="12">
        <f>VLOOKUP($E94,Worksheet!$A$2:$AX$69,AU$1,0)-VLOOKUP($E93,Worksheet!$A$2:$AX$69,AU$1,0)</f>
        <v>-1.5000000000000013E-2</v>
      </c>
      <c r="AV94" s="12">
        <f>VLOOKUP($E94,Worksheet!$A$2:$AX$69,AV$1,0)-VLOOKUP($E93,Worksheet!$A$2:$AX$69,AV$1,0)</f>
        <v>-2.5999999999999968E-2</v>
      </c>
      <c r="AW94" s="12">
        <f>VLOOKUP($E94,Worksheet!$A$2:$AX$69,AW$1,0)-VLOOKUP($E93,Worksheet!$A$2:$AX$69,AW$1,0)</f>
        <v>-1.0999999999999979</v>
      </c>
      <c r="AX94" s="12">
        <f>VLOOKUP($E94,Worksheet!$A$2:$AX$69,AX$1,0)-VLOOKUP($E93,Worksheet!$A$2:$AX$69,AX$1,0)</f>
        <v>5.1000000000000018E-2</v>
      </c>
      <c r="AY94" s="5">
        <f>VLOOKUP($E93,Worksheet!$A$2:$AX$69,AY$1,0)</f>
        <v>1</v>
      </c>
      <c r="AZ94" s="5">
        <f>VLOOKUP($E93,Worksheet!$A$2:$AX$69,AZ$1,0)</f>
        <v>1</v>
      </c>
      <c r="BA94" s="5">
        <f>VLOOKUP($E93,Worksheet!$A$2:$AX$69,BA$1,0)</f>
        <v>0</v>
      </c>
      <c r="BB94" s="5">
        <f>VLOOKUP($E93,Worksheet!$A$2:$AX$69,BB$1,0)</f>
        <v>0</v>
      </c>
      <c r="BC94" s="5">
        <f>VLOOKUP($E93,Worksheet!$A$2:$AX$69,BC$1,0)</f>
        <v>0</v>
      </c>
      <c r="BD94" s="5">
        <f>VLOOKUP($E93,Worksheet!$A$2:$AX$69,BD$1,0)</f>
        <v>0</v>
      </c>
      <c r="BE94" s="5">
        <f>VLOOKUP($E93,Worksheet!$A$2:$AX$69,BE$1,0)</f>
        <v>0</v>
      </c>
      <c r="BF94" s="12">
        <f>VLOOKUP($E94,Worksheet!$A$2:$BI$69,BF$1,0)-VLOOKUP($E93,Worksheet!$A$2:$BI$69,BF$1,0)</f>
        <v>30</v>
      </c>
      <c r="BG94" s="12">
        <f>VLOOKUP($E94,Worksheet!$A$2:$BI$69,BG$1,0)-VLOOKUP($E93,Worksheet!$A$2:$BI$69,BG$1,0)</f>
        <v>0</v>
      </c>
      <c r="BH94" s="12">
        <f>VLOOKUP($E94,Worksheet!$A$2:$BI$69,BH$1,0)-VLOOKUP($E93,Worksheet!$A$2:$BI$69,BH$1,0)</f>
        <v>0</v>
      </c>
      <c r="BI94" s="12">
        <f>VLOOKUP($E94,Worksheet!$A$2:$BI$69,BI$1,0)-VLOOKUP($E93,Worksheet!$A$2:$BI$69,BI$1,0)</f>
        <v>0</v>
      </c>
      <c r="BJ94" s="12">
        <f>VLOOKUP($E94,Worksheet!$A$2:$BI$69,BJ$1,0)-VLOOKUP($E93,Worksheet!$A$2:$BI$69,BJ$1,0)</f>
        <v>11</v>
      </c>
      <c r="BK94" s="12">
        <f>VLOOKUP($E94,Worksheet!$A$2:$BI$69,BK$1,0)-VLOOKUP($E93,Worksheet!$A$2:$BI$69,BK$1,0)</f>
        <v>0</v>
      </c>
      <c r="BL94" s="12">
        <f>VLOOKUP($E94,Worksheet!$A$2:$BI$69,BL$1,0)-VLOOKUP($E93,Worksheet!$A$2:$BI$69,BL$1,0)</f>
        <v>0</v>
      </c>
      <c r="BM94" s="12">
        <f>VLOOKUP($E94,Worksheet!$A$2:$BI$69,BM$1,0)-VLOOKUP($E93,Worksheet!$A$2:$BI$69,BM$1,0)</f>
        <v>-7</v>
      </c>
      <c r="BN94" s="5">
        <f>VLOOKUP($E94,Worksheet!$A$2:$BI$69,BN$1,0)</f>
        <v>0</v>
      </c>
      <c r="BO94" s="5">
        <f>VLOOKUP($E94,Worksheet!$A$2:$BI$69,BO$1,0)</f>
        <v>0</v>
      </c>
      <c r="BP94" s="12">
        <f>VLOOKUP($E94,Worksheet!$A$2:$BI$69,BP$1,0)-VLOOKUP($E93,Worksheet!$A$2:$BI$69,BP$1,0)</f>
        <v>4.4800000000000004</v>
      </c>
      <c r="BQ94" s="5">
        <f>VLOOKUP($E94,Worksheet!$A$2:$BI$69,'MM2023'!BQ$1,0)</f>
        <v>78.564102564102569</v>
      </c>
      <c r="BR94" s="5">
        <f>VLOOKUP($E94,Worksheet!$A$2:$BI$69,'MM2023'!BR$1,0)</f>
        <v>64.128205128205124</v>
      </c>
      <c r="BS94" s="5">
        <f>VLOOKUP($E94,Worksheet!$A$2:$BI$69,'MM2023'!BS$1,0)</f>
        <v>8.51</v>
      </c>
      <c r="BT94" s="5">
        <f>VLOOKUP($E94,Worksheet!$A$2:$BI$69,'MM2023'!BT$1,0)</f>
        <v>0.46400000000000002</v>
      </c>
      <c r="BU94" s="5">
        <f>VLOOKUP($E94,Worksheet!$A$2:$BI$69,'MM2023'!BU$1,0)</f>
        <v>0.36299999999999999</v>
      </c>
      <c r="BV94" s="5">
        <f>VLOOKUP($E94,Worksheet!$A$2:$BI$69,'MM2023'!BV$1,0)</f>
        <v>0.76100000000000001</v>
      </c>
      <c r="BW94" s="5">
        <f>VLOOKUP($E94,Worksheet!$A$2:$BI$69,'MM2023'!BW$1,0)</f>
        <v>13</v>
      </c>
      <c r="BX94" s="5">
        <f>VLOOKUP($E94,Worksheet!$A$2:$BI$69,'MM2023'!BX$1,0)</f>
        <v>39.333333333333336</v>
      </c>
      <c r="BY94" s="5">
        <f>VLOOKUP($E94,Worksheet!$A$2:$BI$69,'MM2023'!BY$1,0)</f>
        <v>17.53846153846154</v>
      </c>
      <c r="BZ94" s="5">
        <f>VLOOKUP($E94,Worksheet!$A$2:$BI$69,'MM2023'!BZ$1,0)</f>
        <v>6.2820512820512819</v>
      </c>
      <c r="CA94" s="5">
        <f>VLOOKUP($E94,Worksheet!$A$2:$BI$69,'MM2023'!CA$1,0)</f>
        <v>4.8717948717948714</v>
      </c>
      <c r="CB94" s="5">
        <f>VLOOKUP($E94,Worksheet!$A$2:$BI$69,'MM2023'!CB$1,0)</f>
        <v>12.897435897435898</v>
      </c>
      <c r="CC94" s="5">
        <f>VLOOKUP($E94,Worksheet!$A$2:$BI$69,'MM2023'!CC$1,0)</f>
        <v>17.743589743589745</v>
      </c>
      <c r="CD94" s="5">
        <f>VLOOKUP($E94,Worksheet!$A$2:$BI$69,'MM2023'!CD$1,0)</f>
        <v>0.39900000000000002</v>
      </c>
      <c r="CE94" s="5">
        <f>VLOOKUP($E94,Worksheet!$A$2:$BI$69,'MM2023'!CE$1,0)</f>
        <v>0.29699999999999999</v>
      </c>
      <c r="CF94" s="5">
        <f>VLOOKUP($E94,Worksheet!$A$2:$BI$69,'MM2023'!CF$1,0)</f>
        <v>0.73499999999999999</v>
      </c>
      <c r="CG94" s="5">
        <f>VLOOKUP($E94,Worksheet!$A$2:$BI$69,'MM2023'!CG$1,0)</f>
        <v>9.2564102564102573</v>
      </c>
      <c r="CH94" s="5">
        <f>VLOOKUP($E94,Worksheet!$A$2:$BI$69,'MM2023'!CH$1,0)</f>
        <v>30.076923076923077</v>
      </c>
      <c r="CI94" s="5">
        <f>VLOOKUP($E94,Worksheet!$A$2:$BI$69,'MM2023'!CI$1,0)</f>
        <v>9.1538461538461533</v>
      </c>
      <c r="CJ94" s="5">
        <f>VLOOKUP($E94,Worksheet!$A$2:$BI$69,'MM2023'!CJ$1,0)</f>
        <v>6.615384615384615</v>
      </c>
      <c r="CK94" s="5">
        <f>VLOOKUP($E94,Worksheet!$A$2:$BI$69,'MM2023'!CK$1,0)</f>
        <v>2.6923076923076925</v>
      </c>
      <c r="CL94" s="5">
        <f>VLOOKUP($E94,Worksheet!$A$2:$BI$69,'MM2023'!CL$1,0)</f>
        <v>12.641025641025641</v>
      </c>
      <c r="CM94" s="5">
        <f>VLOOKUP($E94,Worksheet!$A$2:$BI$69,'MM2023'!CM$1,0)</f>
        <v>16.974358974358974</v>
      </c>
      <c r="CN94" s="5">
        <f>VLOOKUP($E94,Worksheet!$A$2:$BI$69,'MM2023'!CN$1,0)</f>
        <v>68.400000000000006</v>
      </c>
      <c r="CO94" s="5">
        <f>VLOOKUP($E94,Worksheet!$A$2:$BI$69,'MM2023'!CO$1,0)</f>
        <v>114.9</v>
      </c>
      <c r="CP94" s="5">
        <f>VLOOKUP($E94,Worksheet!$A$2:$BI$69,'MM2023'!CP$1,0)</f>
        <v>0.308</v>
      </c>
      <c r="CQ94" s="5">
        <f>VLOOKUP($E94,Worksheet!$A$2:$BI$69,'MM2023'!CQ$1,0)</f>
        <v>0.41699999999999998</v>
      </c>
      <c r="CR94" s="5">
        <f>VLOOKUP($E94,Worksheet!$A$2:$BI$69,'MM2023'!CR$1,0)</f>
        <v>0.57299999999999995</v>
      </c>
      <c r="CS94" s="5">
        <f>VLOOKUP($E94,Worksheet!$A$2:$BI$69,'MM2023'!CS$1,0)</f>
        <v>0.53900000000000003</v>
      </c>
      <c r="CT94" s="5">
        <f>VLOOKUP($E94,Worksheet!$A$2:$BI$69,'MM2023'!CT$1,0)</f>
        <v>15.8</v>
      </c>
      <c r="CU94" s="5">
        <f>VLOOKUP($E94,Worksheet!$A$2:$BI$69,'MM2023'!CU$1,0)</f>
        <v>0.23400000000000001</v>
      </c>
      <c r="CV94" s="5">
        <f>VLOOKUP($E94,Worksheet!$A$2:$BI$69,'MM2023'!CV$1,0)</f>
        <v>93.8</v>
      </c>
      <c r="CW94" s="5">
        <f>VLOOKUP($E94,Worksheet!$A$2:$BI$69,'MM2023'!CW$1,0)</f>
        <v>0.378</v>
      </c>
      <c r="CX94" s="5">
        <f>VLOOKUP($E94,Worksheet!$A$2:$BI$69,'MM2023'!CX$1,0)</f>
        <v>0.30399999999999999</v>
      </c>
      <c r="CY94" s="5">
        <f>VLOOKUP($E94,Worksheet!$A$2:$BI$69,'MM2023'!CY$1,0)</f>
        <v>0.49399999999999999</v>
      </c>
      <c r="CZ94" s="5">
        <f>VLOOKUP($E94,Worksheet!$A$2:$BI$69,'MM2023'!CZ$1,0)</f>
        <v>0.44400000000000001</v>
      </c>
      <c r="DA94" s="5">
        <f>VLOOKUP($E94,Worksheet!$A$2:$BI$69,'MM2023'!DA$1,0)</f>
        <v>16.3</v>
      </c>
      <c r="DB94" s="5">
        <f>VLOOKUP($E94,Worksheet!$A$2:$BI$69,'MM2023'!DB$1,0)</f>
        <v>0.27700000000000002</v>
      </c>
      <c r="DC94" s="5">
        <f>VLOOKUP($E94,Worksheet!$A$2:$BI$69,'MM2023'!DC$1,0)</f>
        <v>30</v>
      </c>
      <c r="DD94" s="5">
        <f>VLOOKUP($E94,Worksheet!$A$2:$BI$69,'MM2023'!DD$1,0)</f>
        <v>0</v>
      </c>
      <c r="DE94" s="5">
        <f>VLOOKUP($E94,Worksheet!$A$2:$BI$69,'MM2023'!DE$1,0)</f>
        <v>0</v>
      </c>
      <c r="DF94" s="5">
        <f>VLOOKUP($E94,Worksheet!$A$2:$BI$69,'MM2023'!DF$1,0)</f>
        <v>0</v>
      </c>
      <c r="DG94" s="5">
        <f>VLOOKUP($E94,Worksheet!$A$2:$BI$69,'MM2023'!DG$1,0)</f>
        <v>11</v>
      </c>
      <c r="DH94" s="5">
        <f>VLOOKUP($E94,Worksheet!$A$2:$BI$69,'MM2023'!DH$1,0)</f>
        <v>0</v>
      </c>
      <c r="DI94" s="5">
        <f>VLOOKUP($E94,Worksheet!$A$2:$BI$69,'MM2023'!DI$1,0)</f>
        <v>0</v>
      </c>
      <c r="DJ94" s="5">
        <f>VLOOKUP($E94,Worksheet!$A$2:$BI$69,'MM2023'!DJ$1,0)</f>
        <v>12</v>
      </c>
      <c r="DK94" s="5">
        <v>0</v>
      </c>
      <c r="DL94" s="5">
        <v>1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1</v>
      </c>
      <c r="DU94" s="5">
        <v>0</v>
      </c>
    </row>
    <row r="95" spans="1:125" x14ac:dyDescent="0.2">
      <c r="A95" s="5" t="s">
        <v>133</v>
      </c>
      <c r="B95" s="5" t="s">
        <v>134</v>
      </c>
      <c r="C95" s="5" t="s">
        <v>129</v>
      </c>
      <c r="D95" s="5">
        <v>3</v>
      </c>
      <c r="E95" s="5" t="s">
        <v>56</v>
      </c>
      <c r="F95" s="5">
        <v>0</v>
      </c>
      <c r="G95" s="5">
        <v>6</v>
      </c>
      <c r="H95" s="5">
        <f>G96-G95</f>
        <v>-3</v>
      </c>
      <c r="I95" s="5">
        <f>VLOOKUP($E95,Worksheet!$A$2:$AX$69,I$1,0)</f>
        <v>35</v>
      </c>
      <c r="J95" s="5">
        <f>VLOOKUP($E95,Worksheet!$A$2:$AX$69,J$1,0)</f>
        <v>22</v>
      </c>
      <c r="K95" s="5">
        <f>VLOOKUP($E95,Worksheet!$A$2:$AX$69,K$1,0)</f>
        <v>13</v>
      </c>
      <c r="L95" s="5">
        <f>VLOOKUP($E95,Worksheet!$A$2:$AX$69,L$1,0)</f>
        <v>0.629</v>
      </c>
      <c r="M95" s="12">
        <f>VLOOKUP($E95,Worksheet!$A$2:$AX$69,M$1,0)-VLOOKUP($E96,Worksheet!$A$2:$AX$69,M$1,0)</f>
        <v>-10.877992277992277</v>
      </c>
      <c r="N95" s="12">
        <f>VLOOKUP($E95,Worksheet!$A$2:$AX$69,N$1,0)-VLOOKUP($E96,Worksheet!$A$2:$AX$69,N$1,0)</f>
        <v>-4.9498069498069412</v>
      </c>
      <c r="O95" s="12">
        <f>VLOOKUP($E95,Worksheet!$A$2:$AX$69,O$1,0)-VLOOKUP($E96,Worksheet!$A$2:$AX$69,O$1,0)</f>
        <v>0.74000000000000021</v>
      </c>
      <c r="P95" s="12">
        <f>VLOOKUP($E95,Worksheet!$A$2:$AX$69,P$1,0)-VLOOKUP($E96,Worksheet!$A$2:$AX$69,P$1,0)</f>
        <v>-6.8000000000000005E-2</v>
      </c>
      <c r="Q95" s="12">
        <f>VLOOKUP($E95,Worksheet!$A$2:$AX$69,Q$1,0)-VLOOKUP($E96,Worksheet!$A$2:$AX$69,Q$1,0)</f>
        <v>-6.9000000000000006E-2</v>
      </c>
      <c r="R95" s="12">
        <f>VLOOKUP($E95,Worksheet!$A$2:$AX$69,R$1,0)-VLOOKUP($E96,Worksheet!$A$2:$AX$69,R$1,0)</f>
        <v>6.0000000000000053E-3</v>
      </c>
      <c r="S95" s="12">
        <f>VLOOKUP($E95,Worksheet!$A$2:$AX$69,S$1,0)-VLOOKUP($E96,Worksheet!$A$2:$AX$69,S$1,0)</f>
        <v>1.1343629343629349</v>
      </c>
      <c r="T95" s="12">
        <f>VLOOKUP($E95,Worksheet!$A$2:$AX$69,T$1,0)-VLOOKUP($E96,Worksheet!$A$2:$AX$69,T$1,0)</f>
        <v>-1.3606177606177567</v>
      </c>
      <c r="U95" s="12">
        <f>VLOOKUP($E95,Worksheet!$A$2:$AX$69,U$1,0)-VLOOKUP($E96,Worksheet!$A$2:$AX$69,U$1,0)</f>
        <v>-0.12741312741312782</v>
      </c>
      <c r="V95" s="12">
        <f>VLOOKUP($E95,Worksheet!$A$2:$AX$69,V$1,0)-VLOOKUP($E96,Worksheet!$A$2:$AX$69,V$1,0)</f>
        <v>0.78532818532818549</v>
      </c>
      <c r="W95" s="12">
        <f>VLOOKUP($E95,Worksheet!$A$2:$AX$69,W$1,0)-VLOOKUP($E96,Worksheet!$A$2:$AX$69,W$1,0)</f>
        <v>1.3104247104247104</v>
      </c>
      <c r="X95" s="12">
        <f>VLOOKUP($E95,Worksheet!$A$2:$AX$69,X$1,0)-VLOOKUP($E96,Worksheet!$A$2:$AX$69,X$1,0)</f>
        <v>1.1559845559845563</v>
      </c>
      <c r="Y95" s="12">
        <f>VLOOKUP($E95,Worksheet!$A$2:$AX$69,Y$1,0)-VLOOKUP($E96,Worksheet!$A$2:$AX$69,Y$1,0)</f>
        <v>-5.328185328185242E-2</v>
      </c>
      <c r="Z95" s="12">
        <f>VLOOKUP($E95,Worksheet!$A$2:$AX$69,Z$1,0)-VLOOKUP($E96,Worksheet!$A$2:$AX$69,Z$1,0)</f>
        <v>-1.5000000000000013E-2</v>
      </c>
      <c r="AA95" s="12">
        <f>VLOOKUP($E95,Worksheet!$A$2:$AX$69,AA$1,0)-VLOOKUP($E96,Worksheet!$A$2:$AX$69,AA$1,0)</f>
        <v>-4.0999999999999981E-2</v>
      </c>
      <c r="AB95" s="12">
        <f>VLOOKUP($E95,Worksheet!$A$2:$AX$69,AB$1,0)-VLOOKUP($E96,Worksheet!$A$2:$AX$69,AB$1,0)</f>
        <v>-2.7000000000000024E-2</v>
      </c>
      <c r="AC95" s="12">
        <f>VLOOKUP($E95,Worksheet!$A$2:$AX$69,AC$1,0)-VLOOKUP($E96,Worksheet!$A$2:$AX$69,AC$1,0)</f>
        <v>1.6586872586872587</v>
      </c>
      <c r="AD95" s="12">
        <f>VLOOKUP($E95,Worksheet!$A$2:$AX$69,AD$1,0)-VLOOKUP($E96,Worksheet!$A$2:$AX$69,AD$1,0)</f>
        <v>3.237065637065637</v>
      </c>
      <c r="AE95" s="12">
        <f>VLOOKUP($E95,Worksheet!$A$2:$AX$69,AE$1,0)-VLOOKUP($E96,Worksheet!$A$2:$AX$69,AE$1,0)</f>
        <v>1.3359073359073346</v>
      </c>
      <c r="AF95" s="12">
        <f>VLOOKUP($E95,Worksheet!$A$2:$AX$69,AF$1,0)-VLOOKUP($E96,Worksheet!$A$2:$AX$69,AF$1,0)</f>
        <v>1.1266409266409267</v>
      </c>
      <c r="AG95" s="12">
        <f>VLOOKUP($E95,Worksheet!$A$2:$AX$69,AG$1,0)-VLOOKUP($E96,Worksheet!$A$2:$AX$69,AG$1,0)</f>
        <v>1.9945945945945951</v>
      </c>
      <c r="AH95" s="12">
        <f>VLOOKUP($E95,Worksheet!$A$2:$AX$69,AH$1,0)-VLOOKUP($E96,Worksheet!$A$2:$AX$69,AH$1,0)</f>
        <v>2.1837837837837846</v>
      </c>
      <c r="AI95" s="12">
        <f>VLOOKUP($E95,Worksheet!$A$2:$AX$69,AI$1,0)-VLOOKUP($E96,Worksheet!$A$2:$AX$69,AI$1,0)</f>
        <v>-2.2332046332046325</v>
      </c>
      <c r="AJ95" s="12">
        <f>VLOOKUP($E95,Worksheet!$A$2:$AX$69,AJ$1,0)-VLOOKUP($E96,Worksheet!$A$2:$AX$69,AJ$1,0)</f>
        <v>-1</v>
      </c>
      <c r="AK95" s="12">
        <f>VLOOKUP($E95,Worksheet!$A$2:$AX$69,AK$1,0)-VLOOKUP($E96,Worksheet!$A$2:$AX$69,AK$1,0)</f>
        <v>-13.700000000000003</v>
      </c>
      <c r="AL95" s="12">
        <f>VLOOKUP($E95,Worksheet!$A$2:$AX$69,AL$1,0)-VLOOKUP($E96,Worksheet!$A$2:$AX$69,AL$1,0)</f>
        <v>4.0000000000000036E-3</v>
      </c>
      <c r="AM95" s="12">
        <f>VLOOKUP($E95,Worksheet!$A$2:$AX$69,AM$1,0)-VLOOKUP($E96,Worksheet!$A$2:$AX$69,AM$1,0)</f>
        <v>-2.4000000000000021E-2</v>
      </c>
      <c r="AN95" s="12">
        <f>VLOOKUP($E95,Worksheet!$A$2:$AX$69,AN$1,0)-VLOOKUP($E96,Worksheet!$A$2:$AX$69,AN$1,0)</f>
        <v>-6.899999999999995E-2</v>
      </c>
      <c r="AO95" s="12">
        <f>VLOOKUP($E95,Worksheet!$A$2:$AX$69,AO$1,0)-VLOOKUP($E96,Worksheet!$A$2:$AX$69,AO$1,0)</f>
        <v>-8.1999999999999962E-2</v>
      </c>
      <c r="AP95" s="12">
        <f>VLOOKUP($E95,Worksheet!$A$2:$AX$69,AP$1,0)-VLOOKUP($E96,Worksheet!$A$2:$AX$69,AP$1,0)</f>
        <v>1.4000000000000004</v>
      </c>
      <c r="AQ95" s="12">
        <f>VLOOKUP($E95,Worksheet!$A$2:$AX$69,AQ$1,0)-VLOOKUP($E96,Worksheet!$A$2:$AX$69,AQ$1,0)</f>
        <v>4.9999999999999767E-3</v>
      </c>
      <c r="AR95" s="12">
        <f>VLOOKUP($E95,Worksheet!$A$2:$AX$69,AR$1,0)-VLOOKUP($E96,Worksheet!$A$2:$AX$69,AR$1,0)</f>
        <v>-5.5999999999999943</v>
      </c>
      <c r="AS95" s="12">
        <f>VLOOKUP($E95,Worksheet!$A$2:$AX$69,AS$1,0)-VLOOKUP($E96,Worksheet!$A$2:$AX$69,AS$1,0)</f>
        <v>4.3999999999999984E-2</v>
      </c>
      <c r="AT95" s="12">
        <f>VLOOKUP($E95,Worksheet!$A$2:$AX$69,AT$1,0)-VLOOKUP($E96,Worksheet!$A$2:$AX$69,AT$1,0)</f>
        <v>-4.0000000000000036E-2</v>
      </c>
      <c r="AU95" s="12">
        <f>VLOOKUP($E95,Worksheet!$A$2:$AX$69,AU$1,0)-VLOOKUP($E96,Worksheet!$A$2:$AX$69,AU$1,0)</f>
        <v>-2.5000000000000022E-2</v>
      </c>
      <c r="AV95" s="12">
        <f>VLOOKUP($E95,Worksheet!$A$2:$AX$69,AV$1,0)-VLOOKUP($E96,Worksheet!$A$2:$AX$69,AV$1,0)</f>
        <v>-2.9000000000000026E-2</v>
      </c>
      <c r="AW95" s="12">
        <f>VLOOKUP($E95,Worksheet!$A$2:$AX$69,AW$1,0)-VLOOKUP($E96,Worksheet!$A$2:$AX$69,AW$1,0)</f>
        <v>2.5</v>
      </c>
      <c r="AX95" s="12">
        <f>VLOOKUP($E95,Worksheet!$A$2:$AX$69,AX$1,0)-VLOOKUP($E96,Worksheet!$A$2:$AX$69,AX$1,0)</f>
        <v>2.3999999999999994E-2</v>
      </c>
      <c r="AY95" s="5">
        <f>VLOOKUP($E96,Worksheet!$A$2:$AX$69,AY$1,0)</f>
        <v>1</v>
      </c>
      <c r="AZ95" s="5">
        <f>VLOOKUP($E96,Worksheet!$A$2:$AX$69,AZ$1,0)</f>
        <v>1</v>
      </c>
      <c r="BA95" s="5">
        <f>VLOOKUP($E96,Worksheet!$A$2:$AX$69,BA$1,0)</f>
        <v>1</v>
      </c>
      <c r="BB95" s="5">
        <f>VLOOKUP($E96,Worksheet!$A$2:$AX$69,BB$1,0)</f>
        <v>0</v>
      </c>
      <c r="BC95" s="5">
        <f>VLOOKUP($E96,Worksheet!$A$2:$AX$69,BC$1,0)</f>
        <v>0</v>
      </c>
      <c r="BD95" s="5">
        <f>VLOOKUP($E96,Worksheet!$A$2:$AX$69,BD$1,0)</f>
        <v>0</v>
      </c>
      <c r="BE95" s="5">
        <f>VLOOKUP($E96,Worksheet!$A$2:$AX$69,BE$1,0)</f>
        <v>0</v>
      </c>
      <c r="BF95" s="12">
        <f>VLOOKUP($E95,Worksheet!$A$2:$BI$69,BF$1,0)-VLOOKUP($E96,Worksheet!$A$2:$BI$69,BF$1,0)</f>
        <v>-30.6</v>
      </c>
      <c r="BG95" s="12">
        <f>VLOOKUP($E95,Worksheet!$A$2:$BI$69,BG$1,0)-VLOOKUP($E96,Worksheet!$A$2:$BI$69,BG$1,0)</f>
        <v>-7</v>
      </c>
      <c r="BH95" s="12">
        <f>VLOOKUP($E95,Worksheet!$A$2:$BI$69,BH$1,0)-VLOOKUP($E96,Worksheet!$A$2:$BI$69,BH$1,0)</f>
        <v>-5.5</v>
      </c>
      <c r="BI95" s="12">
        <f>VLOOKUP($E95,Worksheet!$A$2:$BI$69,BI$1,0)-VLOOKUP($E96,Worksheet!$A$2:$BI$69,BI$1,0)</f>
        <v>0</v>
      </c>
      <c r="BJ95" s="12">
        <f>VLOOKUP($E95,Worksheet!$A$2:$BI$69,BJ$1,0)-VLOOKUP($E96,Worksheet!$A$2:$BI$69,BJ$1,0)</f>
        <v>0</v>
      </c>
      <c r="BK95" s="12">
        <f>VLOOKUP($E95,Worksheet!$A$2:$BI$69,BK$1,0)-VLOOKUP($E96,Worksheet!$A$2:$BI$69,BK$1,0)</f>
        <v>0</v>
      </c>
      <c r="BL95" s="12">
        <f>VLOOKUP($E95,Worksheet!$A$2:$BI$69,BL$1,0)-VLOOKUP($E96,Worksheet!$A$2:$BI$69,BL$1,0)</f>
        <v>0</v>
      </c>
      <c r="BM95" s="12">
        <f>VLOOKUP($E95,Worksheet!$A$2:$BI$69,BM$1,0)-VLOOKUP($E96,Worksheet!$A$2:$BI$69,BM$1,0)</f>
        <v>14</v>
      </c>
      <c r="BN95" s="5">
        <f>VLOOKUP($E95,Worksheet!$A$2:$BI$69,BN$1,0)</f>
        <v>0</v>
      </c>
      <c r="BO95" s="5">
        <f>VLOOKUP($E95,Worksheet!$A$2:$BI$69,BO$1,0)</f>
        <v>0</v>
      </c>
      <c r="BP95" s="12">
        <f>VLOOKUP($E95,Worksheet!$A$2:$BI$69,BP$1,0)-VLOOKUP($E96,Worksheet!$A$2:$BI$69,BP$1,0)</f>
        <v>-2.490000000000002</v>
      </c>
      <c r="BQ95" s="5">
        <f>VLOOKUP($E95,Worksheet!$A$2:$BI$69,'MM2023'!BQ$1,0)</f>
        <v>75.257142857142853</v>
      </c>
      <c r="BR95" s="5">
        <f>VLOOKUP($E95,Worksheet!$A$2:$BI$69,'MM2023'!BR$1,0)</f>
        <v>68.428571428571431</v>
      </c>
      <c r="BS95" s="5">
        <f>VLOOKUP($E95,Worksheet!$A$2:$BI$69,'MM2023'!BS$1,0)</f>
        <v>8.7799999999999994</v>
      </c>
      <c r="BT95" s="5">
        <f>VLOOKUP($E95,Worksheet!$A$2:$BI$69,'MM2023'!BT$1,0)</f>
        <v>0.45300000000000001</v>
      </c>
      <c r="BU95" s="5">
        <f>VLOOKUP($E95,Worksheet!$A$2:$BI$69,'MM2023'!BU$1,0)</f>
        <v>0.31</v>
      </c>
      <c r="BV95" s="5">
        <f>VLOOKUP($E95,Worksheet!$A$2:$BI$69,'MM2023'!BV$1,0)</f>
        <v>0.69899999999999995</v>
      </c>
      <c r="BW95" s="5">
        <f>VLOOKUP($E95,Worksheet!$A$2:$BI$69,'MM2023'!BW$1,0)</f>
        <v>11.485714285714286</v>
      </c>
      <c r="BX95" s="5">
        <f>VLOOKUP($E95,Worksheet!$A$2:$BI$69,'MM2023'!BX$1,0)</f>
        <v>35.828571428571429</v>
      </c>
      <c r="BY95" s="5">
        <f>VLOOKUP($E95,Worksheet!$A$2:$BI$69,'MM2023'!BY$1,0)</f>
        <v>16.142857142857142</v>
      </c>
      <c r="BZ95" s="5">
        <f>VLOOKUP($E95,Worksheet!$A$2:$BI$69,'MM2023'!BZ$1,0)</f>
        <v>8.0285714285714285</v>
      </c>
      <c r="CA95" s="5">
        <f>VLOOKUP($E95,Worksheet!$A$2:$BI$69,'MM2023'!CA$1,0)</f>
        <v>4.7428571428571429</v>
      </c>
      <c r="CB95" s="5">
        <f>VLOOKUP($E95,Worksheet!$A$2:$BI$69,'MM2023'!CB$1,0)</f>
        <v>11.885714285714286</v>
      </c>
      <c r="CC95" s="5">
        <f>VLOOKUP($E95,Worksheet!$A$2:$BI$69,'MM2023'!CC$1,0)</f>
        <v>16.514285714285716</v>
      </c>
      <c r="CD95" s="5">
        <f>VLOOKUP($E95,Worksheet!$A$2:$BI$69,'MM2023'!CD$1,0)</f>
        <v>0.42699999999999999</v>
      </c>
      <c r="CE95" s="5">
        <f>VLOOKUP($E95,Worksheet!$A$2:$BI$69,'MM2023'!CE$1,0)</f>
        <v>0.308</v>
      </c>
      <c r="CF95" s="5">
        <f>VLOOKUP($E95,Worksheet!$A$2:$BI$69,'MM2023'!CF$1,0)</f>
        <v>0.70599999999999996</v>
      </c>
      <c r="CG95" s="5">
        <f>VLOOKUP($E95,Worksheet!$A$2:$BI$69,'MM2023'!CG$1,0)</f>
        <v>10.685714285714285</v>
      </c>
      <c r="CH95" s="5">
        <f>VLOOKUP($E95,Worksheet!$A$2:$BI$69,'MM2023'!CH$1,0)</f>
        <v>34.885714285714286</v>
      </c>
      <c r="CI95" s="5">
        <f>VLOOKUP($E95,Worksheet!$A$2:$BI$69,'MM2023'!CI$1,0)</f>
        <v>13.714285714285714</v>
      </c>
      <c r="CJ95" s="5">
        <f>VLOOKUP($E95,Worksheet!$A$2:$BI$69,'MM2023'!CJ$1,0)</f>
        <v>6.3428571428571425</v>
      </c>
      <c r="CK95" s="5">
        <f>VLOOKUP($E95,Worksheet!$A$2:$BI$69,'MM2023'!CK$1,0)</f>
        <v>4.4000000000000004</v>
      </c>
      <c r="CL95" s="5">
        <f>VLOOKUP($E95,Worksheet!$A$2:$BI$69,'MM2023'!CL$1,0)</f>
        <v>15.4</v>
      </c>
      <c r="CM95" s="5">
        <f>VLOOKUP($E95,Worksheet!$A$2:$BI$69,'MM2023'!CM$1,0)</f>
        <v>16.685714285714287</v>
      </c>
      <c r="CN95" s="5">
        <f>VLOOKUP($E95,Worksheet!$A$2:$BI$69,'MM2023'!CN$1,0)</f>
        <v>70.900000000000006</v>
      </c>
      <c r="CO95" s="5">
        <f>VLOOKUP($E95,Worksheet!$A$2:$BI$69,'MM2023'!CO$1,0)</f>
        <v>105.8</v>
      </c>
      <c r="CP95" s="5">
        <f>VLOOKUP($E95,Worksheet!$A$2:$BI$69,'MM2023'!CP$1,0)</f>
        <v>0.34100000000000003</v>
      </c>
      <c r="CQ95" s="5">
        <f>VLOOKUP($E95,Worksheet!$A$2:$BI$69,'MM2023'!CQ$1,0)</f>
        <v>0.29899999999999999</v>
      </c>
      <c r="CR95" s="5">
        <f>VLOOKUP($E95,Worksheet!$A$2:$BI$69,'MM2023'!CR$1,0)</f>
        <v>0.53300000000000003</v>
      </c>
      <c r="CS95" s="5">
        <f>VLOOKUP($E95,Worksheet!$A$2:$BI$69,'MM2023'!CS$1,0)</f>
        <v>0.5</v>
      </c>
      <c r="CT95" s="5">
        <f>VLOOKUP($E95,Worksheet!$A$2:$BI$69,'MM2023'!CT$1,0)</f>
        <v>14.4</v>
      </c>
      <c r="CU95" s="5">
        <f>VLOOKUP($E95,Worksheet!$A$2:$BI$69,'MM2023'!CU$1,0)</f>
        <v>0.23799999999999999</v>
      </c>
      <c r="CV95" s="5">
        <f>VLOOKUP($E95,Worksheet!$A$2:$BI$69,'MM2023'!CV$1,0)</f>
        <v>96.2</v>
      </c>
      <c r="CW95" s="5">
        <f>VLOOKUP($E95,Worksheet!$A$2:$BI$69,'MM2023'!CW$1,0)</f>
        <v>0.30099999999999999</v>
      </c>
      <c r="CX95" s="5">
        <f>VLOOKUP($E95,Worksheet!$A$2:$BI$69,'MM2023'!CX$1,0)</f>
        <v>0.35</v>
      </c>
      <c r="CY95" s="5">
        <f>VLOOKUP($E95,Worksheet!$A$2:$BI$69,'MM2023'!CY$1,0)</f>
        <v>0.51400000000000001</v>
      </c>
      <c r="CZ95" s="5">
        <f>VLOOKUP($E95,Worksheet!$A$2:$BI$69,'MM2023'!CZ$1,0)</f>
        <v>0.48099999999999998</v>
      </c>
      <c r="DA95" s="5">
        <f>VLOOKUP($E95,Worksheet!$A$2:$BI$69,'MM2023'!DA$1,0)</f>
        <v>18.8</v>
      </c>
      <c r="DB95" s="5">
        <f>VLOOKUP($E95,Worksheet!$A$2:$BI$69,'MM2023'!DB$1,0)</f>
        <v>0.21199999999999999</v>
      </c>
      <c r="DC95" s="5">
        <f>VLOOKUP($E95,Worksheet!$A$2:$BI$69,'MM2023'!DC$1,0)</f>
        <v>0</v>
      </c>
      <c r="DD95" s="5">
        <f>VLOOKUP($E95,Worksheet!$A$2:$BI$69,'MM2023'!DD$1,0)</f>
        <v>0</v>
      </c>
      <c r="DE95" s="5">
        <f>VLOOKUP($E95,Worksheet!$A$2:$BI$69,'MM2023'!DE$1,0)</f>
        <v>0</v>
      </c>
      <c r="DF95" s="5">
        <f>VLOOKUP($E95,Worksheet!$A$2:$BI$69,'MM2023'!DF$1,0)</f>
        <v>0</v>
      </c>
      <c r="DG95" s="5">
        <f>VLOOKUP($E95,Worksheet!$A$2:$BI$69,'MM2023'!DG$1,0)</f>
        <v>0</v>
      </c>
      <c r="DH95" s="5">
        <f>VLOOKUP($E95,Worksheet!$A$2:$BI$69,'MM2023'!DH$1,0)</f>
        <v>0</v>
      </c>
      <c r="DI95" s="5">
        <f>VLOOKUP($E95,Worksheet!$A$2:$BI$69,'MM2023'!DI$1,0)</f>
        <v>0</v>
      </c>
      <c r="DJ95" s="5">
        <f>VLOOKUP($E95,Worksheet!$A$2:$BI$69,'MM2023'!DJ$1,0)</f>
        <v>23</v>
      </c>
      <c r="DK95" s="5">
        <v>0</v>
      </c>
      <c r="DL95" s="5">
        <v>1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1</v>
      </c>
      <c r="DU95" s="5">
        <v>0</v>
      </c>
    </row>
    <row r="96" spans="1:125" x14ac:dyDescent="0.2">
      <c r="A96" s="5" t="s">
        <v>133</v>
      </c>
      <c r="B96" s="5" t="s">
        <v>134</v>
      </c>
      <c r="C96" s="5" t="s">
        <v>129</v>
      </c>
      <c r="D96" s="5">
        <v>3</v>
      </c>
      <c r="E96" s="5" t="s">
        <v>20</v>
      </c>
      <c r="F96" s="5">
        <v>1</v>
      </c>
      <c r="G96" s="5">
        <v>3</v>
      </c>
      <c r="H96" s="6">
        <f>G95-G96</f>
        <v>3</v>
      </c>
      <c r="I96" s="5">
        <f>VLOOKUP($E96,Worksheet!$A$2:$AX$69,I$1,0)</f>
        <v>37</v>
      </c>
      <c r="J96" s="5">
        <f>VLOOKUP($E96,Worksheet!$A$2:$AX$69,J$1,0)</f>
        <v>31</v>
      </c>
      <c r="K96" s="5">
        <f>VLOOKUP($E96,Worksheet!$A$2:$AX$69,K$1,0)</f>
        <v>6</v>
      </c>
      <c r="L96" s="5">
        <f>VLOOKUP($E96,Worksheet!$A$2:$AX$69,L$1,0)</f>
        <v>0.83799999999999997</v>
      </c>
      <c r="M96" s="12">
        <f>VLOOKUP($E96,Worksheet!$A$2:$AX$69,M$1,0)-VLOOKUP($E95,Worksheet!$A$2:$AX$69,M$1,0)</f>
        <v>10.877992277992277</v>
      </c>
      <c r="N96" s="12">
        <f>VLOOKUP($E96,Worksheet!$A$2:$AX$69,N$1,0)-VLOOKUP($E95,Worksheet!$A$2:$AX$69,N$1,0)</f>
        <v>4.9498069498069412</v>
      </c>
      <c r="O96" s="12">
        <f>VLOOKUP($E96,Worksheet!$A$2:$AX$69,O$1,0)-VLOOKUP($E95,Worksheet!$A$2:$AX$69,O$1,0)</f>
        <v>-0.74000000000000021</v>
      </c>
      <c r="P96" s="12">
        <f>VLOOKUP($E96,Worksheet!$A$2:$AX$69,P$1,0)-VLOOKUP($E95,Worksheet!$A$2:$AX$69,P$1,0)</f>
        <v>6.8000000000000005E-2</v>
      </c>
      <c r="Q96" s="12">
        <f>VLOOKUP($E96,Worksheet!$A$2:$AX$69,Q$1,0)-VLOOKUP($E95,Worksheet!$A$2:$AX$69,Q$1,0)</f>
        <v>6.9000000000000006E-2</v>
      </c>
      <c r="R96" s="12">
        <f>VLOOKUP($E96,Worksheet!$A$2:$AX$69,R$1,0)-VLOOKUP($E95,Worksheet!$A$2:$AX$69,R$1,0)</f>
        <v>-6.0000000000000053E-3</v>
      </c>
      <c r="S96" s="12">
        <f>VLOOKUP($E96,Worksheet!$A$2:$AX$69,S$1,0)-VLOOKUP($E95,Worksheet!$A$2:$AX$69,S$1,0)</f>
        <v>-1.1343629343629349</v>
      </c>
      <c r="T96" s="12">
        <f>VLOOKUP($E96,Worksheet!$A$2:$AX$69,T$1,0)-VLOOKUP($E95,Worksheet!$A$2:$AX$69,T$1,0)</f>
        <v>1.3606177606177567</v>
      </c>
      <c r="U96" s="12">
        <f>VLOOKUP($E96,Worksheet!$A$2:$AX$69,U$1,0)-VLOOKUP($E95,Worksheet!$A$2:$AX$69,U$1,0)</f>
        <v>0.12741312741312782</v>
      </c>
      <c r="V96" s="12">
        <f>VLOOKUP($E96,Worksheet!$A$2:$AX$69,V$1,0)-VLOOKUP($E95,Worksheet!$A$2:$AX$69,V$1,0)</f>
        <v>-0.78532818532818549</v>
      </c>
      <c r="W96" s="12">
        <f>VLOOKUP($E96,Worksheet!$A$2:$AX$69,W$1,0)-VLOOKUP($E95,Worksheet!$A$2:$AX$69,W$1,0)</f>
        <v>-1.3104247104247104</v>
      </c>
      <c r="X96" s="12">
        <f>VLOOKUP($E96,Worksheet!$A$2:$AX$69,X$1,0)-VLOOKUP($E95,Worksheet!$A$2:$AX$69,X$1,0)</f>
        <v>-1.1559845559845563</v>
      </c>
      <c r="Y96" s="12">
        <f>VLOOKUP($E96,Worksheet!$A$2:$AX$69,Y$1,0)-VLOOKUP($E95,Worksheet!$A$2:$AX$69,Y$1,0)</f>
        <v>5.328185328185242E-2</v>
      </c>
      <c r="Z96" s="12">
        <f>VLOOKUP($E96,Worksheet!$A$2:$AX$69,Z$1,0)-VLOOKUP($E95,Worksheet!$A$2:$AX$69,Z$1,0)</f>
        <v>1.5000000000000013E-2</v>
      </c>
      <c r="AA96" s="12">
        <f>VLOOKUP($E96,Worksheet!$A$2:$AX$69,AA$1,0)-VLOOKUP($E95,Worksheet!$A$2:$AX$69,AA$1,0)</f>
        <v>4.0999999999999981E-2</v>
      </c>
      <c r="AB96" s="12">
        <f>VLOOKUP($E96,Worksheet!$A$2:$AX$69,AB$1,0)-VLOOKUP($E95,Worksheet!$A$2:$AX$69,AB$1,0)</f>
        <v>2.7000000000000024E-2</v>
      </c>
      <c r="AC96" s="12">
        <f>VLOOKUP($E96,Worksheet!$A$2:$AX$69,AC$1,0)-VLOOKUP($E95,Worksheet!$A$2:$AX$69,AC$1,0)</f>
        <v>-1.6586872586872587</v>
      </c>
      <c r="AD96" s="12">
        <f>VLOOKUP($E96,Worksheet!$A$2:$AX$69,AD$1,0)-VLOOKUP($E95,Worksheet!$A$2:$AX$69,AD$1,0)</f>
        <v>-3.237065637065637</v>
      </c>
      <c r="AE96" s="12">
        <f>VLOOKUP($E96,Worksheet!$A$2:$AX$69,AE$1,0)-VLOOKUP($E95,Worksheet!$A$2:$AX$69,AE$1,0)</f>
        <v>-1.3359073359073346</v>
      </c>
      <c r="AF96" s="12">
        <f>VLOOKUP($E96,Worksheet!$A$2:$AX$69,AF$1,0)-VLOOKUP($E95,Worksheet!$A$2:$AX$69,AF$1,0)</f>
        <v>-1.1266409266409267</v>
      </c>
      <c r="AG96" s="12">
        <f>VLOOKUP($E96,Worksheet!$A$2:$AX$69,AG$1,0)-VLOOKUP($E95,Worksheet!$A$2:$AX$69,AG$1,0)</f>
        <v>-1.9945945945945951</v>
      </c>
      <c r="AH96" s="12">
        <f>VLOOKUP($E96,Worksheet!$A$2:$AX$69,AH$1,0)-VLOOKUP($E95,Worksheet!$A$2:$AX$69,AH$1,0)</f>
        <v>-2.1837837837837846</v>
      </c>
      <c r="AI96" s="12">
        <f>VLOOKUP($E96,Worksheet!$A$2:$AX$69,AI$1,0)-VLOOKUP($E95,Worksheet!$A$2:$AX$69,AI$1,0)</f>
        <v>2.2332046332046325</v>
      </c>
      <c r="AJ96" s="12">
        <f>VLOOKUP($E96,Worksheet!$A$2:$AX$69,AJ$1,0)-VLOOKUP($E95,Worksheet!$A$2:$AX$69,AJ$1,0)</f>
        <v>1</v>
      </c>
      <c r="AK96" s="12">
        <f>VLOOKUP($E96,Worksheet!$A$2:$AX$69,AK$1,0)-VLOOKUP($E95,Worksheet!$A$2:$AX$69,AK$1,0)</f>
        <v>13.700000000000003</v>
      </c>
      <c r="AL96" s="12">
        <f>VLOOKUP($E96,Worksheet!$A$2:$AX$69,AL$1,0)-VLOOKUP($E95,Worksheet!$A$2:$AX$69,AL$1,0)</f>
        <v>-4.0000000000000036E-3</v>
      </c>
      <c r="AM96" s="12">
        <f>VLOOKUP($E96,Worksheet!$A$2:$AX$69,AM$1,0)-VLOOKUP($E95,Worksheet!$A$2:$AX$69,AM$1,0)</f>
        <v>2.4000000000000021E-2</v>
      </c>
      <c r="AN96" s="12">
        <f>VLOOKUP($E96,Worksheet!$A$2:$AX$69,AN$1,0)-VLOOKUP($E95,Worksheet!$A$2:$AX$69,AN$1,0)</f>
        <v>6.899999999999995E-2</v>
      </c>
      <c r="AO96" s="12">
        <f>VLOOKUP($E96,Worksheet!$A$2:$AX$69,AO$1,0)-VLOOKUP($E95,Worksheet!$A$2:$AX$69,AO$1,0)</f>
        <v>8.1999999999999962E-2</v>
      </c>
      <c r="AP96" s="12">
        <f>VLOOKUP($E96,Worksheet!$A$2:$AX$69,AP$1,0)-VLOOKUP($E95,Worksheet!$A$2:$AX$69,AP$1,0)</f>
        <v>-1.4000000000000004</v>
      </c>
      <c r="AQ96" s="12">
        <f>VLOOKUP($E96,Worksheet!$A$2:$AX$69,AQ$1,0)-VLOOKUP($E95,Worksheet!$A$2:$AX$69,AQ$1,0)</f>
        <v>-4.9999999999999767E-3</v>
      </c>
      <c r="AR96" s="12">
        <f>VLOOKUP($E96,Worksheet!$A$2:$AX$69,AR$1,0)-VLOOKUP($E95,Worksheet!$A$2:$AX$69,AR$1,0)</f>
        <v>5.5999999999999943</v>
      </c>
      <c r="AS96" s="12">
        <f>VLOOKUP($E96,Worksheet!$A$2:$AX$69,AS$1,0)-VLOOKUP($E95,Worksheet!$A$2:$AX$69,AS$1,0)</f>
        <v>-4.3999999999999984E-2</v>
      </c>
      <c r="AT96" s="12">
        <f>VLOOKUP($E96,Worksheet!$A$2:$AX$69,AT$1,0)-VLOOKUP($E95,Worksheet!$A$2:$AX$69,AT$1,0)</f>
        <v>4.0000000000000036E-2</v>
      </c>
      <c r="AU96" s="12">
        <f>VLOOKUP($E96,Worksheet!$A$2:$AX$69,AU$1,0)-VLOOKUP($E95,Worksheet!$A$2:$AX$69,AU$1,0)</f>
        <v>2.5000000000000022E-2</v>
      </c>
      <c r="AV96" s="12">
        <f>VLOOKUP($E96,Worksheet!$A$2:$AX$69,AV$1,0)-VLOOKUP($E95,Worksheet!$A$2:$AX$69,AV$1,0)</f>
        <v>2.9000000000000026E-2</v>
      </c>
      <c r="AW96" s="12">
        <f>VLOOKUP($E96,Worksheet!$A$2:$AX$69,AW$1,0)-VLOOKUP($E95,Worksheet!$A$2:$AX$69,AW$1,0)</f>
        <v>-2.5</v>
      </c>
      <c r="AX96" s="12">
        <f>VLOOKUP($E96,Worksheet!$A$2:$AX$69,AX$1,0)-VLOOKUP($E95,Worksheet!$A$2:$AX$69,AX$1,0)</f>
        <v>-2.3999999999999994E-2</v>
      </c>
      <c r="AY96" s="5">
        <f>VLOOKUP($E95,Worksheet!$A$2:$AX$69,AY$1,0)</f>
        <v>1</v>
      </c>
      <c r="AZ96" s="5">
        <f>VLOOKUP($E95,Worksheet!$A$2:$AX$69,AZ$1,0)</f>
        <v>1</v>
      </c>
      <c r="BA96" s="5">
        <f>VLOOKUP($E95,Worksheet!$A$2:$AX$69,BA$1,0)</f>
        <v>0</v>
      </c>
      <c r="BB96" s="5">
        <f>VLOOKUP($E95,Worksheet!$A$2:$AX$69,BB$1,0)</f>
        <v>0</v>
      </c>
      <c r="BC96" s="5">
        <f>VLOOKUP($E95,Worksheet!$A$2:$AX$69,BC$1,0)</f>
        <v>0</v>
      </c>
      <c r="BD96" s="5">
        <f>VLOOKUP($E95,Worksheet!$A$2:$AX$69,BD$1,0)</f>
        <v>0</v>
      </c>
      <c r="BE96" s="5">
        <f>VLOOKUP($E95,Worksheet!$A$2:$AX$69,BE$1,0)</f>
        <v>0</v>
      </c>
      <c r="BF96" s="12">
        <f>VLOOKUP($E96,Worksheet!$A$2:$BI$69,BF$1,0)-VLOOKUP($E95,Worksheet!$A$2:$BI$69,BF$1,0)</f>
        <v>30.6</v>
      </c>
      <c r="BG96" s="12">
        <f>VLOOKUP($E96,Worksheet!$A$2:$BI$69,BG$1,0)-VLOOKUP($E95,Worksheet!$A$2:$BI$69,BG$1,0)</f>
        <v>7</v>
      </c>
      <c r="BH96" s="12">
        <f>VLOOKUP($E96,Worksheet!$A$2:$BI$69,BH$1,0)-VLOOKUP($E95,Worksheet!$A$2:$BI$69,BH$1,0)</f>
        <v>5.5</v>
      </c>
      <c r="BI96" s="12">
        <f>VLOOKUP($E96,Worksheet!$A$2:$BI$69,BI$1,0)-VLOOKUP($E95,Worksheet!$A$2:$BI$69,BI$1,0)</f>
        <v>0</v>
      </c>
      <c r="BJ96" s="12">
        <f>VLOOKUP($E96,Worksheet!$A$2:$BI$69,BJ$1,0)-VLOOKUP($E95,Worksheet!$A$2:$BI$69,BJ$1,0)</f>
        <v>0</v>
      </c>
      <c r="BK96" s="12">
        <f>VLOOKUP($E96,Worksheet!$A$2:$BI$69,BK$1,0)-VLOOKUP($E95,Worksheet!$A$2:$BI$69,BK$1,0)</f>
        <v>0</v>
      </c>
      <c r="BL96" s="12">
        <f>VLOOKUP($E96,Worksheet!$A$2:$BI$69,BL$1,0)-VLOOKUP($E95,Worksheet!$A$2:$BI$69,BL$1,0)</f>
        <v>0</v>
      </c>
      <c r="BM96" s="12">
        <f>VLOOKUP($E96,Worksheet!$A$2:$BI$69,BM$1,0)-VLOOKUP($E95,Worksheet!$A$2:$BI$69,BM$1,0)</f>
        <v>-14</v>
      </c>
      <c r="BN96" s="5">
        <f>VLOOKUP($E96,Worksheet!$A$2:$BI$69,BN$1,0)</f>
        <v>1</v>
      </c>
      <c r="BO96" s="5">
        <f>VLOOKUP($E96,Worksheet!$A$2:$BI$69,BO$1,0)</f>
        <v>1</v>
      </c>
      <c r="BP96" s="12">
        <f>VLOOKUP($E96,Worksheet!$A$2:$BI$69,BP$1,0)-VLOOKUP($E95,Worksheet!$A$2:$BI$69,BP$1,0)</f>
        <v>2.490000000000002</v>
      </c>
      <c r="BQ96" s="5">
        <f>VLOOKUP($E96,Worksheet!$A$2:$BI$69,'MM2023'!BQ$1,0)</f>
        <v>86.13513513513513</v>
      </c>
      <c r="BR96" s="5">
        <f>VLOOKUP($E96,Worksheet!$A$2:$BI$69,'MM2023'!BR$1,0)</f>
        <v>73.378378378378372</v>
      </c>
      <c r="BS96" s="5">
        <f>VLOOKUP($E96,Worksheet!$A$2:$BI$69,'MM2023'!BS$1,0)</f>
        <v>8.0399999999999991</v>
      </c>
      <c r="BT96" s="5">
        <f>VLOOKUP($E96,Worksheet!$A$2:$BI$69,'MM2023'!BT$1,0)</f>
        <v>0.52100000000000002</v>
      </c>
      <c r="BU96" s="5">
        <f>VLOOKUP($E96,Worksheet!$A$2:$BI$69,'MM2023'!BU$1,0)</f>
        <v>0.379</v>
      </c>
      <c r="BV96" s="5">
        <f>VLOOKUP($E96,Worksheet!$A$2:$BI$69,'MM2023'!BV$1,0)</f>
        <v>0.69299999999999995</v>
      </c>
      <c r="BW96" s="5">
        <f>VLOOKUP($E96,Worksheet!$A$2:$BI$69,'MM2023'!BW$1,0)</f>
        <v>10.351351351351351</v>
      </c>
      <c r="BX96" s="5">
        <f>VLOOKUP($E96,Worksheet!$A$2:$BI$69,'MM2023'!BX$1,0)</f>
        <v>37.189189189189186</v>
      </c>
      <c r="BY96" s="5">
        <f>VLOOKUP($E96,Worksheet!$A$2:$BI$69,'MM2023'!BY$1,0)</f>
        <v>16.27027027027027</v>
      </c>
      <c r="BZ96" s="5">
        <f>VLOOKUP($E96,Worksheet!$A$2:$BI$69,'MM2023'!BZ$1,0)</f>
        <v>7.243243243243243</v>
      </c>
      <c r="CA96" s="5">
        <f>VLOOKUP($E96,Worksheet!$A$2:$BI$69,'MM2023'!CA$1,0)</f>
        <v>3.4324324324324325</v>
      </c>
      <c r="CB96" s="5">
        <f>VLOOKUP($E96,Worksheet!$A$2:$BI$69,'MM2023'!CB$1,0)</f>
        <v>10.72972972972973</v>
      </c>
      <c r="CC96" s="5">
        <f>VLOOKUP($E96,Worksheet!$A$2:$BI$69,'MM2023'!CC$1,0)</f>
        <v>16.567567567567568</v>
      </c>
      <c r="CD96" s="5">
        <f>VLOOKUP($E96,Worksheet!$A$2:$BI$69,'MM2023'!CD$1,0)</f>
        <v>0.442</v>
      </c>
      <c r="CE96" s="5">
        <f>VLOOKUP($E96,Worksheet!$A$2:$BI$69,'MM2023'!CE$1,0)</f>
        <v>0.34899999999999998</v>
      </c>
      <c r="CF96" s="5">
        <f>VLOOKUP($E96,Worksheet!$A$2:$BI$69,'MM2023'!CF$1,0)</f>
        <v>0.73299999999999998</v>
      </c>
      <c r="CG96" s="5">
        <f>VLOOKUP($E96,Worksheet!$A$2:$BI$69,'MM2023'!CG$1,0)</f>
        <v>9.0270270270270263</v>
      </c>
      <c r="CH96" s="5">
        <f>VLOOKUP($E96,Worksheet!$A$2:$BI$69,'MM2023'!CH$1,0)</f>
        <v>31.648648648648649</v>
      </c>
      <c r="CI96" s="5">
        <f>VLOOKUP($E96,Worksheet!$A$2:$BI$69,'MM2023'!CI$1,0)</f>
        <v>12.378378378378379</v>
      </c>
      <c r="CJ96" s="5">
        <f>VLOOKUP($E96,Worksheet!$A$2:$BI$69,'MM2023'!CJ$1,0)</f>
        <v>5.2162162162162158</v>
      </c>
      <c r="CK96" s="5">
        <f>VLOOKUP($E96,Worksheet!$A$2:$BI$69,'MM2023'!CK$1,0)</f>
        <v>2.4054054054054053</v>
      </c>
      <c r="CL96" s="5">
        <f>VLOOKUP($E96,Worksheet!$A$2:$BI$69,'MM2023'!CL$1,0)</f>
        <v>13.216216216216216</v>
      </c>
      <c r="CM96" s="5">
        <f>VLOOKUP($E96,Worksheet!$A$2:$BI$69,'MM2023'!CM$1,0)</f>
        <v>18.918918918918919</v>
      </c>
      <c r="CN96" s="5">
        <f>VLOOKUP($E96,Worksheet!$A$2:$BI$69,'MM2023'!CN$1,0)</f>
        <v>71.900000000000006</v>
      </c>
      <c r="CO96" s="5">
        <f>VLOOKUP($E96,Worksheet!$A$2:$BI$69,'MM2023'!CO$1,0)</f>
        <v>119.5</v>
      </c>
      <c r="CP96" s="5">
        <f>VLOOKUP($E96,Worksheet!$A$2:$BI$69,'MM2023'!CP$1,0)</f>
        <v>0.33700000000000002</v>
      </c>
      <c r="CQ96" s="5">
        <f>VLOOKUP($E96,Worksheet!$A$2:$BI$69,'MM2023'!CQ$1,0)</f>
        <v>0.32300000000000001</v>
      </c>
      <c r="CR96" s="5">
        <f>VLOOKUP($E96,Worksheet!$A$2:$BI$69,'MM2023'!CR$1,0)</f>
        <v>0.60199999999999998</v>
      </c>
      <c r="CS96" s="5">
        <f>VLOOKUP($E96,Worksheet!$A$2:$BI$69,'MM2023'!CS$1,0)</f>
        <v>0.58199999999999996</v>
      </c>
      <c r="CT96" s="5">
        <f>VLOOKUP($E96,Worksheet!$A$2:$BI$69,'MM2023'!CT$1,0)</f>
        <v>13</v>
      </c>
      <c r="CU96" s="5">
        <f>VLOOKUP($E96,Worksheet!$A$2:$BI$69,'MM2023'!CU$1,0)</f>
        <v>0.23300000000000001</v>
      </c>
      <c r="CV96" s="5">
        <f>VLOOKUP($E96,Worksheet!$A$2:$BI$69,'MM2023'!CV$1,0)</f>
        <v>101.8</v>
      </c>
      <c r="CW96" s="5">
        <f>VLOOKUP($E96,Worksheet!$A$2:$BI$69,'MM2023'!CW$1,0)</f>
        <v>0.25700000000000001</v>
      </c>
      <c r="CX96" s="5">
        <f>VLOOKUP($E96,Worksheet!$A$2:$BI$69,'MM2023'!CX$1,0)</f>
        <v>0.39</v>
      </c>
      <c r="CY96" s="5">
        <f>VLOOKUP($E96,Worksheet!$A$2:$BI$69,'MM2023'!CY$1,0)</f>
        <v>0.53900000000000003</v>
      </c>
      <c r="CZ96" s="5">
        <f>VLOOKUP($E96,Worksheet!$A$2:$BI$69,'MM2023'!CZ$1,0)</f>
        <v>0.51</v>
      </c>
      <c r="DA96" s="5">
        <f>VLOOKUP($E96,Worksheet!$A$2:$BI$69,'MM2023'!DA$1,0)</f>
        <v>16.3</v>
      </c>
      <c r="DB96" s="5">
        <f>VLOOKUP($E96,Worksheet!$A$2:$BI$69,'MM2023'!DB$1,0)</f>
        <v>0.188</v>
      </c>
      <c r="DC96" s="5">
        <f>VLOOKUP($E96,Worksheet!$A$2:$BI$69,'MM2023'!DC$1,0)</f>
        <v>30.6</v>
      </c>
      <c r="DD96" s="5">
        <f>VLOOKUP($E96,Worksheet!$A$2:$BI$69,'MM2023'!DD$1,0)</f>
        <v>7</v>
      </c>
      <c r="DE96" s="5">
        <f>VLOOKUP($E96,Worksheet!$A$2:$BI$69,'MM2023'!DE$1,0)</f>
        <v>5.5</v>
      </c>
      <c r="DF96" s="5">
        <f>VLOOKUP($E96,Worksheet!$A$2:$BI$69,'MM2023'!DF$1,0)</f>
        <v>0</v>
      </c>
      <c r="DG96" s="5">
        <f>VLOOKUP($E96,Worksheet!$A$2:$BI$69,'MM2023'!DG$1,0)</f>
        <v>0</v>
      </c>
      <c r="DH96" s="5">
        <f>VLOOKUP($E96,Worksheet!$A$2:$BI$69,'MM2023'!DH$1,0)</f>
        <v>0</v>
      </c>
      <c r="DI96" s="5">
        <f>VLOOKUP($E96,Worksheet!$A$2:$BI$69,'MM2023'!DI$1,0)</f>
        <v>0</v>
      </c>
      <c r="DJ96" s="5">
        <f>VLOOKUP($E96,Worksheet!$A$2:$BI$69,'MM2023'!DJ$1,0)</f>
        <v>9</v>
      </c>
      <c r="DK96" s="5">
        <v>0</v>
      </c>
      <c r="DL96" s="5">
        <v>1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1</v>
      </c>
      <c r="DU96" s="5">
        <v>0</v>
      </c>
    </row>
    <row r="97" spans="1:125" x14ac:dyDescent="0.2">
      <c r="A97" s="5" t="s">
        <v>133</v>
      </c>
      <c r="B97" s="5" t="s">
        <v>134</v>
      </c>
      <c r="C97" s="5" t="s">
        <v>129</v>
      </c>
      <c r="D97" s="5">
        <v>4</v>
      </c>
      <c r="E97" s="5" t="s">
        <v>46</v>
      </c>
      <c r="F97" s="5">
        <v>0</v>
      </c>
      <c r="G97" s="5">
        <v>7</v>
      </c>
      <c r="H97" s="5">
        <f>G98-G97</f>
        <v>-5</v>
      </c>
      <c r="I97" s="5">
        <f>VLOOKUP($E97,Worksheet!$A$2:$AX$69,I$1,0)</f>
        <v>34</v>
      </c>
      <c r="J97" s="5">
        <f>VLOOKUP($E97,Worksheet!$A$2:$AX$69,J$1,0)</f>
        <v>22</v>
      </c>
      <c r="K97" s="5">
        <f>VLOOKUP($E97,Worksheet!$A$2:$AX$69,K$1,0)</f>
        <v>12</v>
      </c>
      <c r="L97" s="5">
        <f>VLOOKUP($E97,Worksheet!$A$2:$AX$69,L$1,0)</f>
        <v>0.64700000000000002</v>
      </c>
      <c r="M97" s="12">
        <f>VLOOKUP($E97,Worksheet!$A$2:$AX$69,M$1,0)-VLOOKUP($E98,Worksheet!$A$2:$AX$69,M$1,0)</f>
        <v>-6.3998410174880718</v>
      </c>
      <c r="N97" s="12">
        <f>VLOOKUP($E97,Worksheet!$A$2:$AX$69,N$1,0)-VLOOKUP($E98,Worksheet!$A$2:$AX$69,N$1,0)</f>
        <v>2.0890302066772648</v>
      </c>
      <c r="O97" s="12">
        <f>VLOOKUP($E97,Worksheet!$A$2:$AX$69,O$1,0)-VLOOKUP($E98,Worksheet!$A$2:$AX$69,O$1,0)</f>
        <v>5.0000000000000711E-2</v>
      </c>
      <c r="P97" s="12">
        <f>VLOOKUP($E97,Worksheet!$A$2:$AX$69,P$1,0)-VLOOKUP($E98,Worksheet!$A$2:$AX$69,P$1,0)</f>
        <v>-5.3000000000000047E-2</v>
      </c>
      <c r="Q97" s="12">
        <f>VLOOKUP($E97,Worksheet!$A$2:$AX$69,Q$1,0)-VLOOKUP($E98,Worksheet!$A$2:$AX$69,Q$1,0)</f>
        <v>-2.7999999999999969E-2</v>
      </c>
      <c r="R97" s="12">
        <f>VLOOKUP($E97,Worksheet!$A$2:$AX$69,R$1,0)-VLOOKUP($E98,Worksheet!$A$2:$AX$69,R$1,0)</f>
        <v>2.6000000000000023E-2</v>
      </c>
      <c r="S97" s="12">
        <f>VLOOKUP($E97,Worksheet!$A$2:$AX$69,S$1,0)-VLOOKUP($E98,Worksheet!$A$2:$AX$69,S$1,0)</f>
        <v>-1.0031796502384722</v>
      </c>
      <c r="T97" s="12">
        <f>VLOOKUP($E97,Worksheet!$A$2:$AX$69,T$1,0)-VLOOKUP($E98,Worksheet!$A$2:$AX$69,T$1,0)</f>
        <v>-0.79491255961843876</v>
      </c>
      <c r="U97" s="12">
        <f>VLOOKUP($E97,Worksheet!$A$2:$AX$69,U$1,0)-VLOOKUP($E98,Worksheet!$A$2:$AX$69,U$1,0)</f>
        <v>-1.7758346581875983</v>
      </c>
      <c r="V97" s="12">
        <f>VLOOKUP($E97,Worksheet!$A$2:$AX$69,V$1,0)-VLOOKUP($E98,Worksheet!$A$2:$AX$69,V$1,0)</f>
        <v>-0.52543720190779108</v>
      </c>
      <c r="W97" s="12">
        <f>VLOOKUP($E97,Worksheet!$A$2:$AX$69,W$1,0)-VLOOKUP($E98,Worksheet!$A$2:$AX$69,W$1,0)</f>
        <v>7.3926868044515093E-2</v>
      </c>
      <c r="X97" s="12">
        <f>VLOOKUP($E97,Worksheet!$A$2:$AX$69,X$1,0)-VLOOKUP($E98,Worksheet!$A$2:$AX$69,X$1,0)</f>
        <v>-0.40937996820349731</v>
      </c>
      <c r="Y97" s="12">
        <f>VLOOKUP($E97,Worksheet!$A$2:$AX$69,Y$1,0)-VLOOKUP($E98,Worksheet!$A$2:$AX$69,Y$1,0)</f>
        <v>0.66057233704292706</v>
      </c>
      <c r="Z97" s="12">
        <f>VLOOKUP($E97,Worksheet!$A$2:$AX$69,Z$1,0)-VLOOKUP($E98,Worksheet!$A$2:$AX$69,Z$1,0)</f>
        <v>6.0000000000000053E-3</v>
      </c>
      <c r="AA97" s="12">
        <f>VLOOKUP($E97,Worksheet!$A$2:$AX$69,AA$1,0)-VLOOKUP($E98,Worksheet!$A$2:$AX$69,AA$1,0)</f>
        <v>2.7000000000000024E-2</v>
      </c>
      <c r="AB97" s="12">
        <f>VLOOKUP($E97,Worksheet!$A$2:$AX$69,AB$1,0)-VLOOKUP($E98,Worksheet!$A$2:$AX$69,AB$1,0)</f>
        <v>-1.4999999999999902E-2</v>
      </c>
      <c r="AC97" s="12">
        <f>VLOOKUP($E97,Worksheet!$A$2:$AX$69,AC$1,0)-VLOOKUP($E98,Worksheet!$A$2:$AX$69,AC$1,0)</f>
        <v>-0.16534181240063539</v>
      </c>
      <c r="AD97" s="12">
        <f>VLOOKUP($E97,Worksheet!$A$2:$AX$69,AD$1,0)-VLOOKUP($E98,Worksheet!$A$2:$AX$69,AD$1,0)</f>
        <v>2.709856915739266</v>
      </c>
      <c r="AE97" s="12">
        <f>VLOOKUP($E97,Worksheet!$A$2:$AX$69,AE$1,0)-VLOOKUP($E98,Worksheet!$A$2:$AX$69,AE$1,0)</f>
        <v>2.2249602543720197</v>
      </c>
      <c r="AF97" s="12">
        <f>VLOOKUP($E97,Worksheet!$A$2:$AX$69,AF$1,0)-VLOOKUP($E98,Worksheet!$A$2:$AX$69,AF$1,0)</f>
        <v>-9.2209856915739685E-2</v>
      </c>
      <c r="AG97" s="12">
        <f>VLOOKUP($E97,Worksheet!$A$2:$AX$69,AG$1,0)-VLOOKUP($E98,Worksheet!$A$2:$AX$69,AG$1,0)</f>
        <v>0.64785373608903019</v>
      </c>
      <c r="AH97" s="12">
        <f>VLOOKUP($E97,Worksheet!$A$2:$AX$69,AH$1,0)-VLOOKUP($E98,Worksheet!$A$2:$AX$69,AH$1,0)</f>
        <v>-1.7639109697933222</v>
      </c>
      <c r="AI97" s="12">
        <f>VLOOKUP($E97,Worksheet!$A$2:$AX$69,AI$1,0)-VLOOKUP($E98,Worksheet!$A$2:$AX$69,AI$1,0)</f>
        <v>6.7567567567568432E-2</v>
      </c>
      <c r="AJ97" s="12">
        <f>VLOOKUP($E97,Worksheet!$A$2:$AX$69,AJ$1,0)-VLOOKUP($E98,Worksheet!$A$2:$AX$69,AJ$1,0)</f>
        <v>-2.2000000000000028</v>
      </c>
      <c r="AK97" s="12">
        <f>VLOOKUP($E97,Worksheet!$A$2:$AX$69,AK$1,0)-VLOOKUP($E98,Worksheet!$A$2:$AX$69,AK$1,0)</f>
        <v>-6.7999999999999972</v>
      </c>
      <c r="AL97" s="12">
        <f>VLOOKUP($E97,Worksheet!$A$2:$AX$69,AL$1,0)-VLOOKUP($E98,Worksheet!$A$2:$AX$69,AL$1,0)</f>
        <v>2.2999999999999965E-2</v>
      </c>
      <c r="AM97" s="12">
        <f>VLOOKUP($E97,Worksheet!$A$2:$AX$69,AM$1,0)-VLOOKUP($E98,Worksheet!$A$2:$AX$69,AM$1,0)</f>
        <v>0.12</v>
      </c>
      <c r="AN97" s="12">
        <f>VLOOKUP($E97,Worksheet!$A$2:$AX$69,AN$1,0)-VLOOKUP($E98,Worksheet!$A$2:$AX$69,AN$1,0)</f>
        <v>-2.7000000000000024E-2</v>
      </c>
      <c r="AO97" s="12">
        <f>VLOOKUP($E97,Worksheet!$A$2:$AX$69,AO$1,0)-VLOOKUP($E98,Worksheet!$A$2:$AX$69,AO$1,0)</f>
        <v>-3.8000000000000034E-2</v>
      </c>
      <c r="AP97" s="12">
        <f>VLOOKUP($E97,Worksheet!$A$2:$AX$69,AP$1,0)-VLOOKUP($E98,Worksheet!$A$2:$AX$69,AP$1,0)</f>
        <v>-0.10000000000000142</v>
      </c>
      <c r="AQ97" s="12">
        <f>VLOOKUP($E97,Worksheet!$A$2:$AX$69,AQ$1,0)-VLOOKUP($E98,Worksheet!$A$2:$AX$69,AQ$1,0)</f>
        <v>2.4999999999999994E-2</v>
      </c>
      <c r="AR97" s="12">
        <f>VLOOKUP($E97,Worksheet!$A$2:$AX$69,AR$1,0)-VLOOKUP($E98,Worksheet!$A$2:$AX$69,AR$1,0)</f>
        <v>5.6000000000000085</v>
      </c>
      <c r="AS97" s="12">
        <f>VLOOKUP($E97,Worksheet!$A$2:$AX$69,AS$1,0)-VLOOKUP($E98,Worksheet!$A$2:$AX$69,AS$1,0)</f>
        <v>4.0999999999999981E-2</v>
      </c>
      <c r="AT97" s="12">
        <f>VLOOKUP($E97,Worksheet!$A$2:$AX$69,AT$1,0)-VLOOKUP($E98,Worksheet!$A$2:$AX$69,AT$1,0)</f>
        <v>3.0999999999999972E-2</v>
      </c>
      <c r="AU97" s="12">
        <f>VLOOKUP($E97,Worksheet!$A$2:$AX$69,AU$1,0)-VLOOKUP($E98,Worksheet!$A$2:$AX$69,AU$1,0)</f>
        <v>1.7000000000000015E-2</v>
      </c>
      <c r="AV97" s="12">
        <f>VLOOKUP($E97,Worksheet!$A$2:$AX$69,AV$1,0)-VLOOKUP($E98,Worksheet!$A$2:$AX$69,AV$1,0)</f>
        <v>1.5999999999999959E-2</v>
      </c>
      <c r="AW97" s="12">
        <f>VLOOKUP($E97,Worksheet!$A$2:$AX$69,AW$1,0)-VLOOKUP($E98,Worksheet!$A$2:$AX$69,AW$1,0)</f>
        <v>-1.8999999999999986</v>
      </c>
      <c r="AX97" s="12">
        <f>VLOOKUP($E97,Worksheet!$A$2:$AX$69,AX$1,0)-VLOOKUP($E98,Worksheet!$A$2:$AX$69,AX$1,0)</f>
        <v>2.4999999999999994E-2</v>
      </c>
      <c r="AY97" s="5">
        <f>VLOOKUP($E98,Worksheet!$A$2:$AX$69,AY$1,0)</f>
        <v>1</v>
      </c>
      <c r="AZ97" s="5">
        <f>VLOOKUP($E98,Worksheet!$A$2:$AX$69,AZ$1,0)</f>
        <v>1</v>
      </c>
      <c r="BA97" s="5">
        <f>VLOOKUP($E98,Worksheet!$A$2:$AX$69,BA$1,0)</f>
        <v>1</v>
      </c>
      <c r="BB97" s="5">
        <f>VLOOKUP($E98,Worksheet!$A$2:$AX$69,BB$1,0)</f>
        <v>0</v>
      </c>
      <c r="BC97" s="5">
        <f>VLOOKUP($E98,Worksheet!$A$2:$AX$69,BC$1,0)</f>
        <v>0</v>
      </c>
      <c r="BD97" s="5">
        <f>VLOOKUP($E98,Worksheet!$A$2:$AX$69,BD$1,0)</f>
        <v>0</v>
      </c>
      <c r="BE97" s="5">
        <f>VLOOKUP($E98,Worksheet!$A$2:$AX$69,BE$1,0)</f>
        <v>0</v>
      </c>
      <c r="BF97" s="12">
        <f>VLOOKUP($E97,Worksheet!$A$2:$BI$69,BF$1,0)-VLOOKUP($E98,Worksheet!$A$2:$BI$69,BF$1,0)</f>
        <v>0</v>
      </c>
      <c r="BG97" s="12">
        <f>VLOOKUP($E97,Worksheet!$A$2:$BI$69,BG$1,0)-VLOOKUP($E98,Worksheet!$A$2:$BI$69,BG$1,0)</f>
        <v>-7</v>
      </c>
      <c r="BH97" s="12">
        <f>VLOOKUP($E97,Worksheet!$A$2:$BI$69,BH$1,0)-VLOOKUP($E98,Worksheet!$A$2:$BI$69,BH$1,0)</f>
        <v>0</v>
      </c>
      <c r="BI97" s="12">
        <f>VLOOKUP($E97,Worksheet!$A$2:$BI$69,BI$1,0)-VLOOKUP($E98,Worksheet!$A$2:$BI$69,BI$1,0)</f>
        <v>-3.3</v>
      </c>
      <c r="BJ97" s="12">
        <f>VLOOKUP($E97,Worksheet!$A$2:$BI$69,BJ$1,0)-VLOOKUP($E98,Worksheet!$A$2:$BI$69,BJ$1,0)</f>
        <v>-22.6</v>
      </c>
      <c r="BK97" s="12">
        <f>VLOOKUP($E97,Worksheet!$A$2:$BI$69,BK$1,0)-VLOOKUP($E98,Worksheet!$A$2:$BI$69,BK$1,0)</f>
        <v>0</v>
      </c>
      <c r="BL97" s="12">
        <f>VLOOKUP($E97,Worksheet!$A$2:$BI$69,BL$1,0)-VLOOKUP($E98,Worksheet!$A$2:$BI$69,BL$1,0)</f>
        <v>-85.9</v>
      </c>
      <c r="BM97" s="12">
        <f>VLOOKUP($E97,Worksheet!$A$2:$BI$69,BM$1,0)-VLOOKUP($E98,Worksheet!$A$2:$BI$69,BM$1,0)</f>
        <v>20</v>
      </c>
      <c r="BN97" s="5">
        <f>VLOOKUP($E97,Worksheet!$A$2:$BI$69,BN$1,0)</f>
        <v>0</v>
      </c>
      <c r="BO97" s="5">
        <f>VLOOKUP($E97,Worksheet!$A$2:$BI$69,BO$1,0)</f>
        <v>0</v>
      </c>
      <c r="BP97" s="12">
        <f>VLOOKUP($E97,Worksheet!$A$2:$BI$69,BP$1,0)-VLOOKUP($E98,Worksheet!$A$2:$BI$69,BP$1,0)</f>
        <v>-45.739999999999995</v>
      </c>
      <c r="BQ97" s="5">
        <f>VLOOKUP($E97,Worksheet!$A$2:$BI$69,'MM2023'!BQ$1,0)</f>
        <v>67.735294117647058</v>
      </c>
      <c r="BR97" s="5">
        <f>VLOOKUP($E97,Worksheet!$A$2:$BI$69,'MM2023'!BR$1,0)</f>
        <v>62.764705882352942</v>
      </c>
      <c r="BS97" s="5">
        <f>VLOOKUP($E97,Worksheet!$A$2:$BI$69,'MM2023'!BS$1,0)</f>
        <v>8.7100000000000009</v>
      </c>
      <c r="BT97" s="5">
        <f>VLOOKUP($E97,Worksheet!$A$2:$BI$69,'MM2023'!BT$1,0)</f>
        <v>0.40699999999999997</v>
      </c>
      <c r="BU97" s="5">
        <f>VLOOKUP($E97,Worksheet!$A$2:$BI$69,'MM2023'!BU$1,0)</f>
        <v>0.32100000000000001</v>
      </c>
      <c r="BV97" s="5">
        <f>VLOOKUP($E97,Worksheet!$A$2:$BI$69,'MM2023'!BV$1,0)</f>
        <v>0.75700000000000001</v>
      </c>
      <c r="BW97" s="5">
        <f>VLOOKUP($E97,Worksheet!$A$2:$BI$69,'MM2023'!BW$1,0)</f>
        <v>10.294117647058824</v>
      </c>
      <c r="BX97" s="5">
        <f>VLOOKUP($E97,Worksheet!$A$2:$BI$69,'MM2023'!BX$1,0)</f>
        <v>34.529411764705884</v>
      </c>
      <c r="BY97" s="5">
        <f>VLOOKUP($E97,Worksheet!$A$2:$BI$69,'MM2023'!BY$1,0)</f>
        <v>12.764705882352942</v>
      </c>
      <c r="BZ97" s="5">
        <f>VLOOKUP($E97,Worksheet!$A$2:$BI$69,'MM2023'!BZ$1,0)</f>
        <v>7.8529411764705879</v>
      </c>
      <c r="CA97" s="5">
        <f>VLOOKUP($E97,Worksheet!$A$2:$BI$69,'MM2023'!CA$1,0)</f>
        <v>3.9117647058823528</v>
      </c>
      <c r="CB97" s="5">
        <f>VLOOKUP($E97,Worksheet!$A$2:$BI$69,'MM2023'!CB$1,0)</f>
        <v>9.617647058823529</v>
      </c>
      <c r="CC97" s="5">
        <f>VLOOKUP($E97,Worksheet!$A$2:$BI$69,'MM2023'!CC$1,0)</f>
        <v>16.147058823529413</v>
      </c>
      <c r="CD97" s="5">
        <f>VLOOKUP($E97,Worksheet!$A$2:$BI$69,'MM2023'!CD$1,0)</f>
        <v>0.41399999999999998</v>
      </c>
      <c r="CE97" s="5">
        <f>VLOOKUP($E97,Worksheet!$A$2:$BI$69,'MM2023'!CE$1,0)</f>
        <v>0.33800000000000002</v>
      </c>
      <c r="CF97" s="5">
        <f>VLOOKUP($E97,Worksheet!$A$2:$BI$69,'MM2023'!CF$1,0)</f>
        <v>0.68200000000000005</v>
      </c>
      <c r="CG97" s="5">
        <f>VLOOKUP($E97,Worksheet!$A$2:$BI$69,'MM2023'!CG$1,0)</f>
        <v>9.2941176470588243</v>
      </c>
      <c r="CH97" s="5">
        <f>VLOOKUP($E97,Worksheet!$A$2:$BI$69,'MM2023'!CH$1,0)</f>
        <v>35.088235294117645</v>
      </c>
      <c r="CI97" s="5">
        <f>VLOOKUP($E97,Worksheet!$A$2:$BI$69,'MM2023'!CI$1,0)</f>
        <v>13.441176470588236</v>
      </c>
      <c r="CJ97" s="5">
        <f>VLOOKUP($E97,Worksheet!$A$2:$BI$69,'MM2023'!CJ$1,0)</f>
        <v>4.5294117647058822</v>
      </c>
      <c r="CK97" s="5">
        <f>VLOOKUP($E97,Worksheet!$A$2:$BI$69,'MM2023'!CK$1,0)</f>
        <v>3.3235294117647061</v>
      </c>
      <c r="CL97" s="5">
        <f>VLOOKUP($E97,Worksheet!$A$2:$BI$69,'MM2023'!CL$1,0)</f>
        <v>13.911764705882353</v>
      </c>
      <c r="CM97" s="5">
        <f>VLOOKUP($E97,Worksheet!$A$2:$BI$69,'MM2023'!CM$1,0)</f>
        <v>16.5</v>
      </c>
      <c r="CN97" s="5">
        <f>VLOOKUP($E97,Worksheet!$A$2:$BI$69,'MM2023'!CN$1,0)</f>
        <v>65</v>
      </c>
      <c r="CO97" s="5">
        <f>VLOOKUP($E97,Worksheet!$A$2:$BI$69,'MM2023'!CO$1,0)</f>
        <v>103.5</v>
      </c>
      <c r="CP97" s="5">
        <f>VLOOKUP($E97,Worksheet!$A$2:$BI$69,'MM2023'!CP$1,0)</f>
        <v>0.29699999999999999</v>
      </c>
      <c r="CQ97" s="5">
        <f>VLOOKUP($E97,Worksheet!$A$2:$BI$69,'MM2023'!CQ$1,0)</f>
        <v>0.41</v>
      </c>
      <c r="CR97" s="5">
        <f>VLOOKUP($E97,Worksheet!$A$2:$BI$69,'MM2023'!CR$1,0)</f>
        <v>0.51300000000000001</v>
      </c>
      <c r="CS97" s="5">
        <f>VLOOKUP($E97,Worksheet!$A$2:$BI$69,'MM2023'!CS$1,0)</f>
        <v>0.47299999999999998</v>
      </c>
      <c r="CT97" s="5">
        <f>VLOOKUP($E97,Worksheet!$A$2:$BI$69,'MM2023'!CT$1,0)</f>
        <v>12.7</v>
      </c>
      <c r="CU97" s="5">
        <f>VLOOKUP($E97,Worksheet!$A$2:$BI$69,'MM2023'!CU$1,0)</f>
        <v>0.22500000000000001</v>
      </c>
      <c r="CV97" s="5">
        <f>VLOOKUP($E97,Worksheet!$A$2:$BI$69,'MM2023'!CV$1,0)</f>
        <v>95.9</v>
      </c>
      <c r="CW97" s="5">
        <f>VLOOKUP($E97,Worksheet!$A$2:$BI$69,'MM2023'!CW$1,0)</f>
        <v>0.316</v>
      </c>
      <c r="CX97" s="5">
        <f>VLOOKUP($E97,Worksheet!$A$2:$BI$69,'MM2023'!CX$1,0)</f>
        <v>0.41899999999999998</v>
      </c>
      <c r="CY97" s="5">
        <f>VLOOKUP($E97,Worksheet!$A$2:$BI$69,'MM2023'!CY$1,0)</f>
        <v>0.51500000000000001</v>
      </c>
      <c r="CZ97" s="5">
        <f>VLOOKUP($E97,Worksheet!$A$2:$BI$69,'MM2023'!CZ$1,0)</f>
        <v>0.48399999999999999</v>
      </c>
      <c r="DA97" s="5">
        <f>VLOOKUP($E97,Worksheet!$A$2:$BI$69,'MM2023'!DA$1,0)</f>
        <v>18.600000000000001</v>
      </c>
      <c r="DB97" s="5">
        <f>VLOOKUP($E97,Worksheet!$A$2:$BI$69,'MM2023'!DB$1,0)</f>
        <v>0.216</v>
      </c>
      <c r="DC97" s="5">
        <f>VLOOKUP($E97,Worksheet!$A$2:$BI$69,'MM2023'!DC$1,0)</f>
        <v>0</v>
      </c>
      <c r="DD97" s="5">
        <f>VLOOKUP($E97,Worksheet!$A$2:$BI$69,'MM2023'!DD$1,0)</f>
        <v>0</v>
      </c>
      <c r="DE97" s="5">
        <f>VLOOKUP($E97,Worksheet!$A$2:$BI$69,'MM2023'!DE$1,0)</f>
        <v>0</v>
      </c>
      <c r="DF97" s="5">
        <f>VLOOKUP($E97,Worksheet!$A$2:$BI$69,'MM2023'!DF$1,0)</f>
        <v>0</v>
      </c>
      <c r="DG97" s="5">
        <f>VLOOKUP($E97,Worksheet!$A$2:$BI$69,'MM2023'!DG$1,0)</f>
        <v>0</v>
      </c>
      <c r="DH97" s="5">
        <f>VLOOKUP($E97,Worksheet!$A$2:$BI$69,'MM2023'!DH$1,0)</f>
        <v>0</v>
      </c>
      <c r="DI97" s="5">
        <f>VLOOKUP($E97,Worksheet!$A$2:$BI$69,'MM2023'!DI$1,0)</f>
        <v>0</v>
      </c>
      <c r="DJ97" s="5">
        <f>VLOOKUP($E97,Worksheet!$A$2:$BI$69,'MM2023'!DJ$1,0)</f>
        <v>26</v>
      </c>
      <c r="DK97" s="5">
        <v>0</v>
      </c>
      <c r="DL97" s="5">
        <v>1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1</v>
      </c>
      <c r="DU97" s="5">
        <v>0</v>
      </c>
    </row>
    <row r="98" spans="1:125" x14ac:dyDescent="0.2">
      <c r="A98" s="5" t="s">
        <v>133</v>
      </c>
      <c r="B98" s="5" t="s">
        <v>134</v>
      </c>
      <c r="C98" s="5" t="s">
        <v>129</v>
      </c>
      <c r="D98" s="5">
        <v>4</v>
      </c>
      <c r="E98" s="5" t="s">
        <v>63</v>
      </c>
      <c r="F98" s="5">
        <v>1</v>
      </c>
      <c r="G98" s="5">
        <v>2</v>
      </c>
      <c r="H98" s="6">
        <f>G97-G98</f>
        <v>5</v>
      </c>
      <c r="I98" s="5">
        <f>VLOOKUP($E98,Worksheet!$A$2:$AX$69,I$1,0)</f>
        <v>37</v>
      </c>
      <c r="J98" s="5">
        <f>VLOOKUP($E98,Worksheet!$A$2:$AX$69,J$1,0)</f>
        <v>31</v>
      </c>
      <c r="K98" s="5">
        <f>VLOOKUP($E98,Worksheet!$A$2:$AX$69,K$1,0)</f>
        <v>6</v>
      </c>
      <c r="L98" s="5">
        <f>VLOOKUP($E98,Worksheet!$A$2:$AX$69,L$1,0)</f>
        <v>0.83799999999999997</v>
      </c>
      <c r="M98" s="12">
        <f>VLOOKUP($E98,Worksheet!$A$2:$AX$69,M$1,0)-VLOOKUP($E97,Worksheet!$A$2:$AX$69,M$1,0)</f>
        <v>6.3998410174880718</v>
      </c>
      <c r="N98" s="12">
        <f>VLOOKUP($E98,Worksheet!$A$2:$AX$69,N$1,0)-VLOOKUP($E97,Worksheet!$A$2:$AX$69,N$1,0)</f>
        <v>-2.0890302066772648</v>
      </c>
      <c r="O98" s="12">
        <f>VLOOKUP($E98,Worksheet!$A$2:$AX$69,O$1,0)-VLOOKUP($E97,Worksheet!$A$2:$AX$69,O$1,0)</f>
        <v>-5.0000000000000711E-2</v>
      </c>
      <c r="P98" s="12">
        <f>VLOOKUP($E98,Worksheet!$A$2:$AX$69,P$1,0)-VLOOKUP($E97,Worksheet!$A$2:$AX$69,P$1,0)</f>
        <v>5.3000000000000047E-2</v>
      </c>
      <c r="Q98" s="12">
        <f>VLOOKUP($E98,Worksheet!$A$2:$AX$69,Q$1,0)-VLOOKUP($E97,Worksheet!$A$2:$AX$69,Q$1,0)</f>
        <v>2.7999999999999969E-2</v>
      </c>
      <c r="R98" s="12">
        <f>VLOOKUP($E98,Worksheet!$A$2:$AX$69,R$1,0)-VLOOKUP($E97,Worksheet!$A$2:$AX$69,R$1,0)</f>
        <v>-2.6000000000000023E-2</v>
      </c>
      <c r="S98" s="12">
        <f>VLOOKUP($E98,Worksheet!$A$2:$AX$69,S$1,0)-VLOOKUP($E97,Worksheet!$A$2:$AX$69,S$1,0)</f>
        <v>1.0031796502384722</v>
      </c>
      <c r="T98" s="12">
        <f>VLOOKUP($E98,Worksheet!$A$2:$AX$69,T$1,0)-VLOOKUP($E97,Worksheet!$A$2:$AX$69,T$1,0)</f>
        <v>0.79491255961843876</v>
      </c>
      <c r="U98" s="12">
        <f>VLOOKUP($E98,Worksheet!$A$2:$AX$69,U$1,0)-VLOOKUP($E97,Worksheet!$A$2:$AX$69,U$1,0)</f>
        <v>1.7758346581875983</v>
      </c>
      <c r="V98" s="12">
        <f>VLOOKUP($E98,Worksheet!$A$2:$AX$69,V$1,0)-VLOOKUP($E97,Worksheet!$A$2:$AX$69,V$1,0)</f>
        <v>0.52543720190779108</v>
      </c>
      <c r="W98" s="12">
        <f>VLOOKUP($E98,Worksheet!$A$2:$AX$69,W$1,0)-VLOOKUP($E97,Worksheet!$A$2:$AX$69,W$1,0)</f>
        <v>-7.3926868044515093E-2</v>
      </c>
      <c r="X98" s="12">
        <f>VLOOKUP($E98,Worksheet!$A$2:$AX$69,X$1,0)-VLOOKUP($E97,Worksheet!$A$2:$AX$69,X$1,0)</f>
        <v>0.40937996820349731</v>
      </c>
      <c r="Y98" s="12">
        <f>VLOOKUP($E98,Worksheet!$A$2:$AX$69,Y$1,0)-VLOOKUP($E97,Worksheet!$A$2:$AX$69,Y$1,0)</f>
        <v>-0.66057233704292706</v>
      </c>
      <c r="Z98" s="12">
        <f>VLOOKUP($E98,Worksheet!$A$2:$AX$69,Z$1,0)-VLOOKUP($E97,Worksheet!$A$2:$AX$69,Z$1,0)</f>
        <v>-6.0000000000000053E-3</v>
      </c>
      <c r="AA98" s="12">
        <f>VLOOKUP($E98,Worksheet!$A$2:$AX$69,AA$1,0)-VLOOKUP($E97,Worksheet!$A$2:$AX$69,AA$1,0)</f>
        <v>-2.7000000000000024E-2</v>
      </c>
      <c r="AB98" s="12">
        <f>VLOOKUP($E98,Worksheet!$A$2:$AX$69,AB$1,0)-VLOOKUP($E97,Worksheet!$A$2:$AX$69,AB$1,0)</f>
        <v>1.4999999999999902E-2</v>
      </c>
      <c r="AC98" s="12">
        <f>VLOOKUP($E98,Worksheet!$A$2:$AX$69,AC$1,0)-VLOOKUP($E97,Worksheet!$A$2:$AX$69,AC$1,0)</f>
        <v>0.16534181240063539</v>
      </c>
      <c r="AD98" s="12">
        <f>VLOOKUP($E98,Worksheet!$A$2:$AX$69,AD$1,0)-VLOOKUP($E97,Worksheet!$A$2:$AX$69,AD$1,0)</f>
        <v>-2.709856915739266</v>
      </c>
      <c r="AE98" s="12">
        <f>VLOOKUP($E98,Worksheet!$A$2:$AX$69,AE$1,0)-VLOOKUP($E97,Worksheet!$A$2:$AX$69,AE$1,0)</f>
        <v>-2.2249602543720197</v>
      </c>
      <c r="AF98" s="12">
        <f>VLOOKUP($E98,Worksheet!$A$2:$AX$69,AF$1,0)-VLOOKUP($E97,Worksheet!$A$2:$AX$69,AF$1,0)</f>
        <v>9.2209856915739685E-2</v>
      </c>
      <c r="AG98" s="12">
        <f>VLOOKUP($E98,Worksheet!$A$2:$AX$69,AG$1,0)-VLOOKUP($E97,Worksheet!$A$2:$AX$69,AG$1,0)</f>
        <v>-0.64785373608903019</v>
      </c>
      <c r="AH98" s="12">
        <f>VLOOKUP($E98,Worksheet!$A$2:$AX$69,AH$1,0)-VLOOKUP($E97,Worksheet!$A$2:$AX$69,AH$1,0)</f>
        <v>1.7639109697933222</v>
      </c>
      <c r="AI98" s="12">
        <f>VLOOKUP($E98,Worksheet!$A$2:$AX$69,AI$1,0)-VLOOKUP($E97,Worksheet!$A$2:$AX$69,AI$1,0)</f>
        <v>-6.7567567567568432E-2</v>
      </c>
      <c r="AJ98" s="12">
        <f>VLOOKUP($E98,Worksheet!$A$2:$AX$69,AJ$1,0)-VLOOKUP($E97,Worksheet!$A$2:$AX$69,AJ$1,0)</f>
        <v>2.2000000000000028</v>
      </c>
      <c r="AK98" s="12">
        <f>VLOOKUP($E98,Worksheet!$A$2:$AX$69,AK$1,0)-VLOOKUP($E97,Worksheet!$A$2:$AX$69,AK$1,0)</f>
        <v>6.7999999999999972</v>
      </c>
      <c r="AL98" s="12">
        <f>VLOOKUP($E98,Worksheet!$A$2:$AX$69,AL$1,0)-VLOOKUP($E97,Worksheet!$A$2:$AX$69,AL$1,0)</f>
        <v>-2.2999999999999965E-2</v>
      </c>
      <c r="AM98" s="12">
        <f>VLOOKUP($E98,Worksheet!$A$2:$AX$69,AM$1,0)-VLOOKUP($E97,Worksheet!$A$2:$AX$69,AM$1,0)</f>
        <v>-0.12</v>
      </c>
      <c r="AN98" s="12">
        <f>VLOOKUP($E98,Worksheet!$A$2:$AX$69,AN$1,0)-VLOOKUP($E97,Worksheet!$A$2:$AX$69,AN$1,0)</f>
        <v>2.7000000000000024E-2</v>
      </c>
      <c r="AO98" s="12">
        <f>VLOOKUP($E98,Worksheet!$A$2:$AX$69,AO$1,0)-VLOOKUP($E97,Worksheet!$A$2:$AX$69,AO$1,0)</f>
        <v>3.8000000000000034E-2</v>
      </c>
      <c r="AP98" s="12">
        <f>VLOOKUP($E98,Worksheet!$A$2:$AX$69,AP$1,0)-VLOOKUP($E97,Worksheet!$A$2:$AX$69,AP$1,0)</f>
        <v>0.10000000000000142</v>
      </c>
      <c r="AQ98" s="12">
        <f>VLOOKUP($E98,Worksheet!$A$2:$AX$69,AQ$1,0)-VLOOKUP($E97,Worksheet!$A$2:$AX$69,AQ$1,0)</f>
        <v>-2.4999999999999994E-2</v>
      </c>
      <c r="AR98" s="12">
        <f>VLOOKUP($E98,Worksheet!$A$2:$AX$69,AR$1,0)-VLOOKUP($E97,Worksheet!$A$2:$AX$69,AR$1,0)</f>
        <v>-5.6000000000000085</v>
      </c>
      <c r="AS98" s="12">
        <f>VLOOKUP($E98,Worksheet!$A$2:$AX$69,AS$1,0)-VLOOKUP($E97,Worksheet!$A$2:$AX$69,AS$1,0)</f>
        <v>-4.0999999999999981E-2</v>
      </c>
      <c r="AT98" s="12">
        <f>VLOOKUP($E98,Worksheet!$A$2:$AX$69,AT$1,0)-VLOOKUP($E97,Worksheet!$A$2:$AX$69,AT$1,0)</f>
        <v>-3.0999999999999972E-2</v>
      </c>
      <c r="AU98" s="12">
        <f>VLOOKUP($E98,Worksheet!$A$2:$AX$69,AU$1,0)-VLOOKUP($E97,Worksheet!$A$2:$AX$69,AU$1,0)</f>
        <v>-1.7000000000000015E-2</v>
      </c>
      <c r="AV98" s="12">
        <f>VLOOKUP($E98,Worksheet!$A$2:$AX$69,AV$1,0)-VLOOKUP($E97,Worksheet!$A$2:$AX$69,AV$1,0)</f>
        <v>-1.5999999999999959E-2</v>
      </c>
      <c r="AW98" s="12">
        <f>VLOOKUP($E98,Worksheet!$A$2:$AX$69,AW$1,0)-VLOOKUP($E97,Worksheet!$A$2:$AX$69,AW$1,0)</f>
        <v>1.8999999999999986</v>
      </c>
      <c r="AX98" s="12">
        <f>VLOOKUP($E98,Worksheet!$A$2:$AX$69,AX$1,0)-VLOOKUP($E97,Worksheet!$A$2:$AX$69,AX$1,0)</f>
        <v>-2.4999999999999994E-2</v>
      </c>
      <c r="AY98" s="5">
        <f>VLOOKUP($E97,Worksheet!$A$2:$AX$69,AY$1,0)</f>
        <v>0</v>
      </c>
      <c r="AZ98" s="5">
        <f>VLOOKUP($E97,Worksheet!$A$2:$AX$69,AZ$1,0)</f>
        <v>0</v>
      </c>
      <c r="BA98" s="5">
        <f>VLOOKUP($E97,Worksheet!$A$2:$AX$69,BA$1,0)</f>
        <v>0</v>
      </c>
      <c r="BB98" s="5">
        <f>VLOOKUP($E97,Worksheet!$A$2:$AX$69,BB$1,0)</f>
        <v>0</v>
      </c>
      <c r="BC98" s="5">
        <f>VLOOKUP($E97,Worksheet!$A$2:$AX$69,BC$1,0)</f>
        <v>0</v>
      </c>
      <c r="BD98" s="5">
        <f>VLOOKUP($E97,Worksheet!$A$2:$AX$69,BD$1,0)</f>
        <v>0</v>
      </c>
      <c r="BE98" s="5">
        <f>VLOOKUP($E97,Worksheet!$A$2:$AX$69,BE$1,0)</f>
        <v>0</v>
      </c>
      <c r="BF98" s="12">
        <f>VLOOKUP($E98,Worksheet!$A$2:$BI$69,BF$1,0)-VLOOKUP($E97,Worksheet!$A$2:$BI$69,BF$1,0)</f>
        <v>0</v>
      </c>
      <c r="BG98" s="12">
        <f>VLOOKUP($E98,Worksheet!$A$2:$BI$69,BG$1,0)-VLOOKUP($E97,Worksheet!$A$2:$BI$69,BG$1,0)</f>
        <v>7</v>
      </c>
      <c r="BH98" s="12">
        <f>VLOOKUP($E98,Worksheet!$A$2:$BI$69,BH$1,0)-VLOOKUP($E97,Worksheet!$A$2:$BI$69,BH$1,0)</f>
        <v>0</v>
      </c>
      <c r="BI98" s="12">
        <f>VLOOKUP($E98,Worksheet!$A$2:$BI$69,BI$1,0)-VLOOKUP($E97,Worksheet!$A$2:$BI$69,BI$1,0)</f>
        <v>3.3</v>
      </c>
      <c r="BJ98" s="12">
        <f>VLOOKUP($E98,Worksheet!$A$2:$BI$69,BJ$1,0)-VLOOKUP($E97,Worksheet!$A$2:$BI$69,BJ$1,0)</f>
        <v>22.6</v>
      </c>
      <c r="BK98" s="12">
        <f>VLOOKUP($E98,Worksheet!$A$2:$BI$69,BK$1,0)-VLOOKUP($E97,Worksheet!$A$2:$BI$69,BK$1,0)</f>
        <v>0</v>
      </c>
      <c r="BL98" s="12">
        <f>VLOOKUP($E98,Worksheet!$A$2:$BI$69,BL$1,0)-VLOOKUP($E97,Worksheet!$A$2:$BI$69,BL$1,0)</f>
        <v>85.9</v>
      </c>
      <c r="BM98" s="12">
        <f>VLOOKUP($E98,Worksheet!$A$2:$BI$69,BM$1,0)-VLOOKUP($E97,Worksheet!$A$2:$BI$69,BM$1,0)</f>
        <v>-20</v>
      </c>
      <c r="BN98" s="5">
        <f>VLOOKUP($E98,Worksheet!$A$2:$BI$69,BN$1,0)</f>
        <v>0</v>
      </c>
      <c r="BO98" s="5">
        <f>VLOOKUP($E98,Worksheet!$A$2:$BI$69,BO$1,0)</f>
        <v>1</v>
      </c>
      <c r="BP98" s="12">
        <f>VLOOKUP($E98,Worksheet!$A$2:$BI$69,BP$1,0)-VLOOKUP($E97,Worksheet!$A$2:$BI$69,BP$1,0)</f>
        <v>45.739999999999995</v>
      </c>
      <c r="BQ98" s="5">
        <f>VLOOKUP($E98,Worksheet!$A$2:$BI$69,'MM2023'!BQ$1,0)</f>
        <v>74.13513513513513</v>
      </c>
      <c r="BR98" s="5">
        <f>VLOOKUP($E98,Worksheet!$A$2:$BI$69,'MM2023'!BR$1,0)</f>
        <v>60.675675675675677</v>
      </c>
      <c r="BS98" s="5">
        <f>VLOOKUP($E98,Worksheet!$A$2:$BI$69,'MM2023'!BS$1,0)</f>
        <v>8.66</v>
      </c>
      <c r="BT98" s="5">
        <f>VLOOKUP($E98,Worksheet!$A$2:$BI$69,'MM2023'!BT$1,0)</f>
        <v>0.46</v>
      </c>
      <c r="BU98" s="5">
        <f>VLOOKUP($E98,Worksheet!$A$2:$BI$69,'MM2023'!BU$1,0)</f>
        <v>0.34899999999999998</v>
      </c>
      <c r="BV98" s="5">
        <f>VLOOKUP($E98,Worksheet!$A$2:$BI$69,'MM2023'!BV$1,0)</f>
        <v>0.73099999999999998</v>
      </c>
      <c r="BW98" s="5">
        <f>VLOOKUP($E98,Worksheet!$A$2:$BI$69,'MM2023'!BW$1,0)</f>
        <v>11.297297297297296</v>
      </c>
      <c r="BX98" s="5">
        <f>VLOOKUP($E98,Worksheet!$A$2:$BI$69,'MM2023'!BX$1,0)</f>
        <v>35.324324324324323</v>
      </c>
      <c r="BY98" s="5">
        <f>VLOOKUP($E98,Worksheet!$A$2:$BI$69,'MM2023'!BY$1,0)</f>
        <v>14.54054054054054</v>
      </c>
      <c r="BZ98" s="5">
        <f>VLOOKUP($E98,Worksheet!$A$2:$BI$69,'MM2023'!BZ$1,0)</f>
        <v>8.378378378378379</v>
      </c>
      <c r="CA98" s="5">
        <f>VLOOKUP($E98,Worksheet!$A$2:$BI$69,'MM2023'!CA$1,0)</f>
        <v>3.8378378378378377</v>
      </c>
      <c r="CB98" s="5">
        <f>VLOOKUP($E98,Worksheet!$A$2:$BI$69,'MM2023'!CB$1,0)</f>
        <v>10.027027027027026</v>
      </c>
      <c r="CC98" s="5">
        <f>VLOOKUP($E98,Worksheet!$A$2:$BI$69,'MM2023'!CC$1,0)</f>
        <v>15.486486486486486</v>
      </c>
      <c r="CD98" s="5">
        <f>VLOOKUP($E98,Worksheet!$A$2:$BI$69,'MM2023'!CD$1,0)</f>
        <v>0.40799999999999997</v>
      </c>
      <c r="CE98" s="5">
        <f>VLOOKUP($E98,Worksheet!$A$2:$BI$69,'MM2023'!CE$1,0)</f>
        <v>0.311</v>
      </c>
      <c r="CF98" s="5">
        <f>VLOOKUP($E98,Worksheet!$A$2:$BI$69,'MM2023'!CF$1,0)</f>
        <v>0.69699999999999995</v>
      </c>
      <c r="CG98" s="5">
        <f>VLOOKUP($E98,Worksheet!$A$2:$BI$69,'MM2023'!CG$1,0)</f>
        <v>9.4594594594594597</v>
      </c>
      <c r="CH98" s="5">
        <f>VLOOKUP($E98,Worksheet!$A$2:$BI$69,'MM2023'!CH$1,0)</f>
        <v>32.378378378378379</v>
      </c>
      <c r="CI98" s="5">
        <f>VLOOKUP($E98,Worksheet!$A$2:$BI$69,'MM2023'!CI$1,0)</f>
        <v>11.216216216216216</v>
      </c>
      <c r="CJ98" s="5">
        <f>VLOOKUP($E98,Worksheet!$A$2:$BI$69,'MM2023'!CJ$1,0)</f>
        <v>4.6216216216216219</v>
      </c>
      <c r="CK98" s="5">
        <f>VLOOKUP($E98,Worksheet!$A$2:$BI$69,'MM2023'!CK$1,0)</f>
        <v>2.6756756756756759</v>
      </c>
      <c r="CL98" s="5">
        <f>VLOOKUP($E98,Worksheet!$A$2:$BI$69,'MM2023'!CL$1,0)</f>
        <v>15.675675675675675</v>
      </c>
      <c r="CM98" s="5">
        <f>VLOOKUP($E98,Worksheet!$A$2:$BI$69,'MM2023'!CM$1,0)</f>
        <v>16.432432432432432</v>
      </c>
      <c r="CN98" s="5">
        <f>VLOOKUP($E98,Worksheet!$A$2:$BI$69,'MM2023'!CN$1,0)</f>
        <v>67.2</v>
      </c>
      <c r="CO98" s="5">
        <f>VLOOKUP($E98,Worksheet!$A$2:$BI$69,'MM2023'!CO$1,0)</f>
        <v>110.3</v>
      </c>
      <c r="CP98" s="5">
        <f>VLOOKUP($E98,Worksheet!$A$2:$BI$69,'MM2023'!CP$1,0)</f>
        <v>0.27400000000000002</v>
      </c>
      <c r="CQ98" s="5">
        <f>VLOOKUP($E98,Worksheet!$A$2:$BI$69,'MM2023'!CQ$1,0)</f>
        <v>0.28999999999999998</v>
      </c>
      <c r="CR98" s="5">
        <f>VLOOKUP($E98,Worksheet!$A$2:$BI$69,'MM2023'!CR$1,0)</f>
        <v>0.54</v>
      </c>
      <c r="CS98" s="5">
        <f>VLOOKUP($E98,Worksheet!$A$2:$BI$69,'MM2023'!CS$1,0)</f>
        <v>0.51100000000000001</v>
      </c>
      <c r="CT98" s="5">
        <f>VLOOKUP($E98,Worksheet!$A$2:$BI$69,'MM2023'!CT$1,0)</f>
        <v>12.8</v>
      </c>
      <c r="CU98" s="5">
        <f>VLOOKUP($E98,Worksheet!$A$2:$BI$69,'MM2023'!CU$1,0)</f>
        <v>0.2</v>
      </c>
      <c r="CV98" s="5">
        <f>VLOOKUP($E98,Worksheet!$A$2:$BI$69,'MM2023'!CV$1,0)</f>
        <v>90.3</v>
      </c>
      <c r="CW98" s="5">
        <f>VLOOKUP($E98,Worksheet!$A$2:$BI$69,'MM2023'!CW$1,0)</f>
        <v>0.27500000000000002</v>
      </c>
      <c r="CX98" s="5">
        <f>VLOOKUP($E98,Worksheet!$A$2:$BI$69,'MM2023'!CX$1,0)</f>
        <v>0.38800000000000001</v>
      </c>
      <c r="CY98" s="5">
        <f>VLOOKUP($E98,Worksheet!$A$2:$BI$69,'MM2023'!CY$1,0)</f>
        <v>0.498</v>
      </c>
      <c r="CZ98" s="5">
        <f>VLOOKUP($E98,Worksheet!$A$2:$BI$69,'MM2023'!CZ$1,0)</f>
        <v>0.46800000000000003</v>
      </c>
      <c r="DA98" s="5">
        <f>VLOOKUP($E98,Worksheet!$A$2:$BI$69,'MM2023'!DA$1,0)</f>
        <v>20.5</v>
      </c>
      <c r="DB98" s="5">
        <f>VLOOKUP($E98,Worksheet!$A$2:$BI$69,'MM2023'!DB$1,0)</f>
        <v>0.191</v>
      </c>
      <c r="DC98" s="5">
        <f>VLOOKUP($E98,Worksheet!$A$2:$BI$69,'MM2023'!DC$1,0)</f>
        <v>0</v>
      </c>
      <c r="DD98" s="5">
        <f>VLOOKUP($E98,Worksheet!$A$2:$BI$69,'MM2023'!DD$1,0)</f>
        <v>7</v>
      </c>
      <c r="DE98" s="5">
        <f>VLOOKUP($E98,Worksheet!$A$2:$BI$69,'MM2023'!DE$1,0)</f>
        <v>0</v>
      </c>
      <c r="DF98" s="5">
        <f>VLOOKUP($E98,Worksheet!$A$2:$BI$69,'MM2023'!DF$1,0)</f>
        <v>3.3</v>
      </c>
      <c r="DG98" s="5">
        <f>VLOOKUP($E98,Worksheet!$A$2:$BI$69,'MM2023'!DG$1,0)</f>
        <v>22.6</v>
      </c>
      <c r="DH98" s="5">
        <f>VLOOKUP($E98,Worksheet!$A$2:$BI$69,'MM2023'!DH$1,0)</f>
        <v>0</v>
      </c>
      <c r="DI98" s="5">
        <f>VLOOKUP($E98,Worksheet!$A$2:$BI$69,'MM2023'!DI$1,0)</f>
        <v>85.9</v>
      </c>
      <c r="DJ98" s="5">
        <f>VLOOKUP($E98,Worksheet!$A$2:$BI$69,'MM2023'!DJ$1,0)</f>
        <v>6</v>
      </c>
      <c r="DK98" s="5">
        <v>0</v>
      </c>
      <c r="DL98" s="5">
        <v>1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1</v>
      </c>
      <c r="DU98" s="5">
        <v>0</v>
      </c>
    </row>
    <row r="99" spans="1:125" x14ac:dyDescent="0.2">
      <c r="A99" s="5" t="s">
        <v>135</v>
      </c>
      <c r="B99" s="5" t="s">
        <v>136</v>
      </c>
      <c r="C99" s="5" t="s">
        <v>115</v>
      </c>
      <c r="D99" s="5">
        <v>1</v>
      </c>
      <c r="E99" s="5" t="s">
        <v>7</v>
      </c>
      <c r="F99" s="5">
        <v>0</v>
      </c>
      <c r="G99" s="5">
        <v>1</v>
      </c>
      <c r="H99" s="5">
        <f>G100-G99</f>
        <v>4</v>
      </c>
      <c r="I99" s="5">
        <f>VLOOKUP($E99,Worksheet!$A$2:$AX$69,I$1,0)</f>
        <v>37</v>
      </c>
      <c r="J99" s="5">
        <f>VLOOKUP($E99,Worksheet!$A$2:$AX$69,J$1,0)</f>
        <v>31</v>
      </c>
      <c r="K99" s="5">
        <f>VLOOKUP($E99,Worksheet!$A$2:$AX$69,K$1,0)</f>
        <v>6</v>
      </c>
      <c r="L99" s="5">
        <f>VLOOKUP($E99,Worksheet!$A$2:$AX$69,L$1,0)</f>
        <v>0.83799999999999997</v>
      </c>
      <c r="M99" s="12">
        <f>VLOOKUP($E99,Worksheet!$A$2:$AX$69,M$1,0)-VLOOKUP($E100,Worksheet!$A$2:$AX$69,M$1,0)</f>
        <v>10.656964656964647</v>
      </c>
      <c r="N99" s="12">
        <f>VLOOKUP($E99,Worksheet!$A$2:$AX$69,N$1,0)-VLOOKUP($E100,Worksheet!$A$2:$AX$69,N$1,0)</f>
        <v>4.8087318087318138</v>
      </c>
      <c r="O99" s="12">
        <f>VLOOKUP($E99,Worksheet!$A$2:$AX$69,O$1,0)-VLOOKUP($E100,Worksheet!$A$2:$AX$69,O$1,0)</f>
        <v>0.73000000000000043</v>
      </c>
      <c r="P99" s="12">
        <f>VLOOKUP($E99,Worksheet!$A$2:$AX$69,P$1,0)-VLOOKUP($E100,Worksheet!$A$2:$AX$69,P$1,0)</f>
        <v>4.0000000000000036E-3</v>
      </c>
      <c r="Q99" s="12">
        <f>VLOOKUP($E99,Worksheet!$A$2:$AX$69,Q$1,0)-VLOOKUP($E100,Worksheet!$A$2:$AX$69,Q$1,0)</f>
        <v>-1.2999999999999956E-2</v>
      </c>
      <c r="R99" s="12">
        <f>VLOOKUP($E99,Worksheet!$A$2:$AX$69,R$1,0)-VLOOKUP($E100,Worksheet!$A$2:$AX$69,R$1,0)</f>
        <v>3.0000000000000027E-3</v>
      </c>
      <c r="S99" s="12">
        <f>VLOOKUP($E99,Worksheet!$A$2:$AX$69,S$1,0)-VLOOKUP($E100,Worksheet!$A$2:$AX$69,S$1,0)</f>
        <v>2.1580041580041573</v>
      </c>
      <c r="T99" s="12">
        <f>VLOOKUP($E99,Worksheet!$A$2:$AX$69,T$1,0)-VLOOKUP($E100,Worksheet!$A$2:$AX$69,T$1,0)</f>
        <v>8.340956340956339</v>
      </c>
      <c r="U99" s="12">
        <f>VLOOKUP($E99,Worksheet!$A$2:$AX$69,U$1,0)-VLOOKUP($E100,Worksheet!$A$2:$AX$69,U$1,0)</f>
        <v>2.0769230769230766</v>
      </c>
      <c r="V99" s="12">
        <f>VLOOKUP($E99,Worksheet!$A$2:$AX$69,V$1,0)-VLOOKUP($E100,Worksheet!$A$2:$AX$69,V$1,0)</f>
        <v>-0.66389466389466367</v>
      </c>
      <c r="W99" s="12">
        <f>VLOOKUP($E99,Worksheet!$A$2:$AX$69,W$1,0)-VLOOKUP($E100,Worksheet!$A$2:$AX$69,W$1,0)</f>
        <v>1.2363132363132361</v>
      </c>
      <c r="X99" s="12">
        <f>VLOOKUP($E99,Worksheet!$A$2:$AX$69,X$1,0)-VLOOKUP($E100,Worksheet!$A$2:$AX$69,X$1,0)</f>
        <v>2.2480942480942492</v>
      </c>
      <c r="Y99" s="12">
        <f>VLOOKUP($E99,Worksheet!$A$2:$AX$69,Y$1,0)-VLOOKUP($E100,Worksheet!$A$2:$AX$69,Y$1,0)</f>
        <v>2.4192654192654217</v>
      </c>
      <c r="Z99" s="12">
        <f>VLOOKUP($E99,Worksheet!$A$2:$AX$69,Z$1,0)-VLOOKUP($E100,Worksheet!$A$2:$AX$69,Z$1,0)</f>
        <v>-3.7999999999999978E-2</v>
      </c>
      <c r="AA99" s="12">
        <f>VLOOKUP($E99,Worksheet!$A$2:$AX$69,AA$1,0)-VLOOKUP($E100,Worksheet!$A$2:$AX$69,AA$1,0)</f>
        <v>-1.0000000000000009E-3</v>
      </c>
      <c r="AB99" s="12">
        <f>VLOOKUP($E99,Worksheet!$A$2:$AX$69,AB$1,0)-VLOOKUP($E100,Worksheet!$A$2:$AX$69,AB$1,0)</f>
        <v>-4.1000000000000036E-2</v>
      </c>
      <c r="AC99" s="12">
        <f>VLOOKUP($E99,Worksheet!$A$2:$AX$69,AC$1,0)-VLOOKUP($E100,Worksheet!$A$2:$AX$69,AC$1,0)</f>
        <v>3.3700623700623691</v>
      </c>
      <c r="AD99" s="12">
        <f>VLOOKUP($E99,Worksheet!$A$2:$AX$69,AD$1,0)-VLOOKUP($E100,Worksheet!$A$2:$AX$69,AD$1,0)</f>
        <v>5.1988911988911966</v>
      </c>
      <c r="AE99" s="12">
        <f>VLOOKUP($E99,Worksheet!$A$2:$AX$69,AE$1,0)-VLOOKUP($E100,Worksheet!$A$2:$AX$69,AE$1,0)</f>
        <v>-0.75190575190575082</v>
      </c>
      <c r="AF99" s="12">
        <f>VLOOKUP($E99,Worksheet!$A$2:$AX$69,AF$1,0)-VLOOKUP($E100,Worksheet!$A$2:$AX$69,AF$1,0)</f>
        <v>1.0124740124740121</v>
      </c>
      <c r="AG99" s="12">
        <f>VLOOKUP($E99,Worksheet!$A$2:$AX$69,AG$1,0)-VLOOKUP($E100,Worksheet!$A$2:$AX$69,AG$1,0)</f>
        <v>0.86347886347886327</v>
      </c>
      <c r="AH99" s="12">
        <f>VLOOKUP($E99,Worksheet!$A$2:$AX$69,AH$1,0)-VLOOKUP($E100,Worksheet!$A$2:$AX$69,AH$1,0)</f>
        <v>-1.167706167706168</v>
      </c>
      <c r="AI99" s="12">
        <f>VLOOKUP($E99,Worksheet!$A$2:$AX$69,AI$1,0)-VLOOKUP($E100,Worksheet!$A$2:$AX$69,AI$1,0)</f>
        <v>2.0471240471240471</v>
      </c>
      <c r="AJ99" s="12">
        <f>VLOOKUP($E99,Worksheet!$A$2:$AX$69,AJ$1,0)-VLOOKUP($E100,Worksheet!$A$2:$AX$69,AJ$1,0)</f>
        <v>6</v>
      </c>
      <c r="AK99" s="12">
        <f>VLOOKUP($E99,Worksheet!$A$2:$AX$69,AK$1,0)-VLOOKUP($E100,Worksheet!$A$2:$AX$69,AK$1,0)</f>
        <v>4.3000000000000114</v>
      </c>
      <c r="AL99" s="12">
        <f>VLOOKUP($E99,Worksheet!$A$2:$AX$69,AL$1,0)-VLOOKUP($E100,Worksheet!$A$2:$AX$69,AL$1,0)</f>
        <v>3.8999999999999979E-2</v>
      </c>
      <c r="AM99" s="12">
        <f>VLOOKUP($E99,Worksheet!$A$2:$AX$69,AM$1,0)-VLOOKUP($E100,Worksheet!$A$2:$AX$69,AM$1,0)</f>
        <v>0.126</v>
      </c>
      <c r="AN99" s="12">
        <f>VLOOKUP($E99,Worksheet!$A$2:$AX$69,AN$1,0)-VLOOKUP($E100,Worksheet!$A$2:$AX$69,AN$1,0)</f>
        <v>2.4000000000000021E-2</v>
      </c>
      <c r="AO99" s="12">
        <f>VLOOKUP($E99,Worksheet!$A$2:$AX$69,AO$1,0)-VLOOKUP($E100,Worksheet!$A$2:$AX$69,AO$1,0)</f>
        <v>2.300000000000002E-2</v>
      </c>
      <c r="AP99" s="12">
        <f>VLOOKUP($E99,Worksheet!$A$2:$AX$69,AP$1,0)-VLOOKUP($E100,Worksheet!$A$2:$AX$69,AP$1,0)</f>
        <v>1.0999999999999996</v>
      </c>
      <c r="AQ99" s="12">
        <f>VLOOKUP($E99,Worksheet!$A$2:$AX$69,AQ$1,0)-VLOOKUP($E100,Worksheet!$A$2:$AX$69,AQ$1,0)</f>
        <v>3.0000000000000027E-2</v>
      </c>
      <c r="AR99" s="12">
        <f>VLOOKUP($E99,Worksheet!$A$2:$AX$69,AR$1,0)-VLOOKUP($E100,Worksheet!$A$2:$AX$69,AR$1,0)</f>
        <v>-2.5</v>
      </c>
      <c r="AS99" s="12">
        <f>VLOOKUP($E99,Worksheet!$A$2:$AX$69,AS$1,0)-VLOOKUP($E100,Worksheet!$A$2:$AX$69,AS$1,0)</f>
        <v>3.1000000000000028E-2</v>
      </c>
      <c r="AT99" s="12">
        <f>VLOOKUP($E99,Worksheet!$A$2:$AX$69,AT$1,0)-VLOOKUP($E100,Worksheet!$A$2:$AX$69,AT$1,0)</f>
        <v>-9.9000000000000032E-2</v>
      </c>
      <c r="AU99" s="12">
        <f>VLOOKUP($E99,Worksheet!$A$2:$AX$69,AU$1,0)-VLOOKUP($E100,Worksheet!$A$2:$AX$69,AU$1,0)</f>
        <v>-4.7999999999999987E-2</v>
      </c>
      <c r="AV99" s="12">
        <f>VLOOKUP($E99,Worksheet!$A$2:$AX$69,AV$1,0)-VLOOKUP($E100,Worksheet!$A$2:$AX$69,AV$1,0)</f>
        <v>-5.3000000000000047E-2</v>
      </c>
      <c r="AW99" s="12">
        <f>VLOOKUP($E99,Worksheet!$A$2:$AX$69,AW$1,0)-VLOOKUP($E100,Worksheet!$A$2:$AX$69,AW$1,0)</f>
        <v>-3.5000000000000018</v>
      </c>
      <c r="AX99" s="12">
        <f>VLOOKUP($E99,Worksheet!$A$2:$AX$69,AX$1,0)-VLOOKUP($E100,Worksheet!$A$2:$AX$69,AX$1,0)</f>
        <v>1.0000000000000009E-2</v>
      </c>
      <c r="AY99" s="5">
        <f>VLOOKUP($E100,Worksheet!$A$2:$AX$69,AY$1,0)</f>
        <v>1</v>
      </c>
      <c r="AZ99" s="5">
        <f>VLOOKUP($E100,Worksheet!$A$2:$AX$69,AZ$1,0)</f>
        <v>0</v>
      </c>
      <c r="BA99" s="5">
        <f>VLOOKUP($E100,Worksheet!$A$2:$AX$69,BA$1,0)</f>
        <v>0</v>
      </c>
      <c r="BB99" s="5">
        <f>VLOOKUP($E100,Worksheet!$A$2:$AX$69,BB$1,0)</f>
        <v>0</v>
      </c>
      <c r="BC99" s="5">
        <f>VLOOKUP($E100,Worksheet!$A$2:$AX$69,BC$1,0)</f>
        <v>0</v>
      </c>
      <c r="BD99" s="5">
        <f>VLOOKUP($E100,Worksheet!$A$2:$AX$69,BD$1,0)</f>
        <v>0</v>
      </c>
      <c r="BE99" s="5">
        <f>VLOOKUP($E100,Worksheet!$A$2:$AX$69,BE$1,0)</f>
        <v>0</v>
      </c>
      <c r="BF99" s="12">
        <f>VLOOKUP($E99,Worksheet!$A$2:$BI$69,BF$1,0)-VLOOKUP($E100,Worksheet!$A$2:$BI$69,BF$1,0)</f>
        <v>0</v>
      </c>
      <c r="BG99" s="12">
        <f>VLOOKUP($E99,Worksheet!$A$2:$BI$69,BG$1,0)-VLOOKUP($E100,Worksheet!$A$2:$BI$69,BG$1,0)</f>
        <v>0</v>
      </c>
      <c r="BH99" s="12">
        <f>VLOOKUP($E99,Worksheet!$A$2:$BI$69,BH$1,0)-VLOOKUP($E100,Worksheet!$A$2:$BI$69,BH$1,0)</f>
        <v>0</v>
      </c>
      <c r="BI99" s="12">
        <f>VLOOKUP($E99,Worksheet!$A$2:$BI$69,BI$1,0)-VLOOKUP($E100,Worksheet!$A$2:$BI$69,BI$1,0)</f>
        <v>2.9</v>
      </c>
      <c r="BJ99" s="12">
        <f>VLOOKUP($E99,Worksheet!$A$2:$BI$69,BJ$1,0)-VLOOKUP($E100,Worksheet!$A$2:$BI$69,BJ$1,0)</f>
        <v>12</v>
      </c>
      <c r="BK99" s="12">
        <f>VLOOKUP($E99,Worksheet!$A$2:$BI$69,BK$1,0)-VLOOKUP($E100,Worksheet!$A$2:$BI$69,BK$1,0)</f>
        <v>0</v>
      </c>
      <c r="BL99" s="12">
        <f>VLOOKUP($E99,Worksheet!$A$2:$BI$69,BL$1,0)-VLOOKUP($E100,Worksheet!$A$2:$BI$69,BL$1,0)</f>
        <v>0</v>
      </c>
      <c r="BM99" s="12">
        <f>VLOOKUP($E99,Worksheet!$A$2:$BI$69,BM$1,0)-VLOOKUP($E100,Worksheet!$A$2:$BI$69,BM$1,0)</f>
        <v>-16</v>
      </c>
      <c r="BN99" s="5">
        <f>VLOOKUP($E99,Worksheet!$A$2:$BI$69,BN$1,0)</f>
        <v>1</v>
      </c>
      <c r="BO99" s="5">
        <f>VLOOKUP($E99,Worksheet!$A$2:$BI$69,BO$1,0)</f>
        <v>1</v>
      </c>
      <c r="BP99" s="12">
        <f>VLOOKUP($E99,Worksheet!$A$2:$BI$69,BP$1,0)-VLOOKUP($E100,Worksheet!$A$2:$BI$69,BP$1,0)</f>
        <v>31.479999999999997</v>
      </c>
      <c r="BQ99" s="5">
        <f>VLOOKUP($E99,Worksheet!$A$2:$BI$69,'MM2023'!BQ$1,0)</f>
        <v>81.810810810810807</v>
      </c>
      <c r="BR99" s="5">
        <f>VLOOKUP($E99,Worksheet!$A$2:$BI$69,'MM2023'!BR$1,0)</f>
        <v>68.270270270270274</v>
      </c>
      <c r="BS99" s="5">
        <f>VLOOKUP($E99,Worksheet!$A$2:$BI$69,'MM2023'!BS$1,0)</f>
        <v>9.65</v>
      </c>
      <c r="BT99" s="5">
        <f>VLOOKUP($E99,Worksheet!$A$2:$BI$69,'MM2023'!BT$1,0)</f>
        <v>0.442</v>
      </c>
      <c r="BU99" s="5">
        <f>VLOOKUP($E99,Worksheet!$A$2:$BI$69,'MM2023'!BU$1,0)</f>
        <v>0.33500000000000002</v>
      </c>
      <c r="BV99" s="5">
        <f>VLOOKUP($E99,Worksheet!$A$2:$BI$69,'MM2023'!BV$1,0)</f>
        <v>0.72499999999999998</v>
      </c>
      <c r="BW99" s="5">
        <f>VLOOKUP($E99,Worksheet!$A$2:$BI$69,'MM2023'!BW$1,0)</f>
        <v>13.081081081081081</v>
      </c>
      <c r="BX99" s="5">
        <f>VLOOKUP($E99,Worksheet!$A$2:$BI$69,'MM2023'!BX$1,0)</f>
        <v>44.648648648648646</v>
      </c>
      <c r="BY99" s="5">
        <f>VLOOKUP($E99,Worksheet!$A$2:$BI$69,'MM2023'!BY$1,0)</f>
        <v>15</v>
      </c>
      <c r="BZ99" s="5">
        <f>VLOOKUP($E99,Worksheet!$A$2:$BI$69,'MM2023'!BZ$1,0)</f>
        <v>6.0540540540540544</v>
      </c>
      <c r="CA99" s="5">
        <f>VLOOKUP($E99,Worksheet!$A$2:$BI$69,'MM2023'!CA$1,0)</f>
        <v>5.1081081081081079</v>
      </c>
      <c r="CB99" s="5">
        <f>VLOOKUP($E99,Worksheet!$A$2:$BI$69,'MM2023'!CB$1,0)</f>
        <v>13.837837837837839</v>
      </c>
      <c r="CC99" s="5">
        <f>VLOOKUP($E99,Worksheet!$A$2:$BI$69,'MM2023'!CC$1,0)</f>
        <v>18.675675675675677</v>
      </c>
      <c r="CD99" s="5">
        <f>VLOOKUP($E99,Worksheet!$A$2:$BI$69,'MM2023'!CD$1,0)</f>
        <v>0.371</v>
      </c>
      <c r="CE99" s="5">
        <f>VLOOKUP($E99,Worksheet!$A$2:$BI$69,'MM2023'!CE$1,0)</f>
        <v>0.28299999999999997</v>
      </c>
      <c r="CF99" s="5">
        <f>VLOOKUP($E99,Worksheet!$A$2:$BI$69,'MM2023'!CF$1,0)</f>
        <v>0.71099999999999997</v>
      </c>
      <c r="CG99" s="5">
        <f>VLOOKUP($E99,Worksheet!$A$2:$BI$69,'MM2023'!CG$1,0)</f>
        <v>12.216216216216216</v>
      </c>
      <c r="CH99" s="5">
        <f>VLOOKUP($E99,Worksheet!$A$2:$BI$69,'MM2023'!CH$1,0)</f>
        <v>37.378378378378379</v>
      </c>
      <c r="CI99" s="5">
        <f>VLOOKUP($E99,Worksheet!$A$2:$BI$69,'MM2023'!CI$1,0)</f>
        <v>9.8378378378378386</v>
      </c>
      <c r="CJ99" s="5">
        <f>VLOOKUP($E99,Worksheet!$A$2:$BI$69,'MM2023'!CJ$1,0)</f>
        <v>7.243243243243243</v>
      </c>
      <c r="CK99" s="5">
        <f>VLOOKUP($E99,Worksheet!$A$2:$BI$69,'MM2023'!CK$1,0)</f>
        <v>3.8378378378378377</v>
      </c>
      <c r="CL99" s="5">
        <f>VLOOKUP($E99,Worksheet!$A$2:$BI$69,'MM2023'!CL$1,0)</f>
        <v>11.72972972972973</v>
      </c>
      <c r="CM99" s="5">
        <f>VLOOKUP($E99,Worksheet!$A$2:$BI$69,'MM2023'!CM$1,0)</f>
        <v>19.918918918918919</v>
      </c>
      <c r="CN99" s="5">
        <f>VLOOKUP($E99,Worksheet!$A$2:$BI$69,'MM2023'!CN$1,0)</f>
        <v>72.599999999999994</v>
      </c>
      <c r="CO99" s="5">
        <f>VLOOKUP($E99,Worksheet!$A$2:$BI$69,'MM2023'!CO$1,0)</f>
        <v>110.4</v>
      </c>
      <c r="CP99" s="5">
        <f>VLOOKUP($E99,Worksheet!$A$2:$BI$69,'MM2023'!CP$1,0)</f>
        <v>0.36599999999999999</v>
      </c>
      <c r="CQ99" s="5">
        <f>VLOOKUP($E99,Worksheet!$A$2:$BI$69,'MM2023'!CQ$1,0)</f>
        <v>0.47199999999999998</v>
      </c>
      <c r="CR99" s="5">
        <f>VLOOKUP($E99,Worksheet!$A$2:$BI$69,'MM2023'!CR$1,0)</f>
        <v>0.55700000000000005</v>
      </c>
      <c r="CS99" s="5">
        <f>VLOOKUP($E99,Worksheet!$A$2:$BI$69,'MM2023'!CS$1,0)</f>
        <v>0.52100000000000002</v>
      </c>
      <c r="CT99" s="5">
        <f>VLOOKUP($E99,Worksheet!$A$2:$BI$69,'MM2023'!CT$1,0)</f>
        <v>15.9</v>
      </c>
      <c r="CU99" s="5">
        <f>VLOOKUP($E99,Worksheet!$A$2:$BI$69,'MM2023'!CU$1,0)</f>
        <v>0.26600000000000001</v>
      </c>
      <c r="CV99" s="5">
        <f>VLOOKUP($E99,Worksheet!$A$2:$BI$69,'MM2023'!CV$1,0)</f>
        <v>92.1</v>
      </c>
      <c r="CW99" s="5">
        <f>VLOOKUP($E99,Worksheet!$A$2:$BI$69,'MM2023'!CW$1,0)</f>
        <v>0.32600000000000001</v>
      </c>
      <c r="CX99" s="5">
        <f>VLOOKUP($E99,Worksheet!$A$2:$BI$69,'MM2023'!CX$1,0)</f>
        <v>0.3</v>
      </c>
      <c r="CY99" s="5">
        <f>VLOOKUP($E99,Worksheet!$A$2:$BI$69,'MM2023'!CY$1,0)</f>
        <v>0.45800000000000002</v>
      </c>
      <c r="CZ99" s="5">
        <f>VLOOKUP($E99,Worksheet!$A$2:$BI$69,'MM2023'!CZ$1,0)</f>
        <v>0.41299999999999998</v>
      </c>
      <c r="DA99" s="5">
        <f>VLOOKUP($E99,Worksheet!$A$2:$BI$69,'MM2023'!DA$1,0)</f>
        <v>13.6</v>
      </c>
      <c r="DB99" s="5">
        <f>VLOOKUP($E99,Worksheet!$A$2:$BI$69,'MM2023'!DB$1,0)</f>
        <v>0.23200000000000001</v>
      </c>
      <c r="DC99" s="5">
        <f>VLOOKUP($E99,Worksheet!$A$2:$BI$69,'MM2023'!DC$1,0)</f>
        <v>0</v>
      </c>
      <c r="DD99" s="5">
        <f>VLOOKUP($E99,Worksheet!$A$2:$BI$69,'MM2023'!DD$1,0)</f>
        <v>0</v>
      </c>
      <c r="DE99" s="5">
        <f>VLOOKUP($E99,Worksheet!$A$2:$BI$69,'MM2023'!DE$1,0)</f>
        <v>0</v>
      </c>
      <c r="DF99" s="5">
        <f>VLOOKUP($E99,Worksheet!$A$2:$BI$69,'MM2023'!DF$1,0)</f>
        <v>2.9</v>
      </c>
      <c r="DG99" s="5">
        <f>VLOOKUP($E99,Worksheet!$A$2:$BI$69,'MM2023'!DG$1,0)</f>
        <v>12</v>
      </c>
      <c r="DH99" s="5">
        <f>VLOOKUP($E99,Worksheet!$A$2:$BI$69,'MM2023'!DH$1,0)</f>
        <v>0</v>
      </c>
      <c r="DI99" s="5">
        <f>VLOOKUP($E99,Worksheet!$A$2:$BI$69,'MM2023'!DI$1,0)</f>
        <v>0</v>
      </c>
      <c r="DJ99" s="5">
        <f>VLOOKUP($E99,Worksheet!$A$2:$BI$69,'MM2023'!DJ$1,0)</f>
        <v>2</v>
      </c>
      <c r="DK99" s="5">
        <v>0</v>
      </c>
      <c r="DL99" s="5">
        <v>0</v>
      </c>
      <c r="DM99" s="5">
        <v>1</v>
      </c>
      <c r="DN99" s="5">
        <v>0</v>
      </c>
      <c r="DO99" s="5">
        <v>0</v>
      </c>
      <c r="DP99" s="5">
        <v>0</v>
      </c>
      <c r="DQ99" s="5">
        <v>1</v>
      </c>
      <c r="DR99" s="5">
        <v>0</v>
      </c>
      <c r="DS99" s="5">
        <v>0</v>
      </c>
      <c r="DT99" s="5">
        <v>0</v>
      </c>
      <c r="DU99" s="5">
        <v>0</v>
      </c>
    </row>
    <row r="100" spans="1:125" x14ac:dyDescent="0.2">
      <c r="A100" s="5" t="s">
        <v>135</v>
      </c>
      <c r="B100" s="5" t="s">
        <v>136</v>
      </c>
      <c r="C100" s="5" t="s">
        <v>115</v>
      </c>
      <c r="D100" s="5">
        <v>1</v>
      </c>
      <c r="E100" s="5" t="s">
        <v>53</v>
      </c>
      <c r="F100" s="5">
        <v>1</v>
      </c>
      <c r="G100" s="5">
        <v>5</v>
      </c>
      <c r="H100" s="6">
        <f>G99-G100</f>
        <v>-4</v>
      </c>
      <c r="I100" s="5">
        <f>VLOOKUP($E100,Worksheet!$A$2:$AX$69,I$1,0)</f>
        <v>39</v>
      </c>
      <c r="J100" s="5">
        <f>VLOOKUP($E100,Worksheet!$A$2:$AX$69,J$1,0)</f>
        <v>32</v>
      </c>
      <c r="K100" s="5">
        <f>VLOOKUP($E100,Worksheet!$A$2:$AX$69,K$1,0)</f>
        <v>7</v>
      </c>
      <c r="L100" s="5">
        <f>VLOOKUP($E100,Worksheet!$A$2:$AX$69,L$1,0)</f>
        <v>0.82099999999999995</v>
      </c>
      <c r="M100" s="12">
        <f>VLOOKUP($E100,Worksheet!$A$2:$AX$69,M$1,0)-VLOOKUP($E99,Worksheet!$A$2:$AX$69,M$1,0)</f>
        <v>-10.656964656964647</v>
      </c>
      <c r="N100" s="12">
        <f>VLOOKUP($E100,Worksheet!$A$2:$AX$69,N$1,0)-VLOOKUP($E99,Worksheet!$A$2:$AX$69,N$1,0)</f>
        <v>-4.8087318087318138</v>
      </c>
      <c r="O100" s="12">
        <f>VLOOKUP($E100,Worksheet!$A$2:$AX$69,O$1,0)-VLOOKUP($E99,Worksheet!$A$2:$AX$69,O$1,0)</f>
        <v>-0.73000000000000043</v>
      </c>
      <c r="P100" s="12">
        <f>VLOOKUP($E100,Worksheet!$A$2:$AX$69,P$1,0)-VLOOKUP($E99,Worksheet!$A$2:$AX$69,P$1,0)</f>
        <v>-4.0000000000000036E-3</v>
      </c>
      <c r="Q100" s="12">
        <f>VLOOKUP($E100,Worksheet!$A$2:$AX$69,Q$1,0)-VLOOKUP($E99,Worksheet!$A$2:$AX$69,Q$1,0)</f>
        <v>1.2999999999999956E-2</v>
      </c>
      <c r="R100" s="12">
        <f>VLOOKUP($E100,Worksheet!$A$2:$AX$69,R$1,0)-VLOOKUP($E99,Worksheet!$A$2:$AX$69,R$1,0)</f>
        <v>-3.0000000000000027E-3</v>
      </c>
      <c r="S100" s="12">
        <f>VLOOKUP($E100,Worksheet!$A$2:$AX$69,S$1,0)-VLOOKUP($E99,Worksheet!$A$2:$AX$69,S$1,0)</f>
        <v>-2.1580041580041573</v>
      </c>
      <c r="T100" s="12">
        <f>VLOOKUP($E100,Worksheet!$A$2:$AX$69,T$1,0)-VLOOKUP($E99,Worksheet!$A$2:$AX$69,T$1,0)</f>
        <v>-8.340956340956339</v>
      </c>
      <c r="U100" s="12">
        <f>VLOOKUP($E100,Worksheet!$A$2:$AX$69,U$1,0)-VLOOKUP($E99,Worksheet!$A$2:$AX$69,U$1,0)</f>
        <v>-2.0769230769230766</v>
      </c>
      <c r="V100" s="12">
        <f>VLOOKUP($E100,Worksheet!$A$2:$AX$69,V$1,0)-VLOOKUP($E99,Worksheet!$A$2:$AX$69,V$1,0)</f>
        <v>0.66389466389466367</v>
      </c>
      <c r="W100" s="12">
        <f>VLOOKUP($E100,Worksheet!$A$2:$AX$69,W$1,0)-VLOOKUP($E99,Worksheet!$A$2:$AX$69,W$1,0)</f>
        <v>-1.2363132363132361</v>
      </c>
      <c r="X100" s="12">
        <f>VLOOKUP($E100,Worksheet!$A$2:$AX$69,X$1,0)-VLOOKUP($E99,Worksheet!$A$2:$AX$69,X$1,0)</f>
        <v>-2.2480942480942492</v>
      </c>
      <c r="Y100" s="12">
        <f>VLOOKUP($E100,Worksheet!$A$2:$AX$69,Y$1,0)-VLOOKUP($E99,Worksheet!$A$2:$AX$69,Y$1,0)</f>
        <v>-2.4192654192654217</v>
      </c>
      <c r="Z100" s="12">
        <f>VLOOKUP($E100,Worksheet!$A$2:$AX$69,Z$1,0)-VLOOKUP($E99,Worksheet!$A$2:$AX$69,Z$1,0)</f>
        <v>3.7999999999999978E-2</v>
      </c>
      <c r="AA100" s="12">
        <f>VLOOKUP($E100,Worksheet!$A$2:$AX$69,AA$1,0)-VLOOKUP($E99,Worksheet!$A$2:$AX$69,AA$1,0)</f>
        <v>1.0000000000000009E-3</v>
      </c>
      <c r="AB100" s="12">
        <f>VLOOKUP($E100,Worksheet!$A$2:$AX$69,AB$1,0)-VLOOKUP($E99,Worksheet!$A$2:$AX$69,AB$1,0)</f>
        <v>4.1000000000000036E-2</v>
      </c>
      <c r="AC100" s="12">
        <f>VLOOKUP($E100,Worksheet!$A$2:$AX$69,AC$1,0)-VLOOKUP($E99,Worksheet!$A$2:$AX$69,AC$1,0)</f>
        <v>-3.3700623700623691</v>
      </c>
      <c r="AD100" s="12">
        <f>VLOOKUP($E100,Worksheet!$A$2:$AX$69,AD$1,0)-VLOOKUP($E99,Worksheet!$A$2:$AX$69,AD$1,0)</f>
        <v>-5.1988911988911966</v>
      </c>
      <c r="AE100" s="12">
        <f>VLOOKUP($E100,Worksheet!$A$2:$AX$69,AE$1,0)-VLOOKUP($E99,Worksheet!$A$2:$AX$69,AE$1,0)</f>
        <v>0.75190575190575082</v>
      </c>
      <c r="AF100" s="12">
        <f>VLOOKUP($E100,Worksheet!$A$2:$AX$69,AF$1,0)-VLOOKUP($E99,Worksheet!$A$2:$AX$69,AF$1,0)</f>
        <v>-1.0124740124740121</v>
      </c>
      <c r="AG100" s="12">
        <f>VLOOKUP($E100,Worksheet!$A$2:$AX$69,AG$1,0)-VLOOKUP($E99,Worksheet!$A$2:$AX$69,AG$1,0)</f>
        <v>-0.86347886347886327</v>
      </c>
      <c r="AH100" s="12">
        <f>VLOOKUP($E100,Worksheet!$A$2:$AX$69,AH$1,0)-VLOOKUP($E99,Worksheet!$A$2:$AX$69,AH$1,0)</f>
        <v>1.167706167706168</v>
      </c>
      <c r="AI100" s="12">
        <f>VLOOKUP($E100,Worksheet!$A$2:$AX$69,AI$1,0)-VLOOKUP($E99,Worksheet!$A$2:$AX$69,AI$1,0)</f>
        <v>-2.0471240471240471</v>
      </c>
      <c r="AJ100" s="12">
        <f>VLOOKUP($E100,Worksheet!$A$2:$AX$69,AJ$1,0)-VLOOKUP($E99,Worksheet!$A$2:$AX$69,AJ$1,0)</f>
        <v>-6</v>
      </c>
      <c r="AK100" s="12">
        <f>VLOOKUP($E100,Worksheet!$A$2:$AX$69,AK$1,0)-VLOOKUP($E99,Worksheet!$A$2:$AX$69,AK$1,0)</f>
        <v>-4.3000000000000114</v>
      </c>
      <c r="AL100" s="12">
        <f>VLOOKUP($E100,Worksheet!$A$2:$AX$69,AL$1,0)-VLOOKUP($E99,Worksheet!$A$2:$AX$69,AL$1,0)</f>
        <v>-3.8999999999999979E-2</v>
      </c>
      <c r="AM100" s="12">
        <f>VLOOKUP($E100,Worksheet!$A$2:$AX$69,AM$1,0)-VLOOKUP($E99,Worksheet!$A$2:$AX$69,AM$1,0)</f>
        <v>-0.126</v>
      </c>
      <c r="AN100" s="12">
        <f>VLOOKUP($E100,Worksheet!$A$2:$AX$69,AN$1,0)-VLOOKUP($E99,Worksheet!$A$2:$AX$69,AN$1,0)</f>
        <v>-2.4000000000000021E-2</v>
      </c>
      <c r="AO100" s="12">
        <f>VLOOKUP($E100,Worksheet!$A$2:$AX$69,AO$1,0)-VLOOKUP($E99,Worksheet!$A$2:$AX$69,AO$1,0)</f>
        <v>-2.300000000000002E-2</v>
      </c>
      <c r="AP100" s="12">
        <f>VLOOKUP($E100,Worksheet!$A$2:$AX$69,AP$1,0)-VLOOKUP($E99,Worksheet!$A$2:$AX$69,AP$1,0)</f>
        <v>-1.0999999999999996</v>
      </c>
      <c r="AQ100" s="12">
        <f>VLOOKUP($E100,Worksheet!$A$2:$AX$69,AQ$1,0)-VLOOKUP($E99,Worksheet!$A$2:$AX$69,AQ$1,0)</f>
        <v>-3.0000000000000027E-2</v>
      </c>
      <c r="AR100" s="12">
        <f>VLOOKUP($E100,Worksheet!$A$2:$AX$69,AR$1,0)-VLOOKUP($E99,Worksheet!$A$2:$AX$69,AR$1,0)</f>
        <v>2.5</v>
      </c>
      <c r="AS100" s="12">
        <f>VLOOKUP($E100,Worksheet!$A$2:$AX$69,AS$1,0)-VLOOKUP($E99,Worksheet!$A$2:$AX$69,AS$1,0)</f>
        <v>-3.1000000000000028E-2</v>
      </c>
      <c r="AT100" s="12">
        <f>VLOOKUP($E100,Worksheet!$A$2:$AX$69,AT$1,0)-VLOOKUP($E99,Worksheet!$A$2:$AX$69,AT$1,0)</f>
        <v>9.9000000000000032E-2</v>
      </c>
      <c r="AU100" s="12">
        <f>VLOOKUP($E100,Worksheet!$A$2:$AX$69,AU$1,0)-VLOOKUP($E99,Worksheet!$A$2:$AX$69,AU$1,0)</f>
        <v>4.7999999999999987E-2</v>
      </c>
      <c r="AV100" s="12">
        <f>VLOOKUP($E100,Worksheet!$A$2:$AX$69,AV$1,0)-VLOOKUP($E99,Worksheet!$A$2:$AX$69,AV$1,0)</f>
        <v>5.3000000000000047E-2</v>
      </c>
      <c r="AW100" s="12">
        <f>VLOOKUP($E100,Worksheet!$A$2:$AX$69,AW$1,0)-VLOOKUP($E99,Worksheet!$A$2:$AX$69,AW$1,0)</f>
        <v>3.5000000000000018</v>
      </c>
      <c r="AX100" s="12">
        <f>VLOOKUP($E100,Worksheet!$A$2:$AX$69,AX$1,0)-VLOOKUP($E99,Worksheet!$A$2:$AX$69,AX$1,0)</f>
        <v>-1.0000000000000009E-2</v>
      </c>
      <c r="AY100" s="5">
        <f>VLOOKUP($E99,Worksheet!$A$2:$AX$69,AY$1,0)</f>
        <v>1</v>
      </c>
      <c r="AZ100" s="5">
        <f>VLOOKUP($E99,Worksheet!$A$2:$AX$69,AZ$1,0)</f>
        <v>0</v>
      </c>
      <c r="BA100" s="5">
        <f>VLOOKUP($E99,Worksheet!$A$2:$AX$69,BA$1,0)</f>
        <v>0</v>
      </c>
      <c r="BB100" s="5">
        <f>VLOOKUP($E99,Worksheet!$A$2:$AX$69,BB$1,0)</f>
        <v>0</v>
      </c>
      <c r="BC100" s="5">
        <f>VLOOKUP($E99,Worksheet!$A$2:$AX$69,BC$1,0)</f>
        <v>0</v>
      </c>
      <c r="BD100" s="5">
        <f>VLOOKUP($E99,Worksheet!$A$2:$AX$69,BD$1,0)</f>
        <v>0</v>
      </c>
      <c r="BE100" s="5">
        <f>VLOOKUP($E99,Worksheet!$A$2:$AX$69,BE$1,0)</f>
        <v>0</v>
      </c>
      <c r="BF100" s="12">
        <f>VLOOKUP($E100,Worksheet!$A$2:$BI$69,BF$1,0)-VLOOKUP($E99,Worksheet!$A$2:$BI$69,BF$1,0)</f>
        <v>0</v>
      </c>
      <c r="BG100" s="12">
        <f>VLOOKUP($E100,Worksheet!$A$2:$BI$69,BG$1,0)-VLOOKUP($E99,Worksheet!$A$2:$BI$69,BG$1,0)</f>
        <v>0</v>
      </c>
      <c r="BH100" s="12">
        <f>VLOOKUP($E100,Worksheet!$A$2:$BI$69,BH$1,0)-VLOOKUP($E99,Worksheet!$A$2:$BI$69,BH$1,0)</f>
        <v>0</v>
      </c>
      <c r="BI100" s="12">
        <f>VLOOKUP($E100,Worksheet!$A$2:$BI$69,BI$1,0)-VLOOKUP($E99,Worksheet!$A$2:$BI$69,BI$1,0)</f>
        <v>-2.9</v>
      </c>
      <c r="BJ100" s="12">
        <f>VLOOKUP($E100,Worksheet!$A$2:$BI$69,BJ$1,0)-VLOOKUP($E99,Worksheet!$A$2:$BI$69,BJ$1,0)</f>
        <v>-12</v>
      </c>
      <c r="BK100" s="12">
        <f>VLOOKUP($E100,Worksheet!$A$2:$BI$69,BK$1,0)-VLOOKUP($E99,Worksheet!$A$2:$BI$69,BK$1,0)</f>
        <v>0</v>
      </c>
      <c r="BL100" s="12">
        <f>VLOOKUP($E100,Worksheet!$A$2:$BI$69,BL$1,0)-VLOOKUP($E99,Worksheet!$A$2:$BI$69,BL$1,0)</f>
        <v>0</v>
      </c>
      <c r="BM100" s="12">
        <f>VLOOKUP($E100,Worksheet!$A$2:$BI$69,BM$1,0)-VLOOKUP($E99,Worksheet!$A$2:$BI$69,BM$1,0)</f>
        <v>16</v>
      </c>
      <c r="BN100" s="5">
        <f>VLOOKUP($E100,Worksheet!$A$2:$BI$69,BN$1,0)</f>
        <v>1</v>
      </c>
      <c r="BO100" s="5">
        <f>VLOOKUP($E100,Worksheet!$A$2:$BI$69,BO$1,0)</f>
        <v>0</v>
      </c>
      <c r="BP100" s="12">
        <f>VLOOKUP($E100,Worksheet!$A$2:$BI$69,BP$1,0)-VLOOKUP($E99,Worksheet!$A$2:$BI$69,BP$1,0)</f>
        <v>-31.479999999999997</v>
      </c>
      <c r="BQ100" s="5">
        <f>VLOOKUP($E100,Worksheet!$A$2:$BI$69,'MM2023'!BQ$1,0)</f>
        <v>71.15384615384616</v>
      </c>
      <c r="BR100" s="5">
        <f>VLOOKUP($E100,Worksheet!$A$2:$BI$69,'MM2023'!BR$1,0)</f>
        <v>63.46153846153846</v>
      </c>
      <c r="BS100" s="5">
        <f>VLOOKUP($E100,Worksheet!$A$2:$BI$69,'MM2023'!BS$1,0)</f>
        <v>8.92</v>
      </c>
      <c r="BT100" s="5">
        <f>VLOOKUP($E100,Worksheet!$A$2:$BI$69,'MM2023'!BT$1,0)</f>
        <v>0.438</v>
      </c>
      <c r="BU100" s="5">
        <f>VLOOKUP($E100,Worksheet!$A$2:$BI$69,'MM2023'!BU$1,0)</f>
        <v>0.34799999999999998</v>
      </c>
      <c r="BV100" s="5">
        <f>VLOOKUP($E100,Worksheet!$A$2:$BI$69,'MM2023'!BV$1,0)</f>
        <v>0.72199999999999998</v>
      </c>
      <c r="BW100" s="5">
        <f>VLOOKUP($E100,Worksheet!$A$2:$BI$69,'MM2023'!BW$1,0)</f>
        <v>10.923076923076923</v>
      </c>
      <c r="BX100" s="5">
        <f>VLOOKUP($E100,Worksheet!$A$2:$BI$69,'MM2023'!BX$1,0)</f>
        <v>36.307692307692307</v>
      </c>
      <c r="BY100" s="5">
        <f>VLOOKUP($E100,Worksheet!$A$2:$BI$69,'MM2023'!BY$1,0)</f>
        <v>12.923076923076923</v>
      </c>
      <c r="BZ100" s="5">
        <f>VLOOKUP($E100,Worksheet!$A$2:$BI$69,'MM2023'!BZ$1,0)</f>
        <v>6.7179487179487181</v>
      </c>
      <c r="CA100" s="5">
        <f>VLOOKUP($E100,Worksheet!$A$2:$BI$69,'MM2023'!CA$1,0)</f>
        <v>3.8717948717948718</v>
      </c>
      <c r="CB100" s="5">
        <f>VLOOKUP($E100,Worksheet!$A$2:$BI$69,'MM2023'!CB$1,0)</f>
        <v>11.589743589743589</v>
      </c>
      <c r="CC100" s="5">
        <f>VLOOKUP($E100,Worksheet!$A$2:$BI$69,'MM2023'!CC$1,0)</f>
        <v>16.256410256410255</v>
      </c>
      <c r="CD100" s="5">
        <f>VLOOKUP($E100,Worksheet!$A$2:$BI$69,'MM2023'!CD$1,0)</f>
        <v>0.40899999999999997</v>
      </c>
      <c r="CE100" s="5">
        <f>VLOOKUP($E100,Worksheet!$A$2:$BI$69,'MM2023'!CE$1,0)</f>
        <v>0.28399999999999997</v>
      </c>
      <c r="CF100" s="5">
        <f>VLOOKUP($E100,Worksheet!$A$2:$BI$69,'MM2023'!CF$1,0)</f>
        <v>0.752</v>
      </c>
      <c r="CG100" s="5">
        <f>VLOOKUP($E100,Worksheet!$A$2:$BI$69,'MM2023'!CG$1,0)</f>
        <v>8.8461538461538467</v>
      </c>
      <c r="CH100" s="5">
        <f>VLOOKUP($E100,Worksheet!$A$2:$BI$69,'MM2023'!CH$1,0)</f>
        <v>32.179487179487182</v>
      </c>
      <c r="CI100" s="5">
        <f>VLOOKUP($E100,Worksheet!$A$2:$BI$69,'MM2023'!CI$1,0)</f>
        <v>10.589743589743589</v>
      </c>
      <c r="CJ100" s="5">
        <f>VLOOKUP($E100,Worksheet!$A$2:$BI$69,'MM2023'!CJ$1,0)</f>
        <v>6.2307692307692308</v>
      </c>
      <c r="CK100" s="5">
        <f>VLOOKUP($E100,Worksheet!$A$2:$BI$69,'MM2023'!CK$1,0)</f>
        <v>2.9743589743589745</v>
      </c>
      <c r="CL100" s="5">
        <f>VLOOKUP($E100,Worksheet!$A$2:$BI$69,'MM2023'!CL$1,0)</f>
        <v>12.897435897435898</v>
      </c>
      <c r="CM100" s="5">
        <f>VLOOKUP($E100,Worksheet!$A$2:$BI$69,'MM2023'!CM$1,0)</f>
        <v>17.871794871794872</v>
      </c>
      <c r="CN100" s="5">
        <f>VLOOKUP($E100,Worksheet!$A$2:$BI$69,'MM2023'!CN$1,0)</f>
        <v>66.599999999999994</v>
      </c>
      <c r="CO100" s="5">
        <f>VLOOKUP($E100,Worksheet!$A$2:$BI$69,'MM2023'!CO$1,0)</f>
        <v>106.1</v>
      </c>
      <c r="CP100" s="5">
        <f>VLOOKUP($E100,Worksheet!$A$2:$BI$69,'MM2023'!CP$1,0)</f>
        <v>0.32700000000000001</v>
      </c>
      <c r="CQ100" s="5">
        <f>VLOOKUP($E100,Worksheet!$A$2:$BI$69,'MM2023'!CQ$1,0)</f>
        <v>0.34599999999999997</v>
      </c>
      <c r="CR100" s="5">
        <f>VLOOKUP($E100,Worksheet!$A$2:$BI$69,'MM2023'!CR$1,0)</f>
        <v>0.53300000000000003</v>
      </c>
      <c r="CS100" s="5">
        <f>VLOOKUP($E100,Worksheet!$A$2:$BI$69,'MM2023'!CS$1,0)</f>
        <v>0.498</v>
      </c>
      <c r="CT100" s="5">
        <f>VLOOKUP($E100,Worksheet!$A$2:$BI$69,'MM2023'!CT$1,0)</f>
        <v>14.8</v>
      </c>
      <c r="CU100" s="5">
        <f>VLOOKUP($E100,Worksheet!$A$2:$BI$69,'MM2023'!CU$1,0)</f>
        <v>0.23599999999999999</v>
      </c>
      <c r="CV100" s="5">
        <f>VLOOKUP($E100,Worksheet!$A$2:$BI$69,'MM2023'!CV$1,0)</f>
        <v>94.6</v>
      </c>
      <c r="CW100" s="5">
        <f>VLOOKUP($E100,Worksheet!$A$2:$BI$69,'MM2023'!CW$1,0)</f>
        <v>0.29499999999999998</v>
      </c>
      <c r="CX100" s="5">
        <f>VLOOKUP($E100,Worksheet!$A$2:$BI$69,'MM2023'!CX$1,0)</f>
        <v>0.39900000000000002</v>
      </c>
      <c r="CY100" s="5">
        <f>VLOOKUP($E100,Worksheet!$A$2:$BI$69,'MM2023'!CY$1,0)</f>
        <v>0.50600000000000001</v>
      </c>
      <c r="CZ100" s="5">
        <f>VLOOKUP($E100,Worksheet!$A$2:$BI$69,'MM2023'!CZ$1,0)</f>
        <v>0.46600000000000003</v>
      </c>
      <c r="DA100" s="5">
        <f>VLOOKUP($E100,Worksheet!$A$2:$BI$69,'MM2023'!DA$1,0)</f>
        <v>17.100000000000001</v>
      </c>
      <c r="DB100" s="5">
        <f>VLOOKUP($E100,Worksheet!$A$2:$BI$69,'MM2023'!DB$1,0)</f>
        <v>0.222</v>
      </c>
      <c r="DC100" s="5">
        <f>VLOOKUP($E100,Worksheet!$A$2:$BI$69,'MM2023'!DC$1,0)</f>
        <v>0</v>
      </c>
      <c r="DD100" s="5">
        <f>VLOOKUP($E100,Worksheet!$A$2:$BI$69,'MM2023'!DD$1,0)</f>
        <v>0</v>
      </c>
      <c r="DE100" s="5">
        <f>VLOOKUP($E100,Worksheet!$A$2:$BI$69,'MM2023'!DE$1,0)</f>
        <v>0</v>
      </c>
      <c r="DF100" s="5">
        <f>VLOOKUP($E100,Worksheet!$A$2:$BI$69,'MM2023'!DF$1,0)</f>
        <v>0</v>
      </c>
      <c r="DG100" s="5">
        <f>VLOOKUP($E100,Worksheet!$A$2:$BI$69,'MM2023'!DG$1,0)</f>
        <v>0</v>
      </c>
      <c r="DH100" s="5">
        <f>VLOOKUP($E100,Worksheet!$A$2:$BI$69,'MM2023'!DH$1,0)</f>
        <v>0</v>
      </c>
      <c r="DI100" s="5">
        <f>VLOOKUP($E100,Worksheet!$A$2:$BI$69,'MM2023'!DI$1,0)</f>
        <v>0</v>
      </c>
      <c r="DJ100" s="5">
        <f>VLOOKUP($E100,Worksheet!$A$2:$BI$69,'MM2023'!DJ$1,0)</f>
        <v>18</v>
      </c>
      <c r="DK100" s="5">
        <v>0</v>
      </c>
      <c r="DL100" s="5">
        <v>0</v>
      </c>
      <c r="DM100" s="5">
        <v>1</v>
      </c>
      <c r="DN100" s="5">
        <v>0</v>
      </c>
      <c r="DO100" s="5">
        <v>0</v>
      </c>
      <c r="DP100" s="5">
        <v>0</v>
      </c>
      <c r="DQ100" s="5">
        <v>1</v>
      </c>
      <c r="DR100" s="5">
        <v>0</v>
      </c>
      <c r="DS100" s="5">
        <v>0</v>
      </c>
      <c r="DT100" s="5">
        <v>0</v>
      </c>
      <c r="DU100" s="5">
        <v>0</v>
      </c>
    </row>
    <row r="101" spans="1:125" x14ac:dyDescent="0.2">
      <c r="A101" s="5" t="s">
        <v>135</v>
      </c>
      <c r="B101" s="5" t="s">
        <v>136</v>
      </c>
      <c r="C101" s="5" t="s">
        <v>115</v>
      </c>
      <c r="D101" s="5">
        <v>2</v>
      </c>
      <c r="E101" s="5" t="s">
        <v>15</v>
      </c>
      <c r="F101" s="5">
        <v>1</v>
      </c>
      <c r="G101" s="5">
        <v>6</v>
      </c>
      <c r="H101" s="5">
        <f>G102-G101</f>
        <v>9</v>
      </c>
      <c r="I101" s="5">
        <f>VLOOKUP($E101,Worksheet!$A$2:$AX$69,I$1,0)</f>
        <v>37</v>
      </c>
      <c r="J101" s="5">
        <f>VLOOKUP($E101,Worksheet!$A$2:$AX$69,J$1,0)</f>
        <v>24</v>
      </c>
      <c r="K101" s="5">
        <f>VLOOKUP($E101,Worksheet!$A$2:$AX$69,K$1,0)</f>
        <v>13</v>
      </c>
      <c r="L101" s="5">
        <f>VLOOKUP($E101,Worksheet!$A$2:$AX$69,L$1,0)</f>
        <v>0.64900000000000002</v>
      </c>
      <c r="M101" s="12">
        <f>VLOOKUP($E101,Worksheet!$A$2:$AX$69,M$1,0)-VLOOKUP($E102,Worksheet!$A$2:$AX$69,M$1,0)</f>
        <v>0.93243243243243512</v>
      </c>
      <c r="N101" s="12">
        <f>VLOOKUP($E101,Worksheet!$A$2:$AX$69,N$1,0)-VLOOKUP($E102,Worksheet!$A$2:$AX$69,N$1,0)</f>
        <v>-9.4594594594596515E-2</v>
      </c>
      <c r="O101" s="12">
        <f>VLOOKUP($E101,Worksheet!$A$2:$AX$69,O$1,0)-VLOOKUP($E102,Worksheet!$A$2:$AX$69,O$1,0)</f>
        <v>10.770000000000001</v>
      </c>
      <c r="P101" s="12">
        <f>VLOOKUP($E101,Worksheet!$A$2:$AX$69,P$1,0)-VLOOKUP($E102,Worksheet!$A$2:$AX$69,P$1,0)</f>
        <v>1.3999999999999957E-2</v>
      </c>
      <c r="Q101" s="12">
        <f>VLOOKUP($E101,Worksheet!$A$2:$AX$69,Q$1,0)-VLOOKUP($E102,Worksheet!$A$2:$AX$69,Q$1,0)</f>
        <v>1.1999999999999955E-2</v>
      </c>
      <c r="R101" s="12">
        <f>VLOOKUP($E101,Worksheet!$A$2:$AX$69,R$1,0)-VLOOKUP($E102,Worksheet!$A$2:$AX$69,R$1,0)</f>
        <v>7.1000000000000063E-2</v>
      </c>
      <c r="S101" s="12">
        <f>VLOOKUP($E101,Worksheet!$A$2:$AX$69,S$1,0)-VLOOKUP($E102,Worksheet!$A$2:$AX$69,S$1,0)</f>
        <v>-1.8859797297297298</v>
      </c>
      <c r="T101" s="12">
        <f>VLOOKUP($E101,Worksheet!$A$2:$AX$69,T$1,0)-VLOOKUP($E102,Worksheet!$A$2:$AX$69,T$1,0)</f>
        <v>-2</v>
      </c>
      <c r="U101" s="12">
        <f>VLOOKUP($E101,Worksheet!$A$2:$AX$69,U$1,0)-VLOOKUP($E102,Worksheet!$A$2:$AX$69,U$1,0)</f>
        <v>2.2652027027027035</v>
      </c>
      <c r="V101" s="12">
        <f>VLOOKUP($E101,Worksheet!$A$2:$AX$69,V$1,0)-VLOOKUP($E102,Worksheet!$A$2:$AX$69,V$1,0)</f>
        <v>0.125</v>
      </c>
      <c r="W101" s="12">
        <f>VLOOKUP($E101,Worksheet!$A$2:$AX$69,W$1,0)-VLOOKUP($E102,Worksheet!$A$2:$AX$69,W$1,0)</f>
        <v>0.79560810810810789</v>
      </c>
      <c r="X101" s="12">
        <f>VLOOKUP($E101,Worksheet!$A$2:$AX$69,X$1,0)-VLOOKUP($E102,Worksheet!$A$2:$AX$69,X$1,0)</f>
        <v>-0.43665540540540526</v>
      </c>
      <c r="Y101" s="12">
        <f>VLOOKUP($E101,Worksheet!$A$2:$AX$69,Y$1,0)-VLOOKUP($E102,Worksheet!$A$2:$AX$69,Y$1,0)</f>
        <v>-2.8648648648648649</v>
      </c>
      <c r="Z101" s="12">
        <f>VLOOKUP($E101,Worksheet!$A$2:$AX$69,Z$1,0)-VLOOKUP($E102,Worksheet!$A$2:$AX$69,Z$1,0)</f>
        <v>-3.0000000000000027E-3</v>
      </c>
      <c r="AA101" s="12">
        <f>VLOOKUP($E101,Worksheet!$A$2:$AX$69,AA$1,0)-VLOOKUP($E102,Worksheet!$A$2:$AX$69,AA$1,0)</f>
        <v>1.4000000000000012E-2</v>
      </c>
      <c r="AB101" s="12">
        <f>VLOOKUP($E101,Worksheet!$A$2:$AX$69,AB$1,0)-VLOOKUP($E102,Worksheet!$A$2:$AX$69,AB$1,0)</f>
        <v>3.7000000000000033E-2</v>
      </c>
      <c r="AC101" s="12">
        <f>VLOOKUP($E101,Worksheet!$A$2:$AX$69,AC$1,0)-VLOOKUP($E102,Worksheet!$A$2:$AX$69,AC$1,0)</f>
        <v>0.59206081081081052</v>
      </c>
      <c r="AD101" s="12">
        <f>VLOOKUP($E101,Worksheet!$A$2:$AX$69,AD$1,0)-VLOOKUP($E102,Worksheet!$A$2:$AX$69,AD$1,0)</f>
        <v>0.27449324324324209</v>
      </c>
      <c r="AE101" s="12">
        <f>VLOOKUP($E101,Worksheet!$A$2:$AX$69,AE$1,0)-VLOOKUP($E102,Worksheet!$A$2:$AX$69,AE$1,0)</f>
        <v>0.80236486486486491</v>
      </c>
      <c r="AF101" s="12">
        <f>VLOOKUP($E101,Worksheet!$A$2:$AX$69,AF$1,0)-VLOOKUP($E102,Worksheet!$A$2:$AX$69,AF$1,0)</f>
        <v>-0.26013513513513509</v>
      </c>
      <c r="AG101" s="12">
        <f>VLOOKUP($E101,Worksheet!$A$2:$AX$69,AG$1,0)-VLOOKUP($E102,Worksheet!$A$2:$AX$69,AG$1,0)</f>
        <v>-0.52871621621621623</v>
      </c>
      <c r="AH101" s="12">
        <f>VLOOKUP($E101,Worksheet!$A$2:$AX$69,AH$1,0)-VLOOKUP($E102,Worksheet!$A$2:$AX$69,AH$1,0)</f>
        <v>-0.82432432432432456</v>
      </c>
      <c r="AI101" s="12">
        <f>VLOOKUP($E101,Worksheet!$A$2:$AX$69,AI$1,0)-VLOOKUP($E102,Worksheet!$A$2:$AX$69,AI$1,0)</f>
        <v>-1.9290540540540544</v>
      </c>
      <c r="AJ101" s="12">
        <f>VLOOKUP($E101,Worksheet!$A$2:$AX$69,AJ$1,0)-VLOOKUP($E102,Worksheet!$A$2:$AX$69,AJ$1,0)</f>
        <v>0.29999999999999716</v>
      </c>
      <c r="AK101" s="12">
        <f>VLOOKUP($E101,Worksheet!$A$2:$AX$69,AK$1,0)-VLOOKUP($E102,Worksheet!$A$2:$AX$69,AK$1,0)</f>
        <v>1.5</v>
      </c>
      <c r="AL101" s="12">
        <f>VLOOKUP($E101,Worksheet!$A$2:$AX$69,AL$1,0)-VLOOKUP($E102,Worksheet!$A$2:$AX$69,AL$1,0)</f>
        <v>-1.8000000000000016E-2</v>
      </c>
      <c r="AM101" s="12">
        <f>VLOOKUP($E101,Worksheet!$A$2:$AX$69,AM$1,0)-VLOOKUP($E102,Worksheet!$A$2:$AX$69,AM$1,0)</f>
        <v>-1.0000000000000009E-3</v>
      </c>
      <c r="AN101" s="12">
        <f>VLOOKUP($E101,Worksheet!$A$2:$AX$69,AN$1,0)-VLOOKUP($E102,Worksheet!$A$2:$AX$69,AN$1,0)</f>
        <v>2.1999999999999909E-2</v>
      </c>
      <c r="AO101" s="12">
        <f>VLOOKUP($E101,Worksheet!$A$2:$AX$69,AO$1,0)-VLOOKUP($E102,Worksheet!$A$2:$AX$69,AO$1,0)</f>
        <v>1.6000000000000014E-2</v>
      </c>
      <c r="AP101" s="12">
        <f>VLOOKUP($E101,Worksheet!$A$2:$AX$69,AP$1,0)-VLOOKUP($E102,Worksheet!$A$2:$AX$69,AP$1,0)</f>
        <v>-9.9999999999999645E-2</v>
      </c>
      <c r="AQ101" s="12">
        <f>VLOOKUP($E101,Worksheet!$A$2:$AX$69,AQ$1,0)-VLOOKUP($E102,Worksheet!$A$2:$AX$69,AQ$1,0)</f>
        <v>7.0000000000000062E-3</v>
      </c>
      <c r="AR101" s="12">
        <f>VLOOKUP($E101,Worksheet!$A$2:$AX$69,AR$1,0)-VLOOKUP($E102,Worksheet!$A$2:$AX$69,AR$1,0)</f>
        <v>0</v>
      </c>
      <c r="AS101" s="12">
        <f>VLOOKUP($E101,Worksheet!$A$2:$AX$69,AS$1,0)-VLOOKUP($E102,Worksheet!$A$2:$AX$69,AS$1,0)</f>
        <v>-8.3000000000000018E-2</v>
      </c>
      <c r="AT101" s="12">
        <f>VLOOKUP($E101,Worksheet!$A$2:$AX$69,AT$1,0)-VLOOKUP($E102,Worksheet!$A$2:$AX$69,AT$1,0)</f>
        <v>-3.7000000000000033E-2</v>
      </c>
      <c r="AU101" s="12">
        <f>VLOOKUP($E101,Worksheet!$A$2:$AX$69,AU$1,0)-VLOOKUP($E102,Worksheet!$A$2:$AX$69,AU$1,0)</f>
        <v>-1.2000000000000011E-2</v>
      </c>
      <c r="AV101" s="12">
        <f>VLOOKUP($E101,Worksheet!$A$2:$AX$69,AV$1,0)-VLOOKUP($E102,Worksheet!$A$2:$AX$69,AV$1,0)</f>
        <v>-8.0000000000000071E-3</v>
      </c>
      <c r="AW101" s="12">
        <f>VLOOKUP($E101,Worksheet!$A$2:$AX$69,AW$1,0)-VLOOKUP($E102,Worksheet!$A$2:$AX$69,AW$1,0)</f>
        <v>-1.1999999999999993</v>
      </c>
      <c r="AX101" s="12">
        <f>VLOOKUP($E101,Worksheet!$A$2:$AX$69,AX$1,0)-VLOOKUP($E102,Worksheet!$A$2:$AX$69,AX$1,0)</f>
        <v>-5.0000000000000017E-2</v>
      </c>
      <c r="AY101" s="5">
        <f>VLOOKUP($E102,Worksheet!$A$2:$AX$69,AY$1,0)</f>
        <v>0</v>
      </c>
      <c r="AZ101" s="5">
        <f>VLOOKUP($E102,Worksheet!$A$2:$AX$69,AZ$1,0)</f>
        <v>0</v>
      </c>
      <c r="BA101" s="5">
        <f>VLOOKUP($E102,Worksheet!$A$2:$AX$69,BA$1,0)</f>
        <v>0</v>
      </c>
      <c r="BB101" s="5">
        <f>VLOOKUP($E102,Worksheet!$A$2:$AX$69,BB$1,0)</f>
        <v>0</v>
      </c>
      <c r="BC101" s="5">
        <f>VLOOKUP($E102,Worksheet!$A$2:$AX$69,BC$1,0)</f>
        <v>0</v>
      </c>
      <c r="BD101" s="5">
        <f>VLOOKUP($E102,Worksheet!$A$2:$AX$69,BD$1,0)</f>
        <v>0</v>
      </c>
      <c r="BE101" s="5">
        <f>VLOOKUP($E102,Worksheet!$A$2:$AX$69,BE$1,0)</f>
        <v>0</v>
      </c>
      <c r="BF101" s="12">
        <f>VLOOKUP($E101,Worksheet!$A$2:$BI$69,BF$1,0)-VLOOKUP($E102,Worksheet!$A$2:$BI$69,BF$1,0)</f>
        <v>0</v>
      </c>
      <c r="BG101" s="12">
        <f>VLOOKUP($E101,Worksheet!$A$2:$BI$69,BG$1,0)-VLOOKUP($E102,Worksheet!$A$2:$BI$69,BG$1,0)</f>
        <v>0</v>
      </c>
      <c r="BH101" s="12">
        <f>VLOOKUP($E101,Worksheet!$A$2:$BI$69,BH$1,0)-VLOOKUP($E102,Worksheet!$A$2:$BI$69,BH$1,0)</f>
        <v>0</v>
      </c>
      <c r="BI101" s="12">
        <f>VLOOKUP($E101,Worksheet!$A$2:$BI$69,BI$1,0)-VLOOKUP($E102,Worksheet!$A$2:$BI$69,BI$1,0)</f>
        <v>0</v>
      </c>
      <c r="BJ101" s="12">
        <f>VLOOKUP($E101,Worksheet!$A$2:$BI$69,BJ$1,0)-VLOOKUP($E102,Worksheet!$A$2:$BI$69,BJ$1,0)</f>
        <v>11</v>
      </c>
      <c r="BK101" s="12">
        <f>VLOOKUP($E101,Worksheet!$A$2:$BI$69,BK$1,0)-VLOOKUP($E102,Worksheet!$A$2:$BI$69,BK$1,0)</f>
        <v>136.9</v>
      </c>
      <c r="BL101" s="12">
        <f>VLOOKUP($E101,Worksheet!$A$2:$BI$69,BL$1,0)-VLOOKUP($E102,Worksheet!$A$2:$BI$69,BL$1,0)</f>
        <v>0</v>
      </c>
      <c r="BM101" s="12">
        <f>VLOOKUP($E101,Worksheet!$A$2:$BI$69,BM$1,0)-VLOOKUP($E102,Worksheet!$A$2:$BI$69,BM$1,0)</f>
        <v>-4</v>
      </c>
      <c r="BN101" s="5">
        <f>VLOOKUP($E101,Worksheet!$A$2:$BI$69,BN$1,0)</f>
        <v>0</v>
      </c>
      <c r="BO101" s="5">
        <f>VLOOKUP($E101,Worksheet!$A$2:$BI$69,BO$1,0)</f>
        <v>0</v>
      </c>
      <c r="BP101" s="12">
        <f>VLOOKUP($E101,Worksheet!$A$2:$BI$69,BP$1,0)-VLOOKUP($E102,Worksheet!$A$2:$BI$69,BP$1,0)</f>
        <v>37.25</v>
      </c>
      <c r="BQ101" s="5">
        <f>VLOOKUP($E101,Worksheet!$A$2:$BI$69,'MM2023'!BQ$1,0)</f>
        <v>76.432432432432435</v>
      </c>
      <c r="BR101" s="5">
        <f>VLOOKUP($E101,Worksheet!$A$2:$BI$69,'MM2023'!BR$1,0)</f>
        <v>68.405405405405403</v>
      </c>
      <c r="BS101" s="5">
        <f>VLOOKUP($E101,Worksheet!$A$2:$BI$69,'MM2023'!BS$1,0)</f>
        <v>9.8000000000000007</v>
      </c>
      <c r="BT101" s="5">
        <f>VLOOKUP($E101,Worksheet!$A$2:$BI$69,'MM2023'!BT$1,0)</f>
        <v>0.46899999999999997</v>
      </c>
      <c r="BU101" s="5">
        <f>VLOOKUP($E101,Worksheet!$A$2:$BI$69,'MM2023'!BU$1,0)</f>
        <v>0.35399999999999998</v>
      </c>
      <c r="BV101" s="5">
        <f>VLOOKUP($E101,Worksheet!$A$2:$BI$69,'MM2023'!BV$1,0)</f>
        <v>0.78300000000000003</v>
      </c>
      <c r="BW101" s="5">
        <f>VLOOKUP($E101,Worksheet!$A$2:$BI$69,'MM2023'!BW$1,0)</f>
        <v>8.2702702702702702</v>
      </c>
      <c r="BX101" s="5">
        <f>VLOOKUP($E101,Worksheet!$A$2:$BI$69,'MM2023'!BX$1,0)</f>
        <v>37</v>
      </c>
      <c r="BY101" s="5">
        <f>VLOOKUP($E101,Worksheet!$A$2:$BI$69,'MM2023'!BY$1,0)</f>
        <v>15.702702702702704</v>
      </c>
      <c r="BZ101" s="5">
        <f>VLOOKUP($E101,Worksheet!$A$2:$BI$69,'MM2023'!BZ$1,0)</f>
        <v>5</v>
      </c>
      <c r="CA101" s="5">
        <f>VLOOKUP($E101,Worksheet!$A$2:$BI$69,'MM2023'!CA$1,0)</f>
        <v>4.1081081081081079</v>
      </c>
      <c r="CB101" s="5">
        <f>VLOOKUP($E101,Worksheet!$A$2:$BI$69,'MM2023'!CB$1,0)</f>
        <v>11.594594594594595</v>
      </c>
      <c r="CC101" s="5">
        <f>VLOOKUP($E101,Worksheet!$A$2:$BI$69,'MM2023'!CC$1,0)</f>
        <v>13.135135135135135</v>
      </c>
      <c r="CD101" s="5">
        <f>VLOOKUP($E101,Worksheet!$A$2:$BI$69,'MM2023'!CD$1,0)</f>
        <v>0.42199999999999999</v>
      </c>
      <c r="CE101" s="5">
        <f>VLOOKUP($E101,Worksheet!$A$2:$BI$69,'MM2023'!CE$1,0)</f>
        <v>0.33600000000000002</v>
      </c>
      <c r="CF101" s="5">
        <f>VLOOKUP($E101,Worksheet!$A$2:$BI$69,'MM2023'!CF$1,0)</f>
        <v>0.72599999999999998</v>
      </c>
      <c r="CG101" s="5">
        <f>VLOOKUP($E101,Worksheet!$A$2:$BI$69,'MM2023'!CG$1,0)</f>
        <v>8.8108108108108105</v>
      </c>
      <c r="CH101" s="5">
        <f>VLOOKUP($E101,Worksheet!$A$2:$BI$69,'MM2023'!CH$1,0)</f>
        <v>33.243243243243242</v>
      </c>
      <c r="CI101" s="5">
        <f>VLOOKUP($E101,Worksheet!$A$2:$BI$69,'MM2023'!CI$1,0)</f>
        <v>11.864864864864865</v>
      </c>
      <c r="CJ101" s="5">
        <f>VLOOKUP($E101,Worksheet!$A$2:$BI$69,'MM2023'!CJ$1,0)</f>
        <v>5.8648648648648649</v>
      </c>
      <c r="CK101" s="5">
        <f>VLOOKUP($E101,Worksheet!$A$2:$BI$69,'MM2023'!CK$1,0)</f>
        <v>2.7837837837837838</v>
      </c>
      <c r="CL101" s="5">
        <f>VLOOKUP($E101,Worksheet!$A$2:$BI$69,'MM2023'!CL$1,0)</f>
        <v>9.6756756756756754</v>
      </c>
      <c r="CM101" s="5">
        <f>VLOOKUP($E101,Worksheet!$A$2:$BI$69,'MM2023'!CM$1,0)</f>
        <v>15.945945945945946</v>
      </c>
      <c r="CN101" s="5">
        <f>VLOOKUP($E101,Worksheet!$A$2:$BI$69,'MM2023'!CN$1,0)</f>
        <v>69.3</v>
      </c>
      <c r="CO101" s="5">
        <f>VLOOKUP($E101,Worksheet!$A$2:$BI$69,'MM2023'!CO$1,0)</f>
        <v>109.6</v>
      </c>
      <c r="CP101" s="5">
        <f>VLOOKUP($E101,Worksheet!$A$2:$BI$69,'MM2023'!CP$1,0)</f>
        <v>0.28399999999999997</v>
      </c>
      <c r="CQ101" s="5">
        <f>VLOOKUP($E101,Worksheet!$A$2:$BI$69,'MM2023'!CQ$1,0)</f>
        <v>0.41699999999999998</v>
      </c>
      <c r="CR101" s="5">
        <f>VLOOKUP($E101,Worksheet!$A$2:$BI$69,'MM2023'!CR$1,0)</f>
        <v>0.57599999999999996</v>
      </c>
      <c r="CS101" s="5">
        <f>VLOOKUP($E101,Worksheet!$A$2:$BI$69,'MM2023'!CS$1,0)</f>
        <v>0.54200000000000004</v>
      </c>
      <c r="CT101" s="5">
        <f>VLOOKUP($E101,Worksheet!$A$2:$BI$69,'MM2023'!CT$1,0)</f>
        <v>14.9</v>
      </c>
      <c r="CU101" s="5">
        <f>VLOOKUP($E101,Worksheet!$A$2:$BI$69,'MM2023'!CU$1,0)</f>
        <v>0.222</v>
      </c>
      <c r="CV101" s="5">
        <f>VLOOKUP($E101,Worksheet!$A$2:$BI$69,'MM2023'!CV$1,0)</f>
        <v>98.1</v>
      </c>
      <c r="CW101" s="5">
        <f>VLOOKUP($E101,Worksheet!$A$2:$BI$69,'MM2023'!CW$1,0)</f>
        <v>0.19700000000000001</v>
      </c>
      <c r="CX101" s="5">
        <f>VLOOKUP($E101,Worksheet!$A$2:$BI$69,'MM2023'!CX$1,0)</f>
        <v>0.29499999999999998</v>
      </c>
      <c r="CY101" s="5">
        <f>VLOOKUP($E101,Worksheet!$A$2:$BI$69,'MM2023'!CY$1,0)</f>
        <v>0.496</v>
      </c>
      <c r="CZ101" s="5">
        <f>VLOOKUP($E101,Worksheet!$A$2:$BI$69,'MM2023'!CZ$1,0)</f>
        <v>0.47099999999999997</v>
      </c>
      <c r="DA101" s="5">
        <f>VLOOKUP($E101,Worksheet!$A$2:$BI$69,'MM2023'!DA$1,0)</f>
        <v>12.3</v>
      </c>
      <c r="DB101" s="5">
        <f>VLOOKUP($E101,Worksheet!$A$2:$BI$69,'MM2023'!DB$1,0)</f>
        <v>0.14299999999999999</v>
      </c>
      <c r="DC101" s="5">
        <f>VLOOKUP($E101,Worksheet!$A$2:$BI$69,'MM2023'!DC$1,0)</f>
        <v>0</v>
      </c>
      <c r="DD101" s="5">
        <f>VLOOKUP($E101,Worksheet!$A$2:$BI$69,'MM2023'!DD$1,0)</f>
        <v>0</v>
      </c>
      <c r="DE101" s="5">
        <f>VLOOKUP($E101,Worksheet!$A$2:$BI$69,'MM2023'!DE$1,0)</f>
        <v>0</v>
      </c>
      <c r="DF101" s="5">
        <f>VLOOKUP($E101,Worksheet!$A$2:$BI$69,'MM2023'!DF$1,0)</f>
        <v>0</v>
      </c>
      <c r="DG101" s="5">
        <f>VLOOKUP($E101,Worksheet!$A$2:$BI$69,'MM2023'!DG$1,0)</f>
        <v>11</v>
      </c>
      <c r="DH101" s="5">
        <f>VLOOKUP($E101,Worksheet!$A$2:$BI$69,'MM2023'!DH$1,0)</f>
        <v>136.9</v>
      </c>
      <c r="DI101" s="5">
        <f>VLOOKUP($E101,Worksheet!$A$2:$BI$69,'MM2023'!DI$1,0)</f>
        <v>0</v>
      </c>
      <c r="DJ101" s="5">
        <f>VLOOKUP($E101,Worksheet!$A$2:$BI$69,'MM2023'!DJ$1,0)</f>
        <v>22</v>
      </c>
      <c r="DK101" s="5">
        <v>0</v>
      </c>
      <c r="DL101" s="5">
        <v>0</v>
      </c>
      <c r="DM101" s="5">
        <v>1</v>
      </c>
      <c r="DN101" s="5">
        <v>0</v>
      </c>
      <c r="DO101" s="5">
        <v>0</v>
      </c>
      <c r="DP101" s="5">
        <v>0</v>
      </c>
      <c r="DQ101" s="5">
        <v>1</v>
      </c>
      <c r="DR101" s="5">
        <v>0</v>
      </c>
      <c r="DS101" s="5">
        <v>0</v>
      </c>
      <c r="DT101" s="5">
        <v>0</v>
      </c>
      <c r="DU101" s="5">
        <v>0</v>
      </c>
    </row>
    <row r="102" spans="1:125" x14ac:dyDescent="0.2">
      <c r="A102" s="5" t="s">
        <v>135</v>
      </c>
      <c r="B102" s="5" t="s">
        <v>136</v>
      </c>
      <c r="C102" s="5" t="s">
        <v>115</v>
      </c>
      <c r="D102" s="5">
        <v>2</v>
      </c>
      <c r="E102" s="5" t="s">
        <v>50</v>
      </c>
      <c r="F102" s="5">
        <v>0</v>
      </c>
      <c r="G102" s="5">
        <v>15</v>
      </c>
      <c r="H102" s="6">
        <f>G101-G102</f>
        <v>-9</v>
      </c>
      <c r="I102" s="5">
        <f>VLOOKUP($E102,Worksheet!$A$2:$AX$69,I$1,0)</f>
        <v>32</v>
      </c>
      <c r="J102" s="5">
        <f>VLOOKUP($E102,Worksheet!$A$2:$AX$69,J$1,0)</f>
        <v>23</v>
      </c>
      <c r="K102" s="5">
        <f>VLOOKUP($E102,Worksheet!$A$2:$AX$69,K$1,0)</f>
        <v>9</v>
      </c>
      <c r="L102" s="5">
        <f>VLOOKUP($E102,Worksheet!$A$2:$AX$69,L$1,0)</f>
        <v>0.71899999999999997</v>
      </c>
      <c r="M102" s="12">
        <f>VLOOKUP($E102,Worksheet!$A$2:$AX$69,M$1,0)-VLOOKUP($E101,Worksheet!$A$2:$AX$69,M$1,0)</f>
        <v>-0.93243243243243512</v>
      </c>
      <c r="N102" s="12">
        <f>VLOOKUP($E102,Worksheet!$A$2:$AX$69,N$1,0)-VLOOKUP($E101,Worksheet!$A$2:$AX$69,N$1,0)</f>
        <v>9.4594594594596515E-2</v>
      </c>
      <c r="O102" s="12">
        <f>VLOOKUP($E102,Worksheet!$A$2:$AX$69,O$1,0)-VLOOKUP($E101,Worksheet!$A$2:$AX$69,O$1,0)</f>
        <v>-10.770000000000001</v>
      </c>
      <c r="P102" s="12">
        <f>VLOOKUP($E102,Worksheet!$A$2:$AX$69,P$1,0)-VLOOKUP($E101,Worksheet!$A$2:$AX$69,P$1,0)</f>
        <v>-1.3999999999999957E-2</v>
      </c>
      <c r="Q102" s="12">
        <f>VLOOKUP($E102,Worksheet!$A$2:$AX$69,Q$1,0)-VLOOKUP($E101,Worksheet!$A$2:$AX$69,Q$1,0)</f>
        <v>-1.1999999999999955E-2</v>
      </c>
      <c r="R102" s="12">
        <f>VLOOKUP($E102,Worksheet!$A$2:$AX$69,R$1,0)-VLOOKUP($E101,Worksheet!$A$2:$AX$69,R$1,0)</f>
        <v>-7.1000000000000063E-2</v>
      </c>
      <c r="S102" s="12">
        <f>VLOOKUP($E102,Worksheet!$A$2:$AX$69,S$1,0)-VLOOKUP($E101,Worksheet!$A$2:$AX$69,S$1,0)</f>
        <v>1.8859797297297298</v>
      </c>
      <c r="T102" s="12">
        <f>VLOOKUP($E102,Worksheet!$A$2:$AX$69,T$1,0)-VLOOKUP($E101,Worksheet!$A$2:$AX$69,T$1,0)</f>
        <v>2</v>
      </c>
      <c r="U102" s="12">
        <f>VLOOKUP($E102,Worksheet!$A$2:$AX$69,U$1,0)-VLOOKUP($E101,Worksheet!$A$2:$AX$69,U$1,0)</f>
        <v>-2.2652027027027035</v>
      </c>
      <c r="V102" s="12">
        <f>VLOOKUP($E102,Worksheet!$A$2:$AX$69,V$1,0)-VLOOKUP($E101,Worksheet!$A$2:$AX$69,V$1,0)</f>
        <v>-0.125</v>
      </c>
      <c r="W102" s="12">
        <f>VLOOKUP($E102,Worksheet!$A$2:$AX$69,W$1,0)-VLOOKUP($E101,Worksheet!$A$2:$AX$69,W$1,0)</f>
        <v>-0.79560810810810789</v>
      </c>
      <c r="X102" s="12">
        <f>VLOOKUP($E102,Worksheet!$A$2:$AX$69,X$1,0)-VLOOKUP($E101,Worksheet!$A$2:$AX$69,X$1,0)</f>
        <v>0.43665540540540526</v>
      </c>
      <c r="Y102" s="12">
        <f>VLOOKUP($E102,Worksheet!$A$2:$AX$69,Y$1,0)-VLOOKUP($E101,Worksheet!$A$2:$AX$69,Y$1,0)</f>
        <v>2.8648648648648649</v>
      </c>
      <c r="Z102" s="12">
        <f>VLOOKUP($E102,Worksheet!$A$2:$AX$69,Z$1,0)-VLOOKUP($E101,Worksheet!$A$2:$AX$69,Z$1,0)</f>
        <v>3.0000000000000027E-3</v>
      </c>
      <c r="AA102" s="12">
        <f>VLOOKUP($E102,Worksheet!$A$2:$AX$69,AA$1,0)-VLOOKUP($E101,Worksheet!$A$2:$AX$69,AA$1,0)</f>
        <v>-1.4000000000000012E-2</v>
      </c>
      <c r="AB102" s="12">
        <f>VLOOKUP($E102,Worksheet!$A$2:$AX$69,AB$1,0)-VLOOKUP($E101,Worksheet!$A$2:$AX$69,AB$1,0)</f>
        <v>-3.7000000000000033E-2</v>
      </c>
      <c r="AC102" s="12">
        <f>VLOOKUP($E102,Worksheet!$A$2:$AX$69,AC$1,0)-VLOOKUP($E101,Worksheet!$A$2:$AX$69,AC$1,0)</f>
        <v>-0.59206081081081052</v>
      </c>
      <c r="AD102" s="12">
        <f>VLOOKUP($E102,Worksheet!$A$2:$AX$69,AD$1,0)-VLOOKUP($E101,Worksheet!$A$2:$AX$69,AD$1,0)</f>
        <v>-0.27449324324324209</v>
      </c>
      <c r="AE102" s="12">
        <f>VLOOKUP($E102,Worksheet!$A$2:$AX$69,AE$1,0)-VLOOKUP($E101,Worksheet!$A$2:$AX$69,AE$1,0)</f>
        <v>-0.80236486486486491</v>
      </c>
      <c r="AF102" s="12">
        <f>VLOOKUP($E102,Worksheet!$A$2:$AX$69,AF$1,0)-VLOOKUP($E101,Worksheet!$A$2:$AX$69,AF$1,0)</f>
        <v>0.26013513513513509</v>
      </c>
      <c r="AG102" s="12">
        <f>VLOOKUP($E102,Worksheet!$A$2:$AX$69,AG$1,0)-VLOOKUP($E101,Worksheet!$A$2:$AX$69,AG$1,0)</f>
        <v>0.52871621621621623</v>
      </c>
      <c r="AH102" s="12">
        <f>VLOOKUP($E102,Worksheet!$A$2:$AX$69,AH$1,0)-VLOOKUP($E101,Worksheet!$A$2:$AX$69,AH$1,0)</f>
        <v>0.82432432432432456</v>
      </c>
      <c r="AI102" s="12">
        <f>VLOOKUP($E102,Worksheet!$A$2:$AX$69,AI$1,0)-VLOOKUP($E101,Worksheet!$A$2:$AX$69,AI$1,0)</f>
        <v>1.9290540540540544</v>
      </c>
      <c r="AJ102" s="12">
        <f>VLOOKUP($E102,Worksheet!$A$2:$AX$69,AJ$1,0)-VLOOKUP($E101,Worksheet!$A$2:$AX$69,AJ$1,0)</f>
        <v>-0.29999999999999716</v>
      </c>
      <c r="AK102" s="12">
        <f>VLOOKUP($E102,Worksheet!$A$2:$AX$69,AK$1,0)-VLOOKUP($E101,Worksheet!$A$2:$AX$69,AK$1,0)</f>
        <v>-1.5</v>
      </c>
      <c r="AL102" s="12">
        <f>VLOOKUP($E102,Worksheet!$A$2:$AX$69,AL$1,0)-VLOOKUP($E101,Worksheet!$A$2:$AX$69,AL$1,0)</f>
        <v>1.8000000000000016E-2</v>
      </c>
      <c r="AM102" s="12">
        <f>VLOOKUP($E102,Worksheet!$A$2:$AX$69,AM$1,0)-VLOOKUP($E101,Worksheet!$A$2:$AX$69,AM$1,0)</f>
        <v>1.0000000000000009E-3</v>
      </c>
      <c r="AN102" s="12">
        <f>VLOOKUP($E102,Worksheet!$A$2:$AX$69,AN$1,0)-VLOOKUP($E101,Worksheet!$A$2:$AX$69,AN$1,0)</f>
        <v>-2.1999999999999909E-2</v>
      </c>
      <c r="AO102" s="12">
        <f>VLOOKUP($E102,Worksheet!$A$2:$AX$69,AO$1,0)-VLOOKUP($E101,Worksheet!$A$2:$AX$69,AO$1,0)</f>
        <v>-1.6000000000000014E-2</v>
      </c>
      <c r="AP102" s="12">
        <f>VLOOKUP($E102,Worksheet!$A$2:$AX$69,AP$1,0)-VLOOKUP($E101,Worksheet!$A$2:$AX$69,AP$1,0)</f>
        <v>9.9999999999999645E-2</v>
      </c>
      <c r="AQ102" s="12">
        <f>VLOOKUP($E102,Worksheet!$A$2:$AX$69,AQ$1,0)-VLOOKUP($E101,Worksheet!$A$2:$AX$69,AQ$1,0)</f>
        <v>-7.0000000000000062E-3</v>
      </c>
      <c r="AR102" s="12">
        <f>VLOOKUP($E102,Worksheet!$A$2:$AX$69,AR$1,0)-VLOOKUP($E101,Worksheet!$A$2:$AX$69,AR$1,0)</f>
        <v>0</v>
      </c>
      <c r="AS102" s="12">
        <f>VLOOKUP($E102,Worksheet!$A$2:$AX$69,AS$1,0)-VLOOKUP($E101,Worksheet!$A$2:$AX$69,AS$1,0)</f>
        <v>8.3000000000000018E-2</v>
      </c>
      <c r="AT102" s="12">
        <f>VLOOKUP($E102,Worksheet!$A$2:$AX$69,AT$1,0)-VLOOKUP($E101,Worksheet!$A$2:$AX$69,AT$1,0)</f>
        <v>3.7000000000000033E-2</v>
      </c>
      <c r="AU102" s="12">
        <f>VLOOKUP($E102,Worksheet!$A$2:$AX$69,AU$1,0)-VLOOKUP($E101,Worksheet!$A$2:$AX$69,AU$1,0)</f>
        <v>1.2000000000000011E-2</v>
      </c>
      <c r="AV102" s="12">
        <f>VLOOKUP($E102,Worksheet!$A$2:$AX$69,AV$1,0)-VLOOKUP($E101,Worksheet!$A$2:$AX$69,AV$1,0)</f>
        <v>8.0000000000000071E-3</v>
      </c>
      <c r="AW102" s="12">
        <f>VLOOKUP($E102,Worksheet!$A$2:$AX$69,AW$1,0)-VLOOKUP($E101,Worksheet!$A$2:$AX$69,AW$1,0)</f>
        <v>1.1999999999999993</v>
      </c>
      <c r="AX102" s="12">
        <f>VLOOKUP($E102,Worksheet!$A$2:$AX$69,AX$1,0)-VLOOKUP($E101,Worksheet!$A$2:$AX$69,AX$1,0)</f>
        <v>5.0000000000000017E-2</v>
      </c>
      <c r="AY102" s="5">
        <f>VLOOKUP($E101,Worksheet!$A$2:$AX$69,AY$1,0)</f>
        <v>1</v>
      </c>
      <c r="AZ102" s="5">
        <f>VLOOKUP($E101,Worksheet!$A$2:$AX$69,AZ$1,0)</f>
        <v>1</v>
      </c>
      <c r="BA102" s="5">
        <f>VLOOKUP($E101,Worksheet!$A$2:$AX$69,BA$1,0)</f>
        <v>0</v>
      </c>
      <c r="BB102" s="5">
        <f>VLOOKUP($E101,Worksheet!$A$2:$AX$69,BB$1,0)</f>
        <v>0</v>
      </c>
      <c r="BC102" s="5">
        <f>VLOOKUP($E101,Worksheet!$A$2:$AX$69,BC$1,0)</f>
        <v>0</v>
      </c>
      <c r="BD102" s="5">
        <f>VLOOKUP($E101,Worksheet!$A$2:$AX$69,BD$1,0)</f>
        <v>0</v>
      </c>
      <c r="BE102" s="5">
        <f>VLOOKUP($E101,Worksheet!$A$2:$AX$69,BE$1,0)</f>
        <v>0</v>
      </c>
      <c r="BF102" s="12">
        <f>VLOOKUP($E102,Worksheet!$A$2:$BI$69,BF$1,0)-VLOOKUP($E101,Worksheet!$A$2:$BI$69,BF$1,0)</f>
        <v>0</v>
      </c>
      <c r="BG102" s="12">
        <f>VLOOKUP($E102,Worksheet!$A$2:$BI$69,BG$1,0)-VLOOKUP($E101,Worksheet!$A$2:$BI$69,BG$1,0)</f>
        <v>0</v>
      </c>
      <c r="BH102" s="12">
        <f>VLOOKUP($E102,Worksheet!$A$2:$BI$69,BH$1,0)-VLOOKUP($E101,Worksheet!$A$2:$BI$69,BH$1,0)</f>
        <v>0</v>
      </c>
      <c r="BI102" s="12">
        <f>VLOOKUP($E102,Worksheet!$A$2:$BI$69,BI$1,0)-VLOOKUP($E101,Worksheet!$A$2:$BI$69,BI$1,0)</f>
        <v>0</v>
      </c>
      <c r="BJ102" s="12">
        <f>VLOOKUP($E102,Worksheet!$A$2:$BI$69,BJ$1,0)-VLOOKUP($E101,Worksheet!$A$2:$BI$69,BJ$1,0)</f>
        <v>-11</v>
      </c>
      <c r="BK102" s="12">
        <f>VLOOKUP($E102,Worksheet!$A$2:$BI$69,BK$1,0)-VLOOKUP($E101,Worksheet!$A$2:$BI$69,BK$1,0)</f>
        <v>-136.9</v>
      </c>
      <c r="BL102" s="12">
        <f>VLOOKUP($E102,Worksheet!$A$2:$BI$69,BL$1,0)-VLOOKUP($E101,Worksheet!$A$2:$BI$69,BL$1,0)</f>
        <v>0</v>
      </c>
      <c r="BM102" s="12">
        <f>VLOOKUP($E102,Worksheet!$A$2:$BI$69,BM$1,0)-VLOOKUP($E101,Worksheet!$A$2:$BI$69,BM$1,0)</f>
        <v>4</v>
      </c>
      <c r="BN102" s="5">
        <f>VLOOKUP($E102,Worksheet!$A$2:$BI$69,BN$1,0)</f>
        <v>1</v>
      </c>
      <c r="BO102" s="5">
        <f>VLOOKUP($E102,Worksheet!$A$2:$BI$69,BO$1,0)</f>
        <v>0</v>
      </c>
      <c r="BP102" s="12">
        <f>VLOOKUP($E102,Worksheet!$A$2:$BI$69,BP$1,0)-VLOOKUP($E101,Worksheet!$A$2:$BI$69,BP$1,0)</f>
        <v>-37.25</v>
      </c>
      <c r="BQ102" s="5">
        <f>VLOOKUP($E102,Worksheet!$A$2:$BI$69,'MM2023'!BQ$1,0)</f>
        <v>75.5</v>
      </c>
      <c r="BR102" s="5">
        <f>VLOOKUP($E102,Worksheet!$A$2:$BI$69,'MM2023'!BR$1,0)</f>
        <v>68.5</v>
      </c>
      <c r="BS102" s="5">
        <f>VLOOKUP($E102,Worksheet!$A$2:$BI$69,'MM2023'!BS$1,0)</f>
        <v>-0.97</v>
      </c>
      <c r="BT102" s="5">
        <f>VLOOKUP($E102,Worksheet!$A$2:$BI$69,'MM2023'!BT$1,0)</f>
        <v>0.45500000000000002</v>
      </c>
      <c r="BU102" s="5">
        <f>VLOOKUP($E102,Worksheet!$A$2:$BI$69,'MM2023'!BU$1,0)</f>
        <v>0.34200000000000003</v>
      </c>
      <c r="BV102" s="5">
        <f>VLOOKUP($E102,Worksheet!$A$2:$BI$69,'MM2023'!BV$1,0)</f>
        <v>0.71199999999999997</v>
      </c>
      <c r="BW102" s="5">
        <f>VLOOKUP($E102,Worksheet!$A$2:$BI$69,'MM2023'!BW$1,0)</f>
        <v>10.15625</v>
      </c>
      <c r="BX102" s="5">
        <f>VLOOKUP($E102,Worksheet!$A$2:$BI$69,'MM2023'!BX$1,0)</f>
        <v>39</v>
      </c>
      <c r="BY102" s="5">
        <f>VLOOKUP($E102,Worksheet!$A$2:$BI$69,'MM2023'!BY$1,0)</f>
        <v>13.4375</v>
      </c>
      <c r="BZ102" s="5">
        <f>VLOOKUP($E102,Worksheet!$A$2:$BI$69,'MM2023'!BZ$1,0)</f>
        <v>4.875</v>
      </c>
      <c r="CA102" s="5">
        <f>VLOOKUP($E102,Worksheet!$A$2:$BI$69,'MM2023'!CA$1,0)</f>
        <v>3.3125</v>
      </c>
      <c r="CB102" s="5">
        <f>VLOOKUP($E102,Worksheet!$A$2:$BI$69,'MM2023'!CB$1,0)</f>
        <v>12.03125</v>
      </c>
      <c r="CC102" s="5">
        <f>VLOOKUP($E102,Worksheet!$A$2:$BI$69,'MM2023'!CC$1,0)</f>
        <v>16</v>
      </c>
      <c r="CD102" s="5">
        <f>VLOOKUP($E102,Worksheet!$A$2:$BI$69,'MM2023'!CD$1,0)</f>
        <v>0.42499999999999999</v>
      </c>
      <c r="CE102" s="5">
        <f>VLOOKUP($E102,Worksheet!$A$2:$BI$69,'MM2023'!CE$1,0)</f>
        <v>0.32200000000000001</v>
      </c>
      <c r="CF102" s="5">
        <f>VLOOKUP($E102,Worksheet!$A$2:$BI$69,'MM2023'!CF$1,0)</f>
        <v>0.68899999999999995</v>
      </c>
      <c r="CG102" s="5">
        <f>VLOOKUP($E102,Worksheet!$A$2:$BI$69,'MM2023'!CG$1,0)</f>
        <v>8.21875</v>
      </c>
      <c r="CH102" s="5">
        <f>VLOOKUP($E102,Worksheet!$A$2:$BI$69,'MM2023'!CH$1,0)</f>
        <v>32.96875</v>
      </c>
      <c r="CI102" s="5">
        <f>VLOOKUP($E102,Worksheet!$A$2:$BI$69,'MM2023'!CI$1,0)</f>
        <v>11.0625</v>
      </c>
      <c r="CJ102" s="5">
        <f>VLOOKUP($E102,Worksheet!$A$2:$BI$69,'MM2023'!CJ$1,0)</f>
        <v>6.125</v>
      </c>
      <c r="CK102" s="5">
        <f>VLOOKUP($E102,Worksheet!$A$2:$BI$69,'MM2023'!CK$1,0)</f>
        <v>3.3125</v>
      </c>
      <c r="CL102" s="5">
        <f>VLOOKUP($E102,Worksheet!$A$2:$BI$69,'MM2023'!CL$1,0)</f>
        <v>10.5</v>
      </c>
      <c r="CM102" s="5">
        <f>VLOOKUP($E102,Worksheet!$A$2:$BI$69,'MM2023'!CM$1,0)</f>
        <v>17.875</v>
      </c>
      <c r="CN102" s="5">
        <f>VLOOKUP($E102,Worksheet!$A$2:$BI$69,'MM2023'!CN$1,0)</f>
        <v>69</v>
      </c>
      <c r="CO102" s="5">
        <f>VLOOKUP($E102,Worksheet!$A$2:$BI$69,'MM2023'!CO$1,0)</f>
        <v>108.1</v>
      </c>
      <c r="CP102" s="5">
        <f>VLOOKUP($E102,Worksheet!$A$2:$BI$69,'MM2023'!CP$1,0)</f>
        <v>0.30199999999999999</v>
      </c>
      <c r="CQ102" s="5">
        <f>VLOOKUP($E102,Worksheet!$A$2:$BI$69,'MM2023'!CQ$1,0)</f>
        <v>0.41799999999999998</v>
      </c>
      <c r="CR102" s="5">
        <f>VLOOKUP($E102,Worksheet!$A$2:$BI$69,'MM2023'!CR$1,0)</f>
        <v>0.55400000000000005</v>
      </c>
      <c r="CS102" s="5">
        <f>VLOOKUP($E102,Worksheet!$A$2:$BI$69,'MM2023'!CS$1,0)</f>
        <v>0.52600000000000002</v>
      </c>
      <c r="CT102" s="5">
        <f>VLOOKUP($E102,Worksheet!$A$2:$BI$69,'MM2023'!CT$1,0)</f>
        <v>15</v>
      </c>
      <c r="CU102" s="5">
        <f>VLOOKUP($E102,Worksheet!$A$2:$BI$69,'MM2023'!CU$1,0)</f>
        <v>0.215</v>
      </c>
      <c r="CV102" s="5">
        <f>VLOOKUP($E102,Worksheet!$A$2:$BI$69,'MM2023'!CV$1,0)</f>
        <v>98.1</v>
      </c>
      <c r="CW102" s="5">
        <f>VLOOKUP($E102,Worksheet!$A$2:$BI$69,'MM2023'!CW$1,0)</f>
        <v>0.28000000000000003</v>
      </c>
      <c r="CX102" s="5">
        <f>VLOOKUP($E102,Worksheet!$A$2:$BI$69,'MM2023'!CX$1,0)</f>
        <v>0.33200000000000002</v>
      </c>
      <c r="CY102" s="5">
        <f>VLOOKUP($E102,Worksheet!$A$2:$BI$69,'MM2023'!CY$1,0)</f>
        <v>0.50800000000000001</v>
      </c>
      <c r="CZ102" s="5">
        <f>VLOOKUP($E102,Worksheet!$A$2:$BI$69,'MM2023'!CZ$1,0)</f>
        <v>0.47899999999999998</v>
      </c>
      <c r="DA102" s="5">
        <f>VLOOKUP($E102,Worksheet!$A$2:$BI$69,'MM2023'!DA$1,0)</f>
        <v>13.5</v>
      </c>
      <c r="DB102" s="5">
        <f>VLOOKUP($E102,Worksheet!$A$2:$BI$69,'MM2023'!DB$1,0)</f>
        <v>0.193</v>
      </c>
      <c r="DC102" s="5">
        <f>VLOOKUP($E102,Worksheet!$A$2:$BI$69,'MM2023'!DC$1,0)</f>
        <v>0</v>
      </c>
      <c r="DD102" s="5">
        <f>VLOOKUP($E102,Worksheet!$A$2:$BI$69,'MM2023'!DD$1,0)</f>
        <v>0</v>
      </c>
      <c r="DE102" s="5">
        <f>VLOOKUP($E102,Worksheet!$A$2:$BI$69,'MM2023'!DE$1,0)</f>
        <v>0</v>
      </c>
      <c r="DF102" s="5">
        <f>VLOOKUP($E102,Worksheet!$A$2:$BI$69,'MM2023'!DF$1,0)</f>
        <v>0</v>
      </c>
      <c r="DG102" s="5">
        <f>VLOOKUP($E102,Worksheet!$A$2:$BI$69,'MM2023'!DG$1,0)</f>
        <v>0</v>
      </c>
      <c r="DH102" s="5">
        <f>VLOOKUP($E102,Worksheet!$A$2:$BI$69,'MM2023'!DH$1,0)</f>
        <v>0</v>
      </c>
      <c r="DI102" s="5">
        <f>VLOOKUP($E102,Worksheet!$A$2:$BI$69,'MM2023'!DI$1,0)</f>
        <v>0</v>
      </c>
      <c r="DJ102" s="5">
        <f>VLOOKUP($E102,Worksheet!$A$2:$BI$69,'MM2023'!DJ$1,0)</f>
        <v>26</v>
      </c>
      <c r="DK102" s="5">
        <v>0</v>
      </c>
      <c r="DL102" s="5">
        <v>0</v>
      </c>
      <c r="DM102" s="5">
        <v>1</v>
      </c>
      <c r="DN102" s="5">
        <v>0</v>
      </c>
      <c r="DO102" s="5">
        <v>0</v>
      </c>
      <c r="DP102" s="5">
        <v>0</v>
      </c>
      <c r="DQ102" s="5">
        <v>1</v>
      </c>
      <c r="DR102" s="5">
        <v>0</v>
      </c>
      <c r="DS102" s="5">
        <v>0</v>
      </c>
      <c r="DT102" s="5">
        <v>0</v>
      </c>
      <c r="DU102" s="5">
        <v>0</v>
      </c>
    </row>
    <row r="103" spans="1:125" x14ac:dyDescent="0.2">
      <c r="A103" s="5" t="s">
        <v>135</v>
      </c>
      <c r="B103" s="5" t="s">
        <v>136</v>
      </c>
      <c r="C103" s="5" t="s">
        <v>124</v>
      </c>
      <c r="D103" s="5">
        <v>1</v>
      </c>
      <c r="E103" s="5" t="s">
        <v>18</v>
      </c>
      <c r="F103" s="5">
        <v>1</v>
      </c>
      <c r="G103" s="5">
        <v>9</v>
      </c>
      <c r="H103" s="5">
        <f>G104-G103</f>
        <v>-5</v>
      </c>
      <c r="I103" s="5">
        <f>VLOOKUP($E103,Worksheet!$A$2:$AX$69,I$1,0)</f>
        <v>39</v>
      </c>
      <c r="J103" s="5">
        <f>VLOOKUP($E103,Worksheet!$A$2:$AX$69,J$1,0)</f>
        <v>35</v>
      </c>
      <c r="K103" s="5">
        <f>VLOOKUP($E103,Worksheet!$A$2:$AX$69,K$1,0)</f>
        <v>4</v>
      </c>
      <c r="L103" s="5">
        <f>VLOOKUP($E103,Worksheet!$A$2:$AX$69,L$1,0)</f>
        <v>0.89700000000000002</v>
      </c>
      <c r="M103" s="12">
        <f>VLOOKUP($E103,Worksheet!$A$2:$AX$69,M$1,0)-VLOOKUP($E104,Worksheet!$A$2:$AX$69,M$1,0)</f>
        <v>7.0705128205128176</v>
      </c>
      <c r="N103" s="12">
        <f>VLOOKUP($E103,Worksheet!$A$2:$AX$69,N$1,0)-VLOOKUP($E104,Worksheet!$A$2:$AX$69,N$1,0)</f>
        <v>7.4188034188034209</v>
      </c>
      <c r="O103" s="12">
        <f>VLOOKUP($E103,Worksheet!$A$2:$AX$69,O$1,0)-VLOOKUP($E104,Worksheet!$A$2:$AX$69,O$1,0)</f>
        <v>-5.6800000000000006</v>
      </c>
      <c r="P103" s="12">
        <f>VLOOKUP($E103,Worksheet!$A$2:$AX$69,P$1,0)-VLOOKUP($E104,Worksheet!$A$2:$AX$69,P$1,0)</f>
        <v>3.3000000000000029E-2</v>
      </c>
      <c r="Q103" s="12">
        <f>VLOOKUP($E103,Worksheet!$A$2:$AX$69,Q$1,0)-VLOOKUP($E104,Worksheet!$A$2:$AX$69,Q$1,0)</f>
        <v>3.6999999999999977E-2</v>
      </c>
      <c r="R103" s="12">
        <f>VLOOKUP($E103,Worksheet!$A$2:$AX$69,R$1,0)-VLOOKUP($E104,Worksheet!$A$2:$AX$69,R$1,0)</f>
        <v>1.100000000000001E-2</v>
      </c>
      <c r="S103" s="12">
        <f>VLOOKUP($E103,Worksheet!$A$2:$AX$69,S$1,0)-VLOOKUP($E104,Worksheet!$A$2:$AX$69,S$1,0)</f>
        <v>-1.9914529914529915</v>
      </c>
      <c r="T103" s="12">
        <f>VLOOKUP($E103,Worksheet!$A$2:$AX$69,T$1,0)-VLOOKUP($E104,Worksheet!$A$2:$AX$69,T$1,0)</f>
        <v>0.55982905982906317</v>
      </c>
      <c r="U103" s="12">
        <f>VLOOKUP($E103,Worksheet!$A$2:$AX$69,U$1,0)-VLOOKUP($E104,Worksheet!$A$2:$AX$69,U$1,0)</f>
        <v>-2.2841880341880323</v>
      </c>
      <c r="V103" s="12">
        <f>VLOOKUP($E103,Worksheet!$A$2:$AX$69,V$1,0)-VLOOKUP($E104,Worksheet!$A$2:$AX$69,V$1,0)</f>
        <v>-1.7884615384615383</v>
      </c>
      <c r="W103" s="12">
        <f>VLOOKUP($E103,Worksheet!$A$2:$AX$69,W$1,0)-VLOOKUP($E104,Worksheet!$A$2:$AX$69,W$1,0)</f>
        <v>-1.0470085470085468</v>
      </c>
      <c r="X103" s="12">
        <f>VLOOKUP($E103,Worksheet!$A$2:$AX$69,X$1,0)-VLOOKUP($E104,Worksheet!$A$2:$AX$69,X$1,0)</f>
        <v>-0.17735042735042583</v>
      </c>
      <c r="Y103" s="12">
        <f>VLOOKUP($E103,Worksheet!$A$2:$AX$69,Y$1,0)-VLOOKUP($E104,Worksheet!$A$2:$AX$69,Y$1,0)</f>
        <v>-0.83760683760683996</v>
      </c>
      <c r="Z103" s="12">
        <f>VLOOKUP($E103,Worksheet!$A$2:$AX$69,Z$1,0)-VLOOKUP($E104,Worksheet!$A$2:$AX$69,Z$1,0)</f>
        <v>3.0000000000000027E-2</v>
      </c>
      <c r="AA103" s="12">
        <f>VLOOKUP($E103,Worksheet!$A$2:$AX$69,AA$1,0)-VLOOKUP($E104,Worksheet!$A$2:$AX$69,AA$1,0)</f>
        <v>5.7999999999999996E-2</v>
      </c>
      <c r="AB103" s="12">
        <f>VLOOKUP($E103,Worksheet!$A$2:$AX$69,AB$1,0)-VLOOKUP($E104,Worksheet!$A$2:$AX$69,AB$1,0)</f>
        <v>1.6000000000000014E-2</v>
      </c>
      <c r="AC103" s="12">
        <f>VLOOKUP($E103,Worksheet!$A$2:$AX$69,AC$1,0)-VLOOKUP($E104,Worksheet!$A$2:$AX$69,AC$1,0)</f>
        <v>-2.7777777777776791E-2</v>
      </c>
      <c r="AD103" s="12">
        <f>VLOOKUP($E103,Worksheet!$A$2:$AX$69,AD$1,0)-VLOOKUP($E104,Worksheet!$A$2:$AX$69,AD$1,0)</f>
        <v>1.1132478632478602</v>
      </c>
      <c r="AE103" s="12">
        <f>VLOOKUP($E103,Worksheet!$A$2:$AX$69,AE$1,0)-VLOOKUP($E104,Worksheet!$A$2:$AX$69,AE$1,0)</f>
        <v>-1.6581196581196593</v>
      </c>
      <c r="AF103" s="12">
        <f>VLOOKUP($E103,Worksheet!$A$2:$AX$69,AF$1,0)-VLOOKUP($E104,Worksheet!$A$2:$AX$69,AF$1,0)</f>
        <v>-0.7863247863247862</v>
      </c>
      <c r="AG103" s="12">
        <f>VLOOKUP($E103,Worksheet!$A$2:$AX$69,AG$1,0)-VLOOKUP($E104,Worksheet!$A$2:$AX$69,AG$1,0)</f>
        <v>-0.6068376068376069</v>
      </c>
      <c r="AH103" s="12">
        <f>VLOOKUP($E103,Worksheet!$A$2:$AX$69,AH$1,0)-VLOOKUP($E104,Worksheet!$A$2:$AX$69,AH$1,0)</f>
        <v>-2.3333333333333321</v>
      </c>
      <c r="AI103" s="12">
        <f>VLOOKUP($E103,Worksheet!$A$2:$AX$69,AI$1,0)-VLOOKUP($E104,Worksheet!$A$2:$AX$69,AI$1,0)</f>
        <v>-1.0576923076923066</v>
      </c>
      <c r="AJ103" s="12">
        <f>VLOOKUP($E103,Worksheet!$A$2:$AX$69,AJ$1,0)-VLOOKUP($E104,Worksheet!$A$2:$AX$69,AJ$1,0)</f>
        <v>2.5999999999999943</v>
      </c>
      <c r="AK103" s="12">
        <f>VLOOKUP($E103,Worksheet!$A$2:$AX$69,AK$1,0)-VLOOKUP($E104,Worksheet!$A$2:$AX$69,AK$1,0)</f>
        <v>5.7999999999999972</v>
      </c>
      <c r="AL103" s="12">
        <f>VLOOKUP($E103,Worksheet!$A$2:$AX$69,AL$1,0)-VLOOKUP($E104,Worksheet!$A$2:$AX$69,AL$1,0)</f>
        <v>-1.3000000000000012E-2</v>
      </c>
      <c r="AM103" s="12">
        <f>VLOOKUP($E103,Worksheet!$A$2:$AX$69,AM$1,0)-VLOOKUP($E104,Worksheet!$A$2:$AX$69,AM$1,0)</f>
        <v>3.8999999999999979E-2</v>
      </c>
      <c r="AN103" s="12">
        <f>VLOOKUP($E103,Worksheet!$A$2:$AX$69,AN$1,0)-VLOOKUP($E104,Worksheet!$A$2:$AX$69,AN$1,0)</f>
        <v>4.1999999999999926E-2</v>
      </c>
      <c r="AO103" s="12">
        <f>VLOOKUP($E103,Worksheet!$A$2:$AX$69,AO$1,0)-VLOOKUP($E104,Worksheet!$A$2:$AX$69,AO$1,0)</f>
        <v>4.8000000000000043E-2</v>
      </c>
      <c r="AP103" s="12">
        <f>VLOOKUP($E103,Worksheet!$A$2:$AX$69,AP$1,0)-VLOOKUP($E104,Worksheet!$A$2:$AX$69,AP$1,0)</f>
        <v>-0.39999999999999858</v>
      </c>
      <c r="AQ103" s="12">
        <f>VLOOKUP($E103,Worksheet!$A$2:$AX$69,AQ$1,0)-VLOOKUP($E104,Worksheet!$A$2:$AX$69,AQ$1,0)</f>
        <v>-5.0000000000000044E-3</v>
      </c>
      <c r="AR103" s="12">
        <f>VLOOKUP($E103,Worksheet!$A$2:$AX$69,AR$1,0)-VLOOKUP($E104,Worksheet!$A$2:$AX$69,AR$1,0)</f>
        <v>7.1000000000000085</v>
      </c>
      <c r="AS103" s="12">
        <f>VLOOKUP($E103,Worksheet!$A$2:$AX$69,AS$1,0)-VLOOKUP($E104,Worksheet!$A$2:$AX$69,AS$1,0)</f>
        <v>-7.5000000000000011E-2</v>
      </c>
      <c r="AT103" s="12">
        <f>VLOOKUP($E103,Worksheet!$A$2:$AX$69,AT$1,0)-VLOOKUP($E104,Worksheet!$A$2:$AX$69,AT$1,0)</f>
        <v>-6.9000000000000006E-2</v>
      </c>
      <c r="AU103" s="12">
        <f>VLOOKUP($E103,Worksheet!$A$2:$AX$69,AU$1,0)-VLOOKUP($E104,Worksheet!$A$2:$AX$69,AU$1,0)</f>
        <v>2.0000000000000018E-2</v>
      </c>
      <c r="AV103" s="12">
        <f>VLOOKUP($E103,Worksheet!$A$2:$AX$69,AV$1,0)-VLOOKUP($E104,Worksheet!$A$2:$AX$69,AV$1,0)</f>
        <v>3.1000000000000028E-2</v>
      </c>
      <c r="AW103" s="12">
        <f>VLOOKUP($E103,Worksheet!$A$2:$AX$69,AW$1,0)-VLOOKUP($E104,Worksheet!$A$2:$AX$69,AW$1,0)</f>
        <v>-3.6999999999999993</v>
      </c>
      <c r="AX103" s="12">
        <f>VLOOKUP($E103,Worksheet!$A$2:$AX$69,AX$1,0)-VLOOKUP($E104,Worksheet!$A$2:$AX$69,AX$1,0)</f>
        <v>-4.9999999999999989E-2</v>
      </c>
      <c r="AY103" s="5">
        <f>VLOOKUP($E104,Worksheet!$A$2:$AX$69,AY$1,0)</f>
        <v>1</v>
      </c>
      <c r="AZ103" s="5">
        <f>VLOOKUP($E104,Worksheet!$A$2:$AX$69,AZ$1,0)</f>
        <v>1</v>
      </c>
      <c r="BA103" s="5">
        <f>VLOOKUP($E104,Worksheet!$A$2:$AX$69,BA$1,0)</f>
        <v>0</v>
      </c>
      <c r="BB103" s="5">
        <f>VLOOKUP($E104,Worksheet!$A$2:$AX$69,BB$1,0)</f>
        <v>0</v>
      </c>
      <c r="BC103" s="5">
        <f>VLOOKUP($E104,Worksheet!$A$2:$AX$69,BC$1,0)</f>
        <v>0</v>
      </c>
      <c r="BD103" s="5">
        <f>VLOOKUP($E104,Worksheet!$A$2:$AX$69,BD$1,0)</f>
        <v>0</v>
      </c>
      <c r="BE103" s="5">
        <f>VLOOKUP($E104,Worksheet!$A$2:$AX$69,BE$1,0)</f>
        <v>0</v>
      </c>
      <c r="BF103" s="12">
        <f>VLOOKUP($E103,Worksheet!$A$2:$BI$69,BF$1,0)-VLOOKUP($E104,Worksheet!$A$2:$BI$69,BF$1,0)</f>
        <v>0</v>
      </c>
      <c r="BG103" s="12">
        <f>VLOOKUP($E103,Worksheet!$A$2:$BI$69,BG$1,0)-VLOOKUP($E104,Worksheet!$A$2:$BI$69,BG$1,0)</f>
        <v>0</v>
      </c>
      <c r="BH103" s="12">
        <f>VLOOKUP($E103,Worksheet!$A$2:$BI$69,BH$1,0)-VLOOKUP($E104,Worksheet!$A$2:$BI$69,BH$1,0)</f>
        <v>0</v>
      </c>
      <c r="BI103" s="12">
        <f>VLOOKUP($E103,Worksheet!$A$2:$BI$69,BI$1,0)-VLOOKUP($E104,Worksheet!$A$2:$BI$69,BI$1,0)</f>
        <v>-3</v>
      </c>
      <c r="BJ103" s="12">
        <f>VLOOKUP($E103,Worksheet!$A$2:$BI$69,BJ$1,0)-VLOOKUP($E104,Worksheet!$A$2:$BI$69,BJ$1,0)</f>
        <v>0</v>
      </c>
      <c r="BK103" s="12">
        <f>VLOOKUP($E103,Worksheet!$A$2:$BI$69,BK$1,0)-VLOOKUP($E104,Worksheet!$A$2:$BI$69,BK$1,0)</f>
        <v>0</v>
      </c>
      <c r="BL103" s="12">
        <f>VLOOKUP($E103,Worksheet!$A$2:$BI$69,BL$1,0)-VLOOKUP($E104,Worksheet!$A$2:$BI$69,BL$1,0)</f>
        <v>-88.1</v>
      </c>
      <c r="BM103" s="12">
        <f>VLOOKUP($E103,Worksheet!$A$2:$BI$69,BM$1,0)-VLOOKUP($E104,Worksheet!$A$2:$BI$69,BM$1,0)</f>
        <v>4</v>
      </c>
      <c r="BN103" s="5">
        <f>VLOOKUP($E103,Worksheet!$A$2:$BI$69,BN$1,0)</f>
        <v>1</v>
      </c>
      <c r="BO103" s="5">
        <f>VLOOKUP($E103,Worksheet!$A$2:$BI$69,BO$1,0)</f>
        <v>0</v>
      </c>
      <c r="BP103" s="12">
        <f>VLOOKUP($E103,Worksheet!$A$2:$BI$69,BP$1,0)-VLOOKUP($E104,Worksheet!$A$2:$BI$69,BP$1,0)</f>
        <v>-47.930000000000007</v>
      </c>
      <c r="BQ103" s="5">
        <f>VLOOKUP($E103,Worksheet!$A$2:$BI$69,'MM2023'!BQ$1,0)</f>
        <v>77.820512820512818</v>
      </c>
      <c r="BR103" s="5">
        <f>VLOOKUP($E103,Worksheet!$A$2:$BI$69,'MM2023'!BR$1,0)</f>
        <v>65.307692307692307</v>
      </c>
      <c r="BS103" s="5">
        <f>VLOOKUP($E103,Worksheet!$A$2:$BI$69,'MM2023'!BS$1,0)</f>
        <v>2.2999999999999998</v>
      </c>
      <c r="BT103" s="5">
        <f>VLOOKUP($E103,Worksheet!$A$2:$BI$69,'MM2023'!BT$1,0)</f>
        <v>0.46600000000000003</v>
      </c>
      <c r="BU103" s="5">
        <f>VLOOKUP($E103,Worksheet!$A$2:$BI$69,'MM2023'!BU$1,0)</f>
        <v>0.36599999999999999</v>
      </c>
      <c r="BV103" s="5">
        <f>VLOOKUP($E103,Worksheet!$A$2:$BI$69,'MM2023'!BV$1,0)</f>
        <v>0.71899999999999997</v>
      </c>
      <c r="BW103" s="5">
        <f>VLOOKUP($E103,Worksheet!$A$2:$BI$69,'MM2023'!BW$1,0)</f>
        <v>10.897435897435898</v>
      </c>
      <c r="BX103" s="5">
        <f>VLOOKUP($E103,Worksheet!$A$2:$BI$69,'MM2023'!BX$1,0)</f>
        <v>38.948717948717949</v>
      </c>
      <c r="BY103" s="5">
        <f>VLOOKUP($E103,Worksheet!$A$2:$BI$69,'MM2023'!BY$1,0)</f>
        <v>14.410256410256411</v>
      </c>
      <c r="BZ103" s="5">
        <f>VLOOKUP($E103,Worksheet!$A$2:$BI$69,'MM2023'!BZ$1,0)</f>
        <v>6.4615384615384617</v>
      </c>
      <c r="CA103" s="5">
        <f>VLOOKUP($E103,Worksheet!$A$2:$BI$69,'MM2023'!CA$1,0)</f>
        <v>2.5641025641025643</v>
      </c>
      <c r="CB103" s="5">
        <f>VLOOKUP($E103,Worksheet!$A$2:$BI$69,'MM2023'!CB$1,0)</f>
        <v>11.794871794871796</v>
      </c>
      <c r="CC103" s="5">
        <f>VLOOKUP($E103,Worksheet!$A$2:$BI$69,'MM2023'!CC$1,0)</f>
        <v>15.717948717948717</v>
      </c>
      <c r="CD103" s="5">
        <f>VLOOKUP($E103,Worksheet!$A$2:$BI$69,'MM2023'!CD$1,0)</f>
        <v>0.40300000000000002</v>
      </c>
      <c r="CE103" s="5">
        <f>VLOOKUP($E103,Worksheet!$A$2:$BI$69,'MM2023'!CE$1,0)</f>
        <v>0.32300000000000001</v>
      </c>
      <c r="CF103" s="5">
        <f>VLOOKUP($E103,Worksheet!$A$2:$BI$69,'MM2023'!CF$1,0)</f>
        <v>0.73499999999999999</v>
      </c>
      <c r="CG103" s="5">
        <f>VLOOKUP($E103,Worksheet!$A$2:$BI$69,'MM2023'!CG$1,0)</f>
        <v>9.3333333333333339</v>
      </c>
      <c r="CH103" s="5">
        <f>VLOOKUP($E103,Worksheet!$A$2:$BI$69,'MM2023'!CH$1,0)</f>
        <v>32.974358974358971</v>
      </c>
      <c r="CI103" s="5">
        <f>VLOOKUP($E103,Worksheet!$A$2:$BI$69,'MM2023'!CI$1,0)</f>
        <v>8.2307692307692299</v>
      </c>
      <c r="CJ103" s="5">
        <f>VLOOKUP($E103,Worksheet!$A$2:$BI$69,'MM2023'!CJ$1,0)</f>
        <v>5.7692307692307692</v>
      </c>
      <c r="CK103" s="5">
        <f>VLOOKUP($E103,Worksheet!$A$2:$BI$69,'MM2023'!CK$1,0)</f>
        <v>2.2820512820512819</v>
      </c>
      <c r="CL103" s="5">
        <f>VLOOKUP($E103,Worksheet!$A$2:$BI$69,'MM2023'!CL$1,0)</f>
        <v>12.333333333333334</v>
      </c>
      <c r="CM103" s="5">
        <f>VLOOKUP($E103,Worksheet!$A$2:$BI$69,'MM2023'!CM$1,0)</f>
        <v>16.692307692307693</v>
      </c>
      <c r="CN103" s="5">
        <f>VLOOKUP($E103,Worksheet!$A$2:$BI$69,'MM2023'!CN$1,0)</f>
        <v>68.5</v>
      </c>
      <c r="CO103" s="5">
        <f>VLOOKUP($E103,Worksheet!$A$2:$BI$69,'MM2023'!CO$1,0)</f>
        <v>112.8</v>
      </c>
      <c r="CP103" s="5">
        <f>VLOOKUP($E103,Worksheet!$A$2:$BI$69,'MM2023'!CP$1,0)</f>
        <v>0.29399999999999998</v>
      </c>
      <c r="CQ103" s="5">
        <f>VLOOKUP($E103,Worksheet!$A$2:$BI$69,'MM2023'!CQ$1,0)</f>
        <v>0.44</v>
      </c>
      <c r="CR103" s="5">
        <f>VLOOKUP($E103,Worksheet!$A$2:$BI$69,'MM2023'!CR$1,0)</f>
        <v>0.57199999999999995</v>
      </c>
      <c r="CS103" s="5">
        <f>VLOOKUP($E103,Worksheet!$A$2:$BI$69,'MM2023'!CS$1,0)</f>
        <v>0.54700000000000004</v>
      </c>
      <c r="CT103" s="5">
        <f>VLOOKUP($E103,Worksheet!$A$2:$BI$69,'MM2023'!CT$1,0)</f>
        <v>14.8</v>
      </c>
      <c r="CU103" s="5">
        <f>VLOOKUP($E103,Worksheet!$A$2:$BI$69,'MM2023'!CU$1,0)</f>
        <v>0.21199999999999999</v>
      </c>
      <c r="CV103" s="5">
        <f>VLOOKUP($E103,Worksheet!$A$2:$BI$69,'MM2023'!CV$1,0)</f>
        <v>94.7</v>
      </c>
      <c r="CW103" s="5">
        <f>VLOOKUP($E103,Worksheet!$A$2:$BI$69,'MM2023'!CW$1,0)</f>
        <v>0.26300000000000001</v>
      </c>
      <c r="CX103" s="5">
        <f>VLOOKUP($E103,Worksheet!$A$2:$BI$69,'MM2023'!CX$1,0)</f>
        <v>0.34899999999999998</v>
      </c>
      <c r="CY103" s="5">
        <f>VLOOKUP($E103,Worksheet!$A$2:$BI$69,'MM2023'!CY$1,0)</f>
        <v>0.49399999999999999</v>
      </c>
      <c r="CZ103" s="5">
        <f>VLOOKUP($E103,Worksheet!$A$2:$BI$69,'MM2023'!CZ$1,0)</f>
        <v>0.45900000000000002</v>
      </c>
      <c r="DA103" s="5">
        <f>VLOOKUP($E103,Worksheet!$A$2:$BI$69,'MM2023'!DA$1,0)</f>
        <v>15.7</v>
      </c>
      <c r="DB103" s="5">
        <f>VLOOKUP($E103,Worksheet!$A$2:$BI$69,'MM2023'!DB$1,0)</f>
        <v>0.193</v>
      </c>
      <c r="DC103" s="5">
        <f>VLOOKUP($E103,Worksheet!$A$2:$BI$69,'MM2023'!DC$1,0)</f>
        <v>0</v>
      </c>
      <c r="DD103" s="5">
        <f>VLOOKUP($E103,Worksheet!$A$2:$BI$69,'MM2023'!DD$1,0)</f>
        <v>0</v>
      </c>
      <c r="DE103" s="5">
        <f>VLOOKUP($E103,Worksheet!$A$2:$BI$69,'MM2023'!DE$1,0)</f>
        <v>0</v>
      </c>
      <c r="DF103" s="5">
        <f>VLOOKUP($E103,Worksheet!$A$2:$BI$69,'MM2023'!DF$1,0)</f>
        <v>0</v>
      </c>
      <c r="DG103" s="5">
        <f>VLOOKUP($E103,Worksheet!$A$2:$BI$69,'MM2023'!DG$1,0)</f>
        <v>0</v>
      </c>
      <c r="DH103" s="5">
        <f>VLOOKUP($E103,Worksheet!$A$2:$BI$69,'MM2023'!DH$1,0)</f>
        <v>0</v>
      </c>
      <c r="DI103" s="5">
        <f>VLOOKUP($E103,Worksheet!$A$2:$BI$69,'MM2023'!DI$1,0)</f>
        <v>0</v>
      </c>
      <c r="DJ103" s="5">
        <f>VLOOKUP($E103,Worksheet!$A$2:$BI$69,'MM2023'!DJ$1,0)</f>
        <v>25</v>
      </c>
      <c r="DK103" s="5">
        <v>0</v>
      </c>
      <c r="DL103" s="5">
        <v>0</v>
      </c>
      <c r="DM103" s="5">
        <v>1</v>
      </c>
      <c r="DN103" s="5">
        <v>0</v>
      </c>
      <c r="DO103" s="5">
        <v>0</v>
      </c>
      <c r="DP103" s="5">
        <v>0</v>
      </c>
      <c r="DQ103" s="5">
        <v>0</v>
      </c>
      <c r="DR103" s="5">
        <v>1</v>
      </c>
      <c r="DS103" s="5">
        <v>0</v>
      </c>
      <c r="DT103" s="5">
        <v>0</v>
      </c>
      <c r="DU103" s="5">
        <v>0</v>
      </c>
    </row>
    <row r="104" spans="1:125" x14ac:dyDescent="0.2">
      <c r="A104" s="5" t="s">
        <v>135</v>
      </c>
      <c r="B104" s="5" t="s">
        <v>136</v>
      </c>
      <c r="C104" s="5" t="s">
        <v>124</v>
      </c>
      <c r="D104" s="5">
        <v>1</v>
      </c>
      <c r="E104" s="5" t="s">
        <v>57</v>
      </c>
      <c r="F104" s="5">
        <v>0</v>
      </c>
      <c r="G104" s="5">
        <v>4</v>
      </c>
      <c r="H104" s="6">
        <f>G103-G104</f>
        <v>5</v>
      </c>
      <c r="I104" s="5">
        <f>VLOOKUP($E104,Worksheet!$A$2:$AX$69,I$1,0)</f>
        <v>36</v>
      </c>
      <c r="J104" s="5">
        <f>VLOOKUP($E104,Worksheet!$A$2:$AX$69,J$1,0)</f>
        <v>25</v>
      </c>
      <c r="K104" s="5">
        <f>VLOOKUP($E104,Worksheet!$A$2:$AX$69,K$1,0)</f>
        <v>11</v>
      </c>
      <c r="L104" s="5">
        <f>VLOOKUP($E104,Worksheet!$A$2:$AX$69,L$1,0)</f>
        <v>0.69399999999999995</v>
      </c>
      <c r="M104" s="12">
        <f>VLOOKUP($E104,Worksheet!$A$2:$AX$69,M$1,0)-VLOOKUP($E103,Worksheet!$A$2:$AX$69,M$1,0)</f>
        <v>-7.0705128205128176</v>
      </c>
      <c r="N104" s="12">
        <f>VLOOKUP($E104,Worksheet!$A$2:$AX$69,N$1,0)-VLOOKUP($E103,Worksheet!$A$2:$AX$69,N$1,0)</f>
        <v>-7.4188034188034209</v>
      </c>
      <c r="O104" s="12">
        <f>VLOOKUP($E104,Worksheet!$A$2:$AX$69,O$1,0)-VLOOKUP($E103,Worksheet!$A$2:$AX$69,O$1,0)</f>
        <v>5.6800000000000006</v>
      </c>
      <c r="P104" s="12">
        <f>VLOOKUP($E104,Worksheet!$A$2:$AX$69,P$1,0)-VLOOKUP($E103,Worksheet!$A$2:$AX$69,P$1,0)</f>
        <v>-3.3000000000000029E-2</v>
      </c>
      <c r="Q104" s="12">
        <f>VLOOKUP($E104,Worksheet!$A$2:$AX$69,Q$1,0)-VLOOKUP($E103,Worksheet!$A$2:$AX$69,Q$1,0)</f>
        <v>-3.6999999999999977E-2</v>
      </c>
      <c r="R104" s="12">
        <f>VLOOKUP($E104,Worksheet!$A$2:$AX$69,R$1,0)-VLOOKUP($E103,Worksheet!$A$2:$AX$69,R$1,0)</f>
        <v>-1.100000000000001E-2</v>
      </c>
      <c r="S104" s="12">
        <f>VLOOKUP($E104,Worksheet!$A$2:$AX$69,S$1,0)-VLOOKUP($E103,Worksheet!$A$2:$AX$69,S$1,0)</f>
        <v>1.9914529914529915</v>
      </c>
      <c r="T104" s="12">
        <f>VLOOKUP($E104,Worksheet!$A$2:$AX$69,T$1,0)-VLOOKUP($E103,Worksheet!$A$2:$AX$69,T$1,0)</f>
        <v>-0.55982905982906317</v>
      </c>
      <c r="U104" s="12">
        <f>VLOOKUP($E104,Worksheet!$A$2:$AX$69,U$1,0)-VLOOKUP($E103,Worksheet!$A$2:$AX$69,U$1,0)</f>
        <v>2.2841880341880323</v>
      </c>
      <c r="V104" s="12">
        <f>VLOOKUP($E104,Worksheet!$A$2:$AX$69,V$1,0)-VLOOKUP($E103,Worksheet!$A$2:$AX$69,V$1,0)</f>
        <v>1.7884615384615383</v>
      </c>
      <c r="W104" s="12">
        <f>VLOOKUP($E104,Worksheet!$A$2:$AX$69,W$1,0)-VLOOKUP($E103,Worksheet!$A$2:$AX$69,W$1,0)</f>
        <v>1.0470085470085468</v>
      </c>
      <c r="X104" s="12">
        <f>VLOOKUP($E104,Worksheet!$A$2:$AX$69,X$1,0)-VLOOKUP($E103,Worksheet!$A$2:$AX$69,X$1,0)</f>
        <v>0.17735042735042583</v>
      </c>
      <c r="Y104" s="12">
        <f>VLOOKUP($E104,Worksheet!$A$2:$AX$69,Y$1,0)-VLOOKUP($E103,Worksheet!$A$2:$AX$69,Y$1,0)</f>
        <v>0.83760683760683996</v>
      </c>
      <c r="Z104" s="12">
        <f>VLOOKUP($E104,Worksheet!$A$2:$AX$69,Z$1,0)-VLOOKUP($E103,Worksheet!$A$2:$AX$69,Z$1,0)</f>
        <v>-3.0000000000000027E-2</v>
      </c>
      <c r="AA104" s="12">
        <f>VLOOKUP($E104,Worksheet!$A$2:$AX$69,AA$1,0)-VLOOKUP($E103,Worksheet!$A$2:$AX$69,AA$1,0)</f>
        <v>-5.7999999999999996E-2</v>
      </c>
      <c r="AB104" s="12">
        <f>VLOOKUP($E104,Worksheet!$A$2:$AX$69,AB$1,0)-VLOOKUP($E103,Worksheet!$A$2:$AX$69,AB$1,0)</f>
        <v>-1.6000000000000014E-2</v>
      </c>
      <c r="AC104" s="12">
        <f>VLOOKUP($E104,Worksheet!$A$2:$AX$69,AC$1,0)-VLOOKUP($E103,Worksheet!$A$2:$AX$69,AC$1,0)</f>
        <v>2.7777777777776791E-2</v>
      </c>
      <c r="AD104" s="12">
        <f>VLOOKUP($E104,Worksheet!$A$2:$AX$69,AD$1,0)-VLOOKUP($E103,Worksheet!$A$2:$AX$69,AD$1,0)</f>
        <v>-1.1132478632478602</v>
      </c>
      <c r="AE104" s="12">
        <f>VLOOKUP($E104,Worksheet!$A$2:$AX$69,AE$1,0)-VLOOKUP($E103,Worksheet!$A$2:$AX$69,AE$1,0)</f>
        <v>1.6581196581196593</v>
      </c>
      <c r="AF104" s="12">
        <f>VLOOKUP($E104,Worksheet!$A$2:$AX$69,AF$1,0)-VLOOKUP($E103,Worksheet!$A$2:$AX$69,AF$1,0)</f>
        <v>0.7863247863247862</v>
      </c>
      <c r="AG104" s="12">
        <f>VLOOKUP($E104,Worksheet!$A$2:$AX$69,AG$1,0)-VLOOKUP($E103,Worksheet!$A$2:$AX$69,AG$1,0)</f>
        <v>0.6068376068376069</v>
      </c>
      <c r="AH104" s="12">
        <f>VLOOKUP($E104,Worksheet!$A$2:$AX$69,AH$1,0)-VLOOKUP($E103,Worksheet!$A$2:$AX$69,AH$1,0)</f>
        <v>2.3333333333333321</v>
      </c>
      <c r="AI104" s="12">
        <f>VLOOKUP($E104,Worksheet!$A$2:$AX$69,AI$1,0)-VLOOKUP($E103,Worksheet!$A$2:$AX$69,AI$1,0)</f>
        <v>1.0576923076923066</v>
      </c>
      <c r="AJ104" s="12">
        <f>VLOOKUP($E104,Worksheet!$A$2:$AX$69,AJ$1,0)-VLOOKUP($E103,Worksheet!$A$2:$AX$69,AJ$1,0)</f>
        <v>-2.5999999999999943</v>
      </c>
      <c r="AK104" s="12">
        <f>VLOOKUP($E104,Worksheet!$A$2:$AX$69,AK$1,0)-VLOOKUP($E103,Worksheet!$A$2:$AX$69,AK$1,0)</f>
        <v>-5.7999999999999972</v>
      </c>
      <c r="AL104" s="12">
        <f>VLOOKUP($E104,Worksheet!$A$2:$AX$69,AL$1,0)-VLOOKUP($E103,Worksheet!$A$2:$AX$69,AL$1,0)</f>
        <v>1.3000000000000012E-2</v>
      </c>
      <c r="AM104" s="12">
        <f>VLOOKUP($E104,Worksheet!$A$2:$AX$69,AM$1,0)-VLOOKUP($E103,Worksheet!$A$2:$AX$69,AM$1,0)</f>
        <v>-3.8999999999999979E-2</v>
      </c>
      <c r="AN104" s="12">
        <f>VLOOKUP($E104,Worksheet!$A$2:$AX$69,AN$1,0)-VLOOKUP($E103,Worksheet!$A$2:$AX$69,AN$1,0)</f>
        <v>-4.1999999999999926E-2</v>
      </c>
      <c r="AO104" s="12">
        <f>VLOOKUP($E104,Worksheet!$A$2:$AX$69,AO$1,0)-VLOOKUP($E103,Worksheet!$A$2:$AX$69,AO$1,0)</f>
        <v>-4.8000000000000043E-2</v>
      </c>
      <c r="AP104" s="12">
        <f>VLOOKUP($E104,Worksheet!$A$2:$AX$69,AP$1,0)-VLOOKUP($E103,Worksheet!$A$2:$AX$69,AP$1,0)</f>
        <v>0.39999999999999858</v>
      </c>
      <c r="AQ104" s="12">
        <f>VLOOKUP($E104,Worksheet!$A$2:$AX$69,AQ$1,0)-VLOOKUP($E103,Worksheet!$A$2:$AX$69,AQ$1,0)</f>
        <v>5.0000000000000044E-3</v>
      </c>
      <c r="AR104" s="12">
        <f>VLOOKUP($E104,Worksheet!$A$2:$AX$69,AR$1,0)-VLOOKUP($E103,Worksheet!$A$2:$AX$69,AR$1,0)</f>
        <v>-7.1000000000000085</v>
      </c>
      <c r="AS104" s="12">
        <f>VLOOKUP($E104,Worksheet!$A$2:$AX$69,AS$1,0)-VLOOKUP($E103,Worksheet!$A$2:$AX$69,AS$1,0)</f>
        <v>7.5000000000000011E-2</v>
      </c>
      <c r="AT104" s="12">
        <f>VLOOKUP($E104,Worksheet!$A$2:$AX$69,AT$1,0)-VLOOKUP($E103,Worksheet!$A$2:$AX$69,AT$1,0)</f>
        <v>6.9000000000000006E-2</v>
      </c>
      <c r="AU104" s="12">
        <f>VLOOKUP($E104,Worksheet!$A$2:$AX$69,AU$1,0)-VLOOKUP($E103,Worksheet!$A$2:$AX$69,AU$1,0)</f>
        <v>-2.0000000000000018E-2</v>
      </c>
      <c r="AV104" s="12">
        <f>VLOOKUP($E104,Worksheet!$A$2:$AX$69,AV$1,0)-VLOOKUP($E103,Worksheet!$A$2:$AX$69,AV$1,0)</f>
        <v>-3.1000000000000028E-2</v>
      </c>
      <c r="AW104" s="12">
        <f>VLOOKUP($E104,Worksheet!$A$2:$AX$69,AW$1,0)-VLOOKUP($E103,Worksheet!$A$2:$AX$69,AW$1,0)</f>
        <v>3.6999999999999993</v>
      </c>
      <c r="AX104" s="12">
        <f>VLOOKUP($E104,Worksheet!$A$2:$AX$69,AX$1,0)-VLOOKUP($E103,Worksheet!$A$2:$AX$69,AX$1,0)</f>
        <v>4.9999999999999989E-2</v>
      </c>
      <c r="AY104" s="5">
        <f>VLOOKUP($E103,Worksheet!$A$2:$AX$69,AY$1,0)</f>
        <v>0</v>
      </c>
      <c r="AZ104" s="5">
        <f>VLOOKUP($E103,Worksheet!$A$2:$AX$69,AZ$1,0)</f>
        <v>0</v>
      </c>
      <c r="BA104" s="5">
        <f>VLOOKUP($E103,Worksheet!$A$2:$AX$69,BA$1,0)</f>
        <v>0</v>
      </c>
      <c r="BB104" s="5">
        <f>VLOOKUP($E103,Worksheet!$A$2:$AX$69,BB$1,0)</f>
        <v>0</v>
      </c>
      <c r="BC104" s="5">
        <f>VLOOKUP($E103,Worksheet!$A$2:$AX$69,BC$1,0)</f>
        <v>0</v>
      </c>
      <c r="BD104" s="5">
        <f>VLOOKUP($E103,Worksheet!$A$2:$AX$69,BD$1,0)</f>
        <v>0</v>
      </c>
      <c r="BE104" s="5">
        <f>VLOOKUP($E103,Worksheet!$A$2:$AX$69,BE$1,0)</f>
        <v>0</v>
      </c>
      <c r="BF104" s="12">
        <f>VLOOKUP($E104,Worksheet!$A$2:$BI$69,BF$1,0)-VLOOKUP($E103,Worksheet!$A$2:$BI$69,BF$1,0)</f>
        <v>0</v>
      </c>
      <c r="BG104" s="12">
        <f>VLOOKUP($E104,Worksheet!$A$2:$BI$69,BG$1,0)-VLOOKUP($E103,Worksheet!$A$2:$BI$69,BG$1,0)</f>
        <v>0</v>
      </c>
      <c r="BH104" s="12">
        <f>VLOOKUP($E104,Worksheet!$A$2:$BI$69,BH$1,0)-VLOOKUP($E103,Worksheet!$A$2:$BI$69,BH$1,0)</f>
        <v>0</v>
      </c>
      <c r="BI104" s="12">
        <f>VLOOKUP($E104,Worksheet!$A$2:$BI$69,BI$1,0)-VLOOKUP($E103,Worksheet!$A$2:$BI$69,BI$1,0)</f>
        <v>3</v>
      </c>
      <c r="BJ104" s="12">
        <f>VLOOKUP($E104,Worksheet!$A$2:$BI$69,BJ$1,0)-VLOOKUP($E103,Worksheet!$A$2:$BI$69,BJ$1,0)</f>
        <v>0</v>
      </c>
      <c r="BK104" s="12">
        <f>VLOOKUP($E104,Worksheet!$A$2:$BI$69,BK$1,0)-VLOOKUP($E103,Worksheet!$A$2:$BI$69,BK$1,0)</f>
        <v>0</v>
      </c>
      <c r="BL104" s="12">
        <f>VLOOKUP($E104,Worksheet!$A$2:$BI$69,BL$1,0)-VLOOKUP($E103,Worksheet!$A$2:$BI$69,BL$1,0)</f>
        <v>88.1</v>
      </c>
      <c r="BM104" s="12">
        <f>VLOOKUP($E104,Worksheet!$A$2:$BI$69,BM$1,0)-VLOOKUP($E103,Worksheet!$A$2:$BI$69,BM$1,0)</f>
        <v>-4</v>
      </c>
      <c r="BN104" s="5">
        <f>VLOOKUP($E104,Worksheet!$A$2:$BI$69,BN$1,0)</f>
        <v>0</v>
      </c>
      <c r="BO104" s="5">
        <f>VLOOKUP($E104,Worksheet!$A$2:$BI$69,BO$1,0)</f>
        <v>0</v>
      </c>
      <c r="BP104" s="12">
        <f>VLOOKUP($E104,Worksheet!$A$2:$BI$69,BP$1,0)-VLOOKUP($E103,Worksheet!$A$2:$BI$69,BP$1,0)</f>
        <v>47.930000000000007</v>
      </c>
      <c r="BQ104" s="5">
        <f>VLOOKUP($E104,Worksheet!$A$2:$BI$69,'MM2023'!BQ$1,0)</f>
        <v>70.75</v>
      </c>
      <c r="BR104" s="5">
        <f>VLOOKUP($E104,Worksheet!$A$2:$BI$69,'MM2023'!BR$1,0)</f>
        <v>57.888888888888886</v>
      </c>
      <c r="BS104" s="5">
        <f>VLOOKUP($E104,Worksheet!$A$2:$BI$69,'MM2023'!BS$1,0)</f>
        <v>7.98</v>
      </c>
      <c r="BT104" s="5">
        <f>VLOOKUP($E104,Worksheet!$A$2:$BI$69,'MM2023'!BT$1,0)</f>
        <v>0.433</v>
      </c>
      <c r="BU104" s="5">
        <f>VLOOKUP($E104,Worksheet!$A$2:$BI$69,'MM2023'!BU$1,0)</f>
        <v>0.32900000000000001</v>
      </c>
      <c r="BV104" s="5">
        <f>VLOOKUP($E104,Worksheet!$A$2:$BI$69,'MM2023'!BV$1,0)</f>
        <v>0.70799999999999996</v>
      </c>
      <c r="BW104" s="5">
        <f>VLOOKUP($E104,Worksheet!$A$2:$BI$69,'MM2023'!BW$1,0)</f>
        <v>12.888888888888889</v>
      </c>
      <c r="BX104" s="5">
        <f>VLOOKUP($E104,Worksheet!$A$2:$BI$69,'MM2023'!BX$1,0)</f>
        <v>38.388888888888886</v>
      </c>
      <c r="BY104" s="5">
        <f>VLOOKUP($E104,Worksheet!$A$2:$BI$69,'MM2023'!BY$1,0)</f>
        <v>16.694444444444443</v>
      </c>
      <c r="BZ104" s="5">
        <f>VLOOKUP($E104,Worksheet!$A$2:$BI$69,'MM2023'!BZ$1,0)</f>
        <v>8.25</v>
      </c>
      <c r="CA104" s="5">
        <f>VLOOKUP($E104,Worksheet!$A$2:$BI$69,'MM2023'!CA$1,0)</f>
        <v>3.6111111111111112</v>
      </c>
      <c r="CB104" s="5">
        <f>VLOOKUP($E104,Worksheet!$A$2:$BI$69,'MM2023'!CB$1,0)</f>
        <v>11.972222222222221</v>
      </c>
      <c r="CC104" s="5">
        <f>VLOOKUP($E104,Worksheet!$A$2:$BI$69,'MM2023'!CC$1,0)</f>
        <v>16.555555555555557</v>
      </c>
      <c r="CD104" s="5">
        <f>VLOOKUP($E104,Worksheet!$A$2:$BI$69,'MM2023'!CD$1,0)</f>
        <v>0.373</v>
      </c>
      <c r="CE104" s="5">
        <f>VLOOKUP($E104,Worksheet!$A$2:$BI$69,'MM2023'!CE$1,0)</f>
        <v>0.26500000000000001</v>
      </c>
      <c r="CF104" s="5">
        <f>VLOOKUP($E104,Worksheet!$A$2:$BI$69,'MM2023'!CF$1,0)</f>
        <v>0.71899999999999997</v>
      </c>
      <c r="CG104" s="5">
        <f>VLOOKUP($E104,Worksheet!$A$2:$BI$69,'MM2023'!CG$1,0)</f>
        <v>9.3611111111111107</v>
      </c>
      <c r="CH104" s="5">
        <f>VLOOKUP($E104,Worksheet!$A$2:$BI$69,'MM2023'!CH$1,0)</f>
        <v>31.861111111111111</v>
      </c>
      <c r="CI104" s="5">
        <f>VLOOKUP($E104,Worksheet!$A$2:$BI$69,'MM2023'!CI$1,0)</f>
        <v>9.8888888888888893</v>
      </c>
      <c r="CJ104" s="5">
        <f>VLOOKUP($E104,Worksheet!$A$2:$BI$69,'MM2023'!CJ$1,0)</f>
        <v>6.5555555555555554</v>
      </c>
      <c r="CK104" s="5">
        <f>VLOOKUP($E104,Worksheet!$A$2:$BI$69,'MM2023'!CK$1,0)</f>
        <v>2.8888888888888888</v>
      </c>
      <c r="CL104" s="5">
        <f>VLOOKUP($E104,Worksheet!$A$2:$BI$69,'MM2023'!CL$1,0)</f>
        <v>14.666666666666666</v>
      </c>
      <c r="CM104" s="5">
        <f>VLOOKUP($E104,Worksheet!$A$2:$BI$69,'MM2023'!CM$1,0)</f>
        <v>17.75</v>
      </c>
      <c r="CN104" s="5">
        <f>VLOOKUP($E104,Worksheet!$A$2:$BI$69,'MM2023'!CN$1,0)</f>
        <v>65.900000000000006</v>
      </c>
      <c r="CO104" s="5">
        <f>VLOOKUP($E104,Worksheet!$A$2:$BI$69,'MM2023'!CO$1,0)</f>
        <v>107</v>
      </c>
      <c r="CP104" s="5">
        <f>VLOOKUP($E104,Worksheet!$A$2:$BI$69,'MM2023'!CP$1,0)</f>
        <v>0.307</v>
      </c>
      <c r="CQ104" s="5">
        <f>VLOOKUP($E104,Worksheet!$A$2:$BI$69,'MM2023'!CQ$1,0)</f>
        <v>0.40100000000000002</v>
      </c>
      <c r="CR104" s="5">
        <f>VLOOKUP($E104,Worksheet!$A$2:$BI$69,'MM2023'!CR$1,0)</f>
        <v>0.53</v>
      </c>
      <c r="CS104" s="5">
        <f>VLOOKUP($E104,Worksheet!$A$2:$BI$69,'MM2023'!CS$1,0)</f>
        <v>0.499</v>
      </c>
      <c r="CT104" s="5">
        <f>VLOOKUP($E104,Worksheet!$A$2:$BI$69,'MM2023'!CT$1,0)</f>
        <v>15.2</v>
      </c>
      <c r="CU104" s="5">
        <f>VLOOKUP($E104,Worksheet!$A$2:$BI$69,'MM2023'!CU$1,0)</f>
        <v>0.217</v>
      </c>
      <c r="CV104" s="5">
        <f>VLOOKUP($E104,Worksheet!$A$2:$BI$69,'MM2023'!CV$1,0)</f>
        <v>87.6</v>
      </c>
      <c r="CW104" s="5">
        <f>VLOOKUP($E104,Worksheet!$A$2:$BI$69,'MM2023'!CW$1,0)</f>
        <v>0.33800000000000002</v>
      </c>
      <c r="CX104" s="5">
        <f>VLOOKUP($E104,Worksheet!$A$2:$BI$69,'MM2023'!CX$1,0)</f>
        <v>0.41799999999999998</v>
      </c>
      <c r="CY104" s="5">
        <f>VLOOKUP($E104,Worksheet!$A$2:$BI$69,'MM2023'!CY$1,0)</f>
        <v>0.47399999999999998</v>
      </c>
      <c r="CZ104" s="5">
        <f>VLOOKUP($E104,Worksheet!$A$2:$BI$69,'MM2023'!CZ$1,0)</f>
        <v>0.42799999999999999</v>
      </c>
      <c r="DA104" s="5">
        <f>VLOOKUP($E104,Worksheet!$A$2:$BI$69,'MM2023'!DA$1,0)</f>
        <v>19.399999999999999</v>
      </c>
      <c r="DB104" s="5">
        <f>VLOOKUP($E104,Worksheet!$A$2:$BI$69,'MM2023'!DB$1,0)</f>
        <v>0.24299999999999999</v>
      </c>
      <c r="DC104" s="5">
        <f>VLOOKUP($E104,Worksheet!$A$2:$BI$69,'MM2023'!DC$1,0)</f>
        <v>0</v>
      </c>
      <c r="DD104" s="5">
        <f>VLOOKUP($E104,Worksheet!$A$2:$BI$69,'MM2023'!DD$1,0)</f>
        <v>0</v>
      </c>
      <c r="DE104" s="5">
        <f>VLOOKUP($E104,Worksheet!$A$2:$BI$69,'MM2023'!DE$1,0)</f>
        <v>0</v>
      </c>
      <c r="DF104" s="5">
        <f>VLOOKUP($E104,Worksheet!$A$2:$BI$69,'MM2023'!DF$1,0)</f>
        <v>3</v>
      </c>
      <c r="DG104" s="5">
        <f>VLOOKUP($E104,Worksheet!$A$2:$BI$69,'MM2023'!DG$1,0)</f>
        <v>0</v>
      </c>
      <c r="DH104" s="5">
        <f>VLOOKUP($E104,Worksheet!$A$2:$BI$69,'MM2023'!DH$1,0)</f>
        <v>0</v>
      </c>
      <c r="DI104" s="5">
        <f>VLOOKUP($E104,Worksheet!$A$2:$BI$69,'MM2023'!DI$1,0)</f>
        <v>88.1</v>
      </c>
      <c r="DJ104" s="5">
        <f>VLOOKUP($E104,Worksheet!$A$2:$BI$69,'MM2023'!DJ$1,0)</f>
        <v>21</v>
      </c>
      <c r="DK104" s="5">
        <v>0</v>
      </c>
      <c r="DL104" s="5">
        <v>0</v>
      </c>
      <c r="DM104" s="5">
        <v>1</v>
      </c>
      <c r="DN104" s="5">
        <v>0</v>
      </c>
      <c r="DO104" s="5">
        <v>0</v>
      </c>
      <c r="DP104" s="5">
        <v>0</v>
      </c>
      <c r="DQ104" s="5">
        <v>0</v>
      </c>
      <c r="DR104" s="5">
        <v>1</v>
      </c>
      <c r="DS104" s="5">
        <v>0</v>
      </c>
      <c r="DT104" s="5">
        <v>0</v>
      </c>
      <c r="DU104" s="5">
        <v>0</v>
      </c>
    </row>
    <row r="105" spans="1:125" x14ac:dyDescent="0.2">
      <c r="A105" s="5" t="s">
        <v>135</v>
      </c>
      <c r="B105" s="5" t="s">
        <v>136</v>
      </c>
      <c r="C105" s="5" t="s">
        <v>124</v>
      </c>
      <c r="D105" s="5">
        <v>2</v>
      </c>
      <c r="E105" s="5" t="s">
        <v>30</v>
      </c>
      <c r="F105" s="5">
        <v>1</v>
      </c>
      <c r="G105" s="5">
        <v>3</v>
      </c>
      <c r="H105" s="5">
        <f>G106-G105</f>
        <v>4</v>
      </c>
      <c r="I105" s="5">
        <f>VLOOKUP($E105,Worksheet!$A$2:$AX$69,I$1,0)</f>
        <v>36</v>
      </c>
      <c r="J105" s="5">
        <f>VLOOKUP($E105,Worksheet!$A$2:$AX$69,J$1,0)</f>
        <v>26</v>
      </c>
      <c r="K105" s="5">
        <f>VLOOKUP($E105,Worksheet!$A$2:$AX$69,K$1,0)</f>
        <v>10</v>
      </c>
      <c r="L105" s="5">
        <f>VLOOKUP($E105,Worksheet!$A$2:$AX$69,L$1,0)</f>
        <v>0.72199999999999998</v>
      </c>
      <c r="M105" s="12">
        <f>VLOOKUP($E105,Worksheet!$A$2:$AX$69,M$1,0)-VLOOKUP($E106,Worksheet!$A$2:$AX$69,M$1,0)</f>
        <v>5.2549019607843235</v>
      </c>
      <c r="N105" s="12">
        <f>VLOOKUP($E105,Worksheet!$A$2:$AX$69,N$1,0)-VLOOKUP($E106,Worksheet!$A$2:$AX$69,N$1,0)</f>
        <v>1.9493464052287663</v>
      </c>
      <c r="O105" s="12">
        <f>VLOOKUP($E105,Worksheet!$A$2:$AX$69,O$1,0)-VLOOKUP($E106,Worksheet!$A$2:$AX$69,O$1,0)</f>
        <v>-1.7699999999999996</v>
      </c>
      <c r="P105" s="12">
        <f>VLOOKUP($E105,Worksheet!$A$2:$AX$69,P$1,0)-VLOOKUP($E106,Worksheet!$A$2:$AX$69,P$1,0)</f>
        <v>9.000000000000008E-3</v>
      </c>
      <c r="Q105" s="12">
        <f>VLOOKUP($E105,Worksheet!$A$2:$AX$69,Q$1,0)-VLOOKUP($E106,Worksheet!$A$2:$AX$69,Q$1,0)</f>
        <v>-4.9999999999999989E-2</v>
      </c>
      <c r="R105" s="12">
        <f>VLOOKUP($E105,Worksheet!$A$2:$AX$69,R$1,0)-VLOOKUP($E106,Worksheet!$A$2:$AX$69,R$1,0)</f>
        <v>-1.100000000000001E-2</v>
      </c>
      <c r="S105" s="12">
        <f>VLOOKUP($E105,Worksheet!$A$2:$AX$69,S$1,0)-VLOOKUP($E106,Worksheet!$A$2:$AX$69,S$1,0)</f>
        <v>0.83169934640522847</v>
      </c>
      <c r="T105" s="12">
        <f>VLOOKUP($E105,Worksheet!$A$2:$AX$69,T$1,0)-VLOOKUP($E106,Worksheet!$A$2:$AX$69,T$1,0)</f>
        <v>-1.0375816993464113</v>
      </c>
      <c r="U105" s="12">
        <f>VLOOKUP($E105,Worksheet!$A$2:$AX$69,U$1,0)-VLOOKUP($E106,Worksheet!$A$2:$AX$69,U$1,0)</f>
        <v>2.3545751633986924</v>
      </c>
      <c r="V105" s="12">
        <f>VLOOKUP($E105,Worksheet!$A$2:$AX$69,V$1,0)-VLOOKUP($E106,Worksheet!$A$2:$AX$69,V$1,0)</f>
        <v>3.3218954248366019</v>
      </c>
      <c r="W105" s="12">
        <f>VLOOKUP($E105,Worksheet!$A$2:$AX$69,W$1,0)-VLOOKUP($E106,Worksheet!$A$2:$AX$69,W$1,0)</f>
        <v>-0.22222222222222232</v>
      </c>
      <c r="X105" s="12">
        <f>VLOOKUP($E105,Worksheet!$A$2:$AX$69,X$1,0)-VLOOKUP($E106,Worksheet!$A$2:$AX$69,X$1,0)</f>
        <v>2.9509803921568629</v>
      </c>
      <c r="Y105" s="12">
        <f>VLOOKUP($E105,Worksheet!$A$2:$AX$69,Y$1,0)-VLOOKUP($E106,Worksheet!$A$2:$AX$69,Y$1,0)</f>
        <v>1.5065359477124183</v>
      </c>
      <c r="Z105" s="12">
        <f>VLOOKUP($E105,Worksheet!$A$2:$AX$69,Z$1,0)-VLOOKUP($E106,Worksheet!$A$2:$AX$69,Z$1,0)</f>
        <v>0</v>
      </c>
      <c r="AA105" s="12">
        <f>VLOOKUP($E105,Worksheet!$A$2:$AX$69,AA$1,0)-VLOOKUP($E106,Worksheet!$A$2:$AX$69,AA$1,0)</f>
        <v>-1.6000000000000014E-2</v>
      </c>
      <c r="AB105" s="12">
        <f>VLOOKUP($E105,Worksheet!$A$2:$AX$69,AB$1,0)-VLOOKUP($E106,Worksheet!$A$2:$AX$69,AB$1,0)</f>
        <v>-2.200000000000002E-2</v>
      </c>
      <c r="AC105" s="12">
        <f>VLOOKUP($E105,Worksheet!$A$2:$AX$69,AC$1,0)-VLOOKUP($E106,Worksheet!$A$2:$AX$69,AC$1,0)</f>
        <v>1.8071895424836608</v>
      </c>
      <c r="AD105" s="12">
        <f>VLOOKUP($E105,Worksheet!$A$2:$AX$69,AD$1,0)-VLOOKUP($E106,Worksheet!$A$2:$AX$69,AD$1,0)</f>
        <v>1.2696078431372513</v>
      </c>
      <c r="AE105" s="12">
        <f>VLOOKUP($E105,Worksheet!$A$2:$AX$69,AE$1,0)-VLOOKUP($E106,Worksheet!$A$2:$AX$69,AE$1,0)</f>
        <v>0.5473856209150334</v>
      </c>
      <c r="AF105" s="12">
        <f>VLOOKUP($E105,Worksheet!$A$2:$AX$69,AF$1,0)-VLOOKUP($E106,Worksheet!$A$2:$AX$69,AF$1,0)</f>
        <v>1.5179738562091503</v>
      </c>
      <c r="AG105" s="12">
        <f>VLOOKUP($E105,Worksheet!$A$2:$AX$69,AG$1,0)-VLOOKUP($E106,Worksheet!$A$2:$AX$69,AG$1,0)</f>
        <v>0.44771241830065334</v>
      </c>
      <c r="AH105" s="12">
        <f>VLOOKUP($E105,Worksheet!$A$2:$AX$69,AH$1,0)-VLOOKUP($E106,Worksheet!$A$2:$AX$69,AH$1,0)</f>
        <v>5.2336601307189543</v>
      </c>
      <c r="AI105" s="12">
        <f>VLOOKUP($E105,Worksheet!$A$2:$AX$69,AI$1,0)-VLOOKUP($E106,Worksheet!$A$2:$AX$69,AI$1,0)</f>
        <v>1.9526143790849702</v>
      </c>
      <c r="AJ105" s="12">
        <f>VLOOKUP($E105,Worksheet!$A$2:$AX$69,AJ$1,0)-VLOOKUP($E106,Worksheet!$A$2:$AX$69,AJ$1,0)</f>
        <v>5.0999999999999943</v>
      </c>
      <c r="AK105" s="12">
        <f>VLOOKUP($E105,Worksheet!$A$2:$AX$69,AK$1,0)-VLOOKUP($E106,Worksheet!$A$2:$AX$69,AK$1,0)</f>
        <v>-0.59999999999999432</v>
      </c>
      <c r="AL105" s="12">
        <f>VLOOKUP($E105,Worksheet!$A$2:$AX$69,AL$1,0)-VLOOKUP($E106,Worksheet!$A$2:$AX$69,AL$1,0)</f>
        <v>8.8999999999999968E-2</v>
      </c>
      <c r="AM105" s="12">
        <f>VLOOKUP($E105,Worksheet!$A$2:$AX$69,AM$1,0)-VLOOKUP($E106,Worksheet!$A$2:$AX$69,AM$1,0)</f>
        <v>3.0999999999999972E-2</v>
      </c>
      <c r="AN105" s="12">
        <f>VLOOKUP($E105,Worksheet!$A$2:$AX$69,AN$1,0)-VLOOKUP($E106,Worksheet!$A$2:$AX$69,AN$1,0)</f>
        <v>1.3000000000000012E-2</v>
      </c>
      <c r="AO105" s="12">
        <f>VLOOKUP($E105,Worksheet!$A$2:$AX$69,AO$1,0)-VLOOKUP($E106,Worksheet!$A$2:$AX$69,AO$1,0)</f>
        <v>6.0000000000000053E-3</v>
      </c>
      <c r="AP105" s="12">
        <f>VLOOKUP($E105,Worksheet!$A$2:$AX$69,AP$1,0)-VLOOKUP($E106,Worksheet!$A$2:$AX$69,AP$1,0)</f>
        <v>2.5999999999999996</v>
      </c>
      <c r="AQ105" s="12">
        <f>VLOOKUP($E105,Worksheet!$A$2:$AX$69,AQ$1,0)-VLOOKUP($E106,Worksheet!$A$2:$AX$69,AQ$1,0)</f>
        <v>6.4000000000000029E-2</v>
      </c>
      <c r="AR105" s="12">
        <f>VLOOKUP($E105,Worksheet!$A$2:$AX$69,AR$1,0)-VLOOKUP($E106,Worksheet!$A$2:$AX$69,AR$1,0)</f>
        <v>-4.8999999999999915</v>
      </c>
      <c r="AS105" s="12">
        <f>VLOOKUP($E105,Worksheet!$A$2:$AX$69,AS$1,0)-VLOOKUP($E106,Worksheet!$A$2:$AX$69,AS$1,0)</f>
        <v>8.3999999999999964E-2</v>
      </c>
      <c r="AT105" s="12">
        <f>VLOOKUP($E105,Worksheet!$A$2:$AX$69,AT$1,0)-VLOOKUP($E106,Worksheet!$A$2:$AX$69,AT$1,0)</f>
        <v>-1.6000000000000014E-2</v>
      </c>
      <c r="AU105" s="12">
        <f>VLOOKUP($E105,Worksheet!$A$2:$AX$69,AU$1,0)-VLOOKUP($E106,Worksheet!$A$2:$AX$69,AU$1,0)</f>
        <v>0</v>
      </c>
      <c r="AV105" s="12">
        <f>VLOOKUP($E105,Worksheet!$A$2:$AX$69,AV$1,0)-VLOOKUP($E106,Worksheet!$A$2:$AX$69,AV$1,0)</f>
        <v>-5.0000000000000044E-3</v>
      </c>
      <c r="AW105" s="12">
        <f>VLOOKUP($E105,Worksheet!$A$2:$AX$69,AW$1,0)-VLOOKUP($E106,Worksheet!$A$2:$AX$69,AW$1,0)</f>
        <v>5.1999999999999993</v>
      </c>
      <c r="AX105" s="12">
        <f>VLOOKUP($E105,Worksheet!$A$2:$AX$69,AX$1,0)-VLOOKUP($E106,Worksheet!$A$2:$AX$69,AX$1,0)</f>
        <v>5.1999999999999991E-2</v>
      </c>
      <c r="AY105" s="5">
        <f>VLOOKUP($E106,Worksheet!$A$2:$AX$69,AY$1,0)</f>
        <v>1</v>
      </c>
      <c r="AZ105" s="5">
        <f>VLOOKUP($E106,Worksheet!$A$2:$AX$69,AZ$1,0)</f>
        <v>1</v>
      </c>
      <c r="BA105" s="5">
        <f>VLOOKUP($E106,Worksheet!$A$2:$AX$69,BA$1,0)</f>
        <v>0</v>
      </c>
      <c r="BB105" s="5">
        <f>VLOOKUP($E106,Worksheet!$A$2:$AX$69,BB$1,0)</f>
        <v>0</v>
      </c>
      <c r="BC105" s="5">
        <f>VLOOKUP($E106,Worksheet!$A$2:$AX$69,BC$1,0)</f>
        <v>0</v>
      </c>
      <c r="BD105" s="5">
        <f>VLOOKUP($E106,Worksheet!$A$2:$AX$69,BD$1,0)</f>
        <v>0</v>
      </c>
      <c r="BE105" s="5">
        <f>VLOOKUP($E106,Worksheet!$A$2:$AX$69,BE$1,0)</f>
        <v>0</v>
      </c>
      <c r="BF105" s="12">
        <f>VLOOKUP($E105,Worksheet!$A$2:$BI$69,BF$1,0)-VLOOKUP($E106,Worksheet!$A$2:$BI$69,BF$1,0)</f>
        <v>0</v>
      </c>
      <c r="BG105" s="12">
        <f>VLOOKUP($E105,Worksheet!$A$2:$BI$69,BG$1,0)-VLOOKUP($E106,Worksheet!$A$2:$BI$69,BG$1,0)</f>
        <v>0</v>
      </c>
      <c r="BH105" s="12">
        <f>VLOOKUP($E105,Worksheet!$A$2:$BI$69,BH$1,0)-VLOOKUP($E106,Worksheet!$A$2:$BI$69,BH$1,0)</f>
        <v>0</v>
      </c>
      <c r="BI105" s="12">
        <f>VLOOKUP($E105,Worksheet!$A$2:$BI$69,BI$1,0)-VLOOKUP($E106,Worksheet!$A$2:$BI$69,BI$1,0)</f>
        <v>0</v>
      </c>
      <c r="BJ105" s="12">
        <f>VLOOKUP($E105,Worksheet!$A$2:$BI$69,BJ$1,0)-VLOOKUP($E106,Worksheet!$A$2:$BI$69,BJ$1,0)</f>
        <v>0</v>
      </c>
      <c r="BK105" s="12">
        <f>VLOOKUP($E105,Worksheet!$A$2:$BI$69,BK$1,0)-VLOOKUP($E106,Worksheet!$A$2:$BI$69,BK$1,0)</f>
        <v>0</v>
      </c>
      <c r="BL105" s="12">
        <f>VLOOKUP($E105,Worksheet!$A$2:$BI$69,BL$1,0)-VLOOKUP($E106,Worksheet!$A$2:$BI$69,BL$1,0)</f>
        <v>0</v>
      </c>
      <c r="BM105" s="12">
        <f>VLOOKUP($E105,Worksheet!$A$2:$BI$69,BM$1,0)-VLOOKUP($E106,Worksheet!$A$2:$BI$69,BM$1,0)</f>
        <v>-13</v>
      </c>
      <c r="BN105" s="5">
        <f>VLOOKUP($E105,Worksheet!$A$2:$BI$69,BN$1,0)</f>
        <v>0</v>
      </c>
      <c r="BO105" s="5">
        <f>VLOOKUP($E105,Worksheet!$A$2:$BI$69,BO$1,0)</f>
        <v>0</v>
      </c>
      <c r="BP105" s="12">
        <f>VLOOKUP($E105,Worksheet!$A$2:$BI$69,BP$1,0)-VLOOKUP($E106,Worksheet!$A$2:$BI$69,BP$1,0)</f>
        <v>-15.339999999999996</v>
      </c>
      <c r="BQ105" s="5">
        <f>VLOOKUP($E105,Worksheet!$A$2:$BI$69,'MM2023'!BQ$1,0)</f>
        <v>76.166666666666671</v>
      </c>
      <c r="BR105" s="5">
        <f>VLOOKUP($E105,Worksheet!$A$2:$BI$69,'MM2023'!BR$1,0)</f>
        <v>69.861111111111114</v>
      </c>
      <c r="BS105" s="5">
        <f>VLOOKUP($E105,Worksheet!$A$2:$BI$69,'MM2023'!BS$1,0)</f>
        <v>9.48</v>
      </c>
      <c r="BT105" s="5">
        <f>VLOOKUP($E105,Worksheet!$A$2:$BI$69,'MM2023'!BT$1,0)</f>
        <v>0.46100000000000002</v>
      </c>
      <c r="BU105" s="5">
        <f>VLOOKUP($E105,Worksheet!$A$2:$BI$69,'MM2023'!BU$1,0)</f>
        <v>0.34300000000000003</v>
      </c>
      <c r="BV105" s="5">
        <f>VLOOKUP($E105,Worksheet!$A$2:$BI$69,'MM2023'!BV$1,0)</f>
        <v>0.748</v>
      </c>
      <c r="BW105" s="5">
        <f>VLOOKUP($E105,Worksheet!$A$2:$BI$69,'MM2023'!BW$1,0)</f>
        <v>9.8611111111111107</v>
      </c>
      <c r="BX105" s="5">
        <f>VLOOKUP($E105,Worksheet!$A$2:$BI$69,'MM2023'!BX$1,0)</f>
        <v>34.638888888888886</v>
      </c>
      <c r="BY105" s="5">
        <f>VLOOKUP($E105,Worksheet!$A$2:$BI$69,'MM2023'!BY$1,0)</f>
        <v>16.972222222222221</v>
      </c>
      <c r="BZ105" s="5">
        <f>VLOOKUP($E105,Worksheet!$A$2:$BI$69,'MM2023'!BZ$1,0)</f>
        <v>8.0277777777777786</v>
      </c>
      <c r="CA105" s="5">
        <f>VLOOKUP($E105,Worksheet!$A$2:$BI$69,'MM2023'!CA$1,0)</f>
        <v>2.7777777777777777</v>
      </c>
      <c r="CB105" s="5">
        <f>VLOOKUP($E105,Worksheet!$A$2:$BI$69,'MM2023'!CB$1,0)</f>
        <v>13.833333333333334</v>
      </c>
      <c r="CC105" s="5">
        <f>VLOOKUP($E105,Worksheet!$A$2:$BI$69,'MM2023'!CC$1,0)</f>
        <v>17.888888888888889</v>
      </c>
      <c r="CD105" s="5">
        <f>VLOOKUP($E105,Worksheet!$A$2:$BI$69,'MM2023'!CD$1,0)</f>
        <v>0.42399999999999999</v>
      </c>
      <c r="CE105" s="5">
        <f>VLOOKUP($E105,Worksheet!$A$2:$BI$69,'MM2023'!CE$1,0)</f>
        <v>0.308</v>
      </c>
      <c r="CF105" s="5">
        <f>VLOOKUP($E105,Worksheet!$A$2:$BI$69,'MM2023'!CF$1,0)</f>
        <v>0.69799999999999995</v>
      </c>
      <c r="CG105" s="5">
        <f>VLOOKUP($E105,Worksheet!$A$2:$BI$69,'MM2023'!CG$1,0)</f>
        <v>10.777777777777779</v>
      </c>
      <c r="CH105" s="5">
        <f>VLOOKUP($E105,Worksheet!$A$2:$BI$69,'MM2023'!CH$1,0)</f>
        <v>33.916666666666664</v>
      </c>
      <c r="CI105" s="5">
        <f>VLOOKUP($E105,Worksheet!$A$2:$BI$69,'MM2023'!CI$1,0)</f>
        <v>13.694444444444445</v>
      </c>
      <c r="CJ105" s="5">
        <f>VLOOKUP($E105,Worksheet!$A$2:$BI$69,'MM2023'!CJ$1,0)</f>
        <v>7.1944444444444446</v>
      </c>
      <c r="CK105" s="5">
        <f>VLOOKUP($E105,Worksheet!$A$2:$BI$69,'MM2023'!CK$1,0)</f>
        <v>3.8888888888888888</v>
      </c>
      <c r="CL105" s="5">
        <f>VLOOKUP($E105,Worksheet!$A$2:$BI$69,'MM2023'!CL$1,0)</f>
        <v>15.027777777777779</v>
      </c>
      <c r="CM105" s="5">
        <f>VLOOKUP($E105,Worksheet!$A$2:$BI$69,'MM2023'!CM$1,0)</f>
        <v>18.305555555555557</v>
      </c>
      <c r="CN105" s="5">
        <f>VLOOKUP($E105,Worksheet!$A$2:$BI$69,'MM2023'!CN$1,0)</f>
        <v>70.5</v>
      </c>
      <c r="CO105" s="5">
        <f>VLOOKUP($E105,Worksheet!$A$2:$BI$69,'MM2023'!CO$1,0)</f>
        <v>106.2</v>
      </c>
      <c r="CP105" s="5">
        <f>VLOOKUP($E105,Worksheet!$A$2:$BI$69,'MM2023'!CP$1,0)</f>
        <v>0.36099999999999999</v>
      </c>
      <c r="CQ105" s="5">
        <f>VLOOKUP($E105,Worksheet!$A$2:$BI$69,'MM2023'!CQ$1,0)</f>
        <v>0.36099999999999999</v>
      </c>
      <c r="CR105" s="5">
        <f>VLOOKUP($E105,Worksheet!$A$2:$BI$69,'MM2023'!CR$1,0)</f>
        <v>0.56200000000000006</v>
      </c>
      <c r="CS105" s="5">
        <f>VLOOKUP($E105,Worksheet!$A$2:$BI$69,'MM2023'!CS$1,0)</f>
        <v>0.52300000000000002</v>
      </c>
      <c r="CT105" s="5">
        <f>VLOOKUP($E105,Worksheet!$A$2:$BI$69,'MM2023'!CT$1,0)</f>
        <v>17</v>
      </c>
      <c r="CU105" s="5">
        <f>VLOOKUP($E105,Worksheet!$A$2:$BI$69,'MM2023'!CU$1,0)</f>
        <v>0.27</v>
      </c>
      <c r="CV105" s="5">
        <f>VLOOKUP($E105,Worksheet!$A$2:$BI$69,'MM2023'!CV$1,0)</f>
        <v>97.4</v>
      </c>
      <c r="CW105" s="5">
        <f>VLOOKUP($E105,Worksheet!$A$2:$BI$69,'MM2023'!CW$1,0)</f>
        <v>0.36299999999999999</v>
      </c>
      <c r="CX105" s="5">
        <f>VLOOKUP($E105,Worksheet!$A$2:$BI$69,'MM2023'!CX$1,0)</f>
        <v>0.36899999999999999</v>
      </c>
      <c r="CY105" s="5">
        <f>VLOOKUP($E105,Worksheet!$A$2:$BI$69,'MM2023'!CY$1,0)</f>
        <v>0.51800000000000002</v>
      </c>
      <c r="CZ105" s="5">
        <f>VLOOKUP($E105,Worksheet!$A$2:$BI$69,'MM2023'!CZ$1,0)</f>
        <v>0.48099999999999998</v>
      </c>
      <c r="DA105" s="5">
        <f>VLOOKUP($E105,Worksheet!$A$2:$BI$69,'MM2023'!DA$1,0)</f>
        <v>18.2</v>
      </c>
      <c r="DB105" s="5">
        <f>VLOOKUP($E105,Worksheet!$A$2:$BI$69,'MM2023'!DB$1,0)</f>
        <v>0.253</v>
      </c>
      <c r="DC105" s="5">
        <f>VLOOKUP($E105,Worksheet!$A$2:$BI$69,'MM2023'!DC$1,0)</f>
        <v>0</v>
      </c>
      <c r="DD105" s="5">
        <f>VLOOKUP($E105,Worksheet!$A$2:$BI$69,'MM2023'!DD$1,0)</f>
        <v>0</v>
      </c>
      <c r="DE105" s="5">
        <f>VLOOKUP($E105,Worksheet!$A$2:$BI$69,'MM2023'!DE$1,0)</f>
        <v>0</v>
      </c>
      <c r="DF105" s="5">
        <f>VLOOKUP($E105,Worksheet!$A$2:$BI$69,'MM2023'!DF$1,0)</f>
        <v>0</v>
      </c>
      <c r="DG105" s="5">
        <f>VLOOKUP($E105,Worksheet!$A$2:$BI$69,'MM2023'!DG$1,0)</f>
        <v>0</v>
      </c>
      <c r="DH105" s="5">
        <f>VLOOKUP($E105,Worksheet!$A$2:$BI$69,'MM2023'!DH$1,0)</f>
        <v>0</v>
      </c>
      <c r="DI105" s="5">
        <f>VLOOKUP($E105,Worksheet!$A$2:$BI$69,'MM2023'!DI$1,0)</f>
        <v>0</v>
      </c>
      <c r="DJ105" s="5">
        <f>VLOOKUP($E105,Worksheet!$A$2:$BI$69,'MM2023'!DJ$1,0)</f>
        <v>13</v>
      </c>
      <c r="DK105" s="5">
        <v>0</v>
      </c>
      <c r="DL105" s="5">
        <v>0</v>
      </c>
      <c r="DM105" s="5">
        <v>1</v>
      </c>
      <c r="DN105" s="5">
        <v>0</v>
      </c>
      <c r="DO105" s="5">
        <v>0</v>
      </c>
      <c r="DP105" s="5">
        <v>0</v>
      </c>
      <c r="DQ105" s="5">
        <v>0</v>
      </c>
      <c r="DR105" s="5">
        <v>1</v>
      </c>
      <c r="DS105" s="5">
        <v>0</v>
      </c>
      <c r="DT105" s="5">
        <v>0</v>
      </c>
      <c r="DU105" s="5">
        <v>0</v>
      </c>
    </row>
    <row r="106" spans="1:125" x14ac:dyDescent="0.2">
      <c r="A106" s="5" t="s">
        <v>135</v>
      </c>
      <c r="B106" s="5" t="s">
        <v>136</v>
      </c>
      <c r="C106" s="5" t="s">
        <v>124</v>
      </c>
      <c r="D106" s="5">
        <v>2</v>
      </c>
      <c r="E106" s="5" t="s">
        <v>39</v>
      </c>
      <c r="F106" s="5">
        <v>0</v>
      </c>
      <c r="G106" s="5">
        <v>7</v>
      </c>
      <c r="H106" s="6">
        <f>G105-G106</f>
        <v>-4</v>
      </c>
      <c r="I106" s="5">
        <f>VLOOKUP($E106,Worksheet!$A$2:$AX$69,I$1,0)</f>
        <v>34</v>
      </c>
      <c r="J106" s="5">
        <f>VLOOKUP($E106,Worksheet!$A$2:$AX$69,J$1,0)</f>
        <v>21</v>
      </c>
      <c r="K106" s="5">
        <f>VLOOKUP($E106,Worksheet!$A$2:$AX$69,K$1,0)</f>
        <v>13</v>
      </c>
      <c r="L106" s="5">
        <f>VLOOKUP($E106,Worksheet!$A$2:$AX$69,L$1,0)</f>
        <v>0.61799999999999999</v>
      </c>
      <c r="M106" s="12">
        <f>VLOOKUP($E106,Worksheet!$A$2:$AX$69,M$1,0)-VLOOKUP($E105,Worksheet!$A$2:$AX$69,M$1,0)</f>
        <v>-5.2549019607843235</v>
      </c>
      <c r="N106" s="12">
        <f>VLOOKUP($E106,Worksheet!$A$2:$AX$69,N$1,0)-VLOOKUP($E105,Worksheet!$A$2:$AX$69,N$1,0)</f>
        <v>-1.9493464052287663</v>
      </c>
      <c r="O106" s="12">
        <f>VLOOKUP($E106,Worksheet!$A$2:$AX$69,O$1,0)-VLOOKUP($E105,Worksheet!$A$2:$AX$69,O$1,0)</f>
        <v>1.7699999999999996</v>
      </c>
      <c r="P106" s="12">
        <f>VLOOKUP($E106,Worksheet!$A$2:$AX$69,P$1,0)-VLOOKUP($E105,Worksheet!$A$2:$AX$69,P$1,0)</f>
        <v>-9.000000000000008E-3</v>
      </c>
      <c r="Q106" s="12">
        <f>VLOOKUP($E106,Worksheet!$A$2:$AX$69,Q$1,0)-VLOOKUP($E105,Worksheet!$A$2:$AX$69,Q$1,0)</f>
        <v>4.9999999999999989E-2</v>
      </c>
      <c r="R106" s="12">
        <f>VLOOKUP($E106,Worksheet!$A$2:$AX$69,R$1,0)-VLOOKUP($E105,Worksheet!$A$2:$AX$69,R$1,0)</f>
        <v>1.100000000000001E-2</v>
      </c>
      <c r="S106" s="12">
        <f>VLOOKUP($E106,Worksheet!$A$2:$AX$69,S$1,0)-VLOOKUP($E105,Worksheet!$A$2:$AX$69,S$1,0)</f>
        <v>-0.83169934640522847</v>
      </c>
      <c r="T106" s="12">
        <f>VLOOKUP($E106,Worksheet!$A$2:$AX$69,T$1,0)-VLOOKUP($E105,Worksheet!$A$2:$AX$69,T$1,0)</f>
        <v>1.0375816993464113</v>
      </c>
      <c r="U106" s="12">
        <f>VLOOKUP($E106,Worksheet!$A$2:$AX$69,U$1,0)-VLOOKUP($E105,Worksheet!$A$2:$AX$69,U$1,0)</f>
        <v>-2.3545751633986924</v>
      </c>
      <c r="V106" s="12">
        <f>VLOOKUP($E106,Worksheet!$A$2:$AX$69,V$1,0)-VLOOKUP($E105,Worksheet!$A$2:$AX$69,V$1,0)</f>
        <v>-3.3218954248366019</v>
      </c>
      <c r="W106" s="12">
        <f>VLOOKUP($E106,Worksheet!$A$2:$AX$69,W$1,0)-VLOOKUP($E105,Worksheet!$A$2:$AX$69,W$1,0)</f>
        <v>0.22222222222222232</v>
      </c>
      <c r="X106" s="12">
        <f>VLOOKUP($E106,Worksheet!$A$2:$AX$69,X$1,0)-VLOOKUP($E105,Worksheet!$A$2:$AX$69,X$1,0)</f>
        <v>-2.9509803921568629</v>
      </c>
      <c r="Y106" s="12">
        <f>VLOOKUP($E106,Worksheet!$A$2:$AX$69,Y$1,0)-VLOOKUP($E105,Worksheet!$A$2:$AX$69,Y$1,0)</f>
        <v>-1.5065359477124183</v>
      </c>
      <c r="Z106" s="12">
        <f>VLOOKUP($E106,Worksheet!$A$2:$AX$69,Z$1,0)-VLOOKUP($E105,Worksheet!$A$2:$AX$69,Z$1,0)</f>
        <v>0</v>
      </c>
      <c r="AA106" s="12">
        <f>VLOOKUP($E106,Worksheet!$A$2:$AX$69,AA$1,0)-VLOOKUP($E105,Worksheet!$A$2:$AX$69,AA$1,0)</f>
        <v>1.6000000000000014E-2</v>
      </c>
      <c r="AB106" s="12">
        <f>VLOOKUP($E106,Worksheet!$A$2:$AX$69,AB$1,0)-VLOOKUP($E105,Worksheet!$A$2:$AX$69,AB$1,0)</f>
        <v>2.200000000000002E-2</v>
      </c>
      <c r="AC106" s="12">
        <f>VLOOKUP($E106,Worksheet!$A$2:$AX$69,AC$1,0)-VLOOKUP($E105,Worksheet!$A$2:$AX$69,AC$1,0)</f>
        <v>-1.8071895424836608</v>
      </c>
      <c r="AD106" s="12">
        <f>VLOOKUP($E106,Worksheet!$A$2:$AX$69,AD$1,0)-VLOOKUP($E105,Worksheet!$A$2:$AX$69,AD$1,0)</f>
        <v>-1.2696078431372513</v>
      </c>
      <c r="AE106" s="12">
        <f>VLOOKUP($E106,Worksheet!$A$2:$AX$69,AE$1,0)-VLOOKUP($E105,Worksheet!$A$2:$AX$69,AE$1,0)</f>
        <v>-0.5473856209150334</v>
      </c>
      <c r="AF106" s="12">
        <f>VLOOKUP($E106,Worksheet!$A$2:$AX$69,AF$1,0)-VLOOKUP($E105,Worksheet!$A$2:$AX$69,AF$1,0)</f>
        <v>-1.5179738562091503</v>
      </c>
      <c r="AG106" s="12">
        <f>VLOOKUP($E106,Worksheet!$A$2:$AX$69,AG$1,0)-VLOOKUP($E105,Worksheet!$A$2:$AX$69,AG$1,0)</f>
        <v>-0.44771241830065334</v>
      </c>
      <c r="AH106" s="12">
        <f>VLOOKUP($E106,Worksheet!$A$2:$AX$69,AH$1,0)-VLOOKUP($E105,Worksheet!$A$2:$AX$69,AH$1,0)</f>
        <v>-5.2336601307189543</v>
      </c>
      <c r="AI106" s="12">
        <f>VLOOKUP($E106,Worksheet!$A$2:$AX$69,AI$1,0)-VLOOKUP($E105,Worksheet!$A$2:$AX$69,AI$1,0)</f>
        <v>-1.9526143790849702</v>
      </c>
      <c r="AJ106" s="12">
        <f>VLOOKUP($E106,Worksheet!$A$2:$AX$69,AJ$1,0)-VLOOKUP($E105,Worksheet!$A$2:$AX$69,AJ$1,0)</f>
        <v>-5.0999999999999943</v>
      </c>
      <c r="AK106" s="12">
        <f>VLOOKUP($E106,Worksheet!$A$2:$AX$69,AK$1,0)-VLOOKUP($E105,Worksheet!$A$2:$AX$69,AK$1,0)</f>
        <v>0.59999999999999432</v>
      </c>
      <c r="AL106" s="12">
        <f>VLOOKUP($E106,Worksheet!$A$2:$AX$69,AL$1,0)-VLOOKUP($E105,Worksheet!$A$2:$AX$69,AL$1,0)</f>
        <v>-8.8999999999999968E-2</v>
      </c>
      <c r="AM106" s="12">
        <f>VLOOKUP($E106,Worksheet!$A$2:$AX$69,AM$1,0)-VLOOKUP($E105,Worksheet!$A$2:$AX$69,AM$1,0)</f>
        <v>-3.0999999999999972E-2</v>
      </c>
      <c r="AN106" s="12">
        <f>VLOOKUP($E106,Worksheet!$A$2:$AX$69,AN$1,0)-VLOOKUP($E105,Worksheet!$A$2:$AX$69,AN$1,0)</f>
        <v>-1.3000000000000012E-2</v>
      </c>
      <c r="AO106" s="12">
        <f>VLOOKUP($E106,Worksheet!$A$2:$AX$69,AO$1,0)-VLOOKUP($E105,Worksheet!$A$2:$AX$69,AO$1,0)</f>
        <v>-6.0000000000000053E-3</v>
      </c>
      <c r="AP106" s="12">
        <f>VLOOKUP($E106,Worksheet!$A$2:$AX$69,AP$1,0)-VLOOKUP($E105,Worksheet!$A$2:$AX$69,AP$1,0)</f>
        <v>-2.5999999999999996</v>
      </c>
      <c r="AQ106" s="12">
        <f>VLOOKUP($E106,Worksheet!$A$2:$AX$69,AQ$1,0)-VLOOKUP($E105,Worksheet!$A$2:$AX$69,AQ$1,0)</f>
        <v>-6.4000000000000029E-2</v>
      </c>
      <c r="AR106" s="12">
        <f>VLOOKUP($E106,Worksheet!$A$2:$AX$69,AR$1,0)-VLOOKUP($E105,Worksheet!$A$2:$AX$69,AR$1,0)</f>
        <v>4.8999999999999915</v>
      </c>
      <c r="AS106" s="12">
        <f>VLOOKUP($E106,Worksheet!$A$2:$AX$69,AS$1,0)-VLOOKUP($E105,Worksheet!$A$2:$AX$69,AS$1,0)</f>
        <v>-8.3999999999999964E-2</v>
      </c>
      <c r="AT106" s="12">
        <f>VLOOKUP($E106,Worksheet!$A$2:$AX$69,AT$1,0)-VLOOKUP($E105,Worksheet!$A$2:$AX$69,AT$1,0)</f>
        <v>1.6000000000000014E-2</v>
      </c>
      <c r="AU106" s="12">
        <f>VLOOKUP($E106,Worksheet!$A$2:$AX$69,AU$1,0)-VLOOKUP($E105,Worksheet!$A$2:$AX$69,AU$1,0)</f>
        <v>0</v>
      </c>
      <c r="AV106" s="12">
        <f>VLOOKUP($E106,Worksheet!$A$2:$AX$69,AV$1,0)-VLOOKUP($E105,Worksheet!$A$2:$AX$69,AV$1,0)</f>
        <v>5.0000000000000044E-3</v>
      </c>
      <c r="AW106" s="12">
        <f>VLOOKUP($E106,Worksheet!$A$2:$AX$69,AW$1,0)-VLOOKUP($E105,Worksheet!$A$2:$AX$69,AW$1,0)</f>
        <v>-5.1999999999999993</v>
      </c>
      <c r="AX106" s="12">
        <f>VLOOKUP($E106,Worksheet!$A$2:$AX$69,AX$1,0)-VLOOKUP($E105,Worksheet!$A$2:$AX$69,AX$1,0)</f>
        <v>-5.1999999999999991E-2</v>
      </c>
      <c r="AY106" s="5">
        <f>VLOOKUP($E105,Worksheet!$A$2:$AX$69,AY$1,0)</f>
        <v>0</v>
      </c>
      <c r="AZ106" s="5">
        <f>VLOOKUP($E105,Worksheet!$A$2:$AX$69,AZ$1,0)</f>
        <v>0</v>
      </c>
      <c r="BA106" s="5">
        <f>VLOOKUP($E105,Worksheet!$A$2:$AX$69,BA$1,0)</f>
        <v>0</v>
      </c>
      <c r="BB106" s="5">
        <f>VLOOKUP($E105,Worksheet!$A$2:$AX$69,BB$1,0)</f>
        <v>0</v>
      </c>
      <c r="BC106" s="5">
        <f>VLOOKUP($E105,Worksheet!$A$2:$AX$69,BC$1,0)</f>
        <v>0</v>
      </c>
      <c r="BD106" s="5">
        <f>VLOOKUP($E105,Worksheet!$A$2:$AX$69,BD$1,0)</f>
        <v>0</v>
      </c>
      <c r="BE106" s="5">
        <f>VLOOKUP($E105,Worksheet!$A$2:$AX$69,BE$1,0)</f>
        <v>0</v>
      </c>
      <c r="BF106" s="12">
        <f>VLOOKUP($E106,Worksheet!$A$2:$BI$69,BF$1,0)-VLOOKUP($E105,Worksheet!$A$2:$BI$69,BF$1,0)</f>
        <v>0</v>
      </c>
      <c r="BG106" s="12">
        <f>VLOOKUP($E106,Worksheet!$A$2:$BI$69,BG$1,0)-VLOOKUP($E105,Worksheet!$A$2:$BI$69,BG$1,0)</f>
        <v>0</v>
      </c>
      <c r="BH106" s="12">
        <f>VLOOKUP($E106,Worksheet!$A$2:$BI$69,BH$1,0)-VLOOKUP($E105,Worksheet!$A$2:$BI$69,BH$1,0)</f>
        <v>0</v>
      </c>
      <c r="BI106" s="12">
        <f>VLOOKUP($E106,Worksheet!$A$2:$BI$69,BI$1,0)-VLOOKUP($E105,Worksheet!$A$2:$BI$69,BI$1,0)</f>
        <v>0</v>
      </c>
      <c r="BJ106" s="12">
        <f>VLOOKUP($E106,Worksheet!$A$2:$BI$69,BJ$1,0)-VLOOKUP($E105,Worksheet!$A$2:$BI$69,BJ$1,0)</f>
        <v>0</v>
      </c>
      <c r="BK106" s="12">
        <f>VLOOKUP($E106,Worksheet!$A$2:$BI$69,BK$1,0)-VLOOKUP($E105,Worksheet!$A$2:$BI$69,BK$1,0)</f>
        <v>0</v>
      </c>
      <c r="BL106" s="12">
        <f>VLOOKUP($E106,Worksheet!$A$2:$BI$69,BL$1,0)-VLOOKUP($E105,Worksheet!$A$2:$BI$69,BL$1,0)</f>
        <v>0</v>
      </c>
      <c r="BM106" s="12">
        <f>VLOOKUP($E106,Worksheet!$A$2:$BI$69,BM$1,0)-VLOOKUP($E105,Worksheet!$A$2:$BI$69,BM$1,0)</f>
        <v>13</v>
      </c>
      <c r="BN106" s="5">
        <f>VLOOKUP($E106,Worksheet!$A$2:$BI$69,BN$1,0)</f>
        <v>0</v>
      </c>
      <c r="BO106" s="5">
        <f>VLOOKUP($E106,Worksheet!$A$2:$BI$69,BO$1,0)</f>
        <v>0</v>
      </c>
      <c r="BP106" s="12">
        <f>VLOOKUP($E106,Worksheet!$A$2:$BI$69,BP$1,0)-VLOOKUP($E105,Worksheet!$A$2:$BI$69,BP$1,0)</f>
        <v>15.339999999999996</v>
      </c>
      <c r="BQ106" s="5">
        <f>VLOOKUP($E106,Worksheet!$A$2:$BI$69,'MM2023'!BQ$1,0)</f>
        <v>70.911764705882348</v>
      </c>
      <c r="BR106" s="5">
        <f>VLOOKUP($E106,Worksheet!$A$2:$BI$69,'MM2023'!BR$1,0)</f>
        <v>67.911764705882348</v>
      </c>
      <c r="BS106" s="5">
        <f>VLOOKUP($E106,Worksheet!$A$2:$BI$69,'MM2023'!BS$1,0)</f>
        <v>11.25</v>
      </c>
      <c r="BT106" s="5">
        <f>VLOOKUP($E106,Worksheet!$A$2:$BI$69,'MM2023'!BT$1,0)</f>
        <v>0.45200000000000001</v>
      </c>
      <c r="BU106" s="5">
        <f>VLOOKUP($E106,Worksheet!$A$2:$BI$69,'MM2023'!BU$1,0)</f>
        <v>0.39300000000000002</v>
      </c>
      <c r="BV106" s="5">
        <f>VLOOKUP($E106,Worksheet!$A$2:$BI$69,'MM2023'!BV$1,0)</f>
        <v>0.75900000000000001</v>
      </c>
      <c r="BW106" s="5">
        <f>VLOOKUP($E106,Worksheet!$A$2:$BI$69,'MM2023'!BW$1,0)</f>
        <v>9.0294117647058822</v>
      </c>
      <c r="BX106" s="5">
        <f>VLOOKUP($E106,Worksheet!$A$2:$BI$69,'MM2023'!BX$1,0)</f>
        <v>35.676470588235297</v>
      </c>
      <c r="BY106" s="5">
        <f>VLOOKUP($E106,Worksheet!$A$2:$BI$69,'MM2023'!BY$1,0)</f>
        <v>14.617647058823529</v>
      </c>
      <c r="BZ106" s="5">
        <f>VLOOKUP($E106,Worksheet!$A$2:$BI$69,'MM2023'!BZ$1,0)</f>
        <v>4.7058823529411766</v>
      </c>
      <c r="CA106" s="5">
        <f>VLOOKUP($E106,Worksheet!$A$2:$BI$69,'MM2023'!CA$1,0)</f>
        <v>3</v>
      </c>
      <c r="CB106" s="5">
        <f>VLOOKUP($E106,Worksheet!$A$2:$BI$69,'MM2023'!CB$1,0)</f>
        <v>10.882352941176471</v>
      </c>
      <c r="CC106" s="5">
        <f>VLOOKUP($E106,Worksheet!$A$2:$BI$69,'MM2023'!CC$1,0)</f>
        <v>16.382352941176471</v>
      </c>
      <c r="CD106" s="5">
        <f>VLOOKUP($E106,Worksheet!$A$2:$BI$69,'MM2023'!CD$1,0)</f>
        <v>0.42399999999999999</v>
      </c>
      <c r="CE106" s="5">
        <f>VLOOKUP($E106,Worksheet!$A$2:$BI$69,'MM2023'!CE$1,0)</f>
        <v>0.32400000000000001</v>
      </c>
      <c r="CF106" s="5">
        <f>VLOOKUP($E106,Worksheet!$A$2:$BI$69,'MM2023'!CF$1,0)</f>
        <v>0.72</v>
      </c>
      <c r="CG106" s="5">
        <f>VLOOKUP($E106,Worksheet!$A$2:$BI$69,'MM2023'!CG$1,0)</f>
        <v>8.9705882352941178</v>
      </c>
      <c r="CH106" s="5">
        <f>VLOOKUP($E106,Worksheet!$A$2:$BI$69,'MM2023'!CH$1,0)</f>
        <v>32.647058823529413</v>
      </c>
      <c r="CI106" s="5">
        <f>VLOOKUP($E106,Worksheet!$A$2:$BI$69,'MM2023'!CI$1,0)</f>
        <v>13.147058823529411</v>
      </c>
      <c r="CJ106" s="5">
        <f>VLOOKUP($E106,Worksheet!$A$2:$BI$69,'MM2023'!CJ$1,0)</f>
        <v>5.6764705882352944</v>
      </c>
      <c r="CK106" s="5">
        <f>VLOOKUP($E106,Worksheet!$A$2:$BI$69,'MM2023'!CK$1,0)</f>
        <v>3.4411764705882355</v>
      </c>
      <c r="CL106" s="5">
        <f>VLOOKUP($E106,Worksheet!$A$2:$BI$69,'MM2023'!CL$1,0)</f>
        <v>9.7941176470588243</v>
      </c>
      <c r="CM106" s="5">
        <f>VLOOKUP($E106,Worksheet!$A$2:$BI$69,'MM2023'!CM$1,0)</f>
        <v>16.352941176470587</v>
      </c>
      <c r="CN106" s="5">
        <f>VLOOKUP($E106,Worksheet!$A$2:$BI$69,'MM2023'!CN$1,0)</f>
        <v>65.400000000000006</v>
      </c>
      <c r="CO106" s="5">
        <f>VLOOKUP($E106,Worksheet!$A$2:$BI$69,'MM2023'!CO$1,0)</f>
        <v>106.8</v>
      </c>
      <c r="CP106" s="5">
        <f>VLOOKUP($E106,Worksheet!$A$2:$BI$69,'MM2023'!CP$1,0)</f>
        <v>0.27200000000000002</v>
      </c>
      <c r="CQ106" s="5">
        <f>VLOOKUP($E106,Worksheet!$A$2:$BI$69,'MM2023'!CQ$1,0)</f>
        <v>0.33</v>
      </c>
      <c r="CR106" s="5">
        <f>VLOOKUP($E106,Worksheet!$A$2:$BI$69,'MM2023'!CR$1,0)</f>
        <v>0.54900000000000004</v>
      </c>
      <c r="CS106" s="5">
        <f>VLOOKUP($E106,Worksheet!$A$2:$BI$69,'MM2023'!CS$1,0)</f>
        <v>0.51700000000000002</v>
      </c>
      <c r="CT106" s="5">
        <f>VLOOKUP($E106,Worksheet!$A$2:$BI$69,'MM2023'!CT$1,0)</f>
        <v>14.4</v>
      </c>
      <c r="CU106" s="5">
        <f>VLOOKUP($E106,Worksheet!$A$2:$BI$69,'MM2023'!CU$1,0)</f>
        <v>0.20599999999999999</v>
      </c>
      <c r="CV106" s="5">
        <f>VLOOKUP($E106,Worksheet!$A$2:$BI$69,'MM2023'!CV$1,0)</f>
        <v>102.3</v>
      </c>
      <c r="CW106" s="5">
        <f>VLOOKUP($E106,Worksheet!$A$2:$BI$69,'MM2023'!CW$1,0)</f>
        <v>0.27900000000000003</v>
      </c>
      <c r="CX106" s="5">
        <f>VLOOKUP($E106,Worksheet!$A$2:$BI$69,'MM2023'!CX$1,0)</f>
        <v>0.38500000000000001</v>
      </c>
      <c r="CY106" s="5">
        <f>VLOOKUP($E106,Worksheet!$A$2:$BI$69,'MM2023'!CY$1,0)</f>
        <v>0.51800000000000002</v>
      </c>
      <c r="CZ106" s="5">
        <f>VLOOKUP($E106,Worksheet!$A$2:$BI$69,'MM2023'!CZ$1,0)</f>
        <v>0.48599999999999999</v>
      </c>
      <c r="DA106" s="5">
        <f>VLOOKUP($E106,Worksheet!$A$2:$BI$69,'MM2023'!DA$1,0)</f>
        <v>13</v>
      </c>
      <c r="DB106" s="5">
        <f>VLOOKUP($E106,Worksheet!$A$2:$BI$69,'MM2023'!DB$1,0)</f>
        <v>0.20100000000000001</v>
      </c>
      <c r="DC106" s="5">
        <f>VLOOKUP($E106,Worksheet!$A$2:$BI$69,'MM2023'!DC$1,0)</f>
        <v>0</v>
      </c>
      <c r="DD106" s="5">
        <f>VLOOKUP($E106,Worksheet!$A$2:$BI$69,'MM2023'!DD$1,0)</f>
        <v>0</v>
      </c>
      <c r="DE106" s="5">
        <f>VLOOKUP($E106,Worksheet!$A$2:$BI$69,'MM2023'!DE$1,0)</f>
        <v>0</v>
      </c>
      <c r="DF106" s="5">
        <f>VLOOKUP($E106,Worksheet!$A$2:$BI$69,'MM2023'!DF$1,0)</f>
        <v>0</v>
      </c>
      <c r="DG106" s="5">
        <f>VLOOKUP($E106,Worksheet!$A$2:$BI$69,'MM2023'!DG$1,0)</f>
        <v>0</v>
      </c>
      <c r="DH106" s="5">
        <f>VLOOKUP($E106,Worksheet!$A$2:$BI$69,'MM2023'!DH$1,0)</f>
        <v>0</v>
      </c>
      <c r="DI106" s="5">
        <f>VLOOKUP($E106,Worksheet!$A$2:$BI$69,'MM2023'!DI$1,0)</f>
        <v>0</v>
      </c>
      <c r="DJ106" s="5">
        <f>VLOOKUP($E106,Worksheet!$A$2:$BI$69,'MM2023'!DJ$1,0)</f>
        <v>26</v>
      </c>
      <c r="DK106" s="5">
        <v>0</v>
      </c>
      <c r="DL106" s="5">
        <v>0</v>
      </c>
      <c r="DM106" s="5">
        <v>1</v>
      </c>
      <c r="DN106" s="5">
        <v>0</v>
      </c>
      <c r="DO106" s="5">
        <v>0</v>
      </c>
      <c r="DP106" s="5">
        <v>0</v>
      </c>
      <c r="DQ106" s="5">
        <v>0</v>
      </c>
      <c r="DR106" s="5">
        <v>1</v>
      </c>
      <c r="DS106" s="5">
        <v>0</v>
      </c>
      <c r="DT106" s="5">
        <v>0</v>
      </c>
      <c r="DU106" s="5">
        <v>0</v>
      </c>
    </row>
    <row r="107" spans="1:125" x14ac:dyDescent="0.2">
      <c r="A107" s="5" t="s">
        <v>135</v>
      </c>
      <c r="B107" s="5" t="s">
        <v>136</v>
      </c>
      <c r="C107" s="5" t="s">
        <v>128</v>
      </c>
      <c r="D107" s="5">
        <v>1</v>
      </c>
      <c r="E107" s="5" t="s">
        <v>22</v>
      </c>
      <c r="F107" s="5">
        <v>0</v>
      </c>
      <c r="G107" s="5">
        <v>1</v>
      </c>
      <c r="H107" s="5">
        <f>G108-G107</f>
        <v>4</v>
      </c>
      <c r="I107" s="5">
        <f>VLOOKUP($E107,Worksheet!$A$2:$AX$69,I$1,0)</f>
        <v>37</v>
      </c>
      <c r="J107" s="5">
        <f>VLOOKUP($E107,Worksheet!$A$2:$AX$69,J$1,0)</f>
        <v>33</v>
      </c>
      <c r="K107" s="5">
        <f>VLOOKUP($E107,Worksheet!$A$2:$AX$69,K$1,0)</f>
        <v>4</v>
      </c>
      <c r="L107" s="5">
        <f>VLOOKUP($E107,Worksheet!$A$2:$AX$69,L$1,0)</f>
        <v>0.89200000000000002</v>
      </c>
      <c r="M107" s="12">
        <f>VLOOKUP($E107,Worksheet!$A$2:$AX$69,M$1,0)-VLOOKUP($E108,Worksheet!$A$2:$AX$69,M$1,0)</f>
        <v>-4.1891891891891788</v>
      </c>
      <c r="N107" s="12">
        <f>VLOOKUP($E107,Worksheet!$A$2:$AX$69,N$1,0)-VLOOKUP($E108,Worksheet!$A$2:$AX$69,N$1,0)</f>
        <v>-14.45945945945946</v>
      </c>
      <c r="O107" s="12">
        <f>VLOOKUP($E107,Worksheet!$A$2:$AX$69,O$1,0)-VLOOKUP($E108,Worksheet!$A$2:$AX$69,O$1,0)</f>
        <v>-2.0499999999999998</v>
      </c>
      <c r="P107" s="12">
        <f>VLOOKUP($E107,Worksheet!$A$2:$AX$69,P$1,0)-VLOOKUP($E108,Worksheet!$A$2:$AX$69,P$1,0)</f>
        <v>-2.1999999999999964E-2</v>
      </c>
      <c r="Q107" s="12">
        <f>VLOOKUP($E107,Worksheet!$A$2:$AX$69,Q$1,0)-VLOOKUP($E108,Worksheet!$A$2:$AX$69,Q$1,0)</f>
        <v>-2.7999999999999969E-2</v>
      </c>
      <c r="R107" s="12">
        <f>VLOOKUP($E107,Worksheet!$A$2:$AX$69,R$1,0)-VLOOKUP($E108,Worksheet!$A$2:$AX$69,R$1,0)</f>
        <v>-5.1000000000000045E-2</v>
      </c>
      <c r="S107" s="12">
        <f>VLOOKUP($E107,Worksheet!$A$2:$AX$69,S$1,0)-VLOOKUP($E108,Worksheet!$A$2:$AX$69,S$1,0)</f>
        <v>2.4324324324324316</v>
      </c>
      <c r="T107" s="12">
        <f>VLOOKUP($E107,Worksheet!$A$2:$AX$69,T$1,0)-VLOOKUP($E108,Worksheet!$A$2:$AX$69,T$1,0)</f>
        <v>4.2162162162162176</v>
      </c>
      <c r="U107" s="12">
        <f>VLOOKUP($E107,Worksheet!$A$2:$AX$69,U$1,0)-VLOOKUP($E108,Worksheet!$A$2:$AX$69,U$1,0)</f>
        <v>0.24324324324324387</v>
      </c>
      <c r="V107" s="12">
        <f>VLOOKUP($E107,Worksheet!$A$2:$AX$69,V$1,0)-VLOOKUP($E108,Worksheet!$A$2:$AX$69,V$1,0)</f>
        <v>0.62162162162162193</v>
      </c>
      <c r="W107" s="12">
        <f>VLOOKUP($E107,Worksheet!$A$2:$AX$69,W$1,0)-VLOOKUP($E108,Worksheet!$A$2:$AX$69,W$1,0)</f>
        <v>1.8108108108108114</v>
      </c>
      <c r="X107" s="12">
        <f>VLOOKUP($E107,Worksheet!$A$2:$AX$69,X$1,0)-VLOOKUP($E108,Worksheet!$A$2:$AX$69,X$1,0)</f>
        <v>-1.1081081081081088</v>
      </c>
      <c r="Y107" s="12">
        <f>VLOOKUP($E107,Worksheet!$A$2:$AX$69,Y$1,0)-VLOOKUP($E108,Worksheet!$A$2:$AX$69,Y$1,0)</f>
        <v>2.4594594594594579</v>
      </c>
      <c r="Z107" s="12">
        <f>VLOOKUP($E107,Worksheet!$A$2:$AX$69,Z$1,0)-VLOOKUP($E108,Worksheet!$A$2:$AX$69,Z$1,0)</f>
        <v>-8.2000000000000017E-2</v>
      </c>
      <c r="AA107" s="12">
        <f>VLOOKUP($E107,Worksheet!$A$2:$AX$69,AA$1,0)-VLOOKUP($E108,Worksheet!$A$2:$AX$69,AA$1,0)</f>
        <v>-5.5999999999999994E-2</v>
      </c>
      <c r="AB107" s="12">
        <f>VLOOKUP($E107,Worksheet!$A$2:$AX$69,AB$1,0)-VLOOKUP($E108,Worksheet!$A$2:$AX$69,AB$1,0)</f>
        <v>-5.2000000000000046E-2</v>
      </c>
      <c r="AC107" s="12">
        <f>VLOOKUP($E107,Worksheet!$A$2:$AX$69,AC$1,0)-VLOOKUP($E108,Worksheet!$A$2:$AX$69,AC$1,0)</f>
        <v>0.16216216216216139</v>
      </c>
      <c r="AD107" s="12">
        <f>VLOOKUP($E107,Worksheet!$A$2:$AX$69,AD$1,0)-VLOOKUP($E108,Worksheet!$A$2:$AX$69,AD$1,0)</f>
        <v>-0.40540540540540349</v>
      </c>
      <c r="AE107" s="12">
        <f>VLOOKUP($E107,Worksheet!$A$2:$AX$69,AE$1,0)-VLOOKUP($E108,Worksheet!$A$2:$AX$69,AE$1,0)</f>
        <v>-4.405405405405407</v>
      </c>
      <c r="AF107" s="12">
        <f>VLOOKUP($E107,Worksheet!$A$2:$AX$69,AF$1,0)-VLOOKUP($E108,Worksheet!$A$2:$AX$69,AF$1,0)</f>
        <v>-0.51351351351351404</v>
      </c>
      <c r="AG107" s="12">
        <f>VLOOKUP($E107,Worksheet!$A$2:$AX$69,AG$1,0)-VLOOKUP($E108,Worksheet!$A$2:$AX$69,AG$1,0)</f>
        <v>-0.91891891891891886</v>
      </c>
      <c r="AH107" s="12">
        <f>VLOOKUP($E107,Worksheet!$A$2:$AX$69,AH$1,0)-VLOOKUP($E108,Worksheet!$A$2:$AX$69,AH$1,0)</f>
        <v>1.1621621621621614</v>
      </c>
      <c r="AI107" s="12">
        <f>VLOOKUP($E107,Worksheet!$A$2:$AX$69,AI$1,0)-VLOOKUP($E108,Worksheet!$A$2:$AX$69,AI$1,0)</f>
        <v>0.9189189189189193</v>
      </c>
      <c r="AJ107" s="12">
        <f>VLOOKUP($E107,Worksheet!$A$2:$AX$69,AJ$1,0)-VLOOKUP($E108,Worksheet!$A$2:$AX$69,AJ$1,0)</f>
        <v>-4.1000000000000085</v>
      </c>
      <c r="AK107" s="12">
        <f>VLOOKUP($E107,Worksheet!$A$2:$AX$69,AK$1,0)-VLOOKUP($E108,Worksheet!$A$2:$AX$69,AK$1,0)</f>
        <v>1.2000000000000028</v>
      </c>
      <c r="AL107" s="12">
        <f>VLOOKUP($E107,Worksheet!$A$2:$AX$69,AL$1,0)-VLOOKUP($E108,Worksheet!$A$2:$AX$69,AL$1,0)</f>
        <v>-1.8000000000000016E-2</v>
      </c>
      <c r="AM107" s="12">
        <f>VLOOKUP($E107,Worksheet!$A$2:$AX$69,AM$1,0)-VLOOKUP($E108,Worksheet!$A$2:$AX$69,AM$1,0)</f>
        <v>3.6999999999999977E-2</v>
      </c>
      <c r="AN107" s="12">
        <f>VLOOKUP($E107,Worksheet!$A$2:$AX$69,AN$1,0)-VLOOKUP($E108,Worksheet!$A$2:$AX$69,AN$1,0)</f>
        <v>-2.5999999999999912E-2</v>
      </c>
      <c r="AO107" s="12">
        <f>VLOOKUP($E107,Worksheet!$A$2:$AX$69,AO$1,0)-VLOOKUP($E108,Worksheet!$A$2:$AX$69,AO$1,0)</f>
        <v>-2.0000000000000018E-2</v>
      </c>
      <c r="AP107" s="12">
        <f>VLOOKUP($E107,Worksheet!$A$2:$AX$69,AP$1,0)-VLOOKUP($E108,Worksheet!$A$2:$AX$69,AP$1,0)</f>
        <v>-1.0999999999999996</v>
      </c>
      <c r="AQ107" s="12">
        <f>VLOOKUP($E107,Worksheet!$A$2:$AX$69,AQ$1,0)-VLOOKUP($E108,Worksheet!$A$2:$AX$69,AQ$1,0)</f>
        <v>-2.8999999999999998E-2</v>
      </c>
      <c r="AR107" s="12">
        <f>VLOOKUP($E107,Worksheet!$A$2:$AX$69,AR$1,0)-VLOOKUP($E108,Worksheet!$A$2:$AX$69,AR$1,0)</f>
        <v>-15.400000000000006</v>
      </c>
      <c r="AS107" s="12">
        <f>VLOOKUP($E107,Worksheet!$A$2:$AX$69,AS$1,0)-VLOOKUP($E108,Worksheet!$A$2:$AX$69,AS$1,0)</f>
        <v>0.11699999999999999</v>
      </c>
      <c r="AT107" s="12">
        <f>VLOOKUP($E107,Worksheet!$A$2:$AX$69,AT$1,0)-VLOOKUP($E108,Worksheet!$A$2:$AX$69,AT$1,0)</f>
        <v>4.9999999999999989E-2</v>
      </c>
      <c r="AU107" s="12">
        <f>VLOOKUP($E107,Worksheet!$A$2:$AX$69,AU$1,0)-VLOOKUP($E108,Worksheet!$A$2:$AX$69,AU$1,0)</f>
        <v>-6.9000000000000061E-2</v>
      </c>
      <c r="AV107" s="12">
        <f>VLOOKUP($E107,Worksheet!$A$2:$AX$69,AV$1,0)-VLOOKUP($E108,Worksheet!$A$2:$AX$69,AV$1,0)</f>
        <v>-8.500000000000002E-2</v>
      </c>
      <c r="AW107" s="12">
        <f>VLOOKUP($E107,Worksheet!$A$2:$AX$69,AW$1,0)-VLOOKUP($E108,Worksheet!$A$2:$AX$69,AW$1,0)</f>
        <v>2.5</v>
      </c>
      <c r="AX107" s="12">
        <f>VLOOKUP($E107,Worksheet!$A$2:$AX$69,AX$1,0)-VLOOKUP($E108,Worksheet!$A$2:$AX$69,AX$1,0)</f>
        <v>6.8000000000000005E-2</v>
      </c>
      <c r="AY107" s="5">
        <f>VLOOKUP($E108,Worksheet!$A$2:$AX$69,AY$1,0)</f>
        <v>1</v>
      </c>
      <c r="AZ107" s="5">
        <f>VLOOKUP($E108,Worksheet!$A$2:$AX$69,AZ$1,0)</f>
        <v>1</v>
      </c>
      <c r="BA107" s="5">
        <f>VLOOKUP($E108,Worksheet!$A$2:$AX$69,BA$1,0)</f>
        <v>1</v>
      </c>
      <c r="BB107" s="5">
        <f>VLOOKUP($E108,Worksheet!$A$2:$AX$69,BB$1,0)</f>
        <v>1</v>
      </c>
      <c r="BC107" s="5">
        <f>VLOOKUP($E108,Worksheet!$A$2:$AX$69,BC$1,0)</f>
        <v>0</v>
      </c>
      <c r="BD107" s="5">
        <f>VLOOKUP($E108,Worksheet!$A$2:$AX$69,BD$1,0)</f>
        <v>0</v>
      </c>
      <c r="BE107" s="5">
        <f>VLOOKUP($E108,Worksheet!$A$2:$AX$69,BE$1,0)</f>
        <v>0</v>
      </c>
      <c r="BF107" s="12">
        <f>VLOOKUP($E107,Worksheet!$A$2:$BI$69,BF$1,0)-VLOOKUP($E108,Worksheet!$A$2:$BI$69,BF$1,0)</f>
        <v>0</v>
      </c>
      <c r="BG107" s="12">
        <f>VLOOKUP($E107,Worksheet!$A$2:$BI$69,BG$1,0)-VLOOKUP($E108,Worksheet!$A$2:$BI$69,BG$1,0)</f>
        <v>7.2</v>
      </c>
      <c r="BH107" s="12">
        <f>VLOOKUP($E107,Worksheet!$A$2:$BI$69,BH$1,0)-VLOOKUP($E108,Worksheet!$A$2:$BI$69,BH$1,0)</f>
        <v>0</v>
      </c>
      <c r="BI107" s="12">
        <f>VLOOKUP($E107,Worksheet!$A$2:$BI$69,BI$1,0)-VLOOKUP($E108,Worksheet!$A$2:$BI$69,BI$1,0)</f>
        <v>11.3</v>
      </c>
      <c r="BJ107" s="12">
        <f>VLOOKUP($E107,Worksheet!$A$2:$BI$69,BJ$1,0)-VLOOKUP($E108,Worksheet!$A$2:$BI$69,BJ$1,0)</f>
        <v>12</v>
      </c>
      <c r="BK107" s="12">
        <f>VLOOKUP($E107,Worksheet!$A$2:$BI$69,BK$1,0)-VLOOKUP($E108,Worksheet!$A$2:$BI$69,BK$1,0)</f>
        <v>130.6</v>
      </c>
      <c r="BL107" s="12">
        <f>VLOOKUP($E107,Worksheet!$A$2:$BI$69,BL$1,0)-VLOOKUP($E108,Worksheet!$A$2:$BI$69,BL$1,0)</f>
        <v>174.3</v>
      </c>
      <c r="BM107" s="12">
        <f>VLOOKUP($E107,Worksheet!$A$2:$BI$69,BM$1,0)-VLOOKUP($E108,Worksheet!$A$2:$BI$69,BM$1,0)</f>
        <v>-14</v>
      </c>
      <c r="BN107" s="5">
        <f>VLOOKUP($E107,Worksheet!$A$2:$BI$69,BN$1,0)</f>
        <v>0</v>
      </c>
      <c r="BO107" s="5">
        <f>VLOOKUP($E107,Worksheet!$A$2:$BI$69,BO$1,0)</f>
        <v>1</v>
      </c>
      <c r="BP107" s="12">
        <f>VLOOKUP($E107,Worksheet!$A$2:$BI$69,BP$1,0)-VLOOKUP($E108,Worksheet!$A$2:$BI$69,BP$1,0)</f>
        <v>-5.8900000000000006</v>
      </c>
      <c r="BQ107" s="5">
        <f>VLOOKUP($E107,Worksheet!$A$2:$BI$69,'MM2023'!BQ$1,0)</f>
        <v>74.86486486486487</v>
      </c>
      <c r="BR107" s="5">
        <f>VLOOKUP($E107,Worksheet!$A$2:$BI$69,'MM2023'!BR$1,0)</f>
        <v>57.45945945945946</v>
      </c>
      <c r="BS107" s="5">
        <f>VLOOKUP($E107,Worksheet!$A$2:$BI$69,'MM2023'!BS$1,0)</f>
        <v>4.79</v>
      </c>
      <c r="BT107" s="5">
        <f>VLOOKUP($E107,Worksheet!$A$2:$BI$69,'MM2023'!BT$1,0)</f>
        <v>0.45800000000000002</v>
      </c>
      <c r="BU107" s="5">
        <f>VLOOKUP($E107,Worksheet!$A$2:$BI$69,'MM2023'!BU$1,0)</f>
        <v>0.34</v>
      </c>
      <c r="BV107" s="5">
        <f>VLOOKUP($E107,Worksheet!$A$2:$BI$69,'MM2023'!BV$1,0)</f>
        <v>0.73299999999999998</v>
      </c>
      <c r="BW107" s="5">
        <f>VLOOKUP($E107,Worksheet!$A$2:$BI$69,'MM2023'!BW$1,0)</f>
        <v>12.810810810810811</v>
      </c>
      <c r="BX107" s="5">
        <f>VLOOKUP($E107,Worksheet!$A$2:$BI$69,'MM2023'!BX$1,0)</f>
        <v>38.945945945945944</v>
      </c>
      <c r="BY107" s="5">
        <f>VLOOKUP($E107,Worksheet!$A$2:$BI$69,'MM2023'!BY$1,0)</f>
        <v>14.702702702702704</v>
      </c>
      <c r="BZ107" s="5">
        <f>VLOOKUP($E107,Worksheet!$A$2:$BI$69,'MM2023'!BZ$1,0)</f>
        <v>7.9189189189189193</v>
      </c>
      <c r="CA107" s="5">
        <f>VLOOKUP($E107,Worksheet!$A$2:$BI$69,'MM2023'!CA$1,0)</f>
        <v>4.9189189189189193</v>
      </c>
      <c r="CB107" s="5">
        <f>VLOOKUP($E107,Worksheet!$A$2:$BI$69,'MM2023'!CB$1,0)</f>
        <v>10</v>
      </c>
      <c r="CC107" s="5">
        <f>VLOOKUP($E107,Worksheet!$A$2:$BI$69,'MM2023'!CC$1,0)</f>
        <v>16.702702702702702</v>
      </c>
      <c r="CD107" s="5">
        <f>VLOOKUP($E107,Worksheet!$A$2:$BI$69,'MM2023'!CD$1,0)</f>
        <v>0.36599999999999999</v>
      </c>
      <c r="CE107" s="5">
        <f>VLOOKUP($E107,Worksheet!$A$2:$BI$69,'MM2023'!CE$1,0)</f>
        <v>0.27900000000000003</v>
      </c>
      <c r="CF107" s="5">
        <f>VLOOKUP($E107,Worksheet!$A$2:$BI$69,'MM2023'!CF$1,0)</f>
        <v>0.68899999999999995</v>
      </c>
      <c r="CG107" s="5">
        <f>VLOOKUP($E107,Worksheet!$A$2:$BI$69,'MM2023'!CG$1,0)</f>
        <v>10</v>
      </c>
      <c r="CH107" s="5">
        <f>VLOOKUP($E107,Worksheet!$A$2:$BI$69,'MM2023'!CH$1,0)</f>
        <v>31.702702702702702</v>
      </c>
      <c r="CI107" s="5">
        <f>VLOOKUP($E107,Worksheet!$A$2:$BI$69,'MM2023'!CI$1,0)</f>
        <v>10.162162162162161</v>
      </c>
      <c r="CJ107" s="5">
        <f>VLOOKUP($E107,Worksheet!$A$2:$BI$69,'MM2023'!CJ$1,0)</f>
        <v>5.3783783783783781</v>
      </c>
      <c r="CK107" s="5">
        <f>VLOOKUP($E107,Worksheet!$A$2:$BI$69,'MM2023'!CK$1,0)</f>
        <v>2.4594594594594597</v>
      </c>
      <c r="CL107" s="5">
        <f>VLOOKUP($E107,Worksheet!$A$2:$BI$69,'MM2023'!CL$1,0)</f>
        <v>13.675675675675675</v>
      </c>
      <c r="CM107" s="5">
        <f>VLOOKUP($E107,Worksheet!$A$2:$BI$69,'MM2023'!CM$1,0)</f>
        <v>16.189189189189189</v>
      </c>
      <c r="CN107" s="5">
        <f>VLOOKUP($E107,Worksheet!$A$2:$BI$69,'MM2023'!CN$1,0)</f>
        <v>64.8</v>
      </c>
      <c r="CO107" s="5">
        <f>VLOOKUP($E107,Worksheet!$A$2:$BI$69,'MM2023'!CO$1,0)</f>
        <v>115.5</v>
      </c>
      <c r="CP107" s="5">
        <f>VLOOKUP($E107,Worksheet!$A$2:$BI$69,'MM2023'!CP$1,0)</f>
        <v>0.28899999999999998</v>
      </c>
      <c r="CQ107" s="5">
        <f>VLOOKUP($E107,Worksheet!$A$2:$BI$69,'MM2023'!CQ$1,0)</f>
        <v>0.379</v>
      </c>
      <c r="CR107" s="5">
        <f>VLOOKUP($E107,Worksheet!$A$2:$BI$69,'MM2023'!CR$1,0)</f>
        <v>0.55300000000000005</v>
      </c>
      <c r="CS107" s="5">
        <f>VLOOKUP($E107,Worksheet!$A$2:$BI$69,'MM2023'!CS$1,0)</f>
        <v>0.52300000000000002</v>
      </c>
      <c r="CT107" s="5">
        <f>VLOOKUP($E107,Worksheet!$A$2:$BI$69,'MM2023'!CT$1,0)</f>
        <v>12.9</v>
      </c>
      <c r="CU107" s="5">
        <f>VLOOKUP($E107,Worksheet!$A$2:$BI$69,'MM2023'!CU$1,0)</f>
        <v>0.21199999999999999</v>
      </c>
      <c r="CV107" s="5">
        <f>VLOOKUP($E107,Worksheet!$A$2:$BI$69,'MM2023'!CV$1,0)</f>
        <v>88.6</v>
      </c>
      <c r="CW107" s="5">
        <f>VLOOKUP($E107,Worksheet!$A$2:$BI$69,'MM2023'!CW$1,0)</f>
        <v>0.35699999999999998</v>
      </c>
      <c r="CX107" s="5">
        <f>VLOOKUP($E107,Worksheet!$A$2:$BI$69,'MM2023'!CX$1,0)</f>
        <v>0.435</v>
      </c>
      <c r="CY107" s="5">
        <f>VLOOKUP($E107,Worksheet!$A$2:$BI$69,'MM2023'!CY$1,0)</f>
        <v>0.47</v>
      </c>
      <c r="CZ107" s="5">
        <f>VLOOKUP($E107,Worksheet!$A$2:$BI$69,'MM2023'!CZ$1,0)</f>
        <v>0.42699999999999999</v>
      </c>
      <c r="DA107" s="5">
        <f>VLOOKUP($E107,Worksheet!$A$2:$BI$69,'MM2023'!DA$1,0)</f>
        <v>18.3</v>
      </c>
      <c r="DB107" s="5">
        <f>VLOOKUP($E107,Worksheet!$A$2:$BI$69,'MM2023'!DB$1,0)</f>
        <v>0.246</v>
      </c>
      <c r="DC107" s="5">
        <f>VLOOKUP($E107,Worksheet!$A$2:$BI$69,'MM2023'!DC$1,0)</f>
        <v>0</v>
      </c>
      <c r="DD107" s="5">
        <f>VLOOKUP($E107,Worksheet!$A$2:$BI$69,'MM2023'!DD$1,0)</f>
        <v>7.2</v>
      </c>
      <c r="DE107" s="5">
        <f>VLOOKUP($E107,Worksheet!$A$2:$BI$69,'MM2023'!DE$1,0)</f>
        <v>0</v>
      </c>
      <c r="DF107" s="5">
        <f>VLOOKUP($E107,Worksheet!$A$2:$BI$69,'MM2023'!DF$1,0)</f>
        <v>11.3</v>
      </c>
      <c r="DG107" s="5">
        <f>VLOOKUP($E107,Worksheet!$A$2:$BI$69,'MM2023'!DG$1,0)</f>
        <v>12</v>
      </c>
      <c r="DH107" s="5">
        <f>VLOOKUP($E107,Worksheet!$A$2:$BI$69,'MM2023'!DH$1,0)</f>
        <v>130.6</v>
      </c>
      <c r="DI107" s="5">
        <f>VLOOKUP($E107,Worksheet!$A$2:$BI$69,'MM2023'!DI$1,0)</f>
        <v>174.3</v>
      </c>
      <c r="DJ107" s="5">
        <f>VLOOKUP($E107,Worksheet!$A$2:$BI$69,'MM2023'!DJ$1,0)</f>
        <v>1</v>
      </c>
      <c r="DK107" s="5">
        <v>0</v>
      </c>
      <c r="DL107" s="5">
        <v>0</v>
      </c>
      <c r="DM107" s="5">
        <v>1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1</v>
      </c>
      <c r="DT107" s="5">
        <v>0</v>
      </c>
      <c r="DU107" s="5">
        <v>0</v>
      </c>
    </row>
    <row r="108" spans="1:125" x14ac:dyDescent="0.2">
      <c r="A108" s="5" t="s">
        <v>135</v>
      </c>
      <c r="B108" s="5" t="s">
        <v>136</v>
      </c>
      <c r="C108" s="5" t="s">
        <v>128</v>
      </c>
      <c r="D108" s="5">
        <v>1</v>
      </c>
      <c r="E108" s="5" t="s">
        <v>38</v>
      </c>
      <c r="F108" s="5">
        <v>1</v>
      </c>
      <c r="G108" s="5">
        <v>5</v>
      </c>
      <c r="H108" s="6">
        <f>G107-G108</f>
        <v>-4</v>
      </c>
      <c r="I108" s="5">
        <f>VLOOKUP($E108,Worksheet!$A$2:$AX$69,I$1,0)</f>
        <v>37</v>
      </c>
      <c r="J108" s="5">
        <f>VLOOKUP($E108,Worksheet!$A$2:$AX$69,J$1,0)</f>
        <v>29</v>
      </c>
      <c r="K108" s="5">
        <f>VLOOKUP($E108,Worksheet!$A$2:$AX$69,K$1,0)</f>
        <v>8</v>
      </c>
      <c r="L108" s="5">
        <f>VLOOKUP($E108,Worksheet!$A$2:$AX$69,L$1,0)</f>
        <v>0.78400000000000003</v>
      </c>
      <c r="M108" s="12">
        <f>VLOOKUP($E108,Worksheet!$A$2:$AX$69,M$1,0)-VLOOKUP($E107,Worksheet!$A$2:$AX$69,M$1,0)</f>
        <v>4.1891891891891788</v>
      </c>
      <c r="N108" s="12">
        <f>VLOOKUP($E108,Worksheet!$A$2:$AX$69,N$1,0)-VLOOKUP($E107,Worksheet!$A$2:$AX$69,N$1,0)</f>
        <v>14.45945945945946</v>
      </c>
      <c r="O108" s="12">
        <f>VLOOKUP($E108,Worksheet!$A$2:$AX$69,O$1,0)-VLOOKUP($E107,Worksheet!$A$2:$AX$69,O$1,0)</f>
        <v>2.0499999999999998</v>
      </c>
      <c r="P108" s="12">
        <f>VLOOKUP($E108,Worksheet!$A$2:$AX$69,P$1,0)-VLOOKUP($E107,Worksheet!$A$2:$AX$69,P$1,0)</f>
        <v>2.1999999999999964E-2</v>
      </c>
      <c r="Q108" s="12">
        <f>VLOOKUP($E108,Worksheet!$A$2:$AX$69,Q$1,0)-VLOOKUP($E107,Worksheet!$A$2:$AX$69,Q$1,0)</f>
        <v>2.7999999999999969E-2</v>
      </c>
      <c r="R108" s="12">
        <f>VLOOKUP($E108,Worksheet!$A$2:$AX$69,R$1,0)-VLOOKUP($E107,Worksheet!$A$2:$AX$69,R$1,0)</f>
        <v>5.1000000000000045E-2</v>
      </c>
      <c r="S108" s="12">
        <f>VLOOKUP($E108,Worksheet!$A$2:$AX$69,S$1,0)-VLOOKUP($E107,Worksheet!$A$2:$AX$69,S$1,0)</f>
        <v>-2.4324324324324316</v>
      </c>
      <c r="T108" s="12">
        <f>VLOOKUP($E108,Worksheet!$A$2:$AX$69,T$1,0)-VLOOKUP($E107,Worksheet!$A$2:$AX$69,T$1,0)</f>
        <v>-4.2162162162162176</v>
      </c>
      <c r="U108" s="12">
        <f>VLOOKUP($E108,Worksheet!$A$2:$AX$69,U$1,0)-VLOOKUP($E107,Worksheet!$A$2:$AX$69,U$1,0)</f>
        <v>-0.24324324324324387</v>
      </c>
      <c r="V108" s="12">
        <f>VLOOKUP($E108,Worksheet!$A$2:$AX$69,V$1,0)-VLOOKUP($E107,Worksheet!$A$2:$AX$69,V$1,0)</f>
        <v>-0.62162162162162193</v>
      </c>
      <c r="W108" s="12">
        <f>VLOOKUP($E108,Worksheet!$A$2:$AX$69,W$1,0)-VLOOKUP($E107,Worksheet!$A$2:$AX$69,W$1,0)</f>
        <v>-1.8108108108108114</v>
      </c>
      <c r="X108" s="12">
        <f>VLOOKUP($E108,Worksheet!$A$2:$AX$69,X$1,0)-VLOOKUP($E107,Worksheet!$A$2:$AX$69,X$1,0)</f>
        <v>1.1081081081081088</v>
      </c>
      <c r="Y108" s="12">
        <f>VLOOKUP($E108,Worksheet!$A$2:$AX$69,Y$1,0)-VLOOKUP($E107,Worksheet!$A$2:$AX$69,Y$1,0)</f>
        <v>-2.4594594594594579</v>
      </c>
      <c r="Z108" s="12">
        <f>VLOOKUP($E108,Worksheet!$A$2:$AX$69,Z$1,0)-VLOOKUP($E107,Worksheet!$A$2:$AX$69,Z$1,0)</f>
        <v>8.2000000000000017E-2</v>
      </c>
      <c r="AA108" s="12">
        <f>VLOOKUP($E108,Worksheet!$A$2:$AX$69,AA$1,0)-VLOOKUP($E107,Worksheet!$A$2:$AX$69,AA$1,0)</f>
        <v>5.5999999999999994E-2</v>
      </c>
      <c r="AB108" s="12">
        <f>VLOOKUP($E108,Worksheet!$A$2:$AX$69,AB$1,0)-VLOOKUP($E107,Worksheet!$A$2:$AX$69,AB$1,0)</f>
        <v>5.2000000000000046E-2</v>
      </c>
      <c r="AC108" s="12">
        <f>VLOOKUP($E108,Worksheet!$A$2:$AX$69,AC$1,0)-VLOOKUP($E107,Worksheet!$A$2:$AX$69,AC$1,0)</f>
        <v>-0.16216216216216139</v>
      </c>
      <c r="AD108" s="12">
        <f>VLOOKUP($E108,Worksheet!$A$2:$AX$69,AD$1,0)-VLOOKUP($E107,Worksheet!$A$2:$AX$69,AD$1,0)</f>
        <v>0.40540540540540349</v>
      </c>
      <c r="AE108" s="12">
        <f>VLOOKUP($E108,Worksheet!$A$2:$AX$69,AE$1,0)-VLOOKUP($E107,Worksheet!$A$2:$AX$69,AE$1,0)</f>
        <v>4.405405405405407</v>
      </c>
      <c r="AF108" s="12">
        <f>VLOOKUP($E108,Worksheet!$A$2:$AX$69,AF$1,0)-VLOOKUP($E107,Worksheet!$A$2:$AX$69,AF$1,0)</f>
        <v>0.51351351351351404</v>
      </c>
      <c r="AG108" s="12">
        <f>VLOOKUP($E108,Worksheet!$A$2:$AX$69,AG$1,0)-VLOOKUP($E107,Worksheet!$A$2:$AX$69,AG$1,0)</f>
        <v>0.91891891891891886</v>
      </c>
      <c r="AH108" s="12">
        <f>VLOOKUP($E108,Worksheet!$A$2:$AX$69,AH$1,0)-VLOOKUP($E107,Worksheet!$A$2:$AX$69,AH$1,0)</f>
        <v>-1.1621621621621614</v>
      </c>
      <c r="AI108" s="12">
        <f>VLOOKUP($E108,Worksheet!$A$2:$AX$69,AI$1,0)-VLOOKUP($E107,Worksheet!$A$2:$AX$69,AI$1,0)</f>
        <v>-0.9189189189189193</v>
      </c>
      <c r="AJ108" s="12">
        <f>VLOOKUP($E108,Worksheet!$A$2:$AX$69,AJ$1,0)-VLOOKUP($E107,Worksheet!$A$2:$AX$69,AJ$1,0)</f>
        <v>4.1000000000000085</v>
      </c>
      <c r="AK108" s="12">
        <f>VLOOKUP($E108,Worksheet!$A$2:$AX$69,AK$1,0)-VLOOKUP($E107,Worksheet!$A$2:$AX$69,AK$1,0)</f>
        <v>-1.2000000000000028</v>
      </c>
      <c r="AL108" s="12">
        <f>VLOOKUP($E108,Worksheet!$A$2:$AX$69,AL$1,0)-VLOOKUP($E107,Worksheet!$A$2:$AX$69,AL$1,0)</f>
        <v>1.8000000000000016E-2</v>
      </c>
      <c r="AM108" s="12">
        <f>VLOOKUP($E108,Worksheet!$A$2:$AX$69,AM$1,0)-VLOOKUP($E107,Worksheet!$A$2:$AX$69,AM$1,0)</f>
        <v>-3.6999999999999977E-2</v>
      </c>
      <c r="AN108" s="12">
        <f>VLOOKUP($E108,Worksheet!$A$2:$AX$69,AN$1,0)-VLOOKUP($E107,Worksheet!$A$2:$AX$69,AN$1,0)</f>
        <v>2.5999999999999912E-2</v>
      </c>
      <c r="AO108" s="12">
        <f>VLOOKUP($E108,Worksheet!$A$2:$AX$69,AO$1,0)-VLOOKUP($E107,Worksheet!$A$2:$AX$69,AO$1,0)</f>
        <v>2.0000000000000018E-2</v>
      </c>
      <c r="AP108" s="12">
        <f>VLOOKUP($E108,Worksheet!$A$2:$AX$69,AP$1,0)-VLOOKUP($E107,Worksheet!$A$2:$AX$69,AP$1,0)</f>
        <v>1.0999999999999996</v>
      </c>
      <c r="AQ108" s="12">
        <f>VLOOKUP($E108,Worksheet!$A$2:$AX$69,AQ$1,0)-VLOOKUP($E107,Worksheet!$A$2:$AX$69,AQ$1,0)</f>
        <v>2.8999999999999998E-2</v>
      </c>
      <c r="AR108" s="12">
        <f>VLOOKUP($E108,Worksheet!$A$2:$AX$69,AR$1,0)-VLOOKUP($E107,Worksheet!$A$2:$AX$69,AR$1,0)</f>
        <v>15.400000000000006</v>
      </c>
      <c r="AS108" s="12">
        <f>VLOOKUP($E108,Worksheet!$A$2:$AX$69,AS$1,0)-VLOOKUP($E107,Worksheet!$A$2:$AX$69,AS$1,0)</f>
        <v>-0.11699999999999999</v>
      </c>
      <c r="AT108" s="12">
        <f>VLOOKUP($E108,Worksheet!$A$2:$AX$69,AT$1,0)-VLOOKUP($E107,Worksheet!$A$2:$AX$69,AT$1,0)</f>
        <v>-4.9999999999999989E-2</v>
      </c>
      <c r="AU108" s="12">
        <f>VLOOKUP($E108,Worksheet!$A$2:$AX$69,AU$1,0)-VLOOKUP($E107,Worksheet!$A$2:$AX$69,AU$1,0)</f>
        <v>6.9000000000000061E-2</v>
      </c>
      <c r="AV108" s="12">
        <f>VLOOKUP($E108,Worksheet!$A$2:$AX$69,AV$1,0)-VLOOKUP($E107,Worksheet!$A$2:$AX$69,AV$1,0)</f>
        <v>8.500000000000002E-2</v>
      </c>
      <c r="AW108" s="12">
        <f>VLOOKUP($E108,Worksheet!$A$2:$AX$69,AW$1,0)-VLOOKUP($E107,Worksheet!$A$2:$AX$69,AW$1,0)</f>
        <v>-2.5</v>
      </c>
      <c r="AX108" s="12">
        <f>VLOOKUP($E108,Worksheet!$A$2:$AX$69,AX$1,0)-VLOOKUP($E107,Worksheet!$A$2:$AX$69,AX$1,0)</f>
        <v>-6.8000000000000005E-2</v>
      </c>
      <c r="AY108" s="5">
        <f>VLOOKUP($E107,Worksheet!$A$2:$AX$69,AY$1,0)</f>
        <v>1</v>
      </c>
      <c r="AZ108" s="5">
        <f>VLOOKUP($E107,Worksheet!$A$2:$AX$69,AZ$1,0)</f>
        <v>1</v>
      </c>
      <c r="BA108" s="5">
        <f>VLOOKUP($E107,Worksheet!$A$2:$AX$69,BA$1,0)</f>
        <v>1</v>
      </c>
      <c r="BB108" s="5">
        <f>VLOOKUP($E107,Worksheet!$A$2:$AX$69,BB$1,0)</f>
        <v>1</v>
      </c>
      <c r="BC108" s="5">
        <f>VLOOKUP($E107,Worksheet!$A$2:$AX$69,BC$1,0)</f>
        <v>0</v>
      </c>
      <c r="BD108" s="5">
        <f>VLOOKUP($E107,Worksheet!$A$2:$AX$69,BD$1,0)</f>
        <v>0</v>
      </c>
      <c r="BE108" s="5">
        <f>VLOOKUP($E107,Worksheet!$A$2:$AX$69,BE$1,0)</f>
        <v>0</v>
      </c>
      <c r="BF108" s="12">
        <f>VLOOKUP($E108,Worksheet!$A$2:$BI$69,BF$1,0)-VLOOKUP($E107,Worksheet!$A$2:$BI$69,BF$1,0)</f>
        <v>0</v>
      </c>
      <c r="BG108" s="12">
        <f>VLOOKUP($E108,Worksheet!$A$2:$BI$69,BG$1,0)-VLOOKUP($E107,Worksheet!$A$2:$BI$69,BG$1,0)</f>
        <v>-7.2</v>
      </c>
      <c r="BH108" s="12">
        <f>VLOOKUP($E108,Worksheet!$A$2:$BI$69,BH$1,0)-VLOOKUP($E107,Worksheet!$A$2:$BI$69,BH$1,0)</f>
        <v>0</v>
      </c>
      <c r="BI108" s="12">
        <f>VLOOKUP($E108,Worksheet!$A$2:$BI$69,BI$1,0)-VLOOKUP($E107,Worksheet!$A$2:$BI$69,BI$1,0)</f>
        <v>-11.3</v>
      </c>
      <c r="BJ108" s="12">
        <f>VLOOKUP($E108,Worksheet!$A$2:$BI$69,BJ$1,0)-VLOOKUP($E107,Worksheet!$A$2:$BI$69,BJ$1,0)</f>
        <v>-12</v>
      </c>
      <c r="BK108" s="12">
        <f>VLOOKUP($E108,Worksheet!$A$2:$BI$69,BK$1,0)-VLOOKUP($E107,Worksheet!$A$2:$BI$69,BK$1,0)</f>
        <v>-130.6</v>
      </c>
      <c r="BL108" s="12">
        <f>VLOOKUP($E108,Worksheet!$A$2:$BI$69,BL$1,0)-VLOOKUP($E107,Worksheet!$A$2:$BI$69,BL$1,0)</f>
        <v>-174.3</v>
      </c>
      <c r="BM108" s="12">
        <f>VLOOKUP($E108,Worksheet!$A$2:$BI$69,BM$1,0)-VLOOKUP($E107,Worksheet!$A$2:$BI$69,BM$1,0)</f>
        <v>14</v>
      </c>
      <c r="BN108" s="5">
        <f>VLOOKUP($E108,Worksheet!$A$2:$BI$69,BN$1,0)</f>
        <v>0</v>
      </c>
      <c r="BO108" s="5">
        <f>VLOOKUP($E108,Worksheet!$A$2:$BI$69,BO$1,0)</f>
        <v>0</v>
      </c>
      <c r="BP108" s="12">
        <f>VLOOKUP($E108,Worksheet!$A$2:$BI$69,BP$1,0)-VLOOKUP($E107,Worksheet!$A$2:$BI$69,BP$1,0)</f>
        <v>5.8900000000000006</v>
      </c>
      <c r="BQ108" s="5">
        <f>VLOOKUP($E108,Worksheet!$A$2:$BI$69,'MM2023'!BQ$1,0)</f>
        <v>79.054054054054049</v>
      </c>
      <c r="BR108" s="5">
        <f>VLOOKUP($E108,Worksheet!$A$2:$BI$69,'MM2023'!BR$1,0)</f>
        <v>71.918918918918919</v>
      </c>
      <c r="BS108" s="5">
        <f>VLOOKUP($E108,Worksheet!$A$2:$BI$69,'MM2023'!BS$1,0)</f>
        <v>6.84</v>
      </c>
      <c r="BT108" s="5">
        <f>VLOOKUP($E108,Worksheet!$A$2:$BI$69,'MM2023'!BT$1,0)</f>
        <v>0.48</v>
      </c>
      <c r="BU108" s="5">
        <f>VLOOKUP($E108,Worksheet!$A$2:$BI$69,'MM2023'!BU$1,0)</f>
        <v>0.36799999999999999</v>
      </c>
      <c r="BV108" s="5">
        <f>VLOOKUP($E108,Worksheet!$A$2:$BI$69,'MM2023'!BV$1,0)</f>
        <v>0.78400000000000003</v>
      </c>
      <c r="BW108" s="5">
        <f>VLOOKUP($E108,Worksheet!$A$2:$BI$69,'MM2023'!BW$1,0)</f>
        <v>10.378378378378379</v>
      </c>
      <c r="BX108" s="5">
        <f>VLOOKUP($E108,Worksheet!$A$2:$BI$69,'MM2023'!BX$1,0)</f>
        <v>34.729729729729726</v>
      </c>
      <c r="BY108" s="5">
        <f>VLOOKUP($E108,Worksheet!$A$2:$BI$69,'MM2023'!BY$1,0)</f>
        <v>14.45945945945946</v>
      </c>
      <c r="BZ108" s="5">
        <f>VLOOKUP($E108,Worksheet!$A$2:$BI$69,'MM2023'!BZ$1,0)</f>
        <v>7.2972972972972974</v>
      </c>
      <c r="CA108" s="5">
        <f>VLOOKUP($E108,Worksheet!$A$2:$BI$69,'MM2023'!CA$1,0)</f>
        <v>3.1081081081081079</v>
      </c>
      <c r="CB108" s="5">
        <f>VLOOKUP($E108,Worksheet!$A$2:$BI$69,'MM2023'!CB$1,0)</f>
        <v>11.108108108108109</v>
      </c>
      <c r="CC108" s="5">
        <f>VLOOKUP($E108,Worksheet!$A$2:$BI$69,'MM2023'!CC$1,0)</f>
        <v>14.243243243243244</v>
      </c>
      <c r="CD108" s="5">
        <f>VLOOKUP($E108,Worksheet!$A$2:$BI$69,'MM2023'!CD$1,0)</f>
        <v>0.44800000000000001</v>
      </c>
      <c r="CE108" s="5">
        <f>VLOOKUP($E108,Worksheet!$A$2:$BI$69,'MM2023'!CE$1,0)</f>
        <v>0.33500000000000002</v>
      </c>
      <c r="CF108" s="5">
        <f>VLOOKUP($E108,Worksheet!$A$2:$BI$69,'MM2023'!CF$1,0)</f>
        <v>0.74099999999999999</v>
      </c>
      <c r="CG108" s="5">
        <f>VLOOKUP($E108,Worksheet!$A$2:$BI$69,'MM2023'!CG$1,0)</f>
        <v>9.8378378378378386</v>
      </c>
      <c r="CH108" s="5">
        <f>VLOOKUP($E108,Worksheet!$A$2:$BI$69,'MM2023'!CH$1,0)</f>
        <v>32.108108108108105</v>
      </c>
      <c r="CI108" s="5">
        <f>VLOOKUP($E108,Worksheet!$A$2:$BI$69,'MM2023'!CI$1,0)</f>
        <v>14.567567567567568</v>
      </c>
      <c r="CJ108" s="5">
        <f>VLOOKUP($E108,Worksheet!$A$2:$BI$69,'MM2023'!CJ$1,0)</f>
        <v>5.8918918918918921</v>
      </c>
      <c r="CK108" s="5">
        <f>VLOOKUP($E108,Worksheet!$A$2:$BI$69,'MM2023'!CK$1,0)</f>
        <v>3.3783783783783785</v>
      </c>
      <c r="CL108" s="5">
        <f>VLOOKUP($E108,Worksheet!$A$2:$BI$69,'MM2023'!CL$1,0)</f>
        <v>12.513513513513514</v>
      </c>
      <c r="CM108" s="5">
        <f>VLOOKUP($E108,Worksheet!$A$2:$BI$69,'MM2023'!CM$1,0)</f>
        <v>15.27027027027027</v>
      </c>
      <c r="CN108" s="5">
        <f>VLOOKUP($E108,Worksheet!$A$2:$BI$69,'MM2023'!CN$1,0)</f>
        <v>68.900000000000006</v>
      </c>
      <c r="CO108" s="5">
        <f>VLOOKUP($E108,Worksheet!$A$2:$BI$69,'MM2023'!CO$1,0)</f>
        <v>114.3</v>
      </c>
      <c r="CP108" s="5">
        <f>VLOOKUP($E108,Worksheet!$A$2:$BI$69,'MM2023'!CP$1,0)</f>
        <v>0.307</v>
      </c>
      <c r="CQ108" s="5">
        <f>VLOOKUP($E108,Worksheet!$A$2:$BI$69,'MM2023'!CQ$1,0)</f>
        <v>0.34200000000000003</v>
      </c>
      <c r="CR108" s="5">
        <f>VLOOKUP($E108,Worksheet!$A$2:$BI$69,'MM2023'!CR$1,0)</f>
        <v>0.57899999999999996</v>
      </c>
      <c r="CS108" s="5">
        <f>VLOOKUP($E108,Worksheet!$A$2:$BI$69,'MM2023'!CS$1,0)</f>
        <v>0.54300000000000004</v>
      </c>
      <c r="CT108" s="5">
        <f>VLOOKUP($E108,Worksheet!$A$2:$BI$69,'MM2023'!CT$1,0)</f>
        <v>14</v>
      </c>
      <c r="CU108" s="5">
        <f>VLOOKUP($E108,Worksheet!$A$2:$BI$69,'MM2023'!CU$1,0)</f>
        <v>0.24099999999999999</v>
      </c>
      <c r="CV108" s="5">
        <f>VLOOKUP($E108,Worksheet!$A$2:$BI$69,'MM2023'!CV$1,0)</f>
        <v>104</v>
      </c>
      <c r="CW108" s="5">
        <f>VLOOKUP($E108,Worksheet!$A$2:$BI$69,'MM2023'!CW$1,0)</f>
        <v>0.24</v>
      </c>
      <c r="CX108" s="5">
        <f>VLOOKUP($E108,Worksheet!$A$2:$BI$69,'MM2023'!CX$1,0)</f>
        <v>0.38500000000000001</v>
      </c>
      <c r="CY108" s="5">
        <f>VLOOKUP($E108,Worksheet!$A$2:$BI$69,'MM2023'!CY$1,0)</f>
        <v>0.53900000000000003</v>
      </c>
      <c r="CZ108" s="5">
        <f>VLOOKUP($E108,Worksheet!$A$2:$BI$69,'MM2023'!CZ$1,0)</f>
        <v>0.51200000000000001</v>
      </c>
      <c r="DA108" s="5">
        <f>VLOOKUP($E108,Worksheet!$A$2:$BI$69,'MM2023'!DA$1,0)</f>
        <v>15.8</v>
      </c>
      <c r="DB108" s="5">
        <f>VLOOKUP($E108,Worksheet!$A$2:$BI$69,'MM2023'!DB$1,0)</f>
        <v>0.17799999999999999</v>
      </c>
      <c r="DC108" s="5">
        <f>VLOOKUP($E108,Worksheet!$A$2:$BI$69,'MM2023'!DC$1,0)</f>
        <v>0</v>
      </c>
      <c r="DD108" s="5">
        <f>VLOOKUP($E108,Worksheet!$A$2:$BI$69,'MM2023'!DD$1,0)</f>
        <v>0</v>
      </c>
      <c r="DE108" s="5">
        <f>VLOOKUP($E108,Worksheet!$A$2:$BI$69,'MM2023'!DE$1,0)</f>
        <v>0</v>
      </c>
      <c r="DF108" s="5">
        <f>VLOOKUP($E108,Worksheet!$A$2:$BI$69,'MM2023'!DF$1,0)</f>
        <v>0</v>
      </c>
      <c r="DG108" s="5">
        <f>VLOOKUP($E108,Worksheet!$A$2:$BI$69,'MM2023'!DG$1,0)</f>
        <v>0</v>
      </c>
      <c r="DH108" s="5">
        <f>VLOOKUP($E108,Worksheet!$A$2:$BI$69,'MM2023'!DH$1,0)</f>
        <v>0</v>
      </c>
      <c r="DI108" s="5">
        <f>VLOOKUP($E108,Worksheet!$A$2:$BI$69,'MM2023'!DI$1,0)</f>
        <v>0</v>
      </c>
      <c r="DJ108" s="5">
        <f>VLOOKUP($E108,Worksheet!$A$2:$BI$69,'MM2023'!DJ$1,0)</f>
        <v>15</v>
      </c>
      <c r="DK108" s="5">
        <v>0</v>
      </c>
      <c r="DL108" s="5">
        <v>0</v>
      </c>
      <c r="DM108" s="5">
        <v>1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1</v>
      </c>
      <c r="DT108" s="5">
        <v>0</v>
      </c>
      <c r="DU108" s="5">
        <v>0</v>
      </c>
    </row>
    <row r="109" spans="1:125" x14ac:dyDescent="0.2">
      <c r="A109" s="5" t="s">
        <v>135</v>
      </c>
      <c r="B109" s="5" t="s">
        <v>136</v>
      </c>
      <c r="C109" s="5" t="s">
        <v>128</v>
      </c>
      <c r="D109" s="5">
        <v>2</v>
      </c>
      <c r="E109" s="5" t="s">
        <v>70</v>
      </c>
      <c r="F109" s="5">
        <v>0</v>
      </c>
      <c r="G109" s="5">
        <v>3</v>
      </c>
      <c r="H109" s="5">
        <f>G110-G109</f>
        <v>-1</v>
      </c>
      <c r="I109" s="5">
        <f>VLOOKUP($E109,Worksheet!$A$2:$AX$69,I$1,0)</f>
        <v>37</v>
      </c>
      <c r="J109" s="5">
        <f>VLOOKUP($E109,Worksheet!$A$2:$AX$69,J$1,0)</f>
        <v>27</v>
      </c>
      <c r="K109" s="5">
        <f>VLOOKUP($E109,Worksheet!$A$2:$AX$69,K$1,0)</f>
        <v>10</v>
      </c>
      <c r="L109" s="5">
        <f>VLOOKUP($E109,Worksheet!$A$2:$AX$69,L$1,0)</f>
        <v>0.73</v>
      </c>
      <c r="M109" s="12">
        <f>VLOOKUP($E109,Worksheet!$A$2:$AX$69,M$1,0)-VLOOKUP($E110,Worksheet!$A$2:$AX$69,M$1,0)</f>
        <v>2.9722617354196359</v>
      </c>
      <c r="N109" s="12">
        <f>VLOOKUP($E109,Worksheet!$A$2:$AX$69,N$1,0)-VLOOKUP($E110,Worksheet!$A$2:$AX$69,N$1,0)</f>
        <v>6.2389758179231904</v>
      </c>
      <c r="O109" s="12">
        <f>VLOOKUP($E109,Worksheet!$A$2:$AX$69,O$1,0)-VLOOKUP($E110,Worksheet!$A$2:$AX$69,O$1,0)</f>
        <v>-1.2699999999999996</v>
      </c>
      <c r="P109" s="12">
        <f>VLOOKUP($E109,Worksheet!$A$2:$AX$69,P$1,0)-VLOOKUP($E110,Worksheet!$A$2:$AX$69,P$1,0)</f>
        <v>1.9000000000000017E-2</v>
      </c>
      <c r="Q109" s="12">
        <f>VLOOKUP($E109,Worksheet!$A$2:$AX$69,Q$1,0)-VLOOKUP($E110,Worksheet!$A$2:$AX$69,Q$1,0)</f>
        <v>4.3000000000000038E-2</v>
      </c>
      <c r="R109" s="12">
        <f>VLOOKUP($E109,Worksheet!$A$2:$AX$69,R$1,0)-VLOOKUP($E110,Worksheet!$A$2:$AX$69,R$1,0)</f>
        <v>-3.8000000000000034E-2</v>
      </c>
      <c r="S109" s="12">
        <f>VLOOKUP($E109,Worksheet!$A$2:$AX$69,S$1,0)-VLOOKUP($E110,Worksheet!$A$2:$AX$69,S$1,0)</f>
        <v>0.63869132290184893</v>
      </c>
      <c r="T109" s="12">
        <f>VLOOKUP($E109,Worksheet!$A$2:$AX$69,T$1,0)-VLOOKUP($E110,Worksheet!$A$2:$AX$69,T$1,0)</f>
        <v>3.6244665718349864</v>
      </c>
      <c r="U109" s="12">
        <f>VLOOKUP($E109,Worksheet!$A$2:$AX$69,U$1,0)-VLOOKUP($E110,Worksheet!$A$2:$AX$69,U$1,0)</f>
        <v>2.8961593172119464</v>
      </c>
      <c r="V109" s="12">
        <f>VLOOKUP($E109,Worksheet!$A$2:$AX$69,V$1,0)-VLOOKUP($E110,Worksheet!$A$2:$AX$69,V$1,0)</f>
        <v>-1.4900426742532007</v>
      </c>
      <c r="W109" s="12">
        <f>VLOOKUP($E109,Worksheet!$A$2:$AX$69,W$1,0)-VLOOKUP($E110,Worksheet!$A$2:$AX$69,W$1,0)</f>
        <v>-0.33570412517780923</v>
      </c>
      <c r="X109" s="12">
        <f>VLOOKUP($E109,Worksheet!$A$2:$AX$69,X$1,0)-VLOOKUP($E110,Worksheet!$A$2:$AX$69,X$1,0)</f>
        <v>0.85277382645803712</v>
      </c>
      <c r="Y109" s="12">
        <f>VLOOKUP($E109,Worksheet!$A$2:$AX$69,Y$1,0)-VLOOKUP($E110,Worksheet!$A$2:$AX$69,Y$1,0)</f>
        <v>-1.420341394025602</v>
      </c>
      <c r="Z109" s="12">
        <f>VLOOKUP($E109,Worksheet!$A$2:$AX$69,Z$1,0)-VLOOKUP($E110,Worksheet!$A$2:$AX$69,Z$1,0)</f>
        <v>1.8000000000000016E-2</v>
      </c>
      <c r="AA109" s="12">
        <f>VLOOKUP($E109,Worksheet!$A$2:$AX$69,AA$1,0)-VLOOKUP($E110,Worksheet!$A$2:$AX$69,AA$1,0)</f>
        <v>3.3999999999999975E-2</v>
      </c>
      <c r="AB109" s="12">
        <f>VLOOKUP($E109,Worksheet!$A$2:$AX$69,AB$1,0)-VLOOKUP($E110,Worksheet!$A$2:$AX$69,AB$1,0)</f>
        <v>-1.5000000000000013E-2</v>
      </c>
      <c r="AC109" s="12">
        <f>VLOOKUP($E109,Worksheet!$A$2:$AX$69,AC$1,0)-VLOOKUP($E110,Worksheet!$A$2:$AX$69,AC$1,0)</f>
        <v>-0.83783783783783861</v>
      </c>
      <c r="AD109" s="12">
        <f>VLOOKUP($E109,Worksheet!$A$2:$AX$69,AD$1,0)-VLOOKUP($E110,Worksheet!$A$2:$AX$69,AD$1,0)</f>
        <v>-2.0974395448079619</v>
      </c>
      <c r="AE109" s="12">
        <f>VLOOKUP($E109,Worksheet!$A$2:$AX$69,AE$1,0)-VLOOKUP($E110,Worksheet!$A$2:$AX$69,AE$1,0)</f>
        <v>3.569701280227596</v>
      </c>
      <c r="AF109" s="12">
        <f>VLOOKUP($E109,Worksheet!$A$2:$AX$69,AF$1,0)-VLOOKUP($E110,Worksheet!$A$2:$AX$69,AF$1,0)</f>
        <v>1.1834992887624463</v>
      </c>
      <c r="AG109" s="12">
        <f>VLOOKUP($E109,Worksheet!$A$2:$AX$69,AG$1,0)-VLOOKUP($E110,Worksheet!$A$2:$AX$69,AG$1,0)</f>
        <v>0.7069701280227596</v>
      </c>
      <c r="AH109" s="12">
        <f>VLOOKUP($E109,Worksheet!$A$2:$AX$69,AH$1,0)-VLOOKUP($E110,Worksheet!$A$2:$AX$69,AH$1,0)</f>
        <v>-3.9281650071123746</v>
      </c>
      <c r="AI109" s="12">
        <f>VLOOKUP($E109,Worksheet!$A$2:$AX$69,AI$1,0)-VLOOKUP($E110,Worksheet!$A$2:$AX$69,AI$1,0)</f>
        <v>0.22830725462304713</v>
      </c>
      <c r="AJ109" s="12">
        <f>VLOOKUP($E109,Worksheet!$A$2:$AX$69,AJ$1,0)-VLOOKUP($E110,Worksheet!$A$2:$AX$69,AJ$1,0)</f>
        <v>1.9000000000000057</v>
      </c>
      <c r="AK109" s="12">
        <f>VLOOKUP($E109,Worksheet!$A$2:$AX$69,AK$1,0)-VLOOKUP($E110,Worksheet!$A$2:$AX$69,AK$1,0)</f>
        <v>2</v>
      </c>
      <c r="AL109" s="12">
        <f>VLOOKUP($E109,Worksheet!$A$2:$AX$69,AL$1,0)-VLOOKUP($E110,Worksheet!$A$2:$AX$69,AL$1,0)</f>
        <v>9.000000000000008E-3</v>
      </c>
      <c r="AM109" s="12">
        <f>VLOOKUP($E109,Worksheet!$A$2:$AX$69,AM$1,0)-VLOOKUP($E110,Worksheet!$A$2:$AX$69,AM$1,0)</f>
        <v>-3.2999999999999974E-2</v>
      </c>
      <c r="AN109" s="12">
        <f>VLOOKUP($E109,Worksheet!$A$2:$AX$69,AN$1,0)-VLOOKUP($E110,Worksheet!$A$2:$AX$69,AN$1,0)</f>
        <v>1.3000000000000012E-2</v>
      </c>
      <c r="AO109" s="12">
        <f>VLOOKUP($E109,Worksheet!$A$2:$AX$69,AO$1,0)-VLOOKUP($E110,Worksheet!$A$2:$AX$69,AO$1,0)</f>
        <v>1.9000000000000017E-2</v>
      </c>
      <c r="AP109" s="12">
        <f>VLOOKUP($E109,Worksheet!$A$2:$AX$69,AP$1,0)-VLOOKUP($E110,Worksheet!$A$2:$AX$69,AP$1,0)</f>
        <v>0.69999999999999929</v>
      </c>
      <c r="AQ109" s="12">
        <f>VLOOKUP($E109,Worksheet!$A$2:$AX$69,AQ$1,0)-VLOOKUP($E110,Worksheet!$A$2:$AX$69,AQ$1,0)</f>
        <v>-5.0000000000000044E-3</v>
      </c>
      <c r="AR109" s="12">
        <f>VLOOKUP($E109,Worksheet!$A$2:$AX$69,AR$1,0)-VLOOKUP($E110,Worksheet!$A$2:$AX$69,AR$1,0)</f>
        <v>6.7999999999999972</v>
      </c>
      <c r="AS109" s="12">
        <f>VLOOKUP($E109,Worksheet!$A$2:$AX$69,AS$1,0)-VLOOKUP($E110,Worksheet!$A$2:$AX$69,AS$1,0)</f>
        <v>-6.7000000000000004E-2</v>
      </c>
      <c r="AT109" s="12">
        <f>VLOOKUP($E109,Worksheet!$A$2:$AX$69,AT$1,0)-VLOOKUP($E110,Worksheet!$A$2:$AX$69,AT$1,0)</f>
        <v>-1.2999999999999956E-2</v>
      </c>
      <c r="AU109" s="12">
        <f>VLOOKUP($E109,Worksheet!$A$2:$AX$69,AU$1,0)-VLOOKUP($E110,Worksheet!$A$2:$AX$69,AU$1,0)</f>
        <v>1.100000000000001E-2</v>
      </c>
      <c r="AV109" s="12">
        <f>VLOOKUP($E109,Worksheet!$A$2:$AX$69,AV$1,0)-VLOOKUP($E110,Worksheet!$A$2:$AX$69,AV$1,0)</f>
        <v>2.200000000000002E-2</v>
      </c>
      <c r="AW109" s="12">
        <f>VLOOKUP($E109,Worksheet!$A$2:$AX$69,AW$1,0)-VLOOKUP($E110,Worksheet!$A$2:$AX$69,AW$1,0)</f>
        <v>-4.9999999999999982</v>
      </c>
      <c r="AX109" s="12">
        <f>VLOOKUP($E109,Worksheet!$A$2:$AX$69,AX$1,0)-VLOOKUP($E110,Worksheet!$A$2:$AX$69,AX$1,0)</f>
        <v>-5.2999999999999992E-2</v>
      </c>
      <c r="AY109" s="5">
        <f>VLOOKUP($E110,Worksheet!$A$2:$AX$69,AY$1,0)</f>
        <v>1</v>
      </c>
      <c r="AZ109" s="5">
        <f>VLOOKUP($E110,Worksheet!$A$2:$AX$69,AZ$1,0)</f>
        <v>1</v>
      </c>
      <c r="BA109" s="5">
        <f>VLOOKUP($E110,Worksheet!$A$2:$AX$69,BA$1,0)</f>
        <v>0</v>
      </c>
      <c r="BB109" s="5">
        <f>VLOOKUP($E110,Worksheet!$A$2:$AX$69,BB$1,0)</f>
        <v>0</v>
      </c>
      <c r="BC109" s="5">
        <f>VLOOKUP($E110,Worksheet!$A$2:$AX$69,BC$1,0)</f>
        <v>0</v>
      </c>
      <c r="BD109" s="5">
        <f>VLOOKUP($E110,Worksheet!$A$2:$AX$69,BD$1,0)</f>
        <v>0</v>
      </c>
      <c r="BE109" s="5">
        <f>VLOOKUP($E110,Worksheet!$A$2:$AX$69,BE$1,0)</f>
        <v>0</v>
      </c>
      <c r="BF109" s="12">
        <f>VLOOKUP($E109,Worksheet!$A$2:$BI$69,BF$1,0)-VLOOKUP($E110,Worksheet!$A$2:$BI$69,BF$1,0)</f>
        <v>0</v>
      </c>
      <c r="BG109" s="12">
        <f>VLOOKUP($E109,Worksheet!$A$2:$BI$69,BG$1,0)-VLOOKUP($E110,Worksheet!$A$2:$BI$69,BG$1,0)</f>
        <v>0</v>
      </c>
      <c r="BH109" s="12">
        <f>VLOOKUP($E109,Worksheet!$A$2:$BI$69,BH$1,0)-VLOOKUP($E110,Worksheet!$A$2:$BI$69,BH$1,0)</f>
        <v>0</v>
      </c>
      <c r="BI109" s="12">
        <f>VLOOKUP($E109,Worksheet!$A$2:$BI$69,BI$1,0)-VLOOKUP($E110,Worksheet!$A$2:$BI$69,BI$1,0)</f>
        <v>0</v>
      </c>
      <c r="BJ109" s="12">
        <f>VLOOKUP($E109,Worksheet!$A$2:$BI$69,BJ$1,0)-VLOOKUP($E110,Worksheet!$A$2:$BI$69,BJ$1,0)</f>
        <v>0</v>
      </c>
      <c r="BK109" s="12">
        <f>VLOOKUP($E109,Worksheet!$A$2:$BI$69,BK$1,0)-VLOOKUP($E110,Worksheet!$A$2:$BI$69,BK$1,0)</f>
        <v>0</v>
      </c>
      <c r="BL109" s="12">
        <f>VLOOKUP($E109,Worksheet!$A$2:$BI$69,BL$1,0)-VLOOKUP($E110,Worksheet!$A$2:$BI$69,BL$1,0)</f>
        <v>0</v>
      </c>
      <c r="BM109" s="12">
        <f>VLOOKUP($E109,Worksheet!$A$2:$BI$69,BM$1,0)-VLOOKUP($E110,Worksheet!$A$2:$BI$69,BM$1,0)</f>
        <v>7</v>
      </c>
      <c r="BN109" s="5">
        <f>VLOOKUP($E109,Worksheet!$A$2:$BI$69,BN$1,0)</f>
        <v>0</v>
      </c>
      <c r="BO109" s="5">
        <f>VLOOKUP($E109,Worksheet!$A$2:$BI$69,BO$1,0)</f>
        <v>0</v>
      </c>
      <c r="BP109" s="12">
        <f>VLOOKUP($E109,Worksheet!$A$2:$BI$69,BP$1,0)-VLOOKUP($E110,Worksheet!$A$2:$BI$69,BP$1,0)</f>
        <v>-17.619999999999997</v>
      </c>
      <c r="BQ109" s="5">
        <f>VLOOKUP($E109,Worksheet!$A$2:$BI$69,'MM2023'!BQ$1,0)</f>
        <v>80.945945945945951</v>
      </c>
      <c r="BR109" s="5">
        <f>VLOOKUP($E109,Worksheet!$A$2:$BI$69,'MM2023'!BR$1,0)</f>
        <v>74.081081081081081</v>
      </c>
      <c r="BS109" s="5">
        <f>VLOOKUP($E109,Worksheet!$A$2:$BI$69,'MM2023'!BS$1,0)</f>
        <v>9.16</v>
      </c>
      <c r="BT109" s="5">
        <f>VLOOKUP($E109,Worksheet!$A$2:$BI$69,'MM2023'!BT$1,0)</f>
        <v>0.49199999999999999</v>
      </c>
      <c r="BU109" s="5">
        <f>VLOOKUP($E109,Worksheet!$A$2:$BI$69,'MM2023'!BU$1,0)</f>
        <v>0.39</v>
      </c>
      <c r="BV109" s="5">
        <f>VLOOKUP($E109,Worksheet!$A$2:$BI$69,'MM2023'!BV$1,0)</f>
        <v>0.71</v>
      </c>
      <c r="BW109" s="5">
        <f>VLOOKUP($E109,Worksheet!$A$2:$BI$69,'MM2023'!BW$1,0)</f>
        <v>10.27027027027027</v>
      </c>
      <c r="BX109" s="5">
        <f>VLOOKUP($E109,Worksheet!$A$2:$BI$69,'MM2023'!BX$1,0)</f>
        <v>37.729729729729726</v>
      </c>
      <c r="BY109" s="5">
        <f>VLOOKUP($E109,Worksheet!$A$2:$BI$69,'MM2023'!BY$1,0)</f>
        <v>19.054054054054053</v>
      </c>
      <c r="BZ109" s="5">
        <f>VLOOKUP($E109,Worksheet!$A$2:$BI$69,'MM2023'!BZ$1,0)</f>
        <v>6.3783783783783781</v>
      </c>
      <c r="CA109" s="5">
        <f>VLOOKUP($E109,Worksheet!$A$2:$BI$69,'MM2023'!CA$1,0)</f>
        <v>3.2432432432432434</v>
      </c>
      <c r="CB109" s="5">
        <f>VLOOKUP($E109,Worksheet!$A$2:$BI$69,'MM2023'!CB$1,0)</f>
        <v>12.405405405405405</v>
      </c>
      <c r="CC109" s="5">
        <f>VLOOKUP($E109,Worksheet!$A$2:$BI$69,'MM2023'!CC$1,0)</f>
        <v>16.027027027027028</v>
      </c>
      <c r="CD109" s="5">
        <f>VLOOKUP($E109,Worksheet!$A$2:$BI$69,'MM2023'!CD$1,0)</f>
        <v>0.443</v>
      </c>
      <c r="CE109" s="5">
        <f>VLOOKUP($E109,Worksheet!$A$2:$BI$69,'MM2023'!CE$1,0)</f>
        <v>0.35799999999999998</v>
      </c>
      <c r="CF109" s="5">
        <f>VLOOKUP($E109,Worksheet!$A$2:$BI$69,'MM2023'!CF$1,0)</f>
        <v>0.71699999999999997</v>
      </c>
      <c r="CG109" s="5">
        <f>VLOOKUP($E109,Worksheet!$A$2:$BI$69,'MM2023'!CG$1,0)</f>
        <v>9.1621621621621614</v>
      </c>
      <c r="CH109" s="5">
        <f>VLOOKUP($E109,Worksheet!$A$2:$BI$69,'MM2023'!CH$1,0)</f>
        <v>32.297297297297298</v>
      </c>
      <c r="CI109" s="5">
        <f>VLOOKUP($E109,Worksheet!$A$2:$BI$69,'MM2023'!CI$1,0)</f>
        <v>14.648648648648649</v>
      </c>
      <c r="CJ109" s="5">
        <f>VLOOKUP($E109,Worksheet!$A$2:$BI$69,'MM2023'!CJ$1,0)</f>
        <v>6.9729729729729728</v>
      </c>
      <c r="CK109" s="5">
        <f>VLOOKUP($E109,Worksheet!$A$2:$BI$69,'MM2023'!CK$1,0)</f>
        <v>3.8648648648648649</v>
      </c>
      <c r="CL109" s="5">
        <f>VLOOKUP($E109,Worksheet!$A$2:$BI$69,'MM2023'!CL$1,0)</f>
        <v>11.72972972972973</v>
      </c>
      <c r="CM109" s="5">
        <f>VLOOKUP($E109,Worksheet!$A$2:$BI$69,'MM2023'!CM$1,0)</f>
        <v>17.675675675675677</v>
      </c>
      <c r="CN109" s="5">
        <f>VLOOKUP($E109,Worksheet!$A$2:$BI$69,'MM2023'!CN$1,0)</f>
        <v>72</v>
      </c>
      <c r="CO109" s="5">
        <f>VLOOKUP($E109,Worksheet!$A$2:$BI$69,'MM2023'!CO$1,0)</f>
        <v>112.1</v>
      </c>
      <c r="CP109" s="5">
        <f>VLOOKUP($E109,Worksheet!$A$2:$BI$69,'MM2023'!CP$1,0)</f>
        <v>0.314</v>
      </c>
      <c r="CQ109" s="5">
        <f>VLOOKUP($E109,Worksheet!$A$2:$BI$69,'MM2023'!CQ$1,0)</f>
        <v>0.312</v>
      </c>
      <c r="CR109" s="5">
        <f>VLOOKUP($E109,Worksheet!$A$2:$BI$69,'MM2023'!CR$1,0)</f>
        <v>0.57799999999999996</v>
      </c>
      <c r="CS109" s="5">
        <f>VLOOKUP($E109,Worksheet!$A$2:$BI$69,'MM2023'!CS$1,0)</f>
        <v>0.55200000000000005</v>
      </c>
      <c r="CT109" s="5">
        <f>VLOOKUP($E109,Worksheet!$A$2:$BI$69,'MM2023'!CT$1,0)</f>
        <v>15</v>
      </c>
      <c r="CU109" s="5">
        <f>VLOOKUP($E109,Worksheet!$A$2:$BI$69,'MM2023'!CU$1,0)</f>
        <v>0.223</v>
      </c>
      <c r="CV109" s="5">
        <f>VLOOKUP($E109,Worksheet!$A$2:$BI$69,'MM2023'!CV$1,0)</f>
        <v>102.6</v>
      </c>
      <c r="CW109" s="5">
        <f>VLOOKUP($E109,Worksheet!$A$2:$BI$69,'MM2023'!CW$1,0)</f>
        <v>0.27</v>
      </c>
      <c r="CX109" s="5">
        <f>VLOOKUP($E109,Worksheet!$A$2:$BI$69,'MM2023'!CX$1,0)</f>
        <v>0.33500000000000002</v>
      </c>
      <c r="CY109" s="5">
        <f>VLOOKUP($E109,Worksheet!$A$2:$BI$69,'MM2023'!CY$1,0)</f>
        <v>0.53200000000000003</v>
      </c>
      <c r="CZ109" s="5">
        <f>VLOOKUP($E109,Worksheet!$A$2:$BI$69,'MM2023'!CZ$1,0)</f>
        <v>0.503</v>
      </c>
      <c r="DA109" s="5">
        <f>VLOOKUP($E109,Worksheet!$A$2:$BI$69,'MM2023'!DA$1,0)</f>
        <v>14.4</v>
      </c>
      <c r="DB109" s="5">
        <f>VLOOKUP($E109,Worksheet!$A$2:$BI$69,'MM2023'!DB$1,0)</f>
        <v>0.19400000000000001</v>
      </c>
      <c r="DC109" s="5">
        <f>VLOOKUP($E109,Worksheet!$A$2:$BI$69,'MM2023'!DC$1,0)</f>
        <v>0</v>
      </c>
      <c r="DD109" s="5">
        <f>VLOOKUP($E109,Worksheet!$A$2:$BI$69,'MM2023'!DD$1,0)</f>
        <v>0</v>
      </c>
      <c r="DE109" s="5">
        <f>VLOOKUP($E109,Worksheet!$A$2:$BI$69,'MM2023'!DE$1,0)</f>
        <v>0</v>
      </c>
      <c r="DF109" s="5">
        <f>VLOOKUP($E109,Worksheet!$A$2:$BI$69,'MM2023'!DF$1,0)</f>
        <v>0</v>
      </c>
      <c r="DG109" s="5">
        <f>VLOOKUP($E109,Worksheet!$A$2:$BI$69,'MM2023'!DG$1,0)</f>
        <v>0</v>
      </c>
      <c r="DH109" s="5">
        <f>VLOOKUP($E109,Worksheet!$A$2:$BI$69,'MM2023'!DH$1,0)</f>
        <v>0</v>
      </c>
      <c r="DI109" s="5">
        <f>VLOOKUP($E109,Worksheet!$A$2:$BI$69,'MM2023'!DI$1,0)</f>
        <v>0</v>
      </c>
      <c r="DJ109" s="5">
        <f>VLOOKUP($E109,Worksheet!$A$2:$BI$69,'MM2023'!DJ$1,0)</f>
        <v>14</v>
      </c>
      <c r="DK109" s="5">
        <v>0</v>
      </c>
      <c r="DL109" s="5">
        <v>0</v>
      </c>
      <c r="DM109" s="5">
        <v>1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1</v>
      </c>
      <c r="DT109" s="5">
        <v>0</v>
      </c>
      <c r="DU109" s="5">
        <v>0</v>
      </c>
    </row>
    <row r="110" spans="1:125" x14ac:dyDescent="0.2">
      <c r="A110" s="5" t="s">
        <v>135</v>
      </c>
      <c r="B110" s="5" t="s">
        <v>136</v>
      </c>
      <c r="C110" s="5" t="s">
        <v>128</v>
      </c>
      <c r="D110" s="5">
        <v>2</v>
      </c>
      <c r="E110" s="5" t="s">
        <v>58</v>
      </c>
      <c r="F110" s="5">
        <v>1</v>
      </c>
      <c r="G110" s="5">
        <v>2</v>
      </c>
      <c r="H110" s="6">
        <f>G109-G110</f>
        <v>1</v>
      </c>
      <c r="I110" s="5">
        <f>VLOOKUP($E110,Worksheet!$A$2:$AX$69,I$1,0)</f>
        <v>38</v>
      </c>
      <c r="J110" s="5">
        <f>VLOOKUP($E110,Worksheet!$A$2:$AX$69,J$1,0)</f>
        <v>29</v>
      </c>
      <c r="K110" s="5">
        <f>VLOOKUP($E110,Worksheet!$A$2:$AX$69,K$1,0)</f>
        <v>9</v>
      </c>
      <c r="L110" s="5">
        <f>VLOOKUP($E110,Worksheet!$A$2:$AX$69,L$1,0)</f>
        <v>0.76300000000000001</v>
      </c>
      <c r="M110" s="12">
        <f>VLOOKUP($E110,Worksheet!$A$2:$AX$69,M$1,0)-VLOOKUP($E109,Worksheet!$A$2:$AX$69,M$1,0)</f>
        <v>-2.9722617354196359</v>
      </c>
      <c r="N110" s="12">
        <f>VLOOKUP($E110,Worksheet!$A$2:$AX$69,N$1,0)-VLOOKUP($E109,Worksheet!$A$2:$AX$69,N$1,0)</f>
        <v>-6.2389758179231904</v>
      </c>
      <c r="O110" s="12">
        <f>VLOOKUP($E110,Worksheet!$A$2:$AX$69,O$1,0)-VLOOKUP($E109,Worksheet!$A$2:$AX$69,O$1,0)</f>
        <v>1.2699999999999996</v>
      </c>
      <c r="P110" s="12">
        <f>VLOOKUP($E110,Worksheet!$A$2:$AX$69,P$1,0)-VLOOKUP($E109,Worksheet!$A$2:$AX$69,P$1,0)</f>
        <v>-1.9000000000000017E-2</v>
      </c>
      <c r="Q110" s="12">
        <f>VLOOKUP($E110,Worksheet!$A$2:$AX$69,Q$1,0)-VLOOKUP($E109,Worksheet!$A$2:$AX$69,Q$1,0)</f>
        <v>-4.3000000000000038E-2</v>
      </c>
      <c r="R110" s="12">
        <f>VLOOKUP($E110,Worksheet!$A$2:$AX$69,R$1,0)-VLOOKUP($E109,Worksheet!$A$2:$AX$69,R$1,0)</f>
        <v>3.8000000000000034E-2</v>
      </c>
      <c r="S110" s="12">
        <f>VLOOKUP($E110,Worksheet!$A$2:$AX$69,S$1,0)-VLOOKUP($E109,Worksheet!$A$2:$AX$69,S$1,0)</f>
        <v>-0.63869132290184893</v>
      </c>
      <c r="T110" s="12">
        <f>VLOOKUP($E110,Worksheet!$A$2:$AX$69,T$1,0)-VLOOKUP($E109,Worksheet!$A$2:$AX$69,T$1,0)</f>
        <v>-3.6244665718349864</v>
      </c>
      <c r="U110" s="12">
        <f>VLOOKUP($E110,Worksheet!$A$2:$AX$69,U$1,0)-VLOOKUP($E109,Worksheet!$A$2:$AX$69,U$1,0)</f>
        <v>-2.8961593172119464</v>
      </c>
      <c r="V110" s="12">
        <f>VLOOKUP($E110,Worksheet!$A$2:$AX$69,V$1,0)-VLOOKUP($E109,Worksheet!$A$2:$AX$69,V$1,0)</f>
        <v>1.4900426742532007</v>
      </c>
      <c r="W110" s="12">
        <f>VLOOKUP($E110,Worksheet!$A$2:$AX$69,W$1,0)-VLOOKUP($E109,Worksheet!$A$2:$AX$69,W$1,0)</f>
        <v>0.33570412517780923</v>
      </c>
      <c r="X110" s="12">
        <f>VLOOKUP($E110,Worksheet!$A$2:$AX$69,X$1,0)-VLOOKUP($E109,Worksheet!$A$2:$AX$69,X$1,0)</f>
        <v>-0.85277382645803712</v>
      </c>
      <c r="Y110" s="12">
        <f>VLOOKUP($E110,Worksheet!$A$2:$AX$69,Y$1,0)-VLOOKUP($E109,Worksheet!$A$2:$AX$69,Y$1,0)</f>
        <v>1.420341394025602</v>
      </c>
      <c r="Z110" s="12">
        <f>VLOOKUP($E110,Worksheet!$A$2:$AX$69,Z$1,0)-VLOOKUP($E109,Worksheet!$A$2:$AX$69,Z$1,0)</f>
        <v>-1.8000000000000016E-2</v>
      </c>
      <c r="AA110" s="12">
        <f>VLOOKUP($E110,Worksheet!$A$2:$AX$69,AA$1,0)-VLOOKUP($E109,Worksheet!$A$2:$AX$69,AA$1,0)</f>
        <v>-3.3999999999999975E-2</v>
      </c>
      <c r="AB110" s="12">
        <f>VLOOKUP($E110,Worksheet!$A$2:$AX$69,AB$1,0)-VLOOKUP($E109,Worksheet!$A$2:$AX$69,AB$1,0)</f>
        <v>1.5000000000000013E-2</v>
      </c>
      <c r="AC110" s="12">
        <f>VLOOKUP($E110,Worksheet!$A$2:$AX$69,AC$1,0)-VLOOKUP($E109,Worksheet!$A$2:$AX$69,AC$1,0)</f>
        <v>0.83783783783783861</v>
      </c>
      <c r="AD110" s="12">
        <f>VLOOKUP($E110,Worksheet!$A$2:$AX$69,AD$1,0)-VLOOKUP($E109,Worksheet!$A$2:$AX$69,AD$1,0)</f>
        <v>2.0974395448079619</v>
      </c>
      <c r="AE110" s="12">
        <f>VLOOKUP($E110,Worksheet!$A$2:$AX$69,AE$1,0)-VLOOKUP($E109,Worksheet!$A$2:$AX$69,AE$1,0)</f>
        <v>-3.569701280227596</v>
      </c>
      <c r="AF110" s="12">
        <f>VLOOKUP($E110,Worksheet!$A$2:$AX$69,AF$1,0)-VLOOKUP($E109,Worksheet!$A$2:$AX$69,AF$1,0)</f>
        <v>-1.1834992887624463</v>
      </c>
      <c r="AG110" s="12">
        <f>VLOOKUP($E110,Worksheet!$A$2:$AX$69,AG$1,0)-VLOOKUP($E109,Worksheet!$A$2:$AX$69,AG$1,0)</f>
        <v>-0.7069701280227596</v>
      </c>
      <c r="AH110" s="12">
        <f>VLOOKUP($E110,Worksheet!$A$2:$AX$69,AH$1,0)-VLOOKUP($E109,Worksheet!$A$2:$AX$69,AH$1,0)</f>
        <v>3.9281650071123746</v>
      </c>
      <c r="AI110" s="12">
        <f>VLOOKUP($E110,Worksheet!$A$2:$AX$69,AI$1,0)-VLOOKUP($E109,Worksheet!$A$2:$AX$69,AI$1,0)</f>
        <v>-0.22830725462304713</v>
      </c>
      <c r="AJ110" s="12">
        <f>VLOOKUP($E110,Worksheet!$A$2:$AX$69,AJ$1,0)-VLOOKUP($E109,Worksheet!$A$2:$AX$69,AJ$1,0)</f>
        <v>-1.9000000000000057</v>
      </c>
      <c r="AK110" s="12">
        <f>VLOOKUP($E110,Worksheet!$A$2:$AX$69,AK$1,0)-VLOOKUP($E109,Worksheet!$A$2:$AX$69,AK$1,0)</f>
        <v>-2</v>
      </c>
      <c r="AL110" s="12">
        <f>VLOOKUP($E110,Worksheet!$A$2:$AX$69,AL$1,0)-VLOOKUP($E109,Worksheet!$A$2:$AX$69,AL$1,0)</f>
        <v>-9.000000000000008E-3</v>
      </c>
      <c r="AM110" s="12">
        <f>VLOOKUP($E110,Worksheet!$A$2:$AX$69,AM$1,0)-VLOOKUP($E109,Worksheet!$A$2:$AX$69,AM$1,0)</f>
        <v>3.2999999999999974E-2</v>
      </c>
      <c r="AN110" s="12">
        <f>VLOOKUP($E110,Worksheet!$A$2:$AX$69,AN$1,0)-VLOOKUP($E109,Worksheet!$A$2:$AX$69,AN$1,0)</f>
        <v>-1.3000000000000012E-2</v>
      </c>
      <c r="AO110" s="12">
        <f>VLOOKUP($E110,Worksheet!$A$2:$AX$69,AO$1,0)-VLOOKUP($E109,Worksheet!$A$2:$AX$69,AO$1,0)</f>
        <v>-1.9000000000000017E-2</v>
      </c>
      <c r="AP110" s="12">
        <f>VLOOKUP($E110,Worksheet!$A$2:$AX$69,AP$1,0)-VLOOKUP($E109,Worksheet!$A$2:$AX$69,AP$1,0)</f>
        <v>-0.69999999999999929</v>
      </c>
      <c r="AQ110" s="12">
        <f>VLOOKUP($E110,Worksheet!$A$2:$AX$69,AQ$1,0)-VLOOKUP($E109,Worksheet!$A$2:$AX$69,AQ$1,0)</f>
        <v>5.0000000000000044E-3</v>
      </c>
      <c r="AR110" s="12">
        <f>VLOOKUP($E110,Worksheet!$A$2:$AX$69,AR$1,0)-VLOOKUP($E109,Worksheet!$A$2:$AX$69,AR$1,0)</f>
        <v>-6.7999999999999972</v>
      </c>
      <c r="AS110" s="12">
        <f>VLOOKUP($E110,Worksheet!$A$2:$AX$69,AS$1,0)-VLOOKUP($E109,Worksheet!$A$2:$AX$69,AS$1,0)</f>
        <v>6.7000000000000004E-2</v>
      </c>
      <c r="AT110" s="12">
        <f>VLOOKUP($E110,Worksheet!$A$2:$AX$69,AT$1,0)-VLOOKUP($E109,Worksheet!$A$2:$AX$69,AT$1,0)</f>
        <v>1.2999999999999956E-2</v>
      </c>
      <c r="AU110" s="12">
        <f>VLOOKUP($E110,Worksheet!$A$2:$AX$69,AU$1,0)-VLOOKUP($E109,Worksheet!$A$2:$AX$69,AU$1,0)</f>
        <v>-1.100000000000001E-2</v>
      </c>
      <c r="AV110" s="12">
        <f>VLOOKUP($E110,Worksheet!$A$2:$AX$69,AV$1,0)-VLOOKUP($E109,Worksheet!$A$2:$AX$69,AV$1,0)</f>
        <v>-2.200000000000002E-2</v>
      </c>
      <c r="AW110" s="12">
        <f>VLOOKUP($E110,Worksheet!$A$2:$AX$69,AW$1,0)-VLOOKUP($E109,Worksheet!$A$2:$AX$69,AW$1,0)</f>
        <v>4.9999999999999982</v>
      </c>
      <c r="AX110" s="12">
        <f>VLOOKUP($E110,Worksheet!$A$2:$AX$69,AX$1,0)-VLOOKUP($E109,Worksheet!$A$2:$AX$69,AX$1,0)</f>
        <v>5.2999999999999992E-2</v>
      </c>
      <c r="AY110" s="5">
        <f>VLOOKUP($E109,Worksheet!$A$2:$AX$69,AY$1,0)</f>
        <v>0</v>
      </c>
      <c r="AZ110" s="5">
        <f>VLOOKUP($E109,Worksheet!$A$2:$AX$69,AZ$1,0)</f>
        <v>0</v>
      </c>
      <c r="BA110" s="5">
        <f>VLOOKUP($E109,Worksheet!$A$2:$AX$69,BA$1,0)</f>
        <v>0</v>
      </c>
      <c r="BB110" s="5">
        <f>VLOOKUP($E109,Worksheet!$A$2:$AX$69,BB$1,0)</f>
        <v>0</v>
      </c>
      <c r="BC110" s="5">
        <f>VLOOKUP($E109,Worksheet!$A$2:$AX$69,BC$1,0)</f>
        <v>0</v>
      </c>
      <c r="BD110" s="5">
        <f>VLOOKUP($E109,Worksheet!$A$2:$AX$69,BD$1,0)</f>
        <v>0</v>
      </c>
      <c r="BE110" s="5">
        <f>VLOOKUP($E109,Worksheet!$A$2:$AX$69,BE$1,0)</f>
        <v>0</v>
      </c>
      <c r="BF110" s="12">
        <f>VLOOKUP($E110,Worksheet!$A$2:$BI$69,BF$1,0)-VLOOKUP($E109,Worksheet!$A$2:$BI$69,BF$1,0)</f>
        <v>0</v>
      </c>
      <c r="BG110" s="12">
        <f>VLOOKUP($E110,Worksheet!$A$2:$BI$69,BG$1,0)-VLOOKUP($E109,Worksheet!$A$2:$BI$69,BG$1,0)</f>
        <v>0</v>
      </c>
      <c r="BH110" s="12">
        <f>VLOOKUP($E110,Worksheet!$A$2:$BI$69,BH$1,0)-VLOOKUP($E109,Worksheet!$A$2:$BI$69,BH$1,0)</f>
        <v>0</v>
      </c>
      <c r="BI110" s="12">
        <f>VLOOKUP($E110,Worksheet!$A$2:$BI$69,BI$1,0)-VLOOKUP($E109,Worksheet!$A$2:$BI$69,BI$1,0)</f>
        <v>0</v>
      </c>
      <c r="BJ110" s="12">
        <f>VLOOKUP($E110,Worksheet!$A$2:$BI$69,BJ$1,0)-VLOOKUP($E109,Worksheet!$A$2:$BI$69,BJ$1,0)</f>
        <v>0</v>
      </c>
      <c r="BK110" s="12">
        <f>VLOOKUP($E110,Worksheet!$A$2:$BI$69,BK$1,0)-VLOOKUP($E109,Worksheet!$A$2:$BI$69,BK$1,0)</f>
        <v>0</v>
      </c>
      <c r="BL110" s="12">
        <f>VLOOKUP($E110,Worksheet!$A$2:$BI$69,BL$1,0)-VLOOKUP($E109,Worksheet!$A$2:$BI$69,BL$1,0)</f>
        <v>0</v>
      </c>
      <c r="BM110" s="12">
        <f>VLOOKUP($E110,Worksheet!$A$2:$BI$69,BM$1,0)-VLOOKUP($E109,Worksheet!$A$2:$BI$69,BM$1,0)</f>
        <v>-7</v>
      </c>
      <c r="BN110" s="5">
        <f>VLOOKUP($E110,Worksheet!$A$2:$BI$69,BN$1,0)</f>
        <v>1</v>
      </c>
      <c r="BO110" s="5">
        <f>VLOOKUP($E110,Worksheet!$A$2:$BI$69,BO$1,0)</f>
        <v>0</v>
      </c>
      <c r="BP110" s="12">
        <f>VLOOKUP($E110,Worksheet!$A$2:$BI$69,BP$1,0)-VLOOKUP($E109,Worksheet!$A$2:$BI$69,BP$1,0)</f>
        <v>17.619999999999997</v>
      </c>
      <c r="BQ110" s="5">
        <f>VLOOKUP($E110,Worksheet!$A$2:$BI$69,'MM2023'!BQ$1,0)</f>
        <v>77.973684210526315</v>
      </c>
      <c r="BR110" s="5">
        <f>VLOOKUP($E110,Worksheet!$A$2:$BI$69,'MM2023'!BR$1,0)</f>
        <v>67.84210526315789</v>
      </c>
      <c r="BS110" s="5">
        <f>VLOOKUP($E110,Worksheet!$A$2:$BI$69,'MM2023'!BS$1,0)</f>
        <v>10.43</v>
      </c>
      <c r="BT110" s="5">
        <f>VLOOKUP($E110,Worksheet!$A$2:$BI$69,'MM2023'!BT$1,0)</f>
        <v>0.47299999999999998</v>
      </c>
      <c r="BU110" s="5">
        <f>VLOOKUP($E110,Worksheet!$A$2:$BI$69,'MM2023'!BU$1,0)</f>
        <v>0.34699999999999998</v>
      </c>
      <c r="BV110" s="5">
        <f>VLOOKUP($E110,Worksheet!$A$2:$BI$69,'MM2023'!BV$1,0)</f>
        <v>0.748</v>
      </c>
      <c r="BW110" s="5">
        <f>VLOOKUP($E110,Worksheet!$A$2:$BI$69,'MM2023'!BW$1,0)</f>
        <v>9.6315789473684212</v>
      </c>
      <c r="BX110" s="5">
        <f>VLOOKUP($E110,Worksheet!$A$2:$BI$69,'MM2023'!BX$1,0)</f>
        <v>34.10526315789474</v>
      </c>
      <c r="BY110" s="5">
        <f>VLOOKUP($E110,Worksheet!$A$2:$BI$69,'MM2023'!BY$1,0)</f>
        <v>16.157894736842106</v>
      </c>
      <c r="BZ110" s="5">
        <f>VLOOKUP($E110,Worksheet!$A$2:$BI$69,'MM2023'!BZ$1,0)</f>
        <v>7.8684210526315788</v>
      </c>
      <c r="CA110" s="5">
        <f>VLOOKUP($E110,Worksheet!$A$2:$BI$69,'MM2023'!CA$1,0)</f>
        <v>3.5789473684210527</v>
      </c>
      <c r="CB110" s="5">
        <f>VLOOKUP($E110,Worksheet!$A$2:$BI$69,'MM2023'!CB$1,0)</f>
        <v>11.552631578947368</v>
      </c>
      <c r="CC110" s="5">
        <f>VLOOKUP($E110,Worksheet!$A$2:$BI$69,'MM2023'!CC$1,0)</f>
        <v>17.44736842105263</v>
      </c>
      <c r="CD110" s="5">
        <f>VLOOKUP($E110,Worksheet!$A$2:$BI$69,'MM2023'!CD$1,0)</f>
        <v>0.42499999999999999</v>
      </c>
      <c r="CE110" s="5">
        <f>VLOOKUP($E110,Worksheet!$A$2:$BI$69,'MM2023'!CE$1,0)</f>
        <v>0.32400000000000001</v>
      </c>
      <c r="CF110" s="5">
        <f>VLOOKUP($E110,Worksheet!$A$2:$BI$69,'MM2023'!CF$1,0)</f>
        <v>0.73199999999999998</v>
      </c>
      <c r="CG110" s="5">
        <f>VLOOKUP($E110,Worksheet!$A$2:$BI$69,'MM2023'!CG$1,0)</f>
        <v>10</v>
      </c>
      <c r="CH110" s="5">
        <f>VLOOKUP($E110,Worksheet!$A$2:$BI$69,'MM2023'!CH$1,0)</f>
        <v>34.39473684210526</v>
      </c>
      <c r="CI110" s="5">
        <f>VLOOKUP($E110,Worksheet!$A$2:$BI$69,'MM2023'!CI$1,0)</f>
        <v>11.078947368421053</v>
      </c>
      <c r="CJ110" s="5">
        <f>VLOOKUP($E110,Worksheet!$A$2:$BI$69,'MM2023'!CJ$1,0)</f>
        <v>5.7894736842105265</v>
      </c>
      <c r="CK110" s="5">
        <f>VLOOKUP($E110,Worksheet!$A$2:$BI$69,'MM2023'!CK$1,0)</f>
        <v>3.1578947368421053</v>
      </c>
      <c r="CL110" s="5">
        <f>VLOOKUP($E110,Worksheet!$A$2:$BI$69,'MM2023'!CL$1,0)</f>
        <v>15.657894736842104</v>
      </c>
      <c r="CM110" s="5">
        <f>VLOOKUP($E110,Worksheet!$A$2:$BI$69,'MM2023'!CM$1,0)</f>
        <v>17.44736842105263</v>
      </c>
      <c r="CN110" s="5">
        <f>VLOOKUP($E110,Worksheet!$A$2:$BI$69,'MM2023'!CN$1,0)</f>
        <v>70.099999999999994</v>
      </c>
      <c r="CO110" s="5">
        <f>VLOOKUP($E110,Worksheet!$A$2:$BI$69,'MM2023'!CO$1,0)</f>
        <v>110.1</v>
      </c>
      <c r="CP110" s="5">
        <f>VLOOKUP($E110,Worksheet!$A$2:$BI$69,'MM2023'!CP$1,0)</f>
        <v>0.30499999999999999</v>
      </c>
      <c r="CQ110" s="5">
        <f>VLOOKUP($E110,Worksheet!$A$2:$BI$69,'MM2023'!CQ$1,0)</f>
        <v>0.34499999999999997</v>
      </c>
      <c r="CR110" s="5">
        <f>VLOOKUP($E110,Worksheet!$A$2:$BI$69,'MM2023'!CR$1,0)</f>
        <v>0.56499999999999995</v>
      </c>
      <c r="CS110" s="5">
        <f>VLOOKUP($E110,Worksheet!$A$2:$BI$69,'MM2023'!CS$1,0)</f>
        <v>0.53300000000000003</v>
      </c>
      <c r="CT110" s="5">
        <f>VLOOKUP($E110,Worksheet!$A$2:$BI$69,'MM2023'!CT$1,0)</f>
        <v>14.3</v>
      </c>
      <c r="CU110" s="5">
        <f>VLOOKUP($E110,Worksheet!$A$2:$BI$69,'MM2023'!CU$1,0)</f>
        <v>0.22800000000000001</v>
      </c>
      <c r="CV110" s="5">
        <f>VLOOKUP($E110,Worksheet!$A$2:$BI$69,'MM2023'!CV$1,0)</f>
        <v>95.8</v>
      </c>
      <c r="CW110" s="5">
        <f>VLOOKUP($E110,Worksheet!$A$2:$BI$69,'MM2023'!CW$1,0)</f>
        <v>0.33700000000000002</v>
      </c>
      <c r="CX110" s="5">
        <f>VLOOKUP($E110,Worksheet!$A$2:$BI$69,'MM2023'!CX$1,0)</f>
        <v>0.34799999999999998</v>
      </c>
      <c r="CY110" s="5">
        <f>VLOOKUP($E110,Worksheet!$A$2:$BI$69,'MM2023'!CY$1,0)</f>
        <v>0.52100000000000002</v>
      </c>
      <c r="CZ110" s="5">
        <f>VLOOKUP($E110,Worksheet!$A$2:$BI$69,'MM2023'!CZ$1,0)</f>
        <v>0.48099999999999998</v>
      </c>
      <c r="DA110" s="5">
        <f>VLOOKUP($E110,Worksheet!$A$2:$BI$69,'MM2023'!DA$1,0)</f>
        <v>19.399999999999999</v>
      </c>
      <c r="DB110" s="5">
        <f>VLOOKUP($E110,Worksheet!$A$2:$BI$69,'MM2023'!DB$1,0)</f>
        <v>0.247</v>
      </c>
      <c r="DC110" s="5">
        <f>VLOOKUP($E110,Worksheet!$A$2:$BI$69,'MM2023'!DC$1,0)</f>
        <v>0</v>
      </c>
      <c r="DD110" s="5">
        <f>VLOOKUP($E110,Worksheet!$A$2:$BI$69,'MM2023'!DD$1,0)</f>
        <v>0</v>
      </c>
      <c r="DE110" s="5">
        <f>VLOOKUP($E110,Worksheet!$A$2:$BI$69,'MM2023'!DE$1,0)</f>
        <v>0</v>
      </c>
      <c r="DF110" s="5">
        <f>VLOOKUP($E110,Worksheet!$A$2:$BI$69,'MM2023'!DF$1,0)</f>
        <v>0</v>
      </c>
      <c r="DG110" s="5">
        <f>VLOOKUP($E110,Worksheet!$A$2:$BI$69,'MM2023'!DG$1,0)</f>
        <v>0</v>
      </c>
      <c r="DH110" s="5">
        <f>VLOOKUP($E110,Worksheet!$A$2:$BI$69,'MM2023'!DH$1,0)</f>
        <v>0</v>
      </c>
      <c r="DI110" s="5">
        <f>VLOOKUP($E110,Worksheet!$A$2:$BI$69,'MM2023'!DI$1,0)</f>
        <v>0</v>
      </c>
      <c r="DJ110" s="5">
        <f>VLOOKUP($E110,Worksheet!$A$2:$BI$69,'MM2023'!DJ$1,0)</f>
        <v>7</v>
      </c>
      <c r="DK110" s="5">
        <v>0</v>
      </c>
      <c r="DL110" s="5">
        <v>0</v>
      </c>
      <c r="DM110" s="5">
        <v>1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1</v>
      </c>
      <c r="DT110" s="5">
        <v>0</v>
      </c>
      <c r="DU110" s="5">
        <v>0</v>
      </c>
    </row>
    <row r="111" spans="1:125" x14ac:dyDescent="0.2">
      <c r="A111" s="5" t="s">
        <v>135</v>
      </c>
      <c r="B111" s="5" t="s">
        <v>136</v>
      </c>
      <c r="C111" s="5" t="s">
        <v>129</v>
      </c>
      <c r="D111" s="5">
        <v>1</v>
      </c>
      <c r="E111" s="5" t="s">
        <v>10</v>
      </c>
      <c r="F111" s="5">
        <v>0</v>
      </c>
      <c r="G111" s="5">
        <v>8</v>
      </c>
      <c r="H111" s="5">
        <f>G112-G111</f>
        <v>-4</v>
      </c>
      <c r="I111" s="5">
        <f>VLOOKUP($E111,Worksheet!$A$2:$AX$69,I$1,0)</f>
        <v>36</v>
      </c>
      <c r="J111" s="5">
        <f>VLOOKUP($E111,Worksheet!$A$2:$AX$69,J$1,0)</f>
        <v>22</v>
      </c>
      <c r="K111" s="5">
        <f>VLOOKUP($E111,Worksheet!$A$2:$AX$69,K$1,0)</f>
        <v>14</v>
      </c>
      <c r="L111" s="5">
        <f>VLOOKUP($E111,Worksheet!$A$2:$AX$69,L$1,0)</f>
        <v>0.61099999999999999</v>
      </c>
      <c r="M111" s="12">
        <f>VLOOKUP($E111,Worksheet!$A$2:$AX$69,M$1,0)-VLOOKUP($E112,Worksheet!$A$2:$AX$69,M$1,0)</f>
        <v>-4.5085470085470121</v>
      </c>
      <c r="N111" s="12">
        <f>VLOOKUP($E111,Worksheet!$A$2:$AX$69,N$1,0)-VLOOKUP($E112,Worksheet!$A$2:$AX$69,N$1,0)</f>
        <v>3.8162393162393187</v>
      </c>
      <c r="O111" s="12">
        <f>VLOOKUP($E111,Worksheet!$A$2:$AX$69,O$1,0)-VLOOKUP($E112,Worksheet!$A$2:$AX$69,O$1,0)</f>
        <v>1.3599999999999994</v>
      </c>
      <c r="P111" s="12">
        <f>VLOOKUP($E111,Worksheet!$A$2:$AX$69,P$1,0)-VLOOKUP($E112,Worksheet!$A$2:$AX$69,P$1,0)</f>
        <v>2.0000000000000018E-3</v>
      </c>
      <c r="Q111" s="12">
        <f>VLOOKUP($E111,Worksheet!$A$2:$AX$69,Q$1,0)-VLOOKUP($E112,Worksheet!$A$2:$AX$69,Q$1,0)</f>
        <v>-4.9999999999999989E-2</v>
      </c>
      <c r="R111" s="12">
        <f>VLOOKUP($E111,Worksheet!$A$2:$AX$69,R$1,0)-VLOOKUP($E112,Worksheet!$A$2:$AX$69,R$1,0)</f>
        <v>-6.3000000000000056E-2</v>
      </c>
      <c r="S111" s="12">
        <f>VLOOKUP($E111,Worksheet!$A$2:$AX$69,S$1,0)-VLOOKUP($E112,Worksheet!$A$2:$AX$69,S$1,0)</f>
        <v>-2.6388888888888893</v>
      </c>
      <c r="T111" s="12">
        <f>VLOOKUP($E111,Worksheet!$A$2:$AX$69,T$1,0)-VLOOKUP($E112,Worksheet!$A$2:$AX$69,T$1,0)</f>
        <v>-4</v>
      </c>
      <c r="U111" s="12">
        <f>VLOOKUP($E111,Worksheet!$A$2:$AX$69,U$1,0)-VLOOKUP($E112,Worksheet!$A$2:$AX$69,U$1,0)</f>
        <v>-4.7051282051282062</v>
      </c>
      <c r="V111" s="12">
        <f>VLOOKUP($E111,Worksheet!$A$2:$AX$69,V$1,0)-VLOOKUP($E112,Worksheet!$A$2:$AX$69,V$1,0)</f>
        <v>2.1068376068376073</v>
      </c>
      <c r="W111" s="12">
        <f>VLOOKUP($E111,Worksheet!$A$2:$AX$69,W$1,0)-VLOOKUP($E112,Worksheet!$A$2:$AX$69,W$1,0)</f>
        <v>0.183760683760684</v>
      </c>
      <c r="X111" s="12">
        <f>VLOOKUP($E111,Worksheet!$A$2:$AX$69,X$1,0)-VLOOKUP($E112,Worksheet!$A$2:$AX$69,X$1,0)</f>
        <v>-0.17521367521367637</v>
      </c>
      <c r="Y111" s="12">
        <f>VLOOKUP($E111,Worksheet!$A$2:$AX$69,Y$1,0)-VLOOKUP($E112,Worksheet!$A$2:$AX$69,Y$1,0)</f>
        <v>1.5341880341880341</v>
      </c>
      <c r="Z111" s="12">
        <f>VLOOKUP($E111,Worksheet!$A$2:$AX$69,Z$1,0)-VLOOKUP($E112,Worksheet!$A$2:$AX$69,Z$1,0)</f>
        <v>2.4999999999999967E-2</v>
      </c>
      <c r="AA111" s="12">
        <f>VLOOKUP($E111,Worksheet!$A$2:$AX$69,AA$1,0)-VLOOKUP($E112,Worksheet!$A$2:$AX$69,AA$1,0)</f>
        <v>1.4000000000000012E-2</v>
      </c>
      <c r="AB111" s="12">
        <f>VLOOKUP($E111,Worksheet!$A$2:$AX$69,AB$1,0)-VLOOKUP($E112,Worksheet!$A$2:$AX$69,AB$1,0)</f>
        <v>-2.1000000000000019E-2</v>
      </c>
      <c r="AC111" s="12">
        <f>VLOOKUP($E111,Worksheet!$A$2:$AX$69,AC$1,0)-VLOOKUP($E112,Worksheet!$A$2:$AX$69,AC$1,0)</f>
        <v>0.4102564102564088</v>
      </c>
      <c r="AD111" s="12">
        <f>VLOOKUP($E111,Worksheet!$A$2:$AX$69,AD$1,0)-VLOOKUP($E112,Worksheet!$A$2:$AX$69,AD$1,0)</f>
        <v>2.9508547008547019</v>
      </c>
      <c r="AE111" s="12">
        <f>VLOOKUP($E111,Worksheet!$A$2:$AX$69,AE$1,0)-VLOOKUP($E112,Worksheet!$A$2:$AX$69,AE$1,0)</f>
        <v>1.4572649572649574</v>
      </c>
      <c r="AF111" s="12">
        <f>VLOOKUP($E111,Worksheet!$A$2:$AX$69,AF$1,0)-VLOOKUP($E112,Worksheet!$A$2:$AX$69,AF$1,0)</f>
        <v>7.9059829059829667E-2</v>
      </c>
      <c r="AG111" s="12">
        <f>VLOOKUP($E111,Worksheet!$A$2:$AX$69,AG$1,0)-VLOOKUP($E112,Worksheet!$A$2:$AX$69,AG$1,0)</f>
        <v>0.16880341880341865</v>
      </c>
      <c r="AH111" s="12">
        <f>VLOOKUP($E111,Worksheet!$A$2:$AX$69,AH$1,0)-VLOOKUP($E112,Worksheet!$A$2:$AX$69,AH$1,0)</f>
        <v>1.7756410256410255</v>
      </c>
      <c r="AI111" s="12">
        <f>VLOOKUP($E111,Worksheet!$A$2:$AX$69,AI$1,0)-VLOOKUP($E112,Worksheet!$A$2:$AX$69,AI$1,0)</f>
        <v>1.9423076923076934</v>
      </c>
      <c r="AJ111" s="12">
        <f>VLOOKUP($E111,Worksheet!$A$2:$AX$69,AJ$1,0)-VLOOKUP($E112,Worksheet!$A$2:$AX$69,AJ$1,0)</f>
        <v>1.7999999999999972</v>
      </c>
      <c r="AK111" s="12">
        <f>VLOOKUP($E111,Worksheet!$A$2:$AX$69,AK$1,0)-VLOOKUP($E112,Worksheet!$A$2:$AX$69,AK$1,0)</f>
        <v>-9.8000000000000114</v>
      </c>
      <c r="AL111" s="12">
        <f>VLOOKUP($E111,Worksheet!$A$2:$AX$69,AL$1,0)-VLOOKUP($E112,Worksheet!$A$2:$AX$69,AL$1,0)</f>
        <v>8.500000000000002E-2</v>
      </c>
      <c r="AM111" s="12">
        <f>VLOOKUP($E111,Worksheet!$A$2:$AX$69,AM$1,0)-VLOOKUP($E112,Worksheet!$A$2:$AX$69,AM$1,0)</f>
        <v>-0.13999999999999996</v>
      </c>
      <c r="AN111" s="12">
        <f>VLOOKUP($E111,Worksheet!$A$2:$AX$69,AN$1,0)-VLOOKUP($E112,Worksheet!$A$2:$AX$69,AN$1,0)</f>
        <v>-2.7999999999999914E-2</v>
      </c>
      <c r="AO111" s="12">
        <f>VLOOKUP($E111,Worksheet!$A$2:$AX$69,AO$1,0)-VLOOKUP($E112,Worksheet!$A$2:$AX$69,AO$1,0)</f>
        <v>-3.0000000000000027E-2</v>
      </c>
      <c r="AP111" s="12">
        <f>VLOOKUP($E111,Worksheet!$A$2:$AX$69,AP$1,0)-VLOOKUP($E112,Worksheet!$A$2:$AX$69,AP$1,0)</f>
        <v>0</v>
      </c>
      <c r="AQ111" s="12">
        <f>VLOOKUP($E111,Worksheet!$A$2:$AX$69,AQ$1,0)-VLOOKUP($E112,Worksheet!$A$2:$AX$69,AQ$1,0)</f>
        <v>4.0000000000000008E-2</v>
      </c>
      <c r="AR111" s="12">
        <f>VLOOKUP($E111,Worksheet!$A$2:$AX$69,AR$1,0)-VLOOKUP($E112,Worksheet!$A$2:$AX$69,AR$1,0)</f>
        <v>2.6000000000000085</v>
      </c>
      <c r="AS111" s="12">
        <f>VLOOKUP($E111,Worksheet!$A$2:$AX$69,AS$1,0)-VLOOKUP($E112,Worksheet!$A$2:$AX$69,AS$1,0)</f>
        <v>1.7000000000000015E-2</v>
      </c>
      <c r="AT111" s="12">
        <f>VLOOKUP($E111,Worksheet!$A$2:$AX$69,AT$1,0)-VLOOKUP($E112,Worksheet!$A$2:$AX$69,AT$1,0)</f>
        <v>1.0000000000000009E-3</v>
      </c>
      <c r="AU111" s="12">
        <f>VLOOKUP($E111,Worksheet!$A$2:$AX$69,AU$1,0)-VLOOKUP($E112,Worksheet!$A$2:$AX$69,AU$1,0)</f>
        <v>2.200000000000002E-2</v>
      </c>
      <c r="AV111" s="12">
        <f>VLOOKUP($E111,Worksheet!$A$2:$AX$69,AV$1,0)-VLOOKUP($E112,Worksheet!$A$2:$AX$69,AV$1,0)</f>
        <v>2.7999999999999969E-2</v>
      </c>
      <c r="AW111" s="12">
        <f>VLOOKUP($E111,Worksheet!$A$2:$AX$69,AW$1,0)-VLOOKUP($E112,Worksheet!$A$2:$AX$69,AW$1,0)</f>
        <v>1.6999999999999993</v>
      </c>
      <c r="AX111" s="12">
        <f>VLOOKUP($E111,Worksheet!$A$2:$AX$69,AX$1,0)-VLOOKUP($E112,Worksheet!$A$2:$AX$69,AX$1,0)</f>
        <v>4.9999999999999489E-3</v>
      </c>
      <c r="AY111" s="5">
        <f>VLOOKUP($E112,Worksheet!$A$2:$AX$69,AY$1,0)</f>
        <v>1</v>
      </c>
      <c r="AZ111" s="5">
        <f>VLOOKUP($E112,Worksheet!$A$2:$AX$69,AZ$1,0)</f>
        <v>0</v>
      </c>
      <c r="BA111" s="5">
        <f>VLOOKUP($E112,Worksheet!$A$2:$AX$69,BA$1,0)</f>
        <v>0</v>
      </c>
      <c r="BB111" s="5">
        <f>VLOOKUP($E112,Worksheet!$A$2:$AX$69,BB$1,0)</f>
        <v>0</v>
      </c>
      <c r="BC111" s="5">
        <f>VLOOKUP($E112,Worksheet!$A$2:$AX$69,BC$1,0)</f>
        <v>0</v>
      </c>
      <c r="BD111" s="5">
        <f>VLOOKUP($E112,Worksheet!$A$2:$AX$69,BD$1,0)</f>
        <v>0</v>
      </c>
      <c r="BE111" s="5">
        <f>VLOOKUP($E112,Worksheet!$A$2:$AX$69,BE$1,0)</f>
        <v>0</v>
      </c>
      <c r="BF111" s="12">
        <f>VLOOKUP($E111,Worksheet!$A$2:$BI$69,BF$1,0)-VLOOKUP($E112,Worksheet!$A$2:$BI$69,BF$1,0)</f>
        <v>-30</v>
      </c>
      <c r="BG111" s="12">
        <f>VLOOKUP($E111,Worksheet!$A$2:$BI$69,BG$1,0)-VLOOKUP($E112,Worksheet!$A$2:$BI$69,BG$1,0)</f>
        <v>0</v>
      </c>
      <c r="BH111" s="12">
        <f>VLOOKUP($E111,Worksheet!$A$2:$BI$69,BH$1,0)-VLOOKUP($E112,Worksheet!$A$2:$BI$69,BH$1,0)</f>
        <v>0</v>
      </c>
      <c r="BI111" s="12">
        <f>VLOOKUP($E111,Worksheet!$A$2:$BI$69,BI$1,0)-VLOOKUP($E112,Worksheet!$A$2:$BI$69,BI$1,0)</f>
        <v>0</v>
      </c>
      <c r="BJ111" s="12">
        <f>VLOOKUP($E111,Worksheet!$A$2:$BI$69,BJ$1,0)-VLOOKUP($E112,Worksheet!$A$2:$BI$69,BJ$1,0)</f>
        <v>-11</v>
      </c>
      <c r="BK111" s="12">
        <f>VLOOKUP($E111,Worksheet!$A$2:$BI$69,BK$1,0)-VLOOKUP($E112,Worksheet!$A$2:$BI$69,BK$1,0)</f>
        <v>0</v>
      </c>
      <c r="BL111" s="12">
        <f>VLOOKUP($E111,Worksheet!$A$2:$BI$69,BL$1,0)-VLOOKUP($E112,Worksheet!$A$2:$BI$69,BL$1,0)</f>
        <v>0</v>
      </c>
      <c r="BM111" s="12">
        <f>VLOOKUP($E111,Worksheet!$A$2:$BI$69,BM$1,0)-VLOOKUP($E112,Worksheet!$A$2:$BI$69,BM$1,0)</f>
        <v>14</v>
      </c>
      <c r="BN111" s="5">
        <f>VLOOKUP($E111,Worksheet!$A$2:$BI$69,BN$1,0)</f>
        <v>0</v>
      </c>
      <c r="BO111" s="5">
        <f>VLOOKUP($E111,Worksheet!$A$2:$BI$69,BO$1,0)</f>
        <v>0</v>
      </c>
      <c r="BP111" s="12">
        <f>VLOOKUP($E111,Worksheet!$A$2:$BI$69,BP$1,0)-VLOOKUP($E112,Worksheet!$A$2:$BI$69,BP$1,0)</f>
        <v>42.05</v>
      </c>
      <c r="BQ111" s="5">
        <f>VLOOKUP($E111,Worksheet!$A$2:$BI$69,'MM2023'!BQ$1,0)</f>
        <v>74.055555555555557</v>
      </c>
      <c r="BR111" s="5">
        <f>VLOOKUP($E111,Worksheet!$A$2:$BI$69,'MM2023'!BR$1,0)</f>
        <v>67.944444444444443</v>
      </c>
      <c r="BS111" s="5">
        <f>VLOOKUP($E111,Worksheet!$A$2:$BI$69,'MM2023'!BS$1,0)</f>
        <v>9.8699999999999992</v>
      </c>
      <c r="BT111" s="5">
        <f>VLOOKUP($E111,Worksheet!$A$2:$BI$69,'MM2023'!BT$1,0)</f>
        <v>0.46600000000000003</v>
      </c>
      <c r="BU111" s="5">
        <f>VLOOKUP($E111,Worksheet!$A$2:$BI$69,'MM2023'!BU$1,0)</f>
        <v>0.313</v>
      </c>
      <c r="BV111" s="5">
        <f>VLOOKUP($E111,Worksheet!$A$2:$BI$69,'MM2023'!BV$1,0)</f>
        <v>0.69799999999999995</v>
      </c>
      <c r="BW111" s="5">
        <f>VLOOKUP($E111,Worksheet!$A$2:$BI$69,'MM2023'!BW$1,0)</f>
        <v>10.361111111111111</v>
      </c>
      <c r="BX111" s="5">
        <f>VLOOKUP($E111,Worksheet!$A$2:$BI$69,'MM2023'!BX$1,0)</f>
        <v>35.333333333333336</v>
      </c>
      <c r="BY111" s="5">
        <f>VLOOKUP($E111,Worksheet!$A$2:$BI$69,'MM2023'!BY$1,0)</f>
        <v>12.833333333333334</v>
      </c>
      <c r="BZ111" s="5">
        <f>VLOOKUP($E111,Worksheet!$A$2:$BI$69,'MM2023'!BZ$1,0)</f>
        <v>8.3888888888888893</v>
      </c>
      <c r="CA111" s="5">
        <f>VLOOKUP($E111,Worksheet!$A$2:$BI$69,'MM2023'!CA$1,0)</f>
        <v>5.0555555555555554</v>
      </c>
      <c r="CB111" s="5">
        <f>VLOOKUP($E111,Worksheet!$A$2:$BI$69,'MM2023'!CB$1,0)</f>
        <v>12.722222222222221</v>
      </c>
      <c r="CC111" s="5">
        <f>VLOOKUP($E111,Worksheet!$A$2:$BI$69,'MM2023'!CC$1,0)</f>
        <v>19.277777777777779</v>
      </c>
      <c r="CD111" s="5">
        <f>VLOOKUP($E111,Worksheet!$A$2:$BI$69,'MM2023'!CD$1,0)</f>
        <v>0.42399999999999999</v>
      </c>
      <c r="CE111" s="5">
        <f>VLOOKUP($E111,Worksheet!$A$2:$BI$69,'MM2023'!CE$1,0)</f>
        <v>0.311</v>
      </c>
      <c r="CF111" s="5">
        <f>VLOOKUP($E111,Worksheet!$A$2:$BI$69,'MM2023'!CF$1,0)</f>
        <v>0.71399999999999997</v>
      </c>
      <c r="CG111" s="5">
        <f>VLOOKUP($E111,Worksheet!$A$2:$BI$69,'MM2023'!CG$1,0)</f>
        <v>9.6666666666666661</v>
      </c>
      <c r="CH111" s="5">
        <f>VLOOKUP($E111,Worksheet!$A$2:$BI$69,'MM2023'!CH$1,0)</f>
        <v>33.027777777777779</v>
      </c>
      <c r="CI111" s="5">
        <f>VLOOKUP($E111,Worksheet!$A$2:$BI$69,'MM2023'!CI$1,0)</f>
        <v>10.611111111111111</v>
      </c>
      <c r="CJ111" s="5">
        <f>VLOOKUP($E111,Worksheet!$A$2:$BI$69,'MM2023'!CJ$1,0)</f>
        <v>6.6944444444444446</v>
      </c>
      <c r="CK111" s="5">
        <f>VLOOKUP($E111,Worksheet!$A$2:$BI$69,'MM2023'!CK$1,0)</f>
        <v>2.8611111111111112</v>
      </c>
      <c r="CL111" s="5">
        <f>VLOOKUP($E111,Worksheet!$A$2:$BI$69,'MM2023'!CL$1,0)</f>
        <v>14.416666666666666</v>
      </c>
      <c r="CM111" s="5">
        <f>VLOOKUP($E111,Worksheet!$A$2:$BI$69,'MM2023'!CM$1,0)</f>
        <v>18.916666666666668</v>
      </c>
      <c r="CN111" s="5">
        <f>VLOOKUP($E111,Worksheet!$A$2:$BI$69,'MM2023'!CN$1,0)</f>
        <v>70.2</v>
      </c>
      <c r="CO111" s="5">
        <f>VLOOKUP($E111,Worksheet!$A$2:$BI$69,'MM2023'!CO$1,0)</f>
        <v>105.1</v>
      </c>
      <c r="CP111" s="5">
        <f>VLOOKUP($E111,Worksheet!$A$2:$BI$69,'MM2023'!CP$1,0)</f>
        <v>0.39300000000000002</v>
      </c>
      <c r="CQ111" s="5">
        <f>VLOOKUP($E111,Worksheet!$A$2:$BI$69,'MM2023'!CQ$1,0)</f>
        <v>0.27700000000000002</v>
      </c>
      <c r="CR111" s="5">
        <f>VLOOKUP($E111,Worksheet!$A$2:$BI$69,'MM2023'!CR$1,0)</f>
        <v>0.54500000000000004</v>
      </c>
      <c r="CS111" s="5">
        <f>VLOOKUP($E111,Worksheet!$A$2:$BI$69,'MM2023'!CS$1,0)</f>
        <v>0.50900000000000001</v>
      </c>
      <c r="CT111" s="5">
        <f>VLOOKUP($E111,Worksheet!$A$2:$BI$69,'MM2023'!CT$1,0)</f>
        <v>15.8</v>
      </c>
      <c r="CU111" s="5">
        <f>VLOOKUP($E111,Worksheet!$A$2:$BI$69,'MM2023'!CU$1,0)</f>
        <v>0.27400000000000002</v>
      </c>
      <c r="CV111" s="5">
        <f>VLOOKUP($E111,Worksheet!$A$2:$BI$69,'MM2023'!CV$1,0)</f>
        <v>96.4</v>
      </c>
      <c r="CW111" s="5">
        <f>VLOOKUP($E111,Worksheet!$A$2:$BI$69,'MM2023'!CW$1,0)</f>
        <v>0.39500000000000002</v>
      </c>
      <c r="CX111" s="5">
        <f>VLOOKUP($E111,Worksheet!$A$2:$BI$69,'MM2023'!CX$1,0)</f>
        <v>0.30499999999999999</v>
      </c>
      <c r="CY111" s="5">
        <f>VLOOKUP($E111,Worksheet!$A$2:$BI$69,'MM2023'!CY$1,0)</f>
        <v>0.51600000000000001</v>
      </c>
      <c r="CZ111" s="5">
        <f>VLOOKUP($E111,Worksheet!$A$2:$BI$69,'MM2023'!CZ$1,0)</f>
        <v>0.47199999999999998</v>
      </c>
      <c r="DA111" s="5">
        <f>VLOOKUP($E111,Worksheet!$A$2:$BI$69,'MM2023'!DA$1,0)</f>
        <v>18</v>
      </c>
      <c r="DB111" s="5">
        <f>VLOOKUP($E111,Worksheet!$A$2:$BI$69,'MM2023'!DB$1,0)</f>
        <v>0.28199999999999997</v>
      </c>
      <c r="DC111" s="5">
        <f>VLOOKUP($E111,Worksheet!$A$2:$BI$69,'MM2023'!DC$1,0)</f>
        <v>0</v>
      </c>
      <c r="DD111" s="5">
        <f>VLOOKUP($E111,Worksheet!$A$2:$BI$69,'MM2023'!DD$1,0)</f>
        <v>0</v>
      </c>
      <c r="DE111" s="5">
        <f>VLOOKUP($E111,Worksheet!$A$2:$BI$69,'MM2023'!DE$1,0)</f>
        <v>0</v>
      </c>
      <c r="DF111" s="5">
        <f>VLOOKUP($E111,Worksheet!$A$2:$BI$69,'MM2023'!DF$1,0)</f>
        <v>0</v>
      </c>
      <c r="DG111" s="5">
        <f>VLOOKUP($E111,Worksheet!$A$2:$BI$69,'MM2023'!DG$1,0)</f>
        <v>0</v>
      </c>
      <c r="DH111" s="5">
        <f>VLOOKUP($E111,Worksheet!$A$2:$BI$69,'MM2023'!DH$1,0)</f>
        <v>0</v>
      </c>
      <c r="DI111" s="5">
        <f>VLOOKUP($E111,Worksheet!$A$2:$BI$69,'MM2023'!DI$1,0)</f>
        <v>0</v>
      </c>
      <c r="DJ111" s="5">
        <f>VLOOKUP($E111,Worksheet!$A$2:$BI$69,'MM2023'!DJ$1,0)</f>
        <v>26</v>
      </c>
      <c r="DK111" s="5">
        <v>0</v>
      </c>
      <c r="DL111" s="5">
        <v>0</v>
      </c>
      <c r="DM111" s="5">
        <v>1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1</v>
      </c>
      <c r="DU111" s="5">
        <v>0</v>
      </c>
    </row>
    <row r="112" spans="1:125" x14ac:dyDescent="0.2">
      <c r="A112" s="5" t="s">
        <v>135</v>
      </c>
      <c r="B112" s="5" t="s">
        <v>136</v>
      </c>
      <c r="C112" s="5" t="s">
        <v>129</v>
      </c>
      <c r="D112" s="5">
        <v>1</v>
      </c>
      <c r="E112" s="5" t="s">
        <v>132</v>
      </c>
      <c r="F112" s="5">
        <v>1</v>
      </c>
      <c r="G112" s="5">
        <v>4</v>
      </c>
      <c r="H112" s="6">
        <f>G111-G112</f>
        <v>4</v>
      </c>
      <c r="I112" s="5">
        <f>VLOOKUP($E112,Worksheet!$A$2:$AX$69,I$1,0)</f>
        <v>39</v>
      </c>
      <c r="J112" s="5">
        <f>VLOOKUP($E112,Worksheet!$A$2:$AX$69,J$1,0)</f>
        <v>31</v>
      </c>
      <c r="K112" s="5">
        <f>VLOOKUP($E112,Worksheet!$A$2:$AX$69,K$1,0)</f>
        <v>8</v>
      </c>
      <c r="L112" s="5">
        <f>VLOOKUP($E112,Worksheet!$A$2:$AX$69,L$1,0)</f>
        <v>0.79500000000000004</v>
      </c>
      <c r="M112" s="12">
        <f>VLOOKUP($E112,Worksheet!$A$2:$AX$69,M$1,0)-VLOOKUP($E111,Worksheet!$A$2:$AX$69,M$1,0)</f>
        <v>4.5085470085470121</v>
      </c>
      <c r="N112" s="12">
        <f>VLOOKUP($E112,Worksheet!$A$2:$AX$69,N$1,0)-VLOOKUP($E111,Worksheet!$A$2:$AX$69,N$1,0)</f>
        <v>-3.8162393162393187</v>
      </c>
      <c r="O112" s="12">
        <f>VLOOKUP($E112,Worksheet!$A$2:$AX$69,O$1,0)-VLOOKUP($E111,Worksheet!$A$2:$AX$69,O$1,0)</f>
        <v>-1.3599999999999994</v>
      </c>
      <c r="P112" s="12">
        <f>VLOOKUP($E112,Worksheet!$A$2:$AX$69,P$1,0)-VLOOKUP($E111,Worksheet!$A$2:$AX$69,P$1,0)</f>
        <v>-2.0000000000000018E-3</v>
      </c>
      <c r="Q112" s="12">
        <f>VLOOKUP($E112,Worksheet!$A$2:$AX$69,Q$1,0)-VLOOKUP($E111,Worksheet!$A$2:$AX$69,Q$1,0)</f>
        <v>4.9999999999999989E-2</v>
      </c>
      <c r="R112" s="12">
        <f>VLOOKUP($E112,Worksheet!$A$2:$AX$69,R$1,0)-VLOOKUP($E111,Worksheet!$A$2:$AX$69,R$1,0)</f>
        <v>6.3000000000000056E-2</v>
      </c>
      <c r="S112" s="12">
        <f>VLOOKUP($E112,Worksheet!$A$2:$AX$69,S$1,0)-VLOOKUP($E111,Worksheet!$A$2:$AX$69,S$1,0)</f>
        <v>2.6388888888888893</v>
      </c>
      <c r="T112" s="12">
        <f>VLOOKUP($E112,Worksheet!$A$2:$AX$69,T$1,0)-VLOOKUP($E111,Worksheet!$A$2:$AX$69,T$1,0)</f>
        <v>4</v>
      </c>
      <c r="U112" s="12">
        <f>VLOOKUP($E112,Worksheet!$A$2:$AX$69,U$1,0)-VLOOKUP($E111,Worksheet!$A$2:$AX$69,U$1,0)</f>
        <v>4.7051282051282062</v>
      </c>
      <c r="V112" s="12">
        <f>VLOOKUP($E112,Worksheet!$A$2:$AX$69,V$1,0)-VLOOKUP($E111,Worksheet!$A$2:$AX$69,V$1,0)</f>
        <v>-2.1068376068376073</v>
      </c>
      <c r="W112" s="12">
        <f>VLOOKUP($E112,Worksheet!$A$2:$AX$69,W$1,0)-VLOOKUP($E111,Worksheet!$A$2:$AX$69,W$1,0)</f>
        <v>-0.183760683760684</v>
      </c>
      <c r="X112" s="12">
        <f>VLOOKUP($E112,Worksheet!$A$2:$AX$69,X$1,0)-VLOOKUP($E111,Worksheet!$A$2:$AX$69,X$1,0)</f>
        <v>0.17521367521367637</v>
      </c>
      <c r="Y112" s="12">
        <f>VLOOKUP($E112,Worksheet!$A$2:$AX$69,Y$1,0)-VLOOKUP($E111,Worksheet!$A$2:$AX$69,Y$1,0)</f>
        <v>-1.5341880341880341</v>
      </c>
      <c r="Z112" s="12">
        <f>VLOOKUP($E112,Worksheet!$A$2:$AX$69,Z$1,0)-VLOOKUP($E111,Worksheet!$A$2:$AX$69,Z$1,0)</f>
        <v>-2.4999999999999967E-2</v>
      </c>
      <c r="AA112" s="12">
        <f>VLOOKUP($E112,Worksheet!$A$2:$AX$69,AA$1,0)-VLOOKUP($E111,Worksheet!$A$2:$AX$69,AA$1,0)</f>
        <v>-1.4000000000000012E-2</v>
      </c>
      <c r="AB112" s="12">
        <f>VLOOKUP($E112,Worksheet!$A$2:$AX$69,AB$1,0)-VLOOKUP($E111,Worksheet!$A$2:$AX$69,AB$1,0)</f>
        <v>2.1000000000000019E-2</v>
      </c>
      <c r="AC112" s="12">
        <f>VLOOKUP($E112,Worksheet!$A$2:$AX$69,AC$1,0)-VLOOKUP($E111,Worksheet!$A$2:$AX$69,AC$1,0)</f>
        <v>-0.4102564102564088</v>
      </c>
      <c r="AD112" s="12">
        <f>VLOOKUP($E112,Worksheet!$A$2:$AX$69,AD$1,0)-VLOOKUP($E111,Worksheet!$A$2:$AX$69,AD$1,0)</f>
        <v>-2.9508547008547019</v>
      </c>
      <c r="AE112" s="12">
        <f>VLOOKUP($E112,Worksheet!$A$2:$AX$69,AE$1,0)-VLOOKUP($E111,Worksheet!$A$2:$AX$69,AE$1,0)</f>
        <v>-1.4572649572649574</v>
      </c>
      <c r="AF112" s="12">
        <f>VLOOKUP($E112,Worksheet!$A$2:$AX$69,AF$1,0)-VLOOKUP($E111,Worksheet!$A$2:$AX$69,AF$1,0)</f>
        <v>-7.9059829059829667E-2</v>
      </c>
      <c r="AG112" s="12">
        <f>VLOOKUP($E112,Worksheet!$A$2:$AX$69,AG$1,0)-VLOOKUP($E111,Worksheet!$A$2:$AX$69,AG$1,0)</f>
        <v>-0.16880341880341865</v>
      </c>
      <c r="AH112" s="12">
        <f>VLOOKUP($E112,Worksheet!$A$2:$AX$69,AH$1,0)-VLOOKUP($E111,Worksheet!$A$2:$AX$69,AH$1,0)</f>
        <v>-1.7756410256410255</v>
      </c>
      <c r="AI112" s="12">
        <f>VLOOKUP($E112,Worksheet!$A$2:$AX$69,AI$1,0)-VLOOKUP($E111,Worksheet!$A$2:$AX$69,AI$1,0)</f>
        <v>-1.9423076923076934</v>
      </c>
      <c r="AJ112" s="12">
        <f>VLOOKUP($E112,Worksheet!$A$2:$AX$69,AJ$1,0)-VLOOKUP($E111,Worksheet!$A$2:$AX$69,AJ$1,0)</f>
        <v>-1.7999999999999972</v>
      </c>
      <c r="AK112" s="12">
        <f>VLOOKUP($E112,Worksheet!$A$2:$AX$69,AK$1,0)-VLOOKUP($E111,Worksheet!$A$2:$AX$69,AK$1,0)</f>
        <v>9.8000000000000114</v>
      </c>
      <c r="AL112" s="12">
        <f>VLOOKUP($E112,Worksheet!$A$2:$AX$69,AL$1,0)-VLOOKUP($E111,Worksheet!$A$2:$AX$69,AL$1,0)</f>
        <v>-8.500000000000002E-2</v>
      </c>
      <c r="AM112" s="12">
        <f>VLOOKUP($E112,Worksheet!$A$2:$AX$69,AM$1,0)-VLOOKUP($E111,Worksheet!$A$2:$AX$69,AM$1,0)</f>
        <v>0.13999999999999996</v>
      </c>
      <c r="AN112" s="12">
        <f>VLOOKUP($E112,Worksheet!$A$2:$AX$69,AN$1,0)-VLOOKUP($E111,Worksheet!$A$2:$AX$69,AN$1,0)</f>
        <v>2.7999999999999914E-2</v>
      </c>
      <c r="AO112" s="12">
        <f>VLOOKUP($E112,Worksheet!$A$2:$AX$69,AO$1,0)-VLOOKUP($E111,Worksheet!$A$2:$AX$69,AO$1,0)</f>
        <v>3.0000000000000027E-2</v>
      </c>
      <c r="AP112" s="12">
        <f>VLOOKUP($E112,Worksheet!$A$2:$AX$69,AP$1,0)-VLOOKUP($E111,Worksheet!$A$2:$AX$69,AP$1,0)</f>
        <v>0</v>
      </c>
      <c r="AQ112" s="12">
        <f>VLOOKUP($E112,Worksheet!$A$2:$AX$69,AQ$1,0)-VLOOKUP($E111,Worksheet!$A$2:$AX$69,AQ$1,0)</f>
        <v>-4.0000000000000008E-2</v>
      </c>
      <c r="AR112" s="12">
        <f>VLOOKUP($E112,Worksheet!$A$2:$AX$69,AR$1,0)-VLOOKUP($E111,Worksheet!$A$2:$AX$69,AR$1,0)</f>
        <v>-2.6000000000000085</v>
      </c>
      <c r="AS112" s="12">
        <f>VLOOKUP($E112,Worksheet!$A$2:$AX$69,AS$1,0)-VLOOKUP($E111,Worksheet!$A$2:$AX$69,AS$1,0)</f>
        <v>-1.7000000000000015E-2</v>
      </c>
      <c r="AT112" s="12">
        <f>VLOOKUP($E112,Worksheet!$A$2:$AX$69,AT$1,0)-VLOOKUP($E111,Worksheet!$A$2:$AX$69,AT$1,0)</f>
        <v>-1.0000000000000009E-3</v>
      </c>
      <c r="AU112" s="12">
        <f>VLOOKUP($E112,Worksheet!$A$2:$AX$69,AU$1,0)-VLOOKUP($E111,Worksheet!$A$2:$AX$69,AU$1,0)</f>
        <v>-2.200000000000002E-2</v>
      </c>
      <c r="AV112" s="12">
        <f>VLOOKUP($E112,Worksheet!$A$2:$AX$69,AV$1,0)-VLOOKUP($E111,Worksheet!$A$2:$AX$69,AV$1,0)</f>
        <v>-2.7999999999999969E-2</v>
      </c>
      <c r="AW112" s="12">
        <f>VLOOKUP($E112,Worksheet!$A$2:$AX$69,AW$1,0)-VLOOKUP($E111,Worksheet!$A$2:$AX$69,AW$1,0)</f>
        <v>-1.6999999999999993</v>
      </c>
      <c r="AX112" s="12">
        <f>VLOOKUP($E112,Worksheet!$A$2:$AX$69,AX$1,0)-VLOOKUP($E111,Worksheet!$A$2:$AX$69,AX$1,0)</f>
        <v>-4.9999999999999489E-3</v>
      </c>
      <c r="AY112" s="5">
        <f>VLOOKUP($E111,Worksheet!$A$2:$AX$69,AY$1,0)</f>
        <v>1</v>
      </c>
      <c r="AZ112" s="5">
        <f>VLOOKUP($E111,Worksheet!$A$2:$AX$69,AZ$1,0)</f>
        <v>1</v>
      </c>
      <c r="BA112" s="5">
        <f>VLOOKUP($E111,Worksheet!$A$2:$AX$69,BA$1,0)</f>
        <v>1</v>
      </c>
      <c r="BB112" s="5">
        <f>VLOOKUP($E111,Worksheet!$A$2:$AX$69,BB$1,0)</f>
        <v>1</v>
      </c>
      <c r="BC112" s="5">
        <f>VLOOKUP($E111,Worksheet!$A$2:$AX$69,BC$1,0)</f>
        <v>0</v>
      </c>
      <c r="BD112" s="5">
        <f>VLOOKUP($E111,Worksheet!$A$2:$AX$69,BD$1,0)</f>
        <v>0</v>
      </c>
      <c r="BE112" s="5">
        <f>VLOOKUP($E111,Worksheet!$A$2:$AX$69,BE$1,0)</f>
        <v>0</v>
      </c>
      <c r="BF112" s="12">
        <f>VLOOKUP($E112,Worksheet!$A$2:$BI$69,BF$1,0)-VLOOKUP($E111,Worksheet!$A$2:$BI$69,BF$1,0)</f>
        <v>30</v>
      </c>
      <c r="BG112" s="12">
        <f>VLOOKUP($E112,Worksheet!$A$2:$BI$69,BG$1,0)-VLOOKUP($E111,Worksheet!$A$2:$BI$69,BG$1,0)</f>
        <v>0</v>
      </c>
      <c r="BH112" s="12">
        <f>VLOOKUP($E112,Worksheet!$A$2:$BI$69,BH$1,0)-VLOOKUP($E111,Worksheet!$A$2:$BI$69,BH$1,0)</f>
        <v>0</v>
      </c>
      <c r="BI112" s="12">
        <f>VLOOKUP($E112,Worksheet!$A$2:$BI$69,BI$1,0)-VLOOKUP($E111,Worksheet!$A$2:$BI$69,BI$1,0)</f>
        <v>0</v>
      </c>
      <c r="BJ112" s="12">
        <f>VLOOKUP($E112,Worksheet!$A$2:$BI$69,BJ$1,0)-VLOOKUP($E111,Worksheet!$A$2:$BI$69,BJ$1,0)</f>
        <v>11</v>
      </c>
      <c r="BK112" s="12">
        <f>VLOOKUP($E112,Worksheet!$A$2:$BI$69,BK$1,0)-VLOOKUP($E111,Worksheet!$A$2:$BI$69,BK$1,0)</f>
        <v>0</v>
      </c>
      <c r="BL112" s="12">
        <f>VLOOKUP($E112,Worksheet!$A$2:$BI$69,BL$1,0)-VLOOKUP($E111,Worksheet!$A$2:$BI$69,BL$1,0)</f>
        <v>0</v>
      </c>
      <c r="BM112" s="12">
        <f>VLOOKUP($E112,Worksheet!$A$2:$BI$69,BM$1,0)-VLOOKUP($E111,Worksheet!$A$2:$BI$69,BM$1,0)</f>
        <v>-14</v>
      </c>
      <c r="BN112" s="5">
        <f>VLOOKUP($E112,Worksheet!$A$2:$BI$69,BN$1,0)</f>
        <v>0</v>
      </c>
      <c r="BO112" s="5">
        <f>VLOOKUP($E112,Worksheet!$A$2:$BI$69,BO$1,0)</f>
        <v>0</v>
      </c>
      <c r="BP112" s="12">
        <f>VLOOKUP($E112,Worksheet!$A$2:$BI$69,BP$1,0)-VLOOKUP($E111,Worksheet!$A$2:$BI$69,BP$1,0)</f>
        <v>-42.05</v>
      </c>
      <c r="BQ112" s="5">
        <f>VLOOKUP($E112,Worksheet!$A$2:$BI$69,'MM2023'!BQ$1,0)</f>
        <v>78.564102564102569</v>
      </c>
      <c r="BR112" s="5">
        <f>VLOOKUP($E112,Worksheet!$A$2:$BI$69,'MM2023'!BR$1,0)</f>
        <v>64.128205128205124</v>
      </c>
      <c r="BS112" s="5">
        <f>VLOOKUP($E112,Worksheet!$A$2:$BI$69,'MM2023'!BS$1,0)</f>
        <v>8.51</v>
      </c>
      <c r="BT112" s="5">
        <f>VLOOKUP($E112,Worksheet!$A$2:$BI$69,'MM2023'!BT$1,0)</f>
        <v>0.46400000000000002</v>
      </c>
      <c r="BU112" s="5">
        <f>VLOOKUP($E112,Worksheet!$A$2:$BI$69,'MM2023'!BU$1,0)</f>
        <v>0.36299999999999999</v>
      </c>
      <c r="BV112" s="5">
        <f>VLOOKUP($E112,Worksheet!$A$2:$BI$69,'MM2023'!BV$1,0)</f>
        <v>0.76100000000000001</v>
      </c>
      <c r="BW112" s="5">
        <f>VLOOKUP($E112,Worksheet!$A$2:$BI$69,'MM2023'!BW$1,0)</f>
        <v>13</v>
      </c>
      <c r="BX112" s="5">
        <f>VLOOKUP($E112,Worksheet!$A$2:$BI$69,'MM2023'!BX$1,0)</f>
        <v>39.333333333333336</v>
      </c>
      <c r="BY112" s="5">
        <f>VLOOKUP($E112,Worksheet!$A$2:$BI$69,'MM2023'!BY$1,0)</f>
        <v>17.53846153846154</v>
      </c>
      <c r="BZ112" s="5">
        <f>VLOOKUP($E112,Worksheet!$A$2:$BI$69,'MM2023'!BZ$1,0)</f>
        <v>6.2820512820512819</v>
      </c>
      <c r="CA112" s="5">
        <f>VLOOKUP($E112,Worksheet!$A$2:$BI$69,'MM2023'!CA$1,0)</f>
        <v>4.8717948717948714</v>
      </c>
      <c r="CB112" s="5">
        <f>VLOOKUP($E112,Worksheet!$A$2:$BI$69,'MM2023'!CB$1,0)</f>
        <v>12.897435897435898</v>
      </c>
      <c r="CC112" s="5">
        <f>VLOOKUP($E112,Worksheet!$A$2:$BI$69,'MM2023'!CC$1,0)</f>
        <v>17.743589743589745</v>
      </c>
      <c r="CD112" s="5">
        <f>VLOOKUP($E112,Worksheet!$A$2:$BI$69,'MM2023'!CD$1,0)</f>
        <v>0.39900000000000002</v>
      </c>
      <c r="CE112" s="5">
        <f>VLOOKUP($E112,Worksheet!$A$2:$BI$69,'MM2023'!CE$1,0)</f>
        <v>0.29699999999999999</v>
      </c>
      <c r="CF112" s="5">
        <f>VLOOKUP($E112,Worksheet!$A$2:$BI$69,'MM2023'!CF$1,0)</f>
        <v>0.73499999999999999</v>
      </c>
      <c r="CG112" s="5">
        <f>VLOOKUP($E112,Worksheet!$A$2:$BI$69,'MM2023'!CG$1,0)</f>
        <v>9.2564102564102573</v>
      </c>
      <c r="CH112" s="5">
        <f>VLOOKUP($E112,Worksheet!$A$2:$BI$69,'MM2023'!CH$1,0)</f>
        <v>30.076923076923077</v>
      </c>
      <c r="CI112" s="5">
        <f>VLOOKUP($E112,Worksheet!$A$2:$BI$69,'MM2023'!CI$1,0)</f>
        <v>9.1538461538461533</v>
      </c>
      <c r="CJ112" s="5">
        <f>VLOOKUP($E112,Worksheet!$A$2:$BI$69,'MM2023'!CJ$1,0)</f>
        <v>6.615384615384615</v>
      </c>
      <c r="CK112" s="5">
        <f>VLOOKUP($E112,Worksheet!$A$2:$BI$69,'MM2023'!CK$1,0)</f>
        <v>2.6923076923076925</v>
      </c>
      <c r="CL112" s="5">
        <f>VLOOKUP($E112,Worksheet!$A$2:$BI$69,'MM2023'!CL$1,0)</f>
        <v>12.641025641025641</v>
      </c>
      <c r="CM112" s="5">
        <f>VLOOKUP($E112,Worksheet!$A$2:$BI$69,'MM2023'!CM$1,0)</f>
        <v>16.974358974358974</v>
      </c>
      <c r="CN112" s="5">
        <f>VLOOKUP($E112,Worksheet!$A$2:$BI$69,'MM2023'!CN$1,0)</f>
        <v>68.400000000000006</v>
      </c>
      <c r="CO112" s="5">
        <f>VLOOKUP($E112,Worksheet!$A$2:$BI$69,'MM2023'!CO$1,0)</f>
        <v>114.9</v>
      </c>
      <c r="CP112" s="5">
        <f>VLOOKUP($E112,Worksheet!$A$2:$BI$69,'MM2023'!CP$1,0)</f>
        <v>0.308</v>
      </c>
      <c r="CQ112" s="5">
        <f>VLOOKUP($E112,Worksheet!$A$2:$BI$69,'MM2023'!CQ$1,0)</f>
        <v>0.41699999999999998</v>
      </c>
      <c r="CR112" s="5">
        <f>VLOOKUP($E112,Worksheet!$A$2:$BI$69,'MM2023'!CR$1,0)</f>
        <v>0.57299999999999995</v>
      </c>
      <c r="CS112" s="5">
        <f>VLOOKUP($E112,Worksheet!$A$2:$BI$69,'MM2023'!CS$1,0)</f>
        <v>0.53900000000000003</v>
      </c>
      <c r="CT112" s="5">
        <f>VLOOKUP($E112,Worksheet!$A$2:$BI$69,'MM2023'!CT$1,0)</f>
        <v>15.8</v>
      </c>
      <c r="CU112" s="5">
        <f>VLOOKUP($E112,Worksheet!$A$2:$BI$69,'MM2023'!CU$1,0)</f>
        <v>0.23400000000000001</v>
      </c>
      <c r="CV112" s="5">
        <f>VLOOKUP($E112,Worksheet!$A$2:$BI$69,'MM2023'!CV$1,0)</f>
        <v>93.8</v>
      </c>
      <c r="CW112" s="5">
        <f>VLOOKUP($E112,Worksheet!$A$2:$BI$69,'MM2023'!CW$1,0)</f>
        <v>0.378</v>
      </c>
      <c r="CX112" s="5">
        <f>VLOOKUP($E112,Worksheet!$A$2:$BI$69,'MM2023'!CX$1,0)</f>
        <v>0.30399999999999999</v>
      </c>
      <c r="CY112" s="5">
        <f>VLOOKUP($E112,Worksheet!$A$2:$BI$69,'MM2023'!CY$1,0)</f>
        <v>0.49399999999999999</v>
      </c>
      <c r="CZ112" s="5">
        <f>VLOOKUP($E112,Worksheet!$A$2:$BI$69,'MM2023'!CZ$1,0)</f>
        <v>0.44400000000000001</v>
      </c>
      <c r="DA112" s="5">
        <f>VLOOKUP($E112,Worksheet!$A$2:$BI$69,'MM2023'!DA$1,0)</f>
        <v>16.3</v>
      </c>
      <c r="DB112" s="5">
        <f>VLOOKUP($E112,Worksheet!$A$2:$BI$69,'MM2023'!DB$1,0)</f>
        <v>0.27700000000000002</v>
      </c>
      <c r="DC112" s="5">
        <f>VLOOKUP($E112,Worksheet!$A$2:$BI$69,'MM2023'!DC$1,0)</f>
        <v>30</v>
      </c>
      <c r="DD112" s="5">
        <f>VLOOKUP($E112,Worksheet!$A$2:$BI$69,'MM2023'!DD$1,0)</f>
        <v>0</v>
      </c>
      <c r="DE112" s="5">
        <f>VLOOKUP($E112,Worksheet!$A$2:$BI$69,'MM2023'!DE$1,0)</f>
        <v>0</v>
      </c>
      <c r="DF112" s="5">
        <f>VLOOKUP($E112,Worksheet!$A$2:$BI$69,'MM2023'!DF$1,0)</f>
        <v>0</v>
      </c>
      <c r="DG112" s="5">
        <f>VLOOKUP($E112,Worksheet!$A$2:$BI$69,'MM2023'!DG$1,0)</f>
        <v>11</v>
      </c>
      <c r="DH112" s="5">
        <f>VLOOKUP($E112,Worksheet!$A$2:$BI$69,'MM2023'!DH$1,0)</f>
        <v>0</v>
      </c>
      <c r="DI112" s="5">
        <f>VLOOKUP($E112,Worksheet!$A$2:$BI$69,'MM2023'!DI$1,0)</f>
        <v>0</v>
      </c>
      <c r="DJ112" s="5">
        <f>VLOOKUP($E112,Worksheet!$A$2:$BI$69,'MM2023'!DJ$1,0)</f>
        <v>12</v>
      </c>
      <c r="DK112" s="5">
        <v>0</v>
      </c>
      <c r="DL112" s="5">
        <v>0</v>
      </c>
      <c r="DM112" s="5">
        <v>1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1</v>
      </c>
      <c r="DU112" s="5">
        <v>0</v>
      </c>
    </row>
    <row r="113" spans="1:125" x14ac:dyDescent="0.2">
      <c r="A113" s="5" t="s">
        <v>135</v>
      </c>
      <c r="B113" s="5" t="s">
        <v>136</v>
      </c>
      <c r="C113" s="5" t="s">
        <v>129</v>
      </c>
      <c r="D113" s="5">
        <v>2</v>
      </c>
      <c r="E113" s="5" t="s">
        <v>20</v>
      </c>
      <c r="F113" s="5">
        <v>1</v>
      </c>
      <c r="G113" s="5">
        <v>3</v>
      </c>
      <c r="H113" s="5">
        <f>G114-G113</f>
        <v>-1</v>
      </c>
      <c r="I113" s="5">
        <f>VLOOKUP($E113,Worksheet!$A$2:$AX$69,I$1,0)</f>
        <v>37</v>
      </c>
      <c r="J113" s="5">
        <f>VLOOKUP($E113,Worksheet!$A$2:$AX$69,J$1,0)</f>
        <v>31</v>
      </c>
      <c r="K113" s="5">
        <f>VLOOKUP($E113,Worksheet!$A$2:$AX$69,K$1,0)</f>
        <v>6</v>
      </c>
      <c r="L113" s="5">
        <f>VLOOKUP($E113,Worksheet!$A$2:$AX$69,L$1,0)</f>
        <v>0.83799999999999997</v>
      </c>
      <c r="M113" s="12">
        <f>VLOOKUP($E113,Worksheet!$A$2:$AX$69,M$1,0)-VLOOKUP($E114,Worksheet!$A$2:$AX$69,M$1,0)</f>
        <v>12</v>
      </c>
      <c r="N113" s="12">
        <f>VLOOKUP($E113,Worksheet!$A$2:$AX$69,N$1,0)-VLOOKUP($E114,Worksheet!$A$2:$AX$69,N$1,0)</f>
        <v>12.702702702702695</v>
      </c>
      <c r="O113" s="12">
        <f>VLOOKUP($E113,Worksheet!$A$2:$AX$69,O$1,0)-VLOOKUP($E114,Worksheet!$A$2:$AX$69,O$1,0)</f>
        <v>-0.62000000000000099</v>
      </c>
      <c r="P113" s="12">
        <f>VLOOKUP($E113,Worksheet!$A$2:$AX$69,P$1,0)-VLOOKUP($E114,Worksheet!$A$2:$AX$69,P$1,0)</f>
        <v>6.0999999999999999E-2</v>
      </c>
      <c r="Q113" s="12">
        <f>VLOOKUP($E113,Worksheet!$A$2:$AX$69,Q$1,0)-VLOOKUP($E114,Worksheet!$A$2:$AX$69,Q$1,0)</f>
        <v>3.0000000000000027E-2</v>
      </c>
      <c r="R113" s="12">
        <f>VLOOKUP($E113,Worksheet!$A$2:$AX$69,R$1,0)-VLOOKUP($E114,Worksheet!$A$2:$AX$69,R$1,0)</f>
        <v>-3.8000000000000034E-2</v>
      </c>
      <c r="S113" s="12">
        <f>VLOOKUP($E113,Worksheet!$A$2:$AX$69,S$1,0)-VLOOKUP($E114,Worksheet!$A$2:$AX$69,S$1,0)</f>
        <v>-0.94594594594594561</v>
      </c>
      <c r="T113" s="12">
        <f>VLOOKUP($E113,Worksheet!$A$2:$AX$69,T$1,0)-VLOOKUP($E114,Worksheet!$A$2:$AX$69,T$1,0)</f>
        <v>1.8648648648648631</v>
      </c>
      <c r="U113" s="12">
        <f>VLOOKUP($E113,Worksheet!$A$2:$AX$69,U$1,0)-VLOOKUP($E114,Worksheet!$A$2:$AX$69,U$1,0)</f>
        <v>1.7297297297297298</v>
      </c>
      <c r="V113" s="12">
        <f>VLOOKUP($E113,Worksheet!$A$2:$AX$69,V$1,0)-VLOOKUP($E114,Worksheet!$A$2:$AX$69,V$1,0)</f>
        <v>-1.135135135135136</v>
      </c>
      <c r="W113" s="12">
        <f>VLOOKUP($E113,Worksheet!$A$2:$AX$69,W$1,0)-VLOOKUP($E114,Worksheet!$A$2:$AX$69,W$1,0)</f>
        <v>-0.40540540540540526</v>
      </c>
      <c r="X113" s="12">
        <f>VLOOKUP($E113,Worksheet!$A$2:$AX$69,X$1,0)-VLOOKUP($E114,Worksheet!$A$2:$AX$69,X$1,0)</f>
        <v>0.70270270270270352</v>
      </c>
      <c r="Y113" s="12">
        <f>VLOOKUP($E113,Worksheet!$A$2:$AX$69,Y$1,0)-VLOOKUP($E114,Worksheet!$A$2:$AX$69,Y$1,0)</f>
        <v>1.0810810810810825</v>
      </c>
      <c r="Z113" s="12">
        <f>VLOOKUP($E113,Worksheet!$A$2:$AX$69,Z$1,0)-VLOOKUP($E114,Worksheet!$A$2:$AX$69,Z$1,0)</f>
        <v>3.400000000000003E-2</v>
      </c>
      <c r="AA113" s="12">
        <f>VLOOKUP($E113,Worksheet!$A$2:$AX$69,AA$1,0)-VLOOKUP($E114,Worksheet!$A$2:$AX$69,AA$1,0)</f>
        <v>3.7999999999999978E-2</v>
      </c>
      <c r="AB113" s="12">
        <f>VLOOKUP($E113,Worksheet!$A$2:$AX$69,AB$1,0)-VLOOKUP($E114,Worksheet!$A$2:$AX$69,AB$1,0)</f>
        <v>3.6000000000000032E-2</v>
      </c>
      <c r="AC113" s="12">
        <f>VLOOKUP($E113,Worksheet!$A$2:$AX$69,AC$1,0)-VLOOKUP($E114,Worksheet!$A$2:$AX$69,AC$1,0)</f>
        <v>-0.43243243243243334</v>
      </c>
      <c r="AD113" s="12">
        <f>VLOOKUP($E113,Worksheet!$A$2:$AX$69,AD$1,0)-VLOOKUP($E114,Worksheet!$A$2:$AX$69,AD$1,0)</f>
        <v>-0.72972972972972983</v>
      </c>
      <c r="AE113" s="12">
        <f>VLOOKUP($E113,Worksheet!$A$2:$AX$69,AE$1,0)-VLOOKUP($E114,Worksheet!$A$2:$AX$69,AE$1,0)</f>
        <v>1.1621621621621632</v>
      </c>
      <c r="AF113" s="12">
        <f>VLOOKUP($E113,Worksheet!$A$2:$AX$69,AF$1,0)-VLOOKUP($E114,Worksheet!$A$2:$AX$69,AF$1,0)</f>
        <v>0.59459459459459385</v>
      </c>
      <c r="AG113" s="12">
        <f>VLOOKUP($E113,Worksheet!$A$2:$AX$69,AG$1,0)-VLOOKUP($E114,Worksheet!$A$2:$AX$69,AG$1,0)</f>
        <v>-0.27027027027027062</v>
      </c>
      <c r="AH113" s="12">
        <f>VLOOKUP($E113,Worksheet!$A$2:$AX$69,AH$1,0)-VLOOKUP($E114,Worksheet!$A$2:$AX$69,AH$1,0)</f>
        <v>-2.4594594594594597</v>
      </c>
      <c r="AI113" s="12">
        <f>VLOOKUP($E113,Worksheet!$A$2:$AX$69,AI$1,0)-VLOOKUP($E114,Worksheet!$A$2:$AX$69,AI$1,0)</f>
        <v>2.4864864864864877</v>
      </c>
      <c r="AJ113" s="12">
        <f>VLOOKUP($E113,Worksheet!$A$2:$AX$69,AJ$1,0)-VLOOKUP($E114,Worksheet!$A$2:$AX$69,AJ$1,0)</f>
        <v>4.7000000000000028</v>
      </c>
      <c r="AK113" s="12">
        <f>VLOOKUP($E113,Worksheet!$A$2:$AX$69,AK$1,0)-VLOOKUP($E114,Worksheet!$A$2:$AX$69,AK$1,0)</f>
        <v>9.2000000000000028</v>
      </c>
      <c r="AL113" s="12">
        <f>VLOOKUP($E113,Worksheet!$A$2:$AX$69,AL$1,0)-VLOOKUP($E114,Worksheet!$A$2:$AX$69,AL$1,0)</f>
        <v>6.3E-2</v>
      </c>
      <c r="AM113" s="12">
        <f>VLOOKUP($E113,Worksheet!$A$2:$AX$69,AM$1,0)-VLOOKUP($E114,Worksheet!$A$2:$AX$69,AM$1,0)</f>
        <v>3.3000000000000029E-2</v>
      </c>
      <c r="AN113" s="12">
        <f>VLOOKUP($E113,Worksheet!$A$2:$AX$69,AN$1,0)-VLOOKUP($E114,Worksheet!$A$2:$AX$69,AN$1,0)</f>
        <v>6.1999999999999944E-2</v>
      </c>
      <c r="AO113" s="12">
        <f>VLOOKUP($E113,Worksheet!$A$2:$AX$69,AO$1,0)-VLOOKUP($E114,Worksheet!$A$2:$AX$69,AO$1,0)</f>
        <v>7.0999999999999952E-2</v>
      </c>
      <c r="AP113" s="12">
        <f>VLOOKUP($E113,Worksheet!$A$2:$AX$69,AP$1,0)-VLOOKUP($E114,Worksheet!$A$2:$AX$69,AP$1,0)</f>
        <v>0.19999999999999929</v>
      </c>
      <c r="AQ113" s="12">
        <f>VLOOKUP($E113,Worksheet!$A$2:$AX$69,AQ$1,0)-VLOOKUP($E114,Worksheet!$A$2:$AX$69,AQ$1,0)</f>
        <v>3.3000000000000002E-2</v>
      </c>
      <c r="AR113" s="12">
        <f>VLOOKUP($E113,Worksheet!$A$2:$AX$69,AR$1,0)-VLOOKUP($E114,Worksheet!$A$2:$AX$69,AR$1,0)</f>
        <v>11.5</v>
      </c>
      <c r="AS113" s="12">
        <f>VLOOKUP($E113,Worksheet!$A$2:$AX$69,AS$1,0)-VLOOKUP($E114,Worksheet!$A$2:$AX$69,AS$1,0)</f>
        <v>-1.8000000000000016E-2</v>
      </c>
      <c r="AT113" s="12">
        <f>VLOOKUP($E113,Worksheet!$A$2:$AX$69,AT$1,0)-VLOOKUP($E114,Worksheet!$A$2:$AX$69,AT$1,0)</f>
        <v>2.0000000000000018E-3</v>
      </c>
      <c r="AU113" s="12">
        <f>VLOOKUP($E113,Worksheet!$A$2:$AX$69,AU$1,0)-VLOOKUP($E114,Worksheet!$A$2:$AX$69,AU$1,0)</f>
        <v>4.1000000000000036E-2</v>
      </c>
      <c r="AV113" s="12">
        <f>VLOOKUP($E113,Worksheet!$A$2:$AX$69,AV$1,0)-VLOOKUP($E114,Worksheet!$A$2:$AX$69,AV$1,0)</f>
        <v>4.1999999999999982E-2</v>
      </c>
      <c r="AW113" s="12">
        <f>VLOOKUP($E113,Worksheet!$A$2:$AX$69,AW$1,0)-VLOOKUP($E114,Worksheet!$A$2:$AX$69,AW$1,0)</f>
        <v>-4.1999999999999993</v>
      </c>
      <c r="AX113" s="12">
        <f>VLOOKUP($E113,Worksheet!$A$2:$AX$69,AX$1,0)-VLOOKUP($E114,Worksheet!$A$2:$AX$69,AX$1,0)</f>
        <v>-3.0000000000000027E-3</v>
      </c>
      <c r="AY113" s="5">
        <f>VLOOKUP($E114,Worksheet!$A$2:$AX$69,AY$1,0)</f>
        <v>1</v>
      </c>
      <c r="AZ113" s="5">
        <f>VLOOKUP($E114,Worksheet!$A$2:$AX$69,AZ$1,0)</f>
        <v>1</v>
      </c>
      <c r="BA113" s="5">
        <f>VLOOKUP($E114,Worksheet!$A$2:$AX$69,BA$1,0)</f>
        <v>1</v>
      </c>
      <c r="BB113" s="5">
        <f>VLOOKUP($E114,Worksheet!$A$2:$AX$69,BB$1,0)</f>
        <v>0</v>
      </c>
      <c r="BC113" s="5">
        <f>VLOOKUP($E114,Worksheet!$A$2:$AX$69,BC$1,0)</f>
        <v>0</v>
      </c>
      <c r="BD113" s="5">
        <f>VLOOKUP($E114,Worksheet!$A$2:$AX$69,BD$1,0)</f>
        <v>0</v>
      </c>
      <c r="BE113" s="5">
        <f>VLOOKUP($E114,Worksheet!$A$2:$AX$69,BE$1,0)</f>
        <v>0</v>
      </c>
      <c r="BF113" s="12">
        <f>VLOOKUP($E113,Worksheet!$A$2:$BI$69,BF$1,0)-VLOOKUP($E114,Worksheet!$A$2:$BI$69,BF$1,0)</f>
        <v>30.6</v>
      </c>
      <c r="BG113" s="12">
        <f>VLOOKUP($E113,Worksheet!$A$2:$BI$69,BG$1,0)-VLOOKUP($E114,Worksheet!$A$2:$BI$69,BG$1,0)</f>
        <v>0</v>
      </c>
      <c r="BH113" s="12">
        <f>VLOOKUP($E113,Worksheet!$A$2:$BI$69,BH$1,0)-VLOOKUP($E114,Worksheet!$A$2:$BI$69,BH$1,0)</f>
        <v>5.5</v>
      </c>
      <c r="BI113" s="12">
        <f>VLOOKUP($E113,Worksheet!$A$2:$BI$69,BI$1,0)-VLOOKUP($E114,Worksheet!$A$2:$BI$69,BI$1,0)</f>
        <v>-3.3</v>
      </c>
      <c r="BJ113" s="12">
        <f>VLOOKUP($E113,Worksheet!$A$2:$BI$69,BJ$1,0)-VLOOKUP($E114,Worksheet!$A$2:$BI$69,BJ$1,0)</f>
        <v>-22.6</v>
      </c>
      <c r="BK113" s="12">
        <f>VLOOKUP($E113,Worksheet!$A$2:$BI$69,BK$1,0)-VLOOKUP($E114,Worksheet!$A$2:$BI$69,BK$1,0)</f>
        <v>0</v>
      </c>
      <c r="BL113" s="12">
        <f>VLOOKUP($E113,Worksheet!$A$2:$BI$69,BL$1,0)-VLOOKUP($E114,Worksheet!$A$2:$BI$69,BL$1,0)</f>
        <v>-85.9</v>
      </c>
      <c r="BM113" s="12">
        <f>VLOOKUP($E113,Worksheet!$A$2:$BI$69,BM$1,0)-VLOOKUP($E114,Worksheet!$A$2:$BI$69,BM$1,0)</f>
        <v>3</v>
      </c>
      <c r="BN113" s="5">
        <f>VLOOKUP($E113,Worksheet!$A$2:$BI$69,BN$1,0)</f>
        <v>1</v>
      </c>
      <c r="BO113" s="5">
        <f>VLOOKUP($E113,Worksheet!$A$2:$BI$69,BO$1,0)</f>
        <v>1</v>
      </c>
      <c r="BP113" s="12">
        <f>VLOOKUP($E113,Worksheet!$A$2:$BI$69,BP$1,0)-VLOOKUP($E114,Worksheet!$A$2:$BI$69,BP$1,0)</f>
        <v>-41.91</v>
      </c>
      <c r="BQ113" s="5">
        <f>VLOOKUP($E113,Worksheet!$A$2:$BI$69,'MM2023'!BQ$1,0)</f>
        <v>86.13513513513513</v>
      </c>
      <c r="BR113" s="5">
        <f>VLOOKUP($E113,Worksheet!$A$2:$BI$69,'MM2023'!BR$1,0)</f>
        <v>73.378378378378372</v>
      </c>
      <c r="BS113" s="5">
        <f>VLOOKUP($E113,Worksheet!$A$2:$BI$69,'MM2023'!BS$1,0)</f>
        <v>8.0399999999999991</v>
      </c>
      <c r="BT113" s="5">
        <f>VLOOKUP($E113,Worksheet!$A$2:$BI$69,'MM2023'!BT$1,0)</f>
        <v>0.52100000000000002</v>
      </c>
      <c r="BU113" s="5">
        <f>VLOOKUP($E113,Worksheet!$A$2:$BI$69,'MM2023'!BU$1,0)</f>
        <v>0.379</v>
      </c>
      <c r="BV113" s="5">
        <f>VLOOKUP($E113,Worksheet!$A$2:$BI$69,'MM2023'!BV$1,0)</f>
        <v>0.69299999999999995</v>
      </c>
      <c r="BW113" s="5">
        <f>VLOOKUP($E113,Worksheet!$A$2:$BI$69,'MM2023'!BW$1,0)</f>
        <v>10.351351351351351</v>
      </c>
      <c r="BX113" s="5">
        <f>VLOOKUP($E113,Worksheet!$A$2:$BI$69,'MM2023'!BX$1,0)</f>
        <v>37.189189189189186</v>
      </c>
      <c r="BY113" s="5">
        <f>VLOOKUP($E113,Worksheet!$A$2:$BI$69,'MM2023'!BY$1,0)</f>
        <v>16.27027027027027</v>
      </c>
      <c r="BZ113" s="5">
        <f>VLOOKUP($E113,Worksheet!$A$2:$BI$69,'MM2023'!BZ$1,0)</f>
        <v>7.243243243243243</v>
      </c>
      <c r="CA113" s="5">
        <f>VLOOKUP($E113,Worksheet!$A$2:$BI$69,'MM2023'!CA$1,0)</f>
        <v>3.4324324324324325</v>
      </c>
      <c r="CB113" s="5">
        <f>VLOOKUP($E113,Worksheet!$A$2:$BI$69,'MM2023'!CB$1,0)</f>
        <v>10.72972972972973</v>
      </c>
      <c r="CC113" s="5">
        <f>VLOOKUP($E113,Worksheet!$A$2:$BI$69,'MM2023'!CC$1,0)</f>
        <v>16.567567567567568</v>
      </c>
      <c r="CD113" s="5">
        <f>VLOOKUP($E113,Worksheet!$A$2:$BI$69,'MM2023'!CD$1,0)</f>
        <v>0.442</v>
      </c>
      <c r="CE113" s="5">
        <f>VLOOKUP($E113,Worksheet!$A$2:$BI$69,'MM2023'!CE$1,0)</f>
        <v>0.34899999999999998</v>
      </c>
      <c r="CF113" s="5">
        <f>VLOOKUP($E113,Worksheet!$A$2:$BI$69,'MM2023'!CF$1,0)</f>
        <v>0.73299999999999998</v>
      </c>
      <c r="CG113" s="5">
        <f>VLOOKUP($E113,Worksheet!$A$2:$BI$69,'MM2023'!CG$1,0)</f>
        <v>9.0270270270270263</v>
      </c>
      <c r="CH113" s="5">
        <f>VLOOKUP($E113,Worksheet!$A$2:$BI$69,'MM2023'!CH$1,0)</f>
        <v>31.648648648648649</v>
      </c>
      <c r="CI113" s="5">
        <f>VLOOKUP($E113,Worksheet!$A$2:$BI$69,'MM2023'!CI$1,0)</f>
        <v>12.378378378378379</v>
      </c>
      <c r="CJ113" s="5">
        <f>VLOOKUP($E113,Worksheet!$A$2:$BI$69,'MM2023'!CJ$1,0)</f>
        <v>5.2162162162162158</v>
      </c>
      <c r="CK113" s="5">
        <f>VLOOKUP($E113,Worksheet!$A$2:$BI$69,'MM2023'!CK$1,0)</f>
        <v>2.4054054054054053</v>
      </c>
      <c r="CL113" s="5">
        <f>VLOOKUP($E113,Worksheet!$A$2:$BI$69,'MM2023'!CL$1,0)</f>
        <v>13.216216216216216</v>
      </c>
      <c r="CM113" s="5">
        <f>VLOOKUP($E113,Worksheet!$A$2:$BI$69,'MM2023'!CM$1,0)</f>
        <v>18.918918918918919</v>
      </c>
      <c r="CN113" s="5">
        <f>VLOOKUP($E113,Worksheet!$A$2:$BI$69,'MM2023'!CN$1,0)</f>
        <v>71.900000000000006</v>
      </c>
      <c r="CO113" s="5">
        <f>VLOOKUP($E113,Worksheet!$A$2:$BI$69,'MM2023'!CO$1,0)</f>
        <v>119.5</v>
      </c>
      <c r="CP113" s="5">
        <f>VLOOKUP($E113,Worksheet!$A$2:$BI$69,'MM2023'!CP$1,0)</f>
        <v>0.33700000000000002</v>
      </c>
      <c r="CQ113" s="5">
        <f>VLOOKUP($E113,Worksheet!$A$2:$BI$69,'MM2023'!CQ$1,0)</f>
        <v>0.32300000000000001</v>
      </c>
      <c r="CR113" s="5">
        <f>VLOOKUP($E113,Worksheet!$A$2:$BI$69,'MM2023'!CR$1,0)</f>
        <v>0.60199999999999998</v>
      </c>
      <c r="CS113" s="5">
        <f>VLOOKUP($E113,Worksheet!$A$2:$BI$69,'MM2023'!CS$1,0)</f>
        <v>0.58199999999999996</v>
      </c>
      <c r="CT113" s="5">
        <f>VLOOKUP($E113,Worksheet!$A$2:$BI$69,'MM2023'!CT$1,0)</f>
        <v>13</v>
      </c>
      <c r="CU113" s="5">
        <f>VLOOKUP($E113,Worksheet!$A$2:$BI$69,'MM2023'!CU$1,0)</f>
        <v>0.23300000000000001</v>
      </c>
      <c r="CV113" s="5">
        <f>VLOOKUP($E113,Worksheet!$A$2:$BI$69,'MM2023'!CV$1,0)</f>
        <v>101.8</v>
      </c>
      <c r="CW113" s="5">
        <f>VLOOKUP($E113,Worksheet!$A$2:$BI$69,'MM2023'!CW$1,0)</f>
        <v>0.25700000000000001</v>
      </c>
      <c r="CX113" s="5">
        <f>VLOOKUP($E113,Worksheet!$A$2:$BI$69,'MM2023'!CX$1,0)</f>
        <v>0.39</v>
      </c>
      <c r="CY113" s="5">
        <f>VLOOKUP($E113,Worksheet!$A$2:$BI$69,'MM2023'!CY$1,0)</f>
        <v>0.53900000000000003</v>
      </c>
      <c r="CZ113" s="5">
        <f>VLOOKUP($E113,Worksheet!$A$2:$BI$69,'MM2023'!CZ$1,0)</f>
        <v>0.51</v>
      </c>
      <c r="DA113" s="5">
        <f>VLOOKUP($E113,Worksheet!$A$2:$BI$69,'MM2023'!DA$1,0)</f>
        <v>16.3</v>
      </c>
      <c r="DB113" s="5">
        <f>VLOOKUP($E113,Worksheet!$A$2:$BI$69,'MM2023'!DB$1,0)</f>
        <v>0.188</v>
      </c>
      <c r="DC113" s="5">
        <f>VLOOKUP($E113,Worksheet!$A$2:$BI$69,'MM2023'!DC$1,0)</f>
        <v>30.6</v>
      </c>
      <c r="DD113" s="5">
        <f>VLOOKUP($E113,Worksheet!$A$2:$BI$69,'MM2023'!DD$1,0)</f>
        <v>7</v>
      </c>
      <c r="DE113" s="5">
        <f>VLOOKUP($E113,Worksheet!$A$2:$BI$69,'MM2023'!DE$1,0)</f>
        <v>5.5</v>
      </c>
      <c r="DF113" s="5">
        <f>VLOOKUP($E113,Worksheet!$A$2:$BI$69,'MM2023'!DF$1,0)</f>
        <v>0</v>
      </c>
      <c r="DG113" s="5">
        <f>VLOOKUP($E113,Worksheet!$A$2:$BI$69,'MM2023'!DG$1,0)</f>
        <v>0</v>
      </c>
      <c r="DH113" s="5">
        <f>VLOOKUP($E113,Worksheet!$A$2:$BI$69,'MM2023'!DH$1,0)</f>
        <v>0</v>
      </c>
      <c r="DI113" s="5">
        <f>VLOOKUP($E113,Worksheet!$A$2:$BI$69,'MM2023'!DI$1,0)</f>
        <v>0</v>
      </c>
      <c r="DJ113" s="5">
        <f>VLOOKUP($E113,Worksheet!$A$2:$BI$69,'MM2023'!DJ$1,0)</f>
        <v>9</v>
      </c>
      <c r="DK113" s="5">
        <v>0</v>
      </c>
      <c r="DL113" s="5">
        <v>0</v>
      </c>
      <c r="DM113" s="5">
        <v>1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1</v>
      </c>
      <c r="DU113" s="5">
        <v>0</v>
      </c>
    </row>
    <row r="114" spans="1:125" x14ac:dyDescent="0.2">
      <c r="A114" s="5" t="s">
        <v>135</v>
      </c>
      <c r="B114" s="5" t="s">
        <v>136</v>
      </c>
      <c r="C114" s="5" t="s">
        <v>129</v>
      </c>
      <c r="D114" s="5">
        <v>2</v>
      </c>
      <c r="E114" s="5" t="s">
        <v>63</v>
      </c>
      <c r="F114" s="5">
        <v>0</v>
      </c>
      <c r="G114" s="5">
        <v>2</v>
      </c>
      <c r="H114" s="6">
        <f>G113-G114</f>
        <v>1</v>
      </c>
      <c r="I114" s="5">
        <f>VLOOKUP($E114,Worksheet!$A$2:$AX$69,I$1,0)</f>
        <v>37</v>
      </c>
      <c r="J114" s="5">
        <f>VLOOKUP($E114,Worksheet!$A$2:$AX$69,J$1,0)</f>
        <v>31</v>
      </c>
      <c r="K114" s="5">
        <f>VLOOKUP($E114,Worksheet!$A$2:$AX$69,K$1,0)</f>
        <v>6</v>
      </c>
      <c r="L114" s="5">
        <f>VLOOKUP($E114,Worksheet!$A$2:$AX$69,L$1,0)</f>
        <v>0.83799999999999997</v>
      </c>
      <c r="M114" s="12">
        <f>VLOOKUP($E114,Worksheet!$A$2:$AX$69,M$1,0)-VLOOKUP($E113,Worksheet!$A$2:$AX$69,M$1,0)</f>
        <v>-12</v>
      </c>
      <c r="N114" s="12">
        <f>VLOOKUP($E114,Worksheet!$A$2:$AX$69,N$1,0)-VLOOKUP($E113,Worksheet!$A$2:$AX$69,N$1,0)</f>
        <v>-12.702702702702695</v>
      </c>
      <c r="O114" s="12">
        <f>VLOOKUP($E114,Worksheet!$A$2:$AX$69,O$1,0)-VLOOKUP($E113,Worksheet!$A$2:$AX$69,O$1,0)</f>
        <v>0.62000000000000099</v>
      </c>
      <c r="P114" s="12">
        <f>VLOOKUP($E114,Worksheet!$A$2:$AX$69,P$1,0)-VLOOKUP($E113,Worksheet!$A$2:$AX$69,P$1,0)</f>
        <v>-6.0999999999999999E-2</v>
      </c>
      <c r="Q114" s="12">
        <f>VLOOKUP($E114,Worksheet!$A$2:$AX$69,Q$1,0)-VLOOKUP($E113,Worksheet!$A$2:$AX$69,Q$1,0)</f>
        <v>-3.0000000000000027E-2</v>
      </c>
      <c r="R114" s="12">
        <f>VLOOKUP($E114,Worksheet!$A$2:$AX$69,R$1,0)-VLOOKUP($E113,Worksheet!$A$2:$AX$69,R$1,0)</f>
        <v>3.8000000000000034E-2</v>
      </c>
      <c r="S114" s="12">
        <f>VLOOKUP($E114,Worksheet!$A$2:$AX$69,S$1,0)-VLOOKUP($E113,Worksheet!$A$2:$AX$69,S$1,0)</f>
        <v>0.94594594594594561</v>
      </c>
      <c r="T114" s="12">
        <f>VLOOKUP($E114,Worksheet!$A$2:$AX$69,T$1,0)-VLOOKUP($E113,Worksheet!$A$2:$AX$69,T$1,0)</f>
        <v>-1.8648648648648631</v>
      </c>
      <c r="U114" s="12">
        <f>VLOOKUP($E114,Worksheet!$A$2:$AX$69,U$1,0)-VLOOKUP($E113,Worksheet!$A$2:$AX$69,U$1,0)</f>
        <v>-1.7297297297297298</v>
      </c>
      <c r="V114" s="12">
        <f>VLOOKUP($E114,Worksheet!$A$2:$AX$69,V$1,0)-VLOOKUP($E113,Worksheet!$A$2:$AX$69,V$1,0)</f>
        <v>1.135135135135136</v>
      </c>
      <c r="W114" s="12">
        <f>VLOOKUP($E114,Worksheet!$A$2:$AX$69,W$1,0)-VLOOKUP($E113,Worksheet!$A$2:$AX$69,W$1,0)</f>
        <v>0.40540540540540526</v>
      </c>
      <c r="X114" s="12">
        <f>VLOOKUP($E114,Worksheet!$A$2:$AX$69,X$1,0)-VLOOKUP($E113,Worksheet!$A$2:$AX$69,X$1,0)</f>
        <v>-0.70270270270270352</v>
      </c>
      <c r="Y114" s="12">
        <f>VLOOKUP($E114,Worksheet!$A$2:$AX$69,Y$1,0)-VLOOKUP($E113,Worksheet!$A$2:$AX$69,Y$1,0)</f>
        <v>-1.0810810810810825</v>
      </c>
      <c r="Z114" s="12">
        <f>VLOOKUP($E114,Worksheet!$A$2:$AX$69,Z$1,0)-VLOOKUP($E113,Worksheet!$A$2:$AX$69,Z$1,0)</f>
        <v>-3.400000000000003E-2</v>
      </c>
      <c r="AA114" s="12">
        <f>VLOOKUP($E114,Worksheet!$A$2:$AX$69,AA$1,0)-VLOOKUP($E113,Worksheet!$A$2:$AX$69,AA$1,0)</f>
        <v>-3.7999999999999978E-2</v>
      </c>
      <c r="AB114" s="12">
        <f>VLOOKUP($E114,Worksheet!$A$2:$AX$69,AB$1,0)-VLOOKUP($E113,Worksheet!$A$2:$AX$69,AB$1,0)</f>
        <v>-3.6000000000000032E-2</v>
      </c>
      <c r="AC114" s="12">
        <f>VLOOKUP($E114,Worksheet!$A$2:$AX$69,AC$1,0)-VLOOKUP($E113,Worksheet!$A$2:$AX$69,AC$1,0)</f>
        <v>0.43243243243243334</v>
      </c>
      <c r="AD114" s="12">
        <f>VLOOKUP($E114,Worksheet!$A$2:$AX$69,AD$1,0)-VLOOKUP($E113,Worksheet!$A$2:$AX$69,AD$1,0)</f>
        <v>0.72972972972972983</v>
      </c>
      <c r="AE114" s="12">
        <f>VLOOKUP($E114,Worksheet!$A$2:$AX$69,AE$1,0)-VLOOKUP($E113,Worksheet!$A$2:$AX$69,AE$1,0)</f>
        <v>-1.1621621621621632</v>
      </c>
      <c r="AF114" s="12">
        <f>VLOOKUP($E114,Worksheet!$A$2:$AX$69,AF$1,0)-VLOOKUP($E113,Worksheet!$A$2:$AX$69,AF$1,0)</f>
        <v>-0.59459459459459385</v>
      </c>
      <c r="AG114" s="12">
        <f>VLOOKUP($E114,Worksheet!$A$2:$AX$69,AG$1,0)-VLOOKUP($E113,Worksheet!$A$2:$AX$69,AG$1,0)</f>
        <v>0.27027027027027062</v>
      </c>
      <c r="AH114" s="12">
        <f>VLOOKUP($E114,Worksheet!$A$2:$AX$69,AH$1,0)-VLOOKUP($E113,Worksheet!$A$2:$AX$69,AH$1,0)</f>
        <v>2.4594594594594597</v>
      </c>
      <c r="AI114" s="12">
        <f>VLOOKUP($E114,Worksheet!$A$2:$AX$69,AI$1,0)-VLOOKUP($E113,Worksheet!$A$2:$AX$69,AI$1,0)</f>
        <v>-2.4864864864864877</v>
      </c>
      <c r="AJ114" s="12">
        <f>VLOOKUP($E114,Worksheet!$A$2:$AX$69,AJ$1,0)-VLOOKUP($E113,Worksheet!$A$2:$AX$69,AJ$1,0)</f>
        <v>-4.7000000000000028</v>
      </c>
      <c r="AK114" s="12">
        <f>VLOOKUP($E114,Worksheet!$A$2:$AX$69,AK$1,0)-VLOOKUP($E113,Worksheet!$A$2:$AX$69,AK$1,0)</f>
        <v>-9.2000000000000028</v>
      </c>
      <c r="AL114" s="12">
        <f>VLOOKUP($E114,Worksheet!$A$2:$AX$69,AL$1,0)-VLOOKUP($E113,Worksheet!$A$2:$AX$69,AL$1,0)</f>
        <v>-6.3E-2</v>
      </c>
      <c r="AM114" s="12">
        <f>VLOOKUP($E114,Worksheet!$A$2:$AX$69,AM$1,0)-VLOOKUP($E113,Worksheet!$A$2:$AX$69,AM$1,0)</f>
        <v>-3.3000000000000029E-2</v>
      </c>
      <c r="AN114" s="12">
        <f>VLOOKUP($E114,Worksheet!$A$2:$AX$69,AN$1,0)-VLOOKUP($E113,Worksheet!$A$2:$AX$69,AN$1,0)</f>
        <v>-6.1999999999999944E-2</v>
      </c>
      <c r="AO114" s="12">
        <f>VLOOKUP($E114,Worksheet!$A$2:$AX$69,AO$1,0)-VLOOKUP($E113,Worksheet!$A$2:$AX$69,AO$1,0)</f>
        <v>-7.0999999999999952E-2</v>
      </c>
      <c r="AP114" s="12">
        <f>VLOOKUP($E114,Worksheet!$A$2:$AX$69,AP$1,0)-VLOOKUP($E113,Worksheet!$A$2:$AX$69,AP$1,0)</f>
        <v>-0.19999999999999929</v>
      </c>
      <c r="AQ114" s="12">
        <f>VLOOKUP($E114,Worksheet!$A$2:$AX$69,AQ$1,0)-VLOOKUP($E113,Worksheet!$A$2:$AX$69,AQ$1,0)</f>
        <v>-3.3000000000000002E-2</v>
      </c>
      <c r="AR114" s="12">
        <f>VLOOKUP($E114,Worksheet!$A$2:$AX$69,AR$1,0)-VLOOKUP($E113,Worksheet!$A$2:$AX$69,AR$1,0)</f>
        <v>-11.5</v>
      </c>
      <c r="AS114" s="12">
        <f>VLOOKUP($E114,Worksheet!$A$2:$AX$69,AS$1,0)-VLOOKUP($E113,Worksheet!$A$2:$AX$69,AS$1,0)</f>
        <v>1.8000000000000016E-2</v>
      </c>
      <c r="AT114" s="12">
        <f>VLOOKUP($E114,Worksheet!$A$2:$AX$69,AT$1,0)-VLOOKUP($E113,Worksheet!$A$2:$AX$69,AT$1,0)</f>
        <v>-2.0000000000000018E-3</v>
      </c>
      <c r="AU114" s="12">
        <f>VLOOKUP($E114,Worksheet!$A$2:$AX$69,AU$1,0)-VLOOKUP($E113,Worksheet!$A$2:$AX$69,AU$1,0)</f>
        <v>-4.1000000000000036E-2</v>
      </c>
      <c r="AV114" s="12">
        <f>VLOOKUP($E114,Worksheet!$A$2:$AX$69,AV$1,0)-VLOOKUP($E113,Worksheet!$A$2:$AX$69,AV$1,0)</f>
        <v>-4.1999999999999982E-2</v>
      </c>
      <c r="AW114" s="12">
        <f>VLOOKUP($E114,Worksheet!$A$2:$AX$69,AW$1,0)-VLOOKUP($E113,Worksheet!$A$2:$AX$69,AW$1,0)</f>
        <v>4.1999999999999993</v>
      </c>
      <c r="AX114" s="12">
        <f>VLOOKUP($E114,Worksheet!$A$2:$AX$69,AX$1,0)-VLOOKUP($E113,Worksheet!$A$2:$AX$69,AX$1,0)</f>
        <v>3.0000000000000027E-3</v>
      </c>
      <c r="AY114" s="5">
        <f>VLOOKUP($E113,Worksheet!$A$2:$AX$69,AY$1,0)</f>
        <v>1</v>
      </c>
      <c r="AZ114" s="5">
        <f>VLOOKUP($E113,Worksheet!$A$2:$AX$69,AZ$1,0)</f>
        <v>1</v>
      </c>
      <c r="BA114" s="5">
        <f>VLOOKUP($E113,Worksheet!$A$2:$AX$69,BA$1,0)</f>
        <v>1</v>
      </c>
      <c r="BB114" s="5">
        <f>VLOOKUP($E113,Worksheet!$A$2:$AX$69,BB$1,0)</f>
        <v>0</v>
      </c>
      <c r="BC114" s="5">
        <f>VLOOKUP($E113,Worksheet!$A$2:$AX$69,BC$1,0)</f>
        <v>0</v>
      </c>
      <c r="BD114" s="5">
        <f>VLOOKUP($E113,Worksheet!$A$2:$AX$69,BD$1,0)</f>
        <v>0</v>
      </c>
      <c r="BE114" s="5">
        <f>VLOOKUP($E113,Worksheet!$A$2:$AX$69,BE$1,0)</f>
        <v>0</v>
      </c>
      <c r="BF114" s="12">
        <f>VLOOKUP($E114,Worksheet!$A$2:$BI$69,BF$1,0)-VLOOKUP($E113,Worksheet!$A$2:$BI$69,BF$1,0)</f>
        <v>-30.6</v>
      </c>
      <c r="BG114" s="12">
        <f>VLOOKUP($E114,Worksheet!$A$2:$BI$69,BG$1,0)-VLOOKUP($E113,Worksheet!$A$2:$BI$69,BG$1,0)</f>
        <v>0</v>
      </c>
      <c r="BH114" s="12">
        <f>VLOOKUP($E114,Worksheet!$A$2:$BI$69,BH$1,0)-VLOOKUP($E113,Worksheet!$A$2:$BI$69,BH$1,0)</f>
        <v>-5.5</v>
      </c>
      <c r="BI114" s="12">
        <f>VLOOKUP($E114,Worksheet!$A$2:$BI$69,BI$1,0)-VLOOKUP($E113,Worksheet!$A$2:$BI$69,BI$1,0)</f>
        <v>3.3</v>
      </c>
      <c r="BJ114" s="12">
        <f>VLOOKUP($E114,Worksheet!$A$2:$BI$69,BJ$1,0)-VLOOKUP($E113,Worksheet!$A$2:$BI$69,BJ$1,0)</f>
        <v>22.6</v>
      </c>
      <c r="BK114" s="12">
        <f>VLOOKUP($E114,Worksheet!$A$2:$BI$69,BK$1,0)-VLOOKUP($E113,Worksheet!$A$2:$BI$69,BK$1,0)</f>
        <v>0</v>
      </c>
      <c r="BL114" s="12">
        <f>VLOOKUP($E114,Worksheet!$A$2:$BI$69,BL$1,0)-VLOOKUP($E113,Worksheet!$A$2:$BI$69,BL$1,0)</f>
        <v>85.9</v>
      </c>
      <c r="BM114" s="12">
        <f>VLOOKUP($E114,Worksheet!$A$2:$BI$69,BM$1,0)-VLOOKUP($E113,Worksheet!$A$2:$BI$69,BM$1,0)</f>
        <v>-3</v>
      </c>
      <c r="BN114" s="5">
        <f>VLOOKUP($E114,Worksheet!$A$2:$BI$69,BN$1,0)</f>
        <v>0</v>
      </c>
      <c r="BO114" s="5">
        <f>VLOOKUP($E114,Worksheet!$A$2:$BI$69,BO$1,0)</f>
        <v>1</v>
      </c>
      <c r="BP114" s="12">
        <f>VLOOKUP($E114,Worksheet!$A$2:$BI$69,BP$1,0)-VLOOKUP($E113,Worksheet!$A$2:$BI$69,BP$1,0)</f>
        <v>41.91</v>
      </c>
      <c r="BQ114" s="5">
        <f>VLOOKUP($E114,Worksheet!$A$2:$BI$69,'MM2023'!BQ$1,0)</f>
        <v>74.13513513513513</v>
      </c>
      <c r="BR114" s="5">
        <f>VLOOKUP($E114,Worksheet!$A$2:$BI$69,'MM2023'!BR$1,0)</f>
        <v>60.675675675675677</v>
      </c>
      <c r="BS114" s="5">
        <f>VLOOKUP($E114,Worksheet!$A$2:$BI$69,'MM2023'!BS$1,0)</f>
        <v>8.66</v>
      </c>
      <c r="BT114" s="5">
        <f>VLOOKUP($E114,Worksheet!$A$2:$BI$69,'MM2023'!BT$1,0)</f>
        <v>0.46</v>
      </c>
      <c r="BU114" s="5">
        <f>VLOOKUP($E114,Worksheet!$A$2:$BI$69,'MM2023'!BU$1,0)</f>
        <v>0.34899999999999998</v>
      </c>
      <c r="BV114" s="5">
        <f>VLOOKUP($E114,Worksheet!$A$2:$BI$69,'MM2023'!BV$1,0)</f>
        <v>0.73099999999999998</v>
      </c>
      <c r="BW114" s="5">
        <f>VLOOKUP($E114,Worksheet!$A$2:$BI$69,'MM2023'!BW$1,0)</f>
        <v>11.297297297297296</v>
      </c>
      <c r="BX114" s="5">
        <f>VLOOKUP($E114,Worksheet!$A$2:$BI$69,'MM2023'!BX$1,0)</f>
        <v>35.324324324324323</v>
      </c>
      <c r="BY114" s="5">
        <f>VLOOKUP($E114,Worksheet!$A$2:$BI$69,'MM2023'!BY$1,0)</f>
        <v>14.54054054054054</v>
      </c>
      <c r="BZ114" s="5">
        <f>VLOOKUP($E114,Worksheet!$A$2:$BI$69,'MM2023'!BZ$1,0)</f>
        <v>8.378378378378379</v>
      </c>
      <c r="CA114" s="5">
        <f>VLOOKUP($E114,Worksheet!$A$2:$BI$69,'MM2023'!CA$1,0)</f>
        <v>3.8378378378378377</v>
      </c>
      <c r="CB114" s="5">
        <f>VLOOKUP($E114,Worksheet!$A$2:$BI$69,'MM2023'!CB$1,0)</f>
        <v>10.027027027027026</v>
      </c>
      <c r="CC114" s="5">
        <f>VLOOKUP($E114,Worksheet!$A$2:$BI$69,'MM2023'!CC$1,0)</f>
        <v>15.486486486486486</v>
      </c>
      <c r="CD114" s="5">
        <f>VLOOKUP($E114,Worksheet!$A$2:$BI$69,'MM2023'!CD$1,0)</f>
        <v>0.40799999999999997</v>
      </c>
      <c r="CE114" s="5">
        <f>VLOOKUP($E114,Worksheet!$A$2:$BI$69,'MM2023'!CE$1,0)</f>
        <v>0.311</v>
      </c>
      <c r="CF114" s="5">
        <f>VLOOKUP($E114,Worksheet!$A$2:$BI$69,'MM2023'!CF$1,0)</f>
        <v>0.69699999999999995</v>
      </c>
      <c r="CG114" s="5">
        <f>VLOOKUP($E114,Worksheet!$A$2:$BI$69,'MM2023'!CG$1,0)</f>
        <v>9.4594594594594597</v>
      </c>
      <c r="CH114" s="5">
        <f>VLOOKUP($E114,Worksheet!$A$2:$BI$69,'MM2023'!CH$1,0)</f>
        <v>32.378378378378379</v>
      </c>
      <c r="CI114" s="5">
        <f>VLOOKUP($E114,Worksheet!$A$2:$BI$69,'MM2023'!CI$1,0)</f>
        <v>11.216216216216216</v>
      </c>
      <c r="CJ114" s="5">
        <f>VLOOKUP($E114,Worksheet!$A$2:$BI$69,'MM2023'!CJ$1,0)</f>
        <v>4.6216216216216219</v>
      </c>
      <c r="CK114" s="5">
        <f>VLOOKUP($E114,Worksheet!$A$2:$BI$69,'MM2023'!CK$1,0)</f>
        <v>2.6756756756756759</v>
      </c>
      <c r="CL114" s="5">
        <f>VLOOKUP($E114,Worksheet!$A$2:$BI$69,'MM2023'!CL$1,0)</f>
        <v>15.675675675675675</v>
      </c>
      <c r="CM114" s="5">
        <f>VLOOKUP($E114,Worksheet!$A$2:$BI$69,'MM2023'!CM$1,0)</f>
        <v>16.432432432432432</v>
      </c>
      <c r="CN114" s="5">
        <f>VLOOKUP($E114,Worksheet!$A$2:$BI$69,'MM2023'!CN$1,0)</f>
        <v>67.2</v>
      </c>
      <c r="CO114" s="5">
        <f>VLOOKUP($E114,Worksheet!$A$2:$BI$69,'MM2023'!CO$1,0)</f>
        <v>110.3</v>
      </c>
      <c r="CP114" s="5">
        <f>VLOOKUP($E114,Worksheet!$A$2:$BI$69,'MM2023'!CP$1,0)</f>
        <v>0.27400000000000002</v>
      </c>
      <c r="CQ114" s="5">
        <f>VLOOKUP($E114,Worksheet!$A$2:$BI$69,'MM2023'!CQ$1,0)</f>
        <v>0.28999999999999998</v>
      </c>
      <c r="CR114" s="5">
        <f>VLOOKUP($E114,Worksheet!$A$2:$BI$69,'MM2023'!CR$1,0)</f>
        <v>0.54</v>
      </c>
      <c r="CS114" s="5">
        <f>VLOOKUP($E114,Worksheet!$A$2:$BI$69,'MM2023'!CS$1,0)</f>
        <v>0.51100000000000001</v>
      </c>
      <c r="CT114" s="5">
        <f>VLOOKUP($E114,Worksheet!$A$2:$BI$69,'MM2023'!CT$1,0)</f>
        <v>12.8</v>
      </c>
      <c r="CU114" s="5">
        <f>VLOOKUP($E114,Worksheet!$A$2:$BI$69,'MM2023'!CU$1,0)</f>
        <v>0.2</v>
      </c>
      <c r="CV114" s="5">
        <f>VLOOKUP($E114,Worksheet!$A$2:$BI$69,'MM2023'!CV$1,0)</f>
        <v>90.3</v>
      </c>
      <c r="CW114" s="5">
        <f>VLOOKUP($E114,Worksheet!$A$2:$BI$69,'MM2023'!CW$1,0)</f>
        <v>0.27500000000000002</v>
      </c>
      <c r="CX114" s="5">
        <f>VLOOKUP($E114,Worksheet!$A$2:$BI$69,'MM2023'!CX$1,0)</f>
        <v>0.38800000000000001</v>
      </c>
      <c r="CY114" s="5">
        <f>VLOOKUP($E114,Worksheet!$A$2:$BI$69,'MM2023'!CY$1,0)</f>
        <v>0.498</v>
      </c>
      <c r="CZ114" s="5">
        <f>VLOOKUP($E114,Worksheet!$A$2:$BI$69,'MM2023'!CZ$1,0)</f>
        <v>0.46800000000000003</v>
      </c>
      <c r="DA114" s="5">
        <f>VLOOKUP($E114,Worksheet!$A$2:$BI$69,'MM2023'!DA$1,0)</f>
        <v>20.5</v>
      </c>
      <c r="DB114" s="5">
        <f>VLOOKUP($E114,Worksheet!$A$2:$BI$69,'MM2023'!DB$1,0)</f>
        <v>0.191</v>
      </c>
      <c r="DC114" s="5">
        <f>VLOOKUP($E114,Worksheet!$A$2:$BI$69,'MM2023'!DC$1,0)</f>
        <v>0</v>
      </c>
      <c r="DD114" s="5">
        <f>VLOOKUP($E114,Worksheet!$A$2:$BI$69,'MM2023'!DD$1,0)</f>
        <v>7</v>
      </c>
      <c r="DE114" s="5">
        <f>VLOOKUP($E114,Worksheet!$A$2:$BI$69,'MM2023'!DE$1,0)</f>
        <v>0</v>
      </c>
      <c r="DF114" s="5">
        <f>VLOOKUP($E114,Worksheet!$A$2:$BI$69,'MM2023'!DF$1,0)</f>
        <v>3.3</v>
      </c>
      <c r="DG114" s="5">
        <f>VLOOKUP($E114,Worksheet!$A$2:$BI$69,'MM2023'!DG$1,0)</f>
        <v>22.6</v>
      </c>
      <c r="DH114" s="5">
        <f>VLOOKUP($E114,Worksheet!$A$2:$BI$69,'MM2023'!DH$1,0)</f>
        <v>0</v>
      </c>
      <c r="DI114" s="5">
        <f>VLOOKUP($E114,Worksheet!$A$2:$BI$69,'MM2023'!DI$1,0)</f>
        <v>85.9</v>
      </c>
      <c r="DJ114" s="5">
        <f>VLOOKUP($E114,Worksheet!$A$2:$BI$69,'MM2023'!DJ$1,0)</f>
        <v>6</v>
      </c>
      <c r="DK114" s="5">
        <v>0</v>
      </c>
      <c r="DL114" s="5">
        <v>0</v>
      </c>
      <c r="DM114" s="5">
        <v>1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1</v>
      </c>
      <c r="DU114" s="5">
        <v>0</v>
      </c>
    </row>
    <row r="115" spans="1:125" x14ac:dyDescent="0.2">
      <c r="A115" s="5" t="s">
        <v>137</v>
      </c>
      <c r="B115" s="5" t="s">
        <v>138</v>
      </c>
      <c r="C115" s="5" t="s">
        <v>129</v>
      </c>
      <c r="D115" s="5">
        <v>1</v>
      </c>
      <c r="E115" s="5" t="s">
        <v>131</v>
      </c>
      <c r="F115" s="5">
        <v>1</v>
      </c>
      <c r="G115" s="5">
        <v>4</v>
      </c>
      <c r="H115" s="5">
        <f>G116-G115</f>
        <v>-1</v>
      </c>
      <c r="I115" s="5">
        <f>VLOOKUP($E115,Worksheet!$A$2:$AX$69,I$1,0)</f>
        <v>39</v>
      </c>
      <c r="J115" s="5">
        <f>VLOOKUP($E115,Worksheet!$A$2:$AX$69,J$1,0)</f>
        <v>31</v>
      </c>
      <c r="K115" s="5">
        <f>VLOOKUP($E115,Worksheet!$A$2:$AX$69,K$1,0)</f>
        <v>8</v>
      </c>
      <c r="L115" s="5">
        <f>VLOOKUP($E115,Worksheet!$A$2:$AX$69,L$1,0)</f>
        <v>0.79500000000000004</v>
      </c>
      <c r="M115" s="12">
        <f>VLOOKUP($E115,Worksheet!$A$2:$AX$69,M$1,0)-VLOOKUP($E116,Worksheet!$A$2:$AX$69,M$1,0)</f>
        <v>-7.5710325710325606</v>
      </c>
      <c r="N115" s="12">
        <f>VLOOKUP($E115,Worksheet!$A$2:$AX$69,N$1,0)-VLOOKUP($E116,Worksheet!$A$2:$AX$69,N$1,0)</f>
        <v>-9.2501732501732477</v>
      </c>
      <c r="O115" s="12">
        <f>VLOOKUP($E115,Worksheet!$A$2:$AX$69,O$1,0)-VLOOKUP($E116,Worksheet!$A$2:$AX$69,O$1,0)</f>
        <v>0.47000000000000064</v>
      </c>
      <c r="P115" s="12">
        <f>VLOOKUP($E115,Worksheet!$A$2:$AX$69,P$1,0)-VLOOKUP($E116,Worksheet!$A$2:$AX$69,P$1,0)</f>
        <v>-5.6999999999999995E-2</v>
      </c>
      <c r="Q115" s="12">
        <f>VLOOKUP($E115,Worksheet!$A$2:$AX$69,Q$1,0)-VLOOKUP($E116,Worksheet!$A$2:$AX$69,Q$1,0)</f>
        <v>-1.6000000000000014E-2</v>
      </c>
      <c r="R115" s="12">
        <f>VLOOKUP($E115,Worksheet!$A$2:$AX$69,R$1,0)-VLOOKUP($E116,Worksheet!$A$2:$AX$69,R$1,0)</f>
        <v>6.800000000000006E-2</v>
      </c>
      <c r="S115" s="12">
        <f>VLOOKUP($E115,Worksheet!$A$2:$AX$69,S$1,0)-VLOOKUP($E116,Worksheet!$A$2:$AX$69,S$1,0)</f>
        <v>2.6486486486486491</v>
      </c>
      <c r="T115" s="12">
        <f>VLOOKUP($E115,Worksheet!$A$2:$AX$69,T$1,0)-VLOOKUP($E116,Worksheet!$A$2:$AX$69,T$1,0)</f>
        <v>2.1441441441441498</v>
      </c>
      <c r="U115" s="12">
        <f>VLOOKUP($E115,Worksheet!$A$2:$AX$69,U$1,0)-VLOOKUP($E116,Worksheet!$A$2:$AX$69,U$1,0)</f>
        <v>1.2681912681912699</v>
      </c>
      <c r="V115" s="12">
        <f>VLOOKUP($E115,Worksheet!$A$2:$AX$69,V$1,0)-VLOOKUP($E116,Worksheet!$A$2:$AX$69,V$1,0)</f>
        <v>-0.96119196119196104</v>
      </c>
      <c r="W115" s="12">
        <f>VLOOKUP($E115,Worksheet!$A$2:$AX$69,W$1,0)-VLOOKUP($E116,Worksheet!$A$2:$AX$69,W$1,0)</f>
        <v>1.4393624393624389</v>
      </c>
      <c r="X115" s="12">
        <f>VLOOKUP($E115,Worksheet!$A$2:$AX$69,X$1,0)-VLOOKUP($E116,Worksheet!$A$2:$AX$69,X$1,0)</f>
        <v>2.167706167706168</v>
      </c>
      <c r="Y115" s="12">
        <f>VLOOKUP($E115,Worksheet!$A$2:$AX$69,Y$1,0)-VLOOKUP($E116,Worksheet!$A$2:$AX$69,Y$1,0)</f>
        <v>1.1760221760221761</v>
      </c>
      <c r="Z115" s="12">
        <f>VLOOKUP($E115,Worksheet!$A$2:$AX$69,Z$1,0)-VLOOKUP($E116,Worksheet!$A$2:$AX$69,Z$1,0)</f>
        <v>-4.2999999999999983E-2</v>
      </c>
      <c r="AA115" s="12">
        <f>VLOOKUP($E115,Worksheet!$A$2:$AX$69,AA$1,0)-VLOOKUP($E116,Worksheet!$A$2:$AX$69,AA$1,0)</f>
        <v>-5.1999999999999991E-2</v>
      </c>
      <c r="AB115" s="12">
        <f>VLOOKUP($E115,Worksheet!$A$2:$AX$69,AB$1,0)-VLOOKUP($E116,Worksheet!$A$2:$AX$69,AB$1,0)</f>
        <v>2.0000000000000018E-3</v>
      </c>
      <c r="AC115" s="12">
        <f>VLOOKUP($E115,Worksheet!$A$2:$AX$69,AC$1,0)-VLOOKUP($E116,Worksheet!$A$2:$AX$69,AC$1,0)</f>
        <v>0.22938322938323097</v>
      </c>
      <c r="AD115" s="12">
        <f>VLOOKUP($E115,Worksheet!$A$2:$AX$69,AD$1,0)-VLOOKUP($E116,Worksheet!$A$2:$AX$69,AD$1,0)</f>
        <v>-1.5717255717255725</v>
      </c>
      <c r="AE115" s="12">
        <f>VLOOKUP($E115,Worksheet!$A$2:$AX$69,AE$1,0)-VLOOKUP($E116,Worksheet!$A$2:$AX$69,AE$1,0)</f>
        <v>-3.2245322245322257</v>
      </c>
      <c r="AF115" s="12">
        <f>VLOOKUP($E115,Worksheet!$A$2:$AX$69,AF$1,0)-VLOOKUP($E116,Worksheet!$A$2:$AX$69,AF$1,0)</f>
        <v>1.3991683991683992</v>
      </c>
      <c r="AG115" s="12">
        <f>VLOOKUP($E115,Worksheet!$A$2:$AX$69,AG$1,0)-VLOOKUP($E116,Worksheet!$A$2:$AX$69,AG$1,0)</f>
        <v>0.28690228690228725</v>
      </c>
      <c r="AH115" s="12">
        <f>VLOOKUP($E115,Worksheet!$A$2:$AX$69,AH$1,0)-VLOOKUP($E116,Worksheet!$A$2:$AX$69,AH$1,0)</f>
        <v>-0.57519057519057526</v>
      </c>
      <c r="AI115" s="12">
        <f>VLOOKUP($E115,Worksheet!$A$2:$AX$69,AI$1,0)-VLOOKUP($E116,Worksheet!$A$2:$AX$69,AI$1,0)</f>
        <v>-1.9445599445599449</v>
      </c>
      <c r="AJ115" s="12">
        <f>VLOOKUP($E115,Worksheet!$A$2:$AX$69,AJ$1,0)-VLOOKUP($E116,Worksheet!$A$2:$AX$69,AJ$1,0)</f>
        <v>-3.5</v>
      </c>
      <c r="AK115" s="12">
        <f>VLOOKUP($E115,Worksheet!$A$2:$AX$69,AK$1,0)-VLOOKUP($E116,Worksheet!$A$2:$AX$69,AK$1,0)</f>
        <v>-4.5999999999999943</v>
      </c>
      <c r="AL115" s="12">
        <f>VLOOKUP($E115,Worksheet!$A$2:$AX$69,AL$1,0)-VLOOKUP($E116,Worksheet!$A$2:$AX$69,AL$1,0)</f>
        <v>-2.9000000000000026E-2</v>
      </c>
      <c r="AM115" s="12">
        <f>VLOOKUP($E115,Worksheet!$A$2:$AX$69,AM$1,0)-VLOOKUP($E116,Worksheet!$A$2:$AX$69,AM$1,0)</f>
        <v>9.3999999999999972E-2</v>
      </c>
      <c r="AN115" s="12">
        <f>VLOOKUP($E115,Worksheet!$A$2:$AX$69,AN$1,0)-VLOOKUP($E116,Worksheet!$A$2:$AX$69,AN$1,0)</f>
        <v>-2.9000000000000026E-2</v>
      </c>
      <c r="AO115" s="12">
        <f>VLOOKUP($E115,Worksheet!$A$2:$AX$69,AO$1,0)-VLOOKUP($E116,Worksheet!$A$2:$AX$69,AO$1,0)</f>
        <v>-4.2999999999999927E-2</v>
      </c>
      <c r="AP115" s="12">
        <f>VLOOKUP($E115,Worksheet!$A$2:$AX$69,AP$1,0)-VLOOKUP($E116,Worksheet!$A$2:$AX$69,AP$1,0)</f>
        <v>2.8000000000000007</v>
      </c>
      <c r="AQ115" s="12">
        <f>VLOOKUP($E115,Worksheet!$A$2:$AX$69,AQ$1,0)-VLOOKUP($E116,Worksheet!$A$2:$AX$69,AQ$1,0)</f>
        <v>1.0000000000000009E-3</v>
      </c>
      <c r="AR115" s="12">
        <f>VLOOKUP($E115,Worksheet!$A$2:$AX$69,AR$1,0)-VLOOKUP($E116,Worksheet!$A$2:$AX$69,AR$1,0)</f>
        <v>-8</v>
      </c>
      <c r="AS115" s="12">
        <f>VLOOKUP($E115,Worksheet!$A$2:$AX$69,AS$1,0)-VLOOKUP($E116,Worksheet!$A$2:$AX$69,AS$1,0)</f>
        <v>0.121</v>
      </c>
      <c r="AT115" s="12">
        <f>VLOOKUP($E115,Worksheet!$A$2:$AX$69,AT$1,0)-VLOOKUP($E116,Worksheet!$A$2:$AX$69,AT$1,0)</f>
        <v>-8.6000000000000021E-2</v>
      </c>
      <c r="AU115" s="12">
        <f>VLOOKUP($E115,Worksheet!$A$2:$AX$69,AU$1,0)-VLOOKUP($E116,Worksheet!$A$2:$AX$69,AU$1,0)</f>
        <v>-4.500000000000004E-2</v>
      </c>
      <c r="AV115" s="12">
        <f>VLOOKUP($E115,Worksheet!$A$2:$AX$69,AV$1,0)-VLOOKUP($E116,Worksheet!$A$2:$AX$69,AV$1,0)</f>
        <v>-6.6000000000000003E-2</v>
      </c>
      <c r="AW115" s="12">
        <f>VLOOKUP($E115,Worksheet!$A$2:$AX$69,AW$1,0)-VLOOKUP($E116,Worksheet!$A$2:$AX$69,AW$1,0)</f>
        <v>0</v>
      </c>
      <c r="AX115" s="12">
        <f>VLOOKUP($E115,Worksheet!$A$2:$AX$69,AX$1,0)-VLOOKUP($E116,Worksheet!$A$2:$AX$69,AX$1,0)</f>
        <v>8.9000000000000024E-2</v>
      </c>
      <c r="AY115" s="5">
        <f>VLOOKUP($E116,Worksheet!$A$2:$AX$69,AY$1,0)</f>
        <v>1</v>
      </c>
      <c r="AZ115" s="5">
        <f>VLOOKUP($E116,Worksheet!$A$2:$AX$69,AZ$1,0)</f>
        <v>1</v>
      </c>
      <c r="BA115" s="5">
        <f>VLOOKUP($E116,Worksheet!$A$2:$AX$69,BA$1,0)</f>
        <v>1</v>
      </c>
      <c r="BB115" s="5">
        <f>VLOOKUP($E116,Worksheet!$A$2:$AX$69,BB$1,0)</f>
        <v>0</v>
      </c>
      <c r="BC115" s="5">
        <f>VLOOKUP($E116,Worksheet!$A$2:$AX$69,BC$1,0)</f>
        <v>0</v>
      </c>
      <c r="BD115" s="5">
        <f>VLOOKUP($E116,Worksheet!$A$2:$AX$69,BD$1,0)</f>
        <v>0</v>
      </c>
      <c r="BE115" s="5">
        <f>VLOOKUP($E116,Worksheet!$A$2:$AX$69,BE$1,0)</f>
        <v>0</v>
      </c>
      <c r="BF115" s="12">
        <f>VLOOKUP($E115,Worksheet!$A$2:$BI$69,BF$1,0)-VLOOKUP($E116,Worksheet!$A$2:$BI$69,BF$1,0)</f>
        <v>-0.60000000000000142</v>
      </c>
      <c r="BG115" s="12">
        <f>VLOOKUP($E115,Worksheet!$A$2:$BI$69,BG$1,0)-VLOOKUP($E116,Worksheet!$A$2:$BI$69,BG$1,0)</f>
        <v>-7</v>
      </c>
      <c r="BH115" s="12">
        <f>VLOOKUP($E115,Worksheet!$A$2:$BI$69,BH$1,0)-VLOOKUP($E116,Worksheet!$A$2:$BI$69,BH$1,0)</f>
        <v>-5.5</v>
      </c>
      <c r="BI115" s="12">
        <f>VLOOKUP($E115,Worksheet!$A$2:$BI$69,BI$1,0)-VLOOKUP($E116,Worksheet!$A$2:$BI$69,BI$1,0)</f>
        <v>0</v>
      </c>
      <c r="BJ115" s="12">
        <f>VLOOKUP($E115,Worksheet!$A$2:$BI$69,BJ$1,0)-VLOOKUP($E116,Worksheet!$A$2:$BI$69,BJ$1,0)</f>
        <v>11</v>
      </c>
      <c r="BK115" s="12">
        <f>VLOOKUP($E115,Worksheet!$A$2:$BI$69,BK$1,0)-VLOOKUP($E116,Worksheet!$A$2:$BI$69,BK$1,0)</f>
        <v>0</v>
      </c>
      <c r="BL115" s="12">
        <f>VLOOKUP($E115,Worksheet!$A$2:$BI$69,BL$1,0)-VLOOKUP($E116,Worksheet!$A$2:$BI$69,BL$1,0)</f>
        <v>0</v>
      </c>
      <c r="BM115" s="12">
        <f>VLOOKUP($E115,Worksheet!$A$2:$BI$69,BM$1,0)-VLOOKUP($E116,Worksheet!$A$2:$BI$69,BM$1,0)</f>
        <v>3</v>
      </c>
      <c r="BN115" s="5">
        <f>VLOOKUP($E115,Worksheet!$A$2:$BI$69,BN$1,0)</f>
        <v>0</v>
      </c>
      <c r="BO115" s="5">
        <f>VLOOKUP($E115,Worksheet!$A$2:$BI$69,BO$1,0)</f>
        <v>0</v>
      </c>
      <c r="BP115" s="12">
        <f>VLOOKUP($E115,Worksheet!$A$2:$BI$69,BP$1,0)-VLOOKUP($E116,Worksheet!$A$2:$BI$69,BP$1,0)</f>
        <v>5.1099999999999994</v>
      </c>
      <c r="BQ115" s="5">
        <f>VLOOKUP($E115,Worksheet!$A$2:$BI$69,'MM2023'!BQ$1,0)</f>
        <v>78.564102564102569</v>
      </c>
      <c r="BR115" s="5">
        <f>VLOOKUP($E115,Worksheet!$A$2:$BI$69,'MM2023'!BR$1,0)</f>
        <v>64.128205128205124</v>
      </c>
      <c r="BS115" s="5">
        <f>VLOOKUP($E115,Worksheet!$A$2:$BI$69,'MM2023'!BS$1,0)</f>
        <v>8.51</v>
      </c>
      <c r="BT115" s="5">
        <f>VLOOKUP($E115,Worksheet!$A$2:$BI$69,'MM2023'!BT$1,0)</f>
        <v>0.46400000000000002</v>
      </c>
      <c r="BU115" s="5">
        <f>VLOOKUP($E115,Worksheet!$A$2:$BI$69,'MM2023'!BU$1,0)</f>
        <v>0.36299999999999999</v>
      </c>
      <c r="BV115" s="5">
        <f>VLOOKUP($E115,Worksheet!$A$2:$BI$69,'MM2023'!BV$1,0)</f>
        <v>0.76100000000000001</v>
      </c>
      <c r="BW115" s="5">
        <f>VLOOKUP($E115,Worksheet!$A$2:$BI$69,'MM2023'!BW$1,0)</f>
        <v>13</v>
      </c>
      <c r="BX115" s="5">
        <f>VLOOKUP($E115,Worksheet!$A$2:$BI$69,'MM2023'!BX$1,0)</f>
        <v>39.333333333333336</v>
      </c>
      <c r="BY115" s="5">
        <f>VLOOKUP($E115,Worksheet!$A$2:$BI$69,'MM2023'!BY$1,0)</f>
        <v>17.53846153846154</v>
      </c>
      <c r="BZ115" s="5">
        <f>VLOOKUP($E115,Worksheet!$A$2:$BI$69,'MM2023'!BZ$1,0)</f>
        <v>6.2820512820512819</v>
      </c>
      <c r="CA115" s="5">
        <f>VLOOKUP($E115,Worksheet!$A$2:$BI$69,'MM2023'!CA$1,0)</f>
        <v>4.8717948717948714</v>
      </c>
      <c r="CB115" s="5">
        <f>VLOOKUP($E115,Worksheet!$A$2:$BI$69,'MM2023'!CB$1,0)</f>
        <v>12.897435897435898</v>
      </c>
      <c r="CC115" s="5">
        <f>VLOOKUP($E115,Worksheet!$A$2:$BI$69,'MM2023'!CC$1,0)</f>
        <v>17.743589743589745</v>
      </c>
      <c r="CD115" s="5">
        <f>VLOOKUP($E115,Worksheet!$A$2:$BI$69,'MM2023'!CD$1,0)</f>
        <v>0.39900000000000002</v>
      </c>
      <c r="CE115" s="5">
        <f>VLOOKUP($E115,Worksheet!$A$2:$BI$69,'MM2023'!CE$1,0)</f>
        <v>0.29699999999999999</v>
      </c>
      <c r="CF115" s="5">
        <f>VLOOKUP($E115,Worksheet!$A$2:$BI$69,'MM2023'!CF$1,0)</f>
        <v>0.73499999999999999</v>
      </c>
      <c r="CG115" s="5">
        <f>VLOOKUP($E115,Worksheet!$A$2:$BI$69,'MM2023'!CG$1,0)</f>
        <v>9.2564102564102573</v>
      </c>
      <c r="CH115" s="5">
        <f>VLOOKUP($E115,Worksheet!$A$2:$BI$69,'MM2023'!CH$1,0)</f>
        <v>30.076923076923077</v>
      </c>
      <c r="CI115" s="5">
        <f>VLOOKUP($E115,Worksheet!$A$2:$BI$69,'MM2023'!CI$1,0)</f>
        <v>9.1538461538461533</v>
      </c>
      <c r="CJ115" s="5">
        <f>VLOOKUP($E115,Worksheet!$A$2:$BI$69,'MM2023'!CJ$1,0)</f>
        <v>6.615384615384615</v>
      </c>
      <c r="CK115" s="5">
        <f>VLOOKUP($E115,Worksheet!$A$2:$BI$69,'MM2023'!CK$1,0)</f>
        <v>2.6923076923076925</v>
      </c>
      <c r="CL115" s="5">
        <f>VLOOKUP($E115,Worksheet!$A$2:$BI$69,'MM2023'!CL$1,0)</f>
        <v>12.641025641025641</v>
      </c>
      <c r="CM115" s="5">
        <f>VLOOKUP($E115,Worksheet!$A$2:$BI$69,'MM2023'!CM$1,0)</f>
        <v>16.974358974358974</v>
      </c>
      <c r="CN115" s="5">
        <f>VLOOKUP($E115,Worksheet!$A$2:$BI$69,'MM2023'!CN$1,0)</f>
        <v>68.400000000000006</v>
      </c>
      <c r="CO115" s="5">
        <f>VLOOKUP($E115,Worksheet!$A$2:$BI$69,'MM2023'!CO$1,0)</f>
        <v>114.9</v>
      </c>
      <c r="CP115" s="5">
        <f>VLOOKUP($E115,Worksheet!$A$2:$BI$69,'MM2023'!CP$1,0)</f>
        <v>0.308</v>
      </c>
      <c r="CQ115" s="5">
        <f>VLOOKUP($E115,Worksheet!$A$2:$BI$69,'MM2023'!CQ$1,0)</f>
        <v>0.41699999999999998</v>
      </c>
      <c r="CR115" s="5">
        <f>VLOOKUP($E115,Worksheet!$A$2:$BI$69,'MM2023'!CR$1,0)</f>
        <v>0.57299999999999995</v>
      </c>
      <c r="CS115" s="5">
        <f>VLOOKUP($E115,Worksheet!$A$2:$BI$69,'MM2023'!CS$1,0)</f>
        <v>0.53900000000000003</v>
      </c>
      <c r="CT115" s="5">
        <f>VLOOKUP($E115,Worksheet!$A$2:$BI$69,'MM2023'!CT$1,0)</f>
        <v>15.8</v>
      </c>
      <c r="CU115" s="5">
        <f>VLOOKUP($E115,Worksheet!$A$2:$BI$69,'MM2023'!CU$1,0)</f>
        <v>0.23400000000000001</v>
      </c>
      <c r="CV115" s="5">
        <f>VLOOKUP($E115,Worksheet!$A$2:$BI$69,'MM2023'!CV$1,0)</f>
        <v>93.8</v>
      </c>
      <c r="CW115" s="5">
        <f>VLOOKUP($E115,Worksheet!$A$2:$BI$69,'MM2023'!CW$1,0)</f>
        <v>0.378</v>
      </c>
      <c r="CX115" s="5">
        <f>VLOOKUP($E115,Worksheet!$A$2:$BI$69,'MM2023'!CX$1,0)</f>
        <v>0.30399999999999999</v>
      </c>
      <c r="CY115" s="5">
        <f>VLOOKUP($E115,Worksheet!$A$2:$BI$69,'MM2023'!CY$1,0)</f>
        <v>0.49399999999999999</v>
      </c>
      <c r="CZ115" s="5">
        <f>VLOOKUP($E115,Worksheet!$A$2:$BI$69,'MM2023'!CZ$1,0)</f>
        <v>0.44400000000000001</v>
      </c>
      <c r="DA115" s="5">
        <f>VLOOKUP($E115,Worksheet!$A$2:$BI$69,'MM2023'!DA$1,0)</f>
        <v>16.3</v>
      </c>
      <c r="DB115" s="5">
        <f>VLOOKUP($E115,Worksheet!$A$2:$BI$69,'MM2023'!DB$1,0)</f>
        <v>0.27700000000000002</v>
      </c>
      <c r="DC115" s="5">
        <f>VLOOKUP($E115,Worksheet!$A$2:$BI$69,'MM2023'!DC$1,0)</f>
        <v>30</v>
      </c>
      <c r="DD115" s="5">
        <f>VLOOKUP($E115,Worksheet!$A$2:$BI$69,'MM2023'!DD$1,0)</f>
        <v>0</v>
      </c>
      <c r="DE115" s="5">
        <f>VLOOKUP($E115,Worksheet!$A$2:$BI$69,'MM2023'!DE$1,0)</f>
        <v>0</v>
      </c>
      <c r="DF115" s="5">
        <f>VLOOKUP($E115,Worksheet!$A$2:$BI$69,'MM2023'!DF$1,0)</f>
        <v>0</v>
      </c>
      <c r="DG115" s="5">
        <f>VLOOKUP($E115,Worksheet!$A$2:$BI$69,'MM2023'!DG$1,0)</f>
        <v>11</v>
      </c>
      <c r="DH115" s="5">
        <f>VLOOKUP($E115,Worksheet!$A$2:$BI$69,'MM2023'!DH$1,0)</f>
        <v>0</v>
      </c>
      <c r="DI115" s="5">
        <f>VLOOKUP($E115,Worksheet!$A$2:$BI$69,'MM2023'!DI$1,0)</f>
        <v>0</v>
      </c>
      <c r="DJ115" s="5">
        <f>VLOOKUP($E115,Worksheet!$A$2:$BI$69,'MM2023'!DJ$1,0)</f>
        <v>12</v>
      </c>
      <c r="DK115" s="5">
        <v>0</v>
      </c>
      <c r="DL115" s="5">
        <v>0</v>
      </c>
      <c r="DM115" s="5">
        <v>0</v>
      </c>
      <c r="DN115" s="5">
        <v>1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1</v>
      </c>
      <c r="DU115" s="5">
        <v>0</v>
      </c>
    </row>
    <row r="116" spans="1:125" x14ac:dyDescent="0.2">
      <c r="A116" s="5" t="s">
        <v>137</v>
      </c>
      <c r="B116" s="5" t="s">
        <v>138</v>
      </c>
      <c r="C116" s="5" t="s">
        <v>129</v>
      </c>
      <c r="D116" s="5">
        <v>1</v>
      </c>
      <c r="E116" s="5" t="s">
        <v>20</v>
      </c>
      <c r="F116" s="5">
        <v>0</v>
      </c>
      <c r="G116" s="5">
        <v>3</v>
      </c>
      <c r="H116" s="6">
        <f>G115-G116</f>
        <v>1</v>
      </c>
      <c r="I116" s="5">
        <f>VLOOKUP($E116,Worksheet!$A$2:$AX$69,I$1,0)</f>
        <v>37</v>
      </c>
      <c r="J116" s="5">
        <f>VLOOKUP($E116,Worksheet!$A$2:$AX$69,J$1,0)</f>
        <v>31</v>
      </c>
      <c r="K116" s="5">
        <f>VLOOKUP($E116,Worksheet!$A$2:$AX$69,K$1,0)</f>
        <v>6</v>
      </c>
      <c r="L116" s="5">
        <f>VLOOKUP($E116,Worksheet!$A$2:$AX$69,L$1,0)</f>
        <v>0.83799999999999997</v>
      </c>
      <c r="M116" s="12">
        <f>VLOOKUP($E116,Worksheet!$A$2:$AX$69,M$1,0)-VLOOKUP($E115,Worksheet!$A$2:$AX$69,M$1,0)</f>
        <v>7.5710325710325606</v>
      </c>
      <c r="N116" s="12">
        <f>VLOOKUP($E116,Worksheet!$A$2:$AX$69,N$1,0)-VLOOKUP($E115,Worksheet!$A$2:$AX$69,N$1,0)</f>
        <v>9.2501732501732477</v>
      </c>
      <c r="O116" s="12">
        <f>VLOOKUP($E116,Worksheet!$A$2:$AX$69,O$1,0)-VLOOKUP($E115,Worksheet!$A$2:$AX$69,O$1,0)</f>
        <v>-0.47000000000000064</v>
      </c>
      <c r="P116" s="12">
        <f>VLOOKUP($E116,Worksheet!$A$2:$AX$69,P$1,0)-VLOOKUP($E115,Worksheet!$A$2:$AX$69,P$1,0)</f>
        <v>5.6999999999999995E-2</v>
      </c>
      <c r="Q116" s="12">
        <f>VLOOKUP($E116,Worksheet!$A$2:$AX$69,Q$1,0)-VLOOKUP($E115,Worksheet!$A$2:$AX$69,Q$1,0)</f>
        <v>1.6000000000000014E-2</v>
      </c>
      <c r="R116" s="12">
        <f>VLOOKUP($E116,Worksheet!$A$2:$AX$69,R$1,0)-VLOOKUP($E115,Worksheet!$A$2:$AX$69,R$1,0)</f>
        <v>-6.800000000000006E-2</v>
      </c>
      <c r="S116" s="12">
        <f>VLOOKUP($E116,Worksheet!$A$2:$AX$69,S$1,0)-VLOOKUP($E115,Worksheet!$A$2:$AX$69,S$1,0)</f>
        <v>-2.6486486486486491</v>
      </c>
      <c r="T116" s="12">
        <f>VLOOKUP($E116,Worksheet!$A$2:$AX$69,T$1,0)-VLOOKUP($E115,Worksheet!$A$2:$AX$69,T$1,0)</f>
        <v>-2.1441441441441498</v>
      </c>
      <c r="U116" s="12">
        <f>VLOOKUP($E116,Worksheet!$A$2:$AX$69,U$1,0)-VLOOKUP($E115,Worksheet!$A$2:$AX$69,U$1,0)</f>
        <v>-1.2681912681912699</v>
      </c>
      <c r="V116" s="12">
        <f>VLOOKUP($E116,Worksheet!$A$2:$AX$69,V$1,0)-VLOOKUP($E115,Worksheet!$A$2:$AX$69,V$1,0)</f>
        <v>0.96119196119196104</v>
      </c>
      <c r="W116" s="12">
        <f>VLOOKUP($E116,Worksheet!$A$2:$AX$69,W$1,0)-VLOOKUP($E115,Worksheet!$A$2:$AX$69,W$1,0)</f>
        <v>-1.4393624393624389</v>
      </c>
      <c r="X116" s="12">
        <f>VLOOKUP($E116,Worksheet!$A$2:$AX$69,X$1,0)-VLOOKUP($E115,Worksheet!$A$2:$AX$69,X$1,0)</f>
        <v>-2.167706167706168</v>
      </c>
      <c r="Y116" s="12">
        <f>VLOOKUP($E116,Worksheet!$A$2:$AX$69,Y$1,0)-VLOOKUP($E115,Worksheet!$A$2:$AX$69,Y$1,0)</f>
        <v>-1.1760221760221761</v>
      </c>
      <c r="Z116" s="12">
        <f>VLOOKUP($E116,Worksheet!$A$2:$AX$69,Z$1,0)-VLOOKUP($E115,Worksheet!$A$2:$AX$69,Z$1,0)</f>
        <v>4.2999999999999983E-2</v>
      </c>
      <c r="AA116" s="12">
        <f>VLOOKUP($E116,Worksheet!$A$2:$AX$69,AA$1,0)-VLOOKUP($E115,Worksheet!$A$2:$AX$69,AA$1,0)</f>
        <v>5.1999999999999991E-2</v>
      </c>
      <c r="AB116" s="12">
        <f>VLOOKUP($E116,Worksheet!$A$2:$AX$69,AB$1,0)-VLOOKUP($E115,Worksheet!$A$2:$AX$69,AB$1,0)</f>
        <v>-2.0000000000000018E-3</v>
      </c>
      <c r="AC116" s="12">
        <f>VLOOKUP($E116,Worksheet!$A$2:$AX$69,AC$1,0)-VLOOKUP($E115,Worksheet!$A$2:$AX$69,AC$1,0)</f>
        <v>-0.22938322938323097</v>
      </c>
      <c r="AD116" s="12">
        <f>VLOOKUP($E116,Worksheet!$A$2:$AX$69,AD$1,0)-VLOOKUP($E115,Worksheet!$A$2:$AX$69,AD$1,0)</f>
        <v>1.5717255717255725</v>
      </c>
      <c r="AE116" s="12">
        <f>VLOOKUP($E116,Worksheet!$A$2:$AX$69,AE$1,0)-VLOOKUP($E115,Worksheet!$A$2:$AX$69,AE$1,0)</f>
        <v>3.2245322245322257</v>
      </c>
      <c r="AF116" s="12">
        <f>VLOOKUP($E116,Worksheet!$A$2:$AX$69,AF$1,0)-VLOOKUP($E115,Worksheet!$A$2:$AX$69,AF$1,0)</f>
        <v>-1.3991683991683992</v>
      </c>
      <c r="AG116" s="12">
        <f>VLOOKUP($E116,Worksheet!$A$2:$AX$69,AG$1,0)-VLOOKUP($E115,Worksheet!$A$2:$AX$69,AG$1,0)</f>
        <v>-0.28690228690228725</v>
      </c>
      <c r="AH116" s="12">
        <f>VLOOKUP($E116,Worksheet!$A$2:$AX$69,AH$1,0)-VLOOKUP($E115,Worksheet!$A$2:$AX$69,AH$1,0)</f>
        <v>0.57519057519057526</v>
      </c>
      <c r="AI116" s="12">
        <f>VLOOKUP($E116,Worksheet!$A$2:$AX$69,AI$1,0)-VLOOKUP($E115,Worksheet!$A$2:$AX$69,AI$1,0)</f>
        <v>1.9445599445599449</v>
      </c>
      <c r="AJ116" s="12">
        <f>VLOOKUP($E116,Worksheet!$A$2:$AX$69,AJ$1,0)-VLOOKUP($E115,Worksheet!$A$2:$AX$69,AJ$1,0)</f>
        <v>3.5</v>
      </c>
      <c r="AK116" s="12">
        <f>VLOOKUP($E116,Worksheet!$A$2:$AX$69,AK$1,0)-VLOOKUP($E115,Worksheet!$A$2:$AX$69,AK$1,0)</f>
        <v>4.5999999999999943</v>
      </c>
      <c r="AL116" s="12">
        <f>VLOOKUP($E116,Worksheet!$A$2:$AX$69,AL$1,0)-VLOOKUP($E115,Worksheet!$A$2:$AX$69,AL$1,0)</f>
        <v>2.9000000000000026E-2</v>
      </c>
      <c r="AM116" s="12">
        <f>VLOOKUP($E116,Worksheet!$A$2:$AX$69,AM$1,0)-VLOOKUP($E115,Worksheet!$A$2:$AX$69,AM$1,0)</f>
        <v>-9.3999999999999972E-2</v>
      </c>
      <c r="AN116" s="12">
        <f>VLOOKUP($E116,Worksheet!$A$2:$AX$69,AN$1,0)-VLOOKUP($E115,Worksheet!$A$2:$AX$69,AN$1,0)</f>
        <v>2.9000000000000026E-2</v>
      </c>
      <c r="AO116" s="12">
        <f>VLOOKUP($E116,Worksheet!$A$2:$AX$69,AO$1,0)-VLOOKUP($E115,Worksheet!$A$2:$AX$69,AO$1,0)</f>
        <v>4.2999999999999927E-2</v>
      </c>
      <c r="AP116" s="12">
        <f>VLOOKUP($E116,Worksheet!$A$2:$AX$69,AP$1,0)-VLOOKUP($E115,Worksheet!$A$2:$AX$69,AP$1,0)</f>
        <v>-2.8000000000000007</v>
      </c>
      <c r="AQ116" s="12">
        <f>VLOOKUP($E116,Worksheet!$A$2:$AX$69,AQ$1,0)-VLOOKUP($E115,Worksheet!$A$2:$AX$69,AQ$1,0)</f>
        <v>-1.0000000000000009E-3</v>
      </c>
      <c r="AR116" s="12">
        <f>VLOOKUP($E116,Worksheet!$A$2:$AX$69,AR$1,0)-VLOOKUP($E115,Worksheet!$A$2:$AX$69,AR$1,0)</f>
        <v>8</v>
      </c>
      <c r="AS116" s="12">
        <f>VLOOKUP($E116,Worksheet!$A$2:$AX$69,AS$1,0)-VLOOKUP($E115,Worksheet!$A$2:$AX$69,AS$1,0)</f>
        <v>-0.121</v>
      </c>
      <c r="AT116" s="12">
        <f>VLOOKUP($E116,Worksheet!$A$2:$AX$69,AT$1,0)-VLOOKUP($E115,Worksheet!$A$2:$AX$69,AT$1,0)</f>
        <v>8.6000000000000021E-2</v>
      </c>
      <c r="AU116" s="12">
        <f>VLOOKUP($E116,Worksheet!$A$2:$AX$69,AU$1,0)-VLOOKUP($E115,Worksheet!$A$2:$AX$69,AU$1,0)</f>
        <v>4.500000000000004E-2</v>
      </c>
      <c r="AV116" s="12">
        <f>VLOOKUP($E116,Worksheet!$A$2:$AX$69,AV$1,0)-VLOOKUP($E115,Worksheet!$A$2:$AX$69,AV$1,0)</f>
        <v>6.6000000000000003E-2</v>
      </c>
      <c r="AW116" s="12">
        <f>VLOOKUP($E116,Worksheet!$A$2:$AX$69,AW$1,0)-VLOOKUP($E115,Worksheet!$A$2:$AX$69,AW$1,0)</f>
        <v>0</v>
      </c>
      <c r="AX116" s="12">
        <f>VLOOKUP($E116,Worksheet!$A$2:$AX$69,AX$1,0)-VLOOKUP($E115,Worksheet!$A$2:$AX$69,AX$1,0)</f>
        <v>-8.9000000000000024E-2</v>
      </c>
      <c r="AY116" s="5">
        <f>VLOOKUP($E115,Worksheet!$A$2:$AX$69,AY$1,0)</f>
        <v>1</v>
      </c>
      <c r="AZ116" s="5">
        <f>VLOOKUP($E115,Worksheet!$A$2:$AX$69,AZ$1,0)</f>
        <v>0</v>
      </c>
      <c r="BA116" s="5">
        <f>VLOOKUP($E115,Worksheet!$A$2:$AX$69,BA$1,0)</f>
        <v>0</v>
      </c>
      <c r="BB116" s="5">
        <f>VLOOKUP($E115,Worksheet!$A$2:$AX$69,BB$1,0)</f>
        <v>0</v>
      </c>
      <c r="BC116" s="5">
        <f>VLOOKUP($E115,Worksheet!$A$2:$AX$69,BC$1,0)</f>
        <v>0</v>
      </c>
      <c r="BD116" s="5">
        <f>VLOOKUP($E115,Worksheet!$A$2:$AX$69,BD$1,0)</f>
        <v>0</v>
      </c>
      <c r="BE116" s="5">
        <f>VLOOKUP($E115,Worksheet!$A$2:$AX$69,BE$1,0)</f>
        <v>0</v>
      </c>
      <c r="BF116" s="12">
        <f>VLOOKUP($E116,Worksheet!$A$2:$BI$69,BF$1,0)-VLOOKUP($E115,Worksheet!$A$2:$BI$69,BF$1,0)</f>
        <v>0.60000000000000142</v>
      </c>
      <c r="BG116" s="12">
        <f>VLOOKUP($E116,Worksheet!$A$2:$BI$69,BG$1,0)-VLOOKUP($E115,Worksheet!$A$2:$BI$69,BG$1,0)</f>
        <v>7</v>
      </c>
      <c r="BH116" s="12">
        <f>VLOOKUP($E116,Worksheet!$A$2:$BI$69,BH$1,0)-VLOOKUP($E115,Worksheet!$A$2:$BI$69,BH$1,0)</f>
        <v>5.5</v>
      </c>
      <c r="BI116" s="12">
        <f>VLOOKUP($E116,Worksheet!$A$2:$BI$69,BI$1,0)-VLOOKUP($E115,Worksheet!$A$2:$BI$69,BI$1,0)</f>
        <v>0</v>
      </c>
      <c r="BJ116" s="12">
        <f>VLOOKUP($E116,Worksheet!$A$2:$BI$69,BJ$1,0)-VLOOKUP($E115,Worksheet!$A$2:$BI$69,BJ$1,0)</f>
        <v>-11</v>
      </c>
      <c r="BK116" s="12">
        <f>VLOOKUP($E116,Worksheet!$A$2:$BI$69,BK$1,0)-VLOOKUP($E115,Worksheet!$A$2:$BI$69,BK$1,0)</f>
        <v>0</v>
      </c>
      <c r="BL116" s="12">
        <f>VLOOKUP($E116,Worksheet!$A$2:$BI$69,BL$1,0)-VLOOKUP($E115,Worksheet!$A$2:$BI$69,BL$1,0)</f>
        <v>0</v>
      </c>
      <c r="BM116" s="12">
        <f>VLOOKUP($E116,Worksheet!$A$2:$BI$69,BM$1,0)-VLOOKUP($E115,Worksheet!$A$2:$BI$69,BM$1,0)</f>
        <v>-3</v>
      </c>
      <c r="BN116" s="5">
        <f>VLOOKUP($E116,Worksheet!$A$2:$BI$69,BN$1,0)</f>
        <v>1</v>
      </c>
      <c r="BO116" s="5">
        <f>VLOOKUP($E116,Worksheet!$A$2:$BI$69,BO$1,0)</f>
        <v>1</v>
      </c>
      <c r="BP116" s="12">
        <f>VLOOKUP($E116,Worksheet!$A$2:$BI$69,BP$1,0)-VLOOKUP($E115,Worksheet!$A$2:$BI$69,BP$1,0)</f>
        <v>-5.1099999999999994</v>
      </c>
      <c r="BQ116" s="5">
        <f>VLOOKUP($E116,Worksheet!$A$2:$BI$69,'MM2023'!BQ$1,0)</f>
        <v>86.13513513513513</v>
      </c>
      <c r="BR116" s="5">
        <f>VLOOKUP($E116,Worksheet!$A$2:$BI$69,'MM2023'!BR$1,0)</f>
        <v>73.378378378378372</v>
      </c>
      <c r="BS116" s="5">
        <f>VLOOKUP($E116,Worksheet!$A$2:$BI$69,'MM2023'!BS$1,0)</f>
        <v>8.0399999999999991</v>
      </c>
      <c r="BT116" s="5">
        <f>VLOOKUP($E116,Worksheet!$A$2:$BI$69,'MM2023'!BT$1,0)</f>
        <v>0.52100000000000002</v>
      </c>
      <c r="BU116" s="5">
        <f>VLOOKUP($E116,Worksheet!$A$2:$BI$69,'MM2023'!BU$1,0)</f>
        <v>0.379</v>
      </c>
      <c r="BV116" s="5">
        <f>VLOOKUP($E116,Worksheet!$A$2:$BI$69,'MM2023'!BV$1,0)</f>
        <v>0.69299999999999995</v>
      </c>
      <c r="BW116" s="5">
        <f>VLOOKUP($E116,Worksheet!$A$2:$BI$69,'MM2023'!BW$1,0)</f>
        <v>10.351351351351351</v>
      </c>
      <c r="BX116" s="5">
        <f>VLOOKUP($E116,Worksheet!$A$2:$BI$69,'MM2023'!BX$1,0)</f>
        <v>37.189189189189186</v>
      </c>
      <c r="BY116" s="5">
        <f>VLOOKUP($E116,Worksheet!$A$2:$BI$69,'MM2023'!BY$1,0)</f>
        <v>16.27027027027027</v>
      </c>
      <c r="BZ116" s="5">
        <f>VLOOKUP($E116,Worksheet!$A$2:$BI$69,'MM2023'!BZ$1,0)</f>
        <v>7.243243243243243</v>
      </c>
      <c r="CA116" s="5">
        <f>VLOOKUP($E116,Worksheet!$A$2:$BI$69,'MM2023'!CA$1,0)</f>
        <v>3.4324324324324325</v>
      </c>
      <c r="CB116" s="5">
        <f>VLOOKUP($E116,Worksheet!$A$2:$BI$69,'MM2023'!CB$1,0)</f>
        <v>10.72972972972973</v>
      </c>
      <c r="CC116" s="5">
        <f>VLOOKUP($E116,Worksheet!$A$2:$BI$69,'MM2023'!CC$1,0)</f>
        <v>16.567567567567568</v>
      </c>
      <c r="CD116" s="5">
        <f>VLOOKUP($E116,Worksheet!$A$2:$BI$69,'MM2023'!CD$1,0)</f>
        <v>0.442</v>
      </c>
      <c r="CE116" s="5">
        <f>VLOOKUP($E116,Worksheet!$A$2:$BI$69,'MM2023'!CE$1,0)</f>
        <v>0.34899999999999998</v>
      </c>
      <c r="CF116" s="5">
        <f>VLOOKUP($E116,Worksheet!$A$2:$BI$69,'MM2023'!CF$1,0)</f>
        <v>0.73299999999999998</v>
      </c>
      <c r="CG116" s="5">
        <f>VLOOKUP($E116,Worksheet!$A$2:$BI$69,'MM2023'!CG$1,0)</f>
        <v>9.0270270270270263</v>
      </c>
      <c r="CH116" s="5">
        <f>VLOOKUP($E116,Worksheet!$A$2:$BI$69,'MM2023'!CH$1,0)</f>
        <v>31.648648648648649</v>
      </c>
      <c r="CI116" s="5">
        <f>VLOOKUP($E116,Worksheet!$A$2:$BI$69,'MM2023'!CI$1,0)</f>
        <v>12.378378378378379</v>
      </c>
      <c r="CJ116" s="5">
        <f>VLOOKUP($E116,Worksheet!$A$2:$BI$69,'MM2023'!CJ$1,0)</f>
        <v>5.2162162162162158</v>
      </c>
      <c r="CK116" s="5">
        <f>VLOOKUP($E116,Worksheet!$A$2:$BI$69,'MM2023'!CK$1,0)</f>
        <v>2.4054054054054053</v>
      </c>
      <c r="CL116" s="5">
        <f>VLOOKUP($E116,Worksheet!$A$2:$BI$69,'MM2023'!CL$1,0)</f>
        <v>13.216216216216216</v>
      </c>
      <c r="CM116" s="5">
        <f>VLOOKUP($E116,Worksheet!$A$2:$BI$69,'MM2023'!CM$1,0)</f>
        <v>18.918918918918919</v>
      </c>
      <c r="CN116" s="5">
        <f>VLOOKUP($E116,Worksheet!$A$2:$BI$69,'MM2023'!CN$1,0)</f>
        <v>71.900000000000006</v>
      </c>
      <c r="CO116" s="5">
        <f>VLOOKUP($E116,Worksheet!$A$2:$BI$69,'MM2023'!CO$1,0)</f>
        <v>119.5</v>
      </c>
      <c r="CP116" s="5">
        <f>VLOOKUP($E116,Worksheet!$A$2:$BI$69,'MM2023'!CP$1,0)</f>
        <v>0.33700000000000002</v>
      </c>
      <c r="CQ116" s="5">
        <f>VLOOKUP($E116,Worksheet!$A$2:$BI$69,'MM2023'!CQ$1,0)</f>
        <v>0.32300000000000001</v>
      </c>
      <c r="CR116" s="5">
        <f>VLOOKUP($E116,Worksheet!$A$2:$BI$69,'MM2023'!CR$1,0)</f>
        <v>0.60199999999999998</v>
      </c>
      <c r="CS116" s="5">
        <f>VLOOKUP($E116,Worksheet!$A$2:$BI$69,'MM2023'!CS$1,0)</f>
        <v>0.58199999999999996</v>
      </c>
      <c r="CT116" s="5">
        <f>VLOOKUP($E116,Worksheet!$A$2:$BI$69,'MM2023'!CT$1,0)</f>
        <v>13</v>
      </c>
      <c r="CU116" s="5">
        <f>VLOOKUP($E116,Worksheet!$A$2:$BI$69,'MM2023'!CU$1,0)</f>
        <v>0.23300000000000001</v>
      </c>
      <c r="CV116" s="5">
        <f>VLOOKUP($E116,Worksheet!$A$2:$BI$69,'MM2023'!CV$1,0)</f>
        <v>101.8</v>
      </c>
      <c r="CW116" s="5">
        <f>VLOOKUP($E116,Worksheet!$A$2:$BI$69,'MM2023'!CW$1,0)</f>
        <v>0.25700000000000001</v>
      </c>
      <c r="CX116" s="5">
        <f>VLOOKUP($E116,Worksheet!$A$2:$BI$69,'MM2023'!CX$1,0)</f>
        <v>0.39</v>
      </c>
      <c r="CY116" s="5">
        <f>VLOOKUP($E116,Worksheet!$A$2:$BI$69,'MM2023'!CY$1,0)</f>
        <v>0.53900000000000003</v>
      </c>
      <c r="CZ116" s="5">
        <f>VLOOKUP($E116,Worksheet!$A$2:$BI$69,'MM2023'!CZ$1,0)</f>
        <v>0.51</v>
      </c>
      <c r="DA116" s="5">
        <f>VLOOKUP($E116,Worksheet!$A$2:$BI$69,'MM2023'!DA$1,0)</f>
        <v>16.3</v>
      </c>
      <c r="DB116" s="5">
        <f>VLOOKUP($E116,Worksheet!$A$2:$BI$69,'MM2023'!DB$1,0)</f>
        <v>0.188</v>
      </c>
      <c r="DC116" s="5">
        <f>VLOOKUP($E116,Worksheet!$A$2:$BI$69,'MM2023'!DC$1,0)</f>
        <v>30.6</v>
      </c>
      <c r="DD116" s="5">
        <f>VLOOKUP($E116,Worksheet!$A$2:$BI$69,'MM2023'!DD$1,0)</f>
        <v>7</v>
      </c>
      <c r="DE116" s="5">
        <f>VLOOKUP($E116,Worksheet!$A$2:$BI$69,'MM2023'!DE$1,0)</f>
        <v>5.5</v>
      </c>
      <c r="DF116" s="5">
        <f>VLOOKUP($E116,Worksheet!$A$2:$BI$69,'MM2023'!DF$1,0)</f>
        <v>0</v>
      </c>
      <c r="DG116" s="5">
        <f>VLOOKUP($E116,Worksheet!$A$2:$BI$69,'MM2023'!DG$1,0)</f>
        <v>0</v>
      </c>
      <c r="DH116" s="5">
        <f>VLOOKUP($E116,Worksheet!$A$2:$BI$69,'MM2023'!DH$1,0)</f>
        <v>0</v>
      </c>
      <c r="DI116" s="5">
        <f>VLOOKUP($E116,Worksheet!$A$2:$BI$69,'MM2023'!DI$1,0)</f>
        <v>0</v>
      </c>
      <c r="DJ116" s="5">
        <f>VLOOKUP($E116,Worksheet!$A$2:$BI$69,'MM2023'!DJ$1,0)</f>
        <v>9</v>
      </c>
      <c r="DK116" s="5">
        <v>0</v>
      </c>
      <c r="DL116" s="5">
        <v>0</v>
      </c>
      <c r="DM116" s="5">
        <v>0</v>
      </c>
      <c r="DN116" s="5">
        <v>1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1</v>
      </c>
      <c r="DU116" s="5">
        <v>0</v>
      </c>
    </row>
    <row r="117" spans="1:125" x14ac:dyDescent="0.2">
      <c r="A117" s="5" t="s">
        <v>137</v>
      </c>
      <c r="B117" s="5" t="s">
        <v>138</v>
      </c>
      <c r="C117" s="5" t="s">
        <v>115</v>
      </c>
      <c r="D117" s="5">
        <v>1</v>
      </c>
      <c r="E117" s="5" t="s">
        <v>53</v>
      </c>
      <c r="F117" s="5">
        <v>1</v>
      </c>
      <c r="G117" s="5">
        <v>5</v>
      </c>
      <c r="H117" s="5">
        <f>G118-G117</f>
        <v>1</v>
      </c>
      <c r="I117" s="5">
        <f>VLOOKUP($E117,Worksheet!$A$2:$AX$69,I$1,0)</f>
        <v>39</v>
      </c>
      <c r="J117" s="5">
        <f>VLOOKUP($E117,Worksheet!$A$2:$AX$69,J$1,0)</f>
        <v>32</v>
      </c>
      <c r="K117" s="5">
        <f>VLOOKUP($E117,Worksheet!$A$2:$AX$69,K$1,0)</f>
        <v>7</v>
      </c>
      <c r="L117" s="5">
        <f>VLOOKUP($E117,Worksheet!$A$2:$AX$69,L$1,0)</f>
        <v>0.82099999999999995</v>
      </c>
      <c r="M117" s="12">
        <f>VLOOKUP($E117,Worksheet!$A$2:$AX$69,M$1,0)-VLOOKUP($E118,Worksheet!$A$2:$AX$69,M$1,0)</f>
        <v>-5.2785862785862747</v>
      </c>
      <c r="N117" s="12">
        <f>VLOOKUP($E117,Worksheet!$A$2:$AX$69,N$1,0)-VLOOKUP($E118,Worksheet!$A$2:$AX$69,N$1,0)</f>
        <v>-4.9438669438669436</v>
      </c>
      <c r="O117" s="12">
        <f>VLOOKUP($E117,Worksheet!$A$2:$AX$69,O$1,0)-VLOOKUP($E118,Worksheet!$A$2:$AX$69,O$1,0)</f>
        <v>-0.88000000000000078</v>
      </c>
      <c r="P117" s="12">
        <f>VLOOKUP($E117,Worksheet!$A$2:$AX$69,P$1,0)-VLOOKUP($E118,Worksheet!$A$2:$AX$69,P$1,0)</f>
        <v>-3.0999999999999972E-2</v>
      </c>
      <c r="Q117" s="12">
        <f>VLOOKUP($E117,Worksheet!$A$2:$AX$69,Q$1,0)-VLOOKUP($E118,Worksheet!$A$2:$AX$69,Q$1,0)</f>
        <v>-6.0000000000000053E-3</v>
      </c>
      <c r="R117" s="12">
        <f>VLOOKUP($E117,Worksheet!$A$2:$AX$69,R$1,0)-VLOOKUP($E118,Worksheet!$A$2:$AX$69,R$1,0)</f>
        <v>-6.1000000000000054E-2</v>
      </c>
      <c r="S117" s="12">
        <f>VLOOKUP($E117,Worksheet!$A$2:$AX$69,S$1,0)-VLOOKUP($E118,Worksheet!$A$2:$AX$69,S$1,0)</f>
        <v>2.6528066528066532</v>
      </c>
      <c r="T117" s="12">
        <f>VLOOKUP($E117,Worksheet!$A$2:$AX$69,T$1,0)-VLOOKUP($E118,Worksheet!$A$2:$AX$69,T$1,0)</f>
        <v>-0.6923076923076934</v>
      </c>
      <c r="U117" s="12">
        <f>VLOOKUP($E117,Worksheet!$A$2:$AX$69,U$1,0)-VLOOKUP($E118,Worksheet!$A$2:$AX$69,U$1,0)</f>
        <v>-2.7796257796257802</v>
      </c>
      <c r="V117" s="12">
        <f>VLOOKUP($E117,Worksheet!$A$2:$AX$69,V$1,0)-VLOOKUP($E118,Worksheet!$A$2:$AX$69,V$1,0)</f>
        <v>1.7179487179487181</v>
      </c>
      <c r="W117" s="12">
        <f>VLOOKUP($E117,Worksheet!$A$2:$AX$69,W$1,0)-VLOOKUP($E118,Worksheet!$A$2:$AX$69,W$1,0)</f>
        <v>-0.23631323631323609</v>
      </c>
      <c r="X117" s="12">
        <f>VLOOKUP($E117,Worksheet!$A$2:$AX$69,X$1,0)-VLOOKUP($E118,Worksheet!$A$2:$AX$69,X$1,0)</f>
        <v>-4.8510048510053139E-3</v>
      </c>
      <c r="Y117" s="12">
        <f>VLOOKUP($E117,Worksheet!$A$2:$AX$69,Y$1,0)-VLOOKUP($E118,Worksheet!$A$2:$AX$69,Y$1,0)</f>
        <v>3.1212751212751204</v>
      </c>
      <c r="Z117" s="12">
        <f>VLOOKUP($E117,Worksheet!$A$2:$AX$69,Z$1,0)-VLOOKUP($E118,Worksheet!$A$2:$AX$69,Z$1,0)</f>
        <v>-1.3000000000000012E-2</v>
      </c>
      <c r="AA117" s="12">
        <f>VLOOKUP($E117,Worksheet!$A$2:$AX$69,AA$1,0)-VLOOKUP($E118,Worksheet!$A$2:$AX$69,AA$1,0)</f>
        <v>-5.2000000000000046E-2</v>
      </c>
      <c r="AB117" s="12">
        <f>VLOOKUP($E117,Worksheet!$A$2:$AX$69,AB$1,0)-VLOOKUP($E118,Worksheet!$A$2:$AX$69,AB$1,0)</f>
        <v>2.6000000000000023E-2</v>
      </c>
      <c r="AC117" s="12">
        <f>VLOOKUP($E117,Worksheet!$A$2:$AX$69,AC$1,0)-VLOOKUP($E118,Worksheet!$A$2:$AX$69,AC$1,0)</f>
        <v>3.5343035343036178E-2</v>
      </c>
      <c r="AD117" s="12">
        <f>VLOOKUP($E117,Worksheet!$A$2:$AX$69,AD$1,0)-VLOOKUP($E118,Worksheet!$A$2:$AX$69,AD$1,0)</f>
        <v>-1.0637560637560597</v>
      </c>
      <c r="AE117" s="12">
        <f>VLOOKUP($E117,Worksheet!$A$2:$AX$69,AE$1,0)-VLOOKUP($E118,Worksheet!$A$2:$AX$69,AE$1,0)</f>
        <v>-1.2751212751212755</v>
      </c>
      <c r="AF117" s="12">
        <f>VLOOKUP($E117,Worksheet!$A$2:$AX$69,AF$1,0)-VLOOKUP($E118,Worksheet!$A$2:$AX$69,AF$1,0)</f>
        <v>0.36590436590436592</v>
      </c>
      <c r="AG117" s="12">
        <f>VLOOKUP($E117,Worksheet!$A$2:$AX$69,AG$1,0)-VLOOKUP($E118,Worksheet!$A$2:$AX$69,AG$1,0)</f>
        <v>0.19057519057519068</v>
      </c>
      <c r="AH117" s="12">
        <f>VLOOKUP($E117,Worksheet!$A$2:$AX$69,AH$1,0)-VLOOKUP($E118,Worksheet!$A$2:$AX$69,AH$1,0)</f>
        <v>3.2217602217602224</v>
      </c>
      <c r="AI117" s="12">
        <f>VLOOKUP($E117,Worksheet!$A$2:$AX$69,AI$1,0)-VLOOKUP($E118,Worksheet!$A$2:$AX$69,AI$1,0)</f>
        <v>1.9258489258489266</v>
      </c>
      <c r="AJ117" s="12">
        <f>VLOOKUP($E117,Worksheet!$A$2:$AX$69,AJ$1,0)-VLOOKUP($E118,Worksheet!$A$2:$AX$69,AJ$1,0)</f>
        <v>-2.7000000000000028</v>
      </c>
      <c r="AK117" s="12">
        <f>VLOOKUP($E117,Worksheet!$A$2:$AX$69,AK$1,0)-VLOOKUP($E118,Worksheet!$A$2:$AX$69,AK$1,0)</f>
        <v>-3.5</v>
      </c>
      <c r="AL117" s="12">
        <f>VLOOKUP($E117,Worksheet!$A$2:$AX$69,AL$1,0)-VLOOKUP($E118,Worksheet!$A$2:$AX$69,AL$1,0)</f>
        <v>4.3000000000000038E-2</v>
      </c>
      <c r="AM117" s="12">
        <f>VLOOKUP($E117,Worksheet!$A$2:$AX$69,AM$1,0)-VLOOKUP($E118,Worksheet!$A$2:$AX$69,AM$1,0)</f>
        <v>-7.1000000000000008E-2</v>
      </c>
      <c r="AN117" s="12">
        <f>VLOOKUP($E117,Worksheet!$A$2:$AX$69,AN$1,0)-VLOOKUP($E118,Worksheet!$A$2:$AX$69,AN$1,0)</f>
        <v>-4.2999999999999927E-2</v>
      </c>
      <c r="AO117" s="12">
        <f>VLOOKUP($E117,Worksheet!$A$2:$AX$69,AO$1,0)-VLOOKUP($E118,Worksheet!$A$2:$AX$69,AO$1,0)</f>
        <v>-4.4000000000000039E-2</v>
      </c>
      <c r="AP117" s="12">
        <f>VLOOKUP($E117,Worksheet!$A$2:$AX$69,AP$1,0)-VLOOKUP($E118,Worksheet!$A$2:$AX$69,AP$1,0)</f>
        <v>-9.9999999999999645E-2</v>
      </c>
      <c r="AQ117" s="12">
        <f>VLOOKUP($E117,Worksheet!$A$2:$AX$69,AQ$1,0)-VLOOKUP($E118,Worksheet!$A$2:$AX$69,AQ$1,0)</f>
        <v>1.3999999999999985E-2</v>
      </c>
      <c r="AR117" s="12">
        <f>VLOOKUP($E117,Worksheet!$A$2:$AX$69,AR$1,0)-VLOOKUP($E118,Worksheet!$A$2:$AX$69,AR$1,0)</f>
        <v>-3.5</v>
      </c>
      <c r="AS117" s="12">
        <f>VLOOKUP($E117,Worksheet!$A$2:$AX$69,AS$1,0)-VLOOKUP($E118,Worksheet!$A$2:$AX$69,AS$1,0)</f>
        <v>9.7999999999999976E-2</v>
      </c>
      <c r="AT117" s="12">
        <f>VLOOKUP($E117,Worksheet!$A$2:$AX$69,AT$1,0)-VLOOKUP($E118,Worksheet!$A$2:$AX$69,AT$1,0)</f>
        <v>0.10400000000000004</v>
      </c>
      <c r="AU117" s="12">
        <f>VLOOKUP($E117,Worksheet!$A$2:$AX$69,AU$1,0)-VLOOKUP($E118,Worksheet!$A$2:$AX$69,AU$1,0)</f>
        <v>1.0000000000000009E-2</v>
      </c>
      <c r="AV117" s="12">
        <f>VLOOKUP($E117,Worksheet!$A$2:$AX$69,AV$1,0)-VLOOKUP($E118,Worksheet!$A$2:$AX$69,AV$1,0)</f>
        <v>-4.9999999999999489E-3</v>
      </c>
      <c r="AW117" s="12">
        <f>VLOOKUP($E117,Worksheet!$A$2:$AX$69,AW$1,0)-VLOOKUP($E118,Worksheet!$A$2:$AX$69,AW$1,0)</f>
        <v>4.8000000000000007</v>
      </c>
      <c r="AX117" s="12">
        <f>VLOOKUP($E117,Worksheet!$A$2:$AX$69,AX$1,0)-VLOOKUP($E118,Worksheet!$A$2:$AX$69,AX$1,0)</f>
        <v>7.9000000000000015E-2</v>
      </c>
      <c r="AY117" s="5">
        <f>VLOOKUP($E118,Worksheet!$A$2:$AX$69,AY$1,0)</f>
        <v>1</v>
      </c>
      <c r="AZ117" s="5">
        <f>VLOOKUP($E118,Worksheet!$A$2:$AX$69,AZ$1,0)</f>
        <v>1</v>
      </c>
      <c r="BA117" s="5">
        <f>VLOOKUP($E118,Worksheet!$A$2:$AX$69,BA$1,0)</f>
        <v>0</v>
      </c>
      <c r="BB117" s="5">
        <f>VLOOKUP($E118,Worksheet!$A$2:$AX$69,BB$1,0)</f>
        <v>0</v>
      </c>
      <c r="BC117" s="5">
        <f>VLOOKUP($E118,Worksheet!$A$2:$AX$69,BC$1,0)</f>
        <v>0</v>
      </c>
      <c r="BD117" s="5">
        <f>VLOOKUP($E118,Worksheet!$A$2:$AX$69,BD$1,0)</f>
        <v>0</v>
      </c>
      <c r="BE117" s="5">
        <f>VLOOKUP($E118,Worksheet!$A$2:$AX$69,BE$1,0)</f>
        <v>0</v>
      </c>
      <c r="BF117" s="12">
        <f>VLOOKUP($E117,Worksheet!$A$2:$BI$69,BF$1,0)-VLOOKUP($E118,Worksheet!$A$2:$BI$69,BF$1,0)</f>
        <v>0</v>
      </c>
      <c r="BG117" s="12">
        <f>VLOOKUP($E117,Worksheet!$A$2:$BI$69,BG$1,0)-VLOOKUP($E118,Worksheet!$A$2:$BI$69,BG$1,0)</f>
        <v>0</v>
      </c>
      <c r="BH117" s="12">
        <f>VLOOKUP($E117,Worksheet!$A$2:$BI$69,BH$1,0)-VLOOKUP($E118,Worksheet!$A$2:$BI$69,BH$1,0)</f>
        <v>0</v>
      </c>
      <c r="BI117" s="12">
        <f>VLOOKUP($E117,Worksheet!$A$2:$BI$69,BI$1,0)-VLOOKUP($E118,Worksheet!$A$2:$BI$69,BI$1,0)</f>
        <v>0</v>
      </c>
      <c r="BJ117" s="12">
        <f>VLOOKUP($E117,Worksheet!$A$2:$BI$69,BJ$1,0)-VLOOKUP($E118,Worksheet!$A$2:$BI$69,BJ$1,0)</f>
        <v>-11</v>
      </c>
      <c r="BK117" s="12">
        <f>VLOOKUP($E117,Worksheet!$A$2:$BI$69,BK$1,0)-VLOOKUP($E118,Worksheet!$A$2:$BI$69,BK$1,0)</f>
        <v>-136.9</v>
      </c>
      <c r="BL117" s="12">
        <f>VLOOKUP($E117,Worksheet!$A$2:$BI$69,BL$1,0)-VLOOKUP($E118,Worksheet!$A$2:$BI$69,BL$1,0)</f>
        <v>0</v>
      </c>
      <c r="BM117" s="12">
        <f>VLOOKUP($E117,Worksheet!$A$2:$BI$69,BM$1,0)-VLOOKUP($E118,Worksheet!$A$2:$BI$69,BM$1,0)</f>
        <v>-4</v>
      </c>
      <c r="BN117" s="5">
        <f>VLOOKUP($E117,Worksheet!$A$2:$BI$69,BN$1,0)</f>
        <v>1</v>
      </c>
      <c r="BO117" s="5">
        <f>VLOOKUP($E117,Worksheet!$A$2:$BI$69,BO$1,0)</f>
        <v>0</v>
      </c>
      <c r="BP117" s="12">
        <f>VLOOKUP($E117,Worksheet!$A$2:$BI$69,BP$1,0)-VLOOKUP($E118,Worksheet!$A$2:$BI$69,BP$1,0)</f>
        <v>3.9999999999999147E-2</v>
      </c>
      <c r="BQ117" s="5">
        <f>VLOOKUP($E117,Worksheet!$A$2:$BI$69,'MM2023'!BQ$1,0)</f>
        <v>71.15384615384616</v>
      </c>
      <c r="BR117" s="5">
        <f>VLOOKUP($E117,Worksheet!$A$2:$BI$69,'MM2023'!BR$1,0)</f>
        <v>63.46153846153846</v>
      </c>
      <c r="BS117" s="5">
        <f>VLOOKUP($E117,Worksheet!$A$2:$BI$69,'MM2023'!BS$1,0)</f>
        <v>8.92</v>
      </c>
      <c r="BT117" s="5">
        <f>VLOOKUP($E117,Worksheet!$A$2:$BI$69,'MM2023'!BT$1,0)</f>
        <v>0.438</v>
      </c>
      <c r="BU117" s="5">
        <f>VLOOKUP($E117,Worksheet!$A$2:$BI$69,'MM2023'!BU$1,0)</f>
        <v>0.34799999999999998</v>
      </c>
      <c r="BV117" s="5">
        <f>VLOOKUP($E117,Worksheet!$A$2:$BI$69,'MM2023'!BV$1,0)</f>
        <v>0.72199999999999998</v>
      </c>
      <c r="BW117" s="5">
        <f>VLOOKUP($E117,Worksheet!$A$2:$BI$69,'MM2023'!BW$1,0)</f>
        <v>10.923076923076923</v>
      </c>
      <c r="BX117" s="5">
        <f>VLOOKUP($E117,Worksheet!$A$2:$BI$69,'MM2023'!BX$1,0)</f>
        <v>36.307692307692307</v>
      </c>
      <c r="BY117" s="5">
        <f>VLOOKUP($E117,Worksheet!$A$2:$BI$69,'MM2023'!BY$1,0)</f>
        <v>12.923076923076923</v>
      </c>
      <c r="BZ117" s="5">
        <f>VLOOKUP($E117,Worksheet!$A$2:$BI$69,'MM2023'!BZ$1,0)</f>
        <v>6.7179487179487181</v>
      </c>
      <c r="CA117" s="5">
        <f>VLOOKUP($E117,Worksheet!$A$2:$BI$69,'MM2023'!CA$1,0)</f>
        <v>3.8717948717948718</v>
      </c>
      <c r="CB117" s="5">
        <f>VLOOKUP($E117,Worksheet!$A$2:$BI$69,'MM2023'!CB$1,0)</f>
        <v>11.589743589743589</v>
      </c>
      <c r="CC117" s="5">
        <f>VLOOKUP($E117,Worksheet!$A$2:$BI$69,'MM2023'!CC$1,0)</f>
        <v>16.256410256410255</v>
      </c>
      <c r="CD117" s="5">
        <f>VLOOKUP($E117,Worksheet!$A$2:$BI$69,'MM2023'!CD$1,0)</f>
        <v>0.40899999999999997</v>
      </c>
      <c r="CE117" s="5">
        <f>VLOOKUP($E117,Worksheet!$A$2:$BI$69,'MM2023'!CE$1,0)</f>
        <v>0.28399999999999997</v>
      </c>
      <c r="CF117" s="5">
        <f>VLOOKUP($E117,Worksheet!$A$2:$BI$69,'MM2023'!CF$1,0)</f>
        <v>0.752</v>
      </c>
      <c r="CG117" s="5">
        <f>VLOOKUP($E117,Worksheet!$A$2:$BI$69,'MM2023'!CG$1,0)</f>
        <v>8.8461538461538467</v>
      </c>
      <c r="CH117" s="5">
        <f>VLOOKUP($E117,Worksheet!$A$2:$BI$69,'MM2023'!CH$1,0)</f>
        <v>32.179487179487182</v>
      </c>
      <c r="CI117" s="5">
        <f>VLOOKUP($E117,Worksheet!$A$2:$BI$69,'MM2023'!CI$1,0)</f>
        <v>10.589743589743589</v>
      </c>
      <c r="CJ117" s="5">
        <f>VLOOKUP($E117,Worksheet!$A$2:$BI$69,'MM2023'!CJ$1,0)</f>
        <v>6.2307692307692308</v>
      </c>
      <c r="CK117" s="5">
        <f>VLOOKUP($E117,Worksheet!$A$2:$BI$69,'MM2023'!CK$1,0)</f>
        <v>2.9743589743589745</v>
      </c>
      <c r="CL117" s="5">
        <f>VLOOKUP($E117,Worksheet!$A$2:$BI$69,'MM2023'!CL$1,0)</f>
        <v>12.897435897435898</v>
      </c>
      <c r="CM117" s="5">
        <f>VLOOKUP($E117,Worksheet!$A$2:$BI$69,'MM2023'!CM$1,0)</f>
        <v>17.871794871794872</v>
      </c>
      <c r="CN117" s="5">
        <f>VLOOKUP($E117,Worksheet!$A$2:$BI$69,'MM2023'!CN$1,0)</f>
        <v>66.599999999999994</v>
      </c>
      <c r="CO117" s="5">
        <f>VLOOKUP($E117,Worksheet!$A$2:$BI$69,'MM2023'!CO$1,0)</f>
        <v>106.1</v>
      </c>
      <c r="CP117" s="5">
        <f>VLOOKUP($E117,Worksheet!$A$2:$BI$69,'MM2023'!CP$1,0)</f>
        <v>0.32700000000000001</v>
      </c>
      <c r="CQ117" s="5">
        <f>VLOOKUP($E117,Worksheet!$A$2:$BI$69,'MM2023'!CQ$1,0)</f>
        <v>0.34599999999999997</v>
      </c>
      <c r="CR117" s="5">
        <f>VLOOKUP($E117,Worksheet!$A$2:$BI$69,'MM2023'!CR$1,0)</f>
        <v>0.53300000000000003</v>
      </c>
      <c r="CS117" s="5">
        <f>VLOOKUP($E117,Worksheet!$A$2:$BI$69,'MM2023'!CS$1,0)</f>
        <v>0.498</v>
      </c>
      <c r="CT117" s="5">
        <f>VLOOKUP($E117,Worksheet!$A$2:$BI$69,'MM2023'!CT$1,0)</f>
        <v>14.8</v>
      </c>
      <c r="CU117" s="5">
        <f>VLOOKUP($E117,Worksheet!$A$2:$BI$69,'MM2023'!CU$1,0)</f>
        <v>0.23599999999999999</v>
      </c>
      <c r="CV117" s="5">
        <f>VLOOKUP($E117,Worksheet!$A$2:$BI$69,'MM2023'!CV$1,0)</f>
        <v>94.6</v>
      </c>
      <c r="CW117" s="5">
        <f>VLOOKUP($E117,Worksheet!$A$2:$BI$69,'MM2023'!CW$1,0)</f>
        <v>0.29499999999999998</v>
      </c>
      <c r="CX117" s="5">
        <f>VLOOKUP($E117,Worksheet!$A$2:$BI$69,'MM2023'!CX$1,0)</f>
        <v>0.39900000000000002</v>
      </c>
      <c r="CY117" s="5">
        <f>VLOOKUP($E117,Worksheet!$A$2:$BI$69,'MM2023'!CY$1,0)</f>
        <v>0.50600000000000001</v>
      </c>
      <c r="CZ117" s="5">
        <f>VLOOKUP($E117,Worksheet!$A$2:$BI$69,'MM2023'!CZ$1,0)</f>
        <v>0.46600000000000003</v>
      </c>
      <c r="DA117" s="5">
        <f>VLOOKUP($E117,Worksheet!$A$2:$BI$69,'MM2023'!DA$1,0)</f>
        <v>17.100000000000001</v>
      </c>
      <c r="DB117" s="5">
        <f>VLOOKUP($E117,Worksheet!$A$2:$BI$69,'MM2023'!DB$1,0)</f>
        <v>0.222</v>
      </c>
      <c r="DC117" s="5">
        <f>VLOOKUP($E117,Worksheet!$A$2:$BI$69,'MM2023'!DC$1,0)</f>
        <v>0</v>
      </c>
      <c r="DD117" s="5">
        <f>VLOOKUP($E117,Worksheet!$A$2:$BI$69,'MM2023'!DD$1,0)</f>
        <v>0</v>
      </c>
      <c r="DE117" s="5">
        <f>VLOOKUP($E117,Worksheet!$A$2:$BI$69,'MM2023'!DE$1,0)</f>
        <v>0</v>
      </c>
      <c r="DF117" s="5">
        <f>VLOOKUP($E117,Worksheet!$A$2:$BI$69,'MM2023'!DF$1,0)</f>
        <v>0</v>
      </c>
      <c r="DG117" s="5">
        <f>VLOOKUP($E117,Worksheet!$A$2:$BI$69,'MM2023'!DG$1,0)</f>
        <v>0</v>
      </c>
      <c r="DH117" s="5">
        <f>VLOOKUP($E117,Worksheet!$A$2:$BI$69,'MM2023'!DH$1,0)</f>
        <v>0</v>
      </c>
      <c r="DI117" s="5">
        <f>VLOOKUP($E117,Worksheet!$A$2:$BI$69,'MM2023'!DI$1,0)</f>
        <v>0</v>
      </c>
      <c r="DJ117" s="5">
        <f>VLOOKUP($E117,Worksheet!$A$2:$BI$69,'MM2023'!DJ$1,0)</f>
        <v>18</v>
      </c>
      <c r="DK117" s="5">
        <v>0</v>
      </c>
      <c r="DL117" s="5">
        <v>0</v>
      </c>
      <c r="DM117" s="5">
        <v>0</v>
      </c>
      <c r="DN117" s="5">
        <v>1</v>
      </c>
      <c r="DO117" s="5">
        <v>0</v>
      </c>
      <c r="DP117" s="5">
        <v>0</v>
      </c>
      <c r="DQ117" s="5">
        <v>1</v>
      </c>
      <c r="DR117" s="5">
        <v>0</v>
      </c>
      <c r="DS117" s="5">
        <v>0</v>
      </c>
      <c r="DT117" s="5">
        <v>0</v>
      </c>
      <c r="DU117" s="5">
        <v>0</v>
      </c>
    </row>
    <row r="118" spans="1:125" x14ac:dyDescent="0.2">
      <c r="A118" s="5" t="s">
        <v>137</v>
      </c>
      <c r="B118" s="5" t="s">
        <v>138</v>
      </c>
      <c r="C118" s="5" t="s">
        <v>115</v>
      </c>
      <c r="D118" s="5">
        <v>1</v>
      </c>
      <c r="E118" s="5" t="s">
        <v>15</v>
      </c>
      <c r="F118" s="5">
        <v>0</v>
      </c>
      <c r="G118" s="5">
        <v>6</v>
      </c>
      <c r="H118" s="6">
        <f>G117-G118</f>
        <v>-1</v>
      </c>
      <c r="I118" s="5">
        <f>VLOOKUP($E118,Worksheet!$A$2:$AX$69,I$1,0)</f>
        <v>37</v>
      </c>
      <c r="J118" s="5">
        <f>VLOOKUP($E118,Worksheet!$A$2:$AX$69,J$1,0)</f>
        <v>24</v>
      </c>
      <c r="K118" s="5">
        <f>VLOOKUP($E118,Worksheet!$A$2:$AX$69,K$1,0)</f>
        <v>13</v>
      </c>
      <c r="L118" s="5">
        <f>VLOOKUP($E118,Worksheet!$A$2:$AX$69,L$1,0)</f>
        <v>0.64900000000000002</v>
      </c>
      <c r="M118" s="12">
        <f>VLOOKUP($E118,Worksheet!$A$2:$AX$69,M$1,0)-VLOOKUP($E117,Worksheet!$A$2:$AX$69,M$1,0)</f>
        <v>5.2785862785862747</v>
      </c>
      <c r="N118" s="12">
        <f>VLOOKUP($E118,Worksheet!$A$2:$AX$69,N$1,0)-VLOOKUP($E117,Worksheet!$A$2:$AX$69,N$1,0)</f>
        <v>4.9438669438669436</v>
      </c>
      <c r="O118" s="12">
        <f>VLOOKUP($E118,Worksheet!$A$2:$AX$69,O$1,0)-VLOOKUP($E117,Worksheet!$A$2:$AX$69,O$1,0)</f>
        <v>0.88000000000000078</v>
      </c>
      <c r="P118" s="12">
        <f>VLOOKUP($E118,Worksheet!$A$2:$AX$69,P$1,0)-VLOOKUP($E117,Worksheet!$A$2:$AX$69,P$1,0)</f>
        <v>3.0999999999999972E-2</v>
      </c>
      <c r="Q118" s="12">
        <f>VLOOKUP($E118,Worksheet!$A$2:$AX$69,Q$1,0)-VLOOKUP($E117,Worksheet!$A$2:$AX$69,Q$1,0)</f>
        <v>6.0000000000000053E-3</v>
      </c>
      <c r="R118" s="12">
        <f>VLOOKUP($E118,Worksheet!$A$2:$AX$69,R$1,0)-VLOOKUP($E117,Worksheet!$A$2:$AX$69,R$1,0)</f>
        <v>6.1000000000000054E-2</v>
      </c>
      <c r="S118" s="12">
        <f>VLOOKUP($E118,Worksheet!$A$2:$AX$69,S$1,0)-VLOOKUP($E117,Worksheet!$A$2:$AX$69,S$1,0)</f>
        <v>-2.6528066528066532</v>
      </c>
      <c r="T118" s="12">
        <f>VLOOKUP($E118,Worksheet!$A$2:$AX$69,T$1,0)-VLOOKUP($E117,Worksheet!$A$2:$AX$69,T$1,0)</f>
        <v>0.6923076923076934</v>
      </c>
      <c r="U118" s="12">
        <f>VLOOKUP($E118,Worksheet!$A$2:$AX$69,U$1,0)-VLOOKUP($E117,Worksheet!$A$2:$AX$69,U$1,0)</f>
        <v>2.7796257796257802</v>
      </c>
      <c r="V118" s="12">
        <f>VLOOKUP($E118,Worksheet!$A$2:$AX$69,V$1,0)-VLOOKUP($E117,Worksheet!$A$2:$AX$69,V$1,0)</f>
        <v>-1.7179487179487181</v>
      </c>
      <c r="W118" s="12">
        <f>VLOOKUP($E118,Worksheet!$A$2:$AX$69,W$1,0)-VLOOKUP($E117,Worksheet!$A$2:$AX$69,W$1,0)</f>
        <v>0.23631323631323609</v>
      </c>
      <c r="X118" s="12">
        <f>VLOOKUP($E118,Worksheet!$A$2:$AX$69,X$1,0)-VLOOKUP($E117,Worksheet!$A$2:$AX$69,X$1,0)</f>
        <v>4.8510048510053139E-3</v>
      </c>
      <c r="Y118" s="12">
        <f>VLOOKUP($E118,Worksheet!$A$2:$AX$69,Y$1,0)-VLOOKUP($E117,Worksheet!$A$2:$AX$69,Y$1,0)</f>
        <v>-3.1212751212751204</v>
      </c>
      <c r="Z118" s="12">
        <f>VLOOKUP($E118,Worksheet!$A$2:$AX$69,Z$1,0)-VLOOKUP($E117,Worksheet!$A$2:$AX$69,Z$1,0)</f>
        <v>1.3000000000000012E-2</v>
      </c>
      <c r="AA118" s="12">
        <f>VLOOKUP($E118,Worksheet!$A$2:$AX$69,AA$1,0)-VLOOKUP($E117,Worksheet!$A$2:$AX$69,AA$1,0)</f>
        <v>5.2000000000000046E-2</v>
      </c>
      <c r="AB118" s="12">
        <f>VLOOKUP($E118,Worksheet!$A$2:$AX$69,AB$1,0)-VLOOKUP($E117,Worksheet!$A$2:$AX$69,AB$1,0)</f>
        <v>-2.6000000000000023E-2</v>
      </c>
      <c r="AC118" s="12">
        <f>VLOOKUP($E118,Worksheet!$A$2:$AX$69,AC$1,0)-VLOOKUP($E117,Worksheet!$A$2:$AX$69,AC$1,0)</f>
        <v>-3.5343035343036178E-2</v>
      </c>
      <c r="AD118" s="12">
        <f>VLOOKUP($E118,Worksheet!$A$2:$AX$69,AD$1,0)-VLOOKUP($E117,Worksheet!$A$2:$AX$69,AD$1,0)</f>
        <v>1.0637560637560597</v>
      </c>
      <c r="AE118" s="12">
        <f>VLOOKUP($E118,Worksheet!$A$2:$AX$69,AE$1,0)-VLOOKUP($E117,Worksheet!$A$2:$AX$69,AE$1,0)</f>
        <v>1.2751212751212755</v>
      </c>
      <c r="AF118" s="12">
        <f>VLOOKUP($E118,Worksheet!$A$2:$AX$69,AF$1,0)-VLOOKUP($E117,Worksheet!$A$2:$AX$69,AF$1,0)</f>
        <v>-0.36590436590436592</v>
      </c>
      <c r="AG118" s="12">
        <f>VLOOKUP($E118,Worksheet!$A$2:$AX$69,AG$1,0)-VLOOKUP($E117,Worksheet!$A$2:$AX$69,AG$1,0)</f>
        <v>-0.19057519057519068</v>
      </c>
      <c r="AH118" s="12">
        <f>VLOOKUP($E118,Worksheet!$A$2:$AX$69,AH$1,0)-VLOOKUP($E117,Worksheet!$A$2:$AX$69,AH$1,0)</f>
        <v>-3.2217602217602224</v>
      </c>
      <c r="AI118" s="12">
        <f>VLOOKUP($E118,Worksheet!$A$2:$AX$69,AI$1,0)-VLOOKUP($E117,Worksheet!$A$2:$AX$69,AI$1,0)</f>
        <v>-1.9258489258489266</v>
      </c>
      <c r="AJ118" s="12">
        <f>VLOOKUP($E118,Worksheet!$A$2:$AX$69,AJ$1,0)-VLOOKUP($E117,Worksheet!$A$2:$AX$69,AJ$1,0)</f>
        <v>2.7000000000000028</v>
      </c>
      <c r="AK118" s="12">
        <f>VLOOKUP($E118,Worksheet!$A$2:$AX$69,AK$1,0)-VLOOKUP($E117,Worksheet!$A$2:$AX$69,AK$1,0)</f>
        <v>3.5</v>
      </c>
      <c r="AL118" s="12">
        <f>VLOOKUP($E118,Worksheet!$A$2:$AX$69,AL$1,0)-VLOOKUP($E117,Worksheet!$A$2:$AX$69,AL$1,0)</f>
        <v>-4.3000000000000038E-2</v>
      </c>
      <c r="AM118" s="12">
        <f>VLOOKUP($E118,Worksheet!$A$2:$AX$69,AM$1,0)-VLOOKUP($E117,Worksheet!$A$2:$AX$69,AM$1,0)</f>
        <v>7.1000000000000008E-2</v>
      </c>
      <c r="AN118" s="12">
        <f>VLOOKUP($E118,Worksheet!$A$2:$AX$69,AN$1,0)-VLOOKUP($E117,Worksheet!$A$2:$AX$69,AN$1,0)</f>
        <v>4.2999999999999927E-2</v>
      </c>
      <c r="AO118" s="12">
        <f>VLOOKUP($E118,Worksheet!$A$2:$AX$69,AO$1,0)-VLOOKUP($E117,Worksheet!$A$2:$AX$69,AO$1,0)</f>
        <v>4.4000000000000039E-2</v>
      </c>
      <c r="AP118" s="12">
        <f>VLOOKUP($E118,Worksheet!$A$2:$AX$69,AP$1,0)-VLOOKUP($E117,Worksheet!$A$2:$AX$69,AP$1,0)</f>
        <v>9.9999999999999645E-2</v>
      </c>
      <c r="AQ118" s="12">
        <f>VLOOKUP($E118,Worksheet!$A$2:$AX$69,AQ$1,0)-VLOOKUP($E117,Worksheet!$A$2:$AX$69,AQ$1,0)</f>
        <v>-1.3999999999999985E-2</v>
      </c>
      <c r="AR118" s="12">
        <f>VLOOKUP($E118,Worksheet!$A$2:$AX$69,AR$1,0)-VLOOKUP($E117,Worksheet!$A$2:$AX$69,AR$1,0)</f>
        <v>3.5</v>
      </c>
      <c r="AS118" s="12">
        <f>VLOOKUP($E118,Worksheet!$A$2:$AX$69,AS$1,0)-VLOOKUP($E117,Worksheet!$A$2:$AX$69,AS$1,0)</f>
        <v>-9.7999999999999976E-2</v>
      </c>
      <c r="AT118" s="12">
        <f>VLOOKUP($E118,Worksheet!$A$2:$AX$69,AT$1,0)-VLOOKUP($E117,Worksheet!$A$2:$AX$69,AT$1,0)</f>
        <v>-0.10400000000000004</v>
      </c>
      <c r="AU118" s="12">
        <f>VLOOKUP($E118,Worksheet!$A$2:$AX$69,AU$1,0)-VLOOKUP($E117,Worksheet!$A$2:$AX$69,AU$1,0)</f>
        <v>-1.0000000000000009E-2</v>
      </c>
      <c r="AV118" s="12">
        <f>VLOOKUP($E118,Worksheet!$A$2:$AX$69,AV$1,0)-VLOOKUP($E117,Worksheet!$A$2:$AX$69,AV$1,0)</f>
        <v>4.9999999999999489E-3</v>
      </c>
      <c r="AW118" s="12">
        <f>VLOOKUP($E118,Worksheet!$A$2:$AX$69,AW$1,0)-VLOOKUP($E117,Worksheet!$A$2:$AX$69,AW$1,0)</f>
        <v>-4.8000000000000007</v>
      </c>
      <c r="AX118" s="12">
        <f>VLOOKUP($E118,Worksheet!$A$2:$AX$69,AX$1,0)-VLOOKUP($E117,Worksheet!$A$2:$AX$69,AX$1,0)</f>
        <v>-7.9000000000000015E-2</v>
      </c>
      <c r="AY118" s="5">
        <f>VLOOKUP($E117,Worksheet!$A$2:$AX$69,AY$1,0)</f>
        <v>1</v>
      </c>
      <c r="AZ118" s="5">
        <f>VLOOKUP($E117,Worksheet!$A$2:$AX$69,AZ$1,0)</f>
        <v>0</v>
      </c>
      <c r="BA118" s="5">
        <f>VLOOKUP($E117,Worksheet!$A$2:$AX$69,BA$1,0)</f>
        <v>0</v>
      </c>
      <c r="BB118" s="5">
        <f>VLOOKUP($E117,Worksheet!$A$2:$AX$69,BB$1,0)</f>
        <v>0</v>
      </c>
      <c r="BC118" s="5">
        <f>VLOOKUP($E117,Worksheet!$A$2:$AX$69,BC$1,0)</f>
        <v>0</v>
      </c>
      <c r="BD118" s="5">
        <f>VLOOKUP($E117,Worksheet!$A$2:$AX$69,BD$1,0)</f>
        <v>0</v>
      </c>
      <c r="BE118" s="5">
        <f>VLOOKUP($E117,Worksheet!$A$2:$AX$69,BE$1,0)</f>
        <v>0</v>
      </c>
      <c r="BF118" s="12">
        <f>VLOOKUP($E118,Worksheet!$A$2:$BI$69,BF$1,0)-VLOOKUP($E117,Worksheet!$A$2:$BI$69,BF$1,0)</f>
        <v>0</v>
      </c>
      <c r="BG118" s="12">
        <f>VLOOKUP($E118,Worksheet!$A$2:$BI$69,BG$1,0)-VLOOKUP($E117,Worksheet!$A$2:$BI$69,BG$1,0)</f>
        <v>0</v>
      </c>
      <c r="BH118" s="12">
        <f>VLOOKUP($E118,Worksheet!$A$2:$BI$69,BH$1,0)-VLOOKUP($E117,Worksheet!$A$2:$BI$69,BH$1,0)</f>
        <v>0</v>
      </c>
      <c r="BI118" s="12">
        <f>VLOOKUP($E118,Worksheet!$A$2:$BI$69,BI$1,0)-VLOOKUP($E117,Worksheet!$A$2:$BI$69,BI$1,0)</f>
        <v>0</v>
      </c>
      <c r="BJ118" s="12">
        <f>VLOOKUP($E118,Worksheet!$A$2:$BI$69,BJ$1,0)-VLOOKUP($E117,Worksheet!$A$2:$BI$69,BJ$1,0)</f>
        <v>11</v>
      </c>
      <c r="BK118" s="12">
        <f>VLOOKUP($E118,Worksheet!$A$2:$BI$69,BK$1,0)-VLOOKUP($E117,Worksheet!$A$2:$BI$69,BK$1,0)</f>
        <v>136.9</v>
      </c>
      <c r="BL118" s="12">
        <f>VLOOKUP($E118,Worksheet!$A$2:$BI$69,BL$1,0)-VLOOKUP($E117,Worksheet!$A$2:$BI$69,BL$1,0)</f>
        <v>0</v>
      </c>
      <c r="BM118" s="12">
        <f>VLOOKUP($E118,Worksheet!$A$2:$BI$69,BM$1,0)-VLOOKUP($E117,Worksheet!$A$2:$BI$69,BM$1,0)</f>
        <v>4</v>
      </c>
      <c r="BN118" s="5">
        <f>VLOOKUP($E118,Worksheet!$A$2:$BI$69,BN$1,0)</f>
        <v>0</v>
      </c>
      <c r="BO118" s="5">
        <f>VLOOKUP($E118,Worksheet!$A$2:$BI$69,BO$1,0)</f>
        <v>0</v>
      </c>
      <c r="BP118" s="12">
        <f>VLOOKUP($E118,Worksheet!$A$2:$BI$69,BP$1,0)-VLOOKUP($E117,Worksheet!$A$2:$BI$69,BP$1,0)</f>
        <v>-3.9999999999999147E-2</v>
      </c>
      <c r="BQ118" s="5">
        <f>VLOOKUP($E118,Worksheet!$A$2:$BI$69,'MM2023'!BQ$1,0)</f>
        <v>76.432432432432435</v>
      </c>
      <c r="BR118" s="5">
        <f>VLOOKUP($E118,Worksheet!$A$2:$BI$69,'MM2023'!BR$1,0)</f>
        <v>68.405405405405403</v>
      </c>
      <c r="BS118" s="5">
        <f>VLOOKUP($E118,Worksheet!$A$2:$BI$69,'MM2023'!BS$1,0)</f>
        <v>9.8000000000000007</v>
      </c>
      <c r="BT118" s="5">
        <f>VLOOKUP($E118,Worksheet!$A$2:$BI$69,'MM2023'!BT$1,0)</f>
        <v>0.46899999999999997</v>
      </c>
      <c r="BU118" s="5">
        <f>VLOOKUP($E118,Worksheet!$A$2:$BI$69,'MM2023'!BU$1,0)</f>
        <v>0.35399999999999998</v>
      </c>
      <c r="BV118" s="5">
        <f>VLOOKUP($E118,Worksheet!$A$2:$BI$69,'MM2023'!BV$1,0)</f>
        <v>0.78300000000000003</v>
      </c>
      <c r="BW118" s="5">
        <f>VLOOKUP($E118,Worksheet!$A$2:$BI$69,'MM2023'!BW$1,0)</f>
        <v>8.2702702702702702</v>
      </c>
      <c r="BX118" s="5">
        <f>VLOOKUP($E118,Worksheet!$A$2:$BI$69,'MM2023'!BX$1,0)</f>
        <v>37</v>
      </c>
      <c r="BY118" s="5">
        <f>VLOOKUP($E118,Worksheet!$A$2:$BI$69,'MM2023'!BY$1,0)</f>
        <v>15.702702702702704</v>
      </c>
      <c r="BZ118" s="5">
        <f>VLOOKUP($E118,Worksheet!$A$2:$BI$69,'MM2023'!BZ$1,0)</f>
        <v>5</v>
      </c>
      <c r="CA118" s="5">
        <f>VLOOKUP($E118,Worksheet!$A$2:$BI$69,'MM2023'!CA$1,0)</f>
        <v>4.1081081081081079</v>
      </c>
      <c r="CB118" s="5">
        <f>VLOOKUP($E118,Worksheet!$A$2:$BI$69,'MM2023'!CB$1,0)</f>
        <v>11.594594594594595</v>
      </c>
      <c r="CC118" s="5">
        <f>VLOOKUP($E118,Worksheet!$A$2:$BI$69,'MM2023'!CC$1,0)</f>
        <v>13.135135135135135</v>
      </c>
      <c r="CD118" s="5">
        <f>VLOOKUP($E118,Worksheet!$A$2:$BI$69,'MM2023'!CD$1,0)</f>
        <v>0.42199999999999999</v>
      </c>
      <c r="CE118" s="5">
        <f>VLOOKUP($E118,Worksheet!$A$2:$BI$69,'MM2023'!CE$1,0)</f>
        <v>0.33600000000000002</v>
      </c>
      <c r="CF118" s="5">
        <f>VLOOKUP($E118,Worksheet!$A$2:$BI$69,'MM2023'!CF$1,0)</f>
        <v>0.72599999999999998</v>
      </c>
      <c r="CG118" s="5">
        <f>VLOOKUP($E118,Worksheet!$A$2:$BI$69,'MM2023'!CG$1,0)</f>
        <v>8.8108108108108105</v>
      </c>
      <c r="CH118" s="5">
        <f>VLOOKUP($E118,Worksheet!$A$2:$BI$69,'MM2023'!CH$1,0)</f>
        <v>33.243243243243242</v>
      </c>
      <c r="CI118" s="5">
        <f>VLOOKUP($E118,Worksheet!$A$2:$BI$69,'MM2023'!CI$1,0)</f>
        <v>11.864864864864865</v>
      </c>
      <c r="CJ118" s="5">
        <f>VLOOKUP($E118,Worksheet!$A$2:$BI$69,'MM2023'!CJ$1,0)</f>
        <v>5.8648648648648649</v>
      </c>
      <c r="CK118" s="5">
        <f>VLOOKUP($E118,Worksheet!$A$2:$BI$69,'MM2023'!CK$1,0)</f>
        <v>2.7837837837837838</v>
      </c>
      <c r="CL118" s="5">
        <f>VLOOKUP($E118,Worksheet!$A$2:$BI$69,'MM2023'!CL$1,0)</f>
        <v>9.6756756756756754</v>
      </c>
      <c r="CM118" s="5">
        <f>VLOOKUP($E118,Worksheet!$A$2:$BI$69,'MM2023'!CM$1,0)</f>
        <v>15.945945945945946</v>
      </c>
      <c r="CN118" s="5">
        <f>VLOOKUP($E118,Worksheet!$A$2:$BI$69,'MM2023'!CN$1,0)</f>
        <v>69.3</v>
      </c>
      <c r="CO118" s="5">
        <f>VLOOKUP($E118,Worksheet!$A$2:$BI$69,'MM2023'!CO$1,0)</f>
        <v>109.6</v>
      </c>
      <c r="CP118" s="5">
        <f>VLOOKUP($E118,Worksheet!$A$2:$BI$69,'MM2023'!CP$1,0)</f>
        <v>0.28399999999999997</v>
      </c>
      <c r="CQ118" s="5">
        <f>VLOOKUP($E118,Worksheet!$A$2:$BI$69,'MM2023'!CQ$1,0)</f>
        <v>0.41699999999999998</v>
      </c>
      <c r="CR118" s="5">
        <f>VLOOKUP($E118,Worksheet!$A$2:$BI$69,'MM2023'!CR$1,0)</f>
        <v>0.57599999999999996</v>
      </c>
      <c r="CS118" s="5">
        <f>VLOOKUP($E118,Worksheet!$A$2:$BI$69,'MM2023'!CS$1,0)</f>
        <v>0.54200000000000004</v>
      </c>
      <c r="CT118" s="5">
        <f>VLOOKUP($E118,Worksheet!$A$2:$BI$69,'MM2023'!CT$1,0)</f>
        <v>14.9</v>
      </c>
      <c r="CU118" s="5">
        <f>VLOOKUP($E118,Worksheet!$A$2:$BI$69,'MM2023'!CU$1,0)</f>
        <v>0.222</v>
      </c>
      <c r="CV118" s="5">
        <f>VLOOKUP($E118,Worksheet!$A$2:$BI$69,'MM2023'!CV$1,0)</f>
        <v>98.1</v>
      </c>
      <c r="CW118" s="5">
        <f>VLOOKUP($E118,Worksheet!$A$2:$BI$69,'MM2023'!CW$1,0)</f>
        <v>0.19700000000000001</v>
      </c>
      <c r="CX118" s="5">
        <f>VLOOKUP($E118,Worksheet!$A$2:$BI$69,'MM2023'!CX$1,0)</f>
        <v>0.29499999999999998</v>
      </c>
      <c r="CY118" s="5">
        <f>VLOOKUP($E118,Worksheet!$A$2:$BI$69,'MM2023'!CY$1,0)</f>
        <v>0.496</v>
      </c>
      <c r="CZ118" s="5">
        <f>VLOOKUP($E118,Worksheet!$A$2:$BI$69,'MM2023'!CZ$1,0)</f>
        <v>0.47099999999999997</v>
      </c>
      <c r="DA118" s="5">
        <f>VLOOKUP($E118,Worksheet!$A$2:$BI$69,'MM2023'!DA$1,0)</f>
        <v>12.3</v>
      </c>
      <c r="DB118" s="5">
        <f>VLOOKUP($E118,Worksheet!$A$2:$BI$69,'MM2023'!DB$1,0)</f>
        <v>0.14299999999999999</v>
      </c>
      <c r="DC118" s="5">
        <f>VLOOKUP($E118,Worksheet!$A$2:$BI$69,'MM2023'!DC$1,0)</f>
        <v>0</v>
      </c>
      <c r="DD118" s="5">
        <f>VLOOKUP($E118,Worksheet!$A$2:$BI$69,'MM2023'!DD$1,0)</f>
        <v>0</v>
      </c>
      <c r="DE118" s="5">
        <f>VLOOKUP($E118,Worksheet!$A$2:$BI$69,'MM2023'!DE$1,0)</f>
        <v>0</v>
      </c>
      <c r="DF118" s="5">
        <f>VLOOKUP($E118,Worksheet!$A$2:$BI$69,'MM2023'!DF$1,0)</f>
        <v>0</v>
      </c>
      <c r="DG118" s="5">
        <f>VLOOKUP($E118,Worksheet!$A$2:$BI$69,'MM2023'!DG$1,0)</f>
        <v>11</v>
      </c>
      <c r="DH118" s="5">
        <f>VLOOKUP($E118,Worksheet!$A$2:$BI$69,'MM2023'!DH$1,0)</f>
        <v>136.9</v>
      </c>
      <c r="DI118" s="5">
        <f>VLOOKUP($E118,Worksheet!$A$2:$BI$69,'MM2023'!DI$1,0)</f>
        <v>0</v>
      </c>
      <c r="DJ118" s="5">
        <f>VLOOKUP($E118,Worksheet!$A$2:$BI$69,'MM2023'!DJ$1,0)</f>
        <v>22</v>
      </c>
      <c r="DK118" s="5">
        <v>0</v>
      </c>
      <c r="DL118" s="5">
        <v>0</v>
      </c>
      <c r="DM118" s="5">
        <v>0</v>
      </c>
      <c r="DN118" s="5">
        <v>1</v>
      </c>
      <c r="DO118" s="5">
        <v>0</v>
      </c>
      <c r="DP118" s="5">
        <v>0</v>
      </c>
      <c r="DQ118" s="5">
        <v>1</v>
      </c>
      <c r="DR118" s="15">
        <v>0</v>
      </c>
      <c r="DS118" s="5">
        <v>0</v>
      </c>
      <c r="DT118" s="5">
        <v>0</v>
      </c>
      <c r="DU118" s="5">
        <v>0</v>
      </c>
    </row>
    <row r="119" spans="1:125" x14ac:dyDescent="0.2">
      <c r="A119" s="5" t="s">
        <v>137</v>
      </c>
      <c r="B119" s="5" t="s">
        <v>138</v>
      </c>
      <c r="C119" s="5" t="s">
        <v>124</v>
      </c>
      <c r="D119" s="5">
        <v>1</v>
      </c>
      <c r="E119" s="5" t="s">
        <v>18</v>
      </c>
      <c r="F119" s="5">
        <v>1</v>
      </c>
      <c r="G119" s="5">
        <v>9</v>
      </c>
      <c r="H119" s="5">
        <f>G120-G119</f>
        <v>-6</v>
      </c>
      <c r="I119" s="5">
        <f>VLOOKUP($E119,Worksheet!$A$2:$AX$69,I$1,0)</f>
        <v>39</v>
      </c>
      <c r="J119" s="5">
        <f>VLOOKUP($E119,Worksheet!$A$2:$AX$69,J$1,0)</f>
        <v>35</v>
      </c>
      <c r="K119" s="5">
        <f>VLOOKUP($E119,Worksheet!$A$2:$AX$69,K$1,0)</f>
        <v>4</v>
      </c>
      <c r="L119" s="5">
        <f>VLOOKUP($E119,Worksheet!$A$2:$AX$69,L$1,0)</f>
        <v>0.89700000000000002</v>
      </c>
      <c r="M119" s="12">
        <f>VLOOKUP($E119,Worksheet!$A$2:$AX$69,M$1,0)-VLOOKUP($E120,Worksheet!$A$2:$AX$69,M$1,0)</f>
        <v>1.6538461538461462</v>
      </c>
      <c r="N119" s="12">
        <f>VLOOKUP($E119,Worksheet!$A$2:$AX$69,N$1,0)-VLOOKUP($E120,Worksheet!$A$2:$AX$69,N$1,0)</f>
        <v>-4.5534188034188077</v>
      </c>
      <c r="O119" s="12">
        <f>VLOOKUP($E119,Worksheet!$A$2:$AX$69,O$1,0)-VLOOKUP($E120,Worksheet!$A$2:$AX$69,O$1,0)</f>
        <v>-7.1800000000000006</v>
      </c>
      <c r="P119" s="12">
        <f>VLOOKUP($E119,Worksheet!$A$2:$AX$69,P$1,0)-VLOOKUP($E120,Worksheet!$A$2:$AX$69,P$1,0)</f>
        <v>5.0000000000000044E-3</v>
      </c>
      <c r="Q119" s="12">
        <f>VLOOKUP($E119,Worksheet!$A$2:$AX$69,Q$1,0)-VLOOKUP($E120,Worksheet!$A$2:$AX$69,Q$1,0)</f>
        <v>2.2999999999999965E-2</v>
      </c>
      <c r="R119" s="12">
        <f>VLOOKUP($E119,Worksheet!$A$2:$AX$69,R$1,0)-VLOOKUP($E120,Worksheet!$A$2:$AX$69,R$1,0)</f>
        <v>-2.9000000000000026E-2</v>
      </c>
      <c r="S119" s="12">
        <f>VLOOKUP($E119,Worksheet!$A$2:$AX$69,S$1,0)-VLOOKUP($E120,Worksheet!$A$2:$AX$69,S$1,0)</f>
        <v>1.0363247863247871</v>
      </c>
      <c r="T119" s="12">
        <f>VLOOKUP($E119,Worksheet!$A$2:$AX$69,T$1,0)-VLOOKUP($E120,Worksheet!$A$2:$AX$69,T$1,0)</f>
        <v>4.3098290598290632</v>
      </c>
      <c r="U119" s="12">
        <f>VLOOKUP($E119,Worksheet!$A$2:$AX$69,U$1,0)-VLOOKUP($E120,Worksheet!$A$2:$AX$69,U$1,0)</f>
        <v>-2.5619658119658109</v>
      </c>
      <c r="V119" s="12">
        <f>VLOOKUP($E119,Worksheet!$A$2:$AX$69,V$1,0)-VLOOKUP($E120,Worksheet!$A$2:$AX$69,V$1,0)</f>
        <v>-1.5662393162393169</v>
      </c>
      <c r="W119" s="12">
        <f>VLOOKUP($E119,Worksheet!$A$2:$AX$69,W$1,0)-VLOOKUP($E120,Worksheet!$A$2:$AX$69,W$1,0)</f>
        <v>-0.21367521367521336</v>
      </c>
      <c r="X119" s="12">
        <f>VLOOKUP($E119,Worksheet!$A$2:$AX$69,X$1,0)-VLOOKUP($E120,Worksheet!$A$2:$AX$69,X$1,0)</f>
        <v>-2.0384615384615383</v>
      </c>
      <c r="Y119" s="12">
        <f>VLOOKUP($E119,Worksheet!$A$2:$AX$69,Y$1,0)-VLOOKUP($E120,Worksheet!$A$2:$AX$69,Y$1,0)</f>
        <v>-2.1709401709401721</v>
      </c>
      <c r="Z119" s="12">
        <f>VLOOKUP($E119,Worksheet!$A$2:$AX$69,Z$1,0)-VLOOKUP($E120,Worksheet!$A$2:$AX$69,Z$1,0)</f>
        <v>-2.0999999999999963E-2</v>
      </c>
      <c r="AA119" s="12">
        <f>VLOOKUP($E119,Worksheet!$A$2:$AX$69,AA$1,0)-VLOOKUP($E120,Worksheet!$A$2:$AX$69,AA$1,0)</f>
        <v>1.5000000000000013E-2</v>
      </c>
      <c r="AB119" s="12">
        <f>VLOOKUP($E119,Worksheet!$A$2:$AX$69,AB$1,0)-VLOOKUP($E120,Worksheet!$A$2:$AX$69,AB$1,0)</f>
        <v>3.7000000000000033E-2</v>
      </c>
      <c r="AC119" s="12">
        <f>VLOOKUP($E119,Worksheet!$A$2:$AX$69,AC$1,0)-VLOOKUP($E120,Worksheet!$A$2:$AX$69,AC$1,0)</f>
        <v>-1.4444444444444446</v>
      </c>
      <c r="AD119" s="12">
        <f>VLOOKUP($E119,Worksheet!$A$2:$AX$69,AD$1,0)-VLOOKUP($E120,Worksheet!$A$2:$AX$69,AD$1,0)</f>
        <v>-0.9423076923076934</v>
      </c>
      <c r="AE119" s="12">
        <f>VLOOKUP($E119,Worksheet!$A$2:$AX$69,AE$1,0)-VLOOKUP($E120,Worksheet!$A$2:$AX$69,AE$1,0)</f>
        <v>-5.4636752136752147</v>
      </c>
      <c r="AF119" s="12">
        <f>VLOOKUP($E119,Worksheet!$A$2:$AX$69,AF$1,0)-VLOOKUP($E120,Worksheet!$A$2:$AX$69,AF$1,0)</f>
        <v>-1.4252136752136755</v>
      </c>
      <c r="AG119" s="12">
        <f>VLOOKUP($E119,Worksheet!$A$2:$AX$69,AG$1,0)-VLOOKUP($E120,Worksheet!$A$2:$AX$69,AG$1,0)</f>
        <v>-1.6068376068376069</v>
      </c>
      <c r="AH119" s="12">
        <f>VLOOKUP($E119,Worksheet!$A$2:$AX$69,AH$1,0)-VLOOKUP($E120,Worksheet!$A$2:$AX$69,AH$1,0)</f>
        <v>-2.6944444444444446</v>
      </c>
      <c r="AI119" s="12">
        <f>VLOOKUP($E119,Worksheet!$A$2:$AX$69,AI$1,0)-VLOOKUP($E120,Worksheet!$A$2:$AX$69,AI$1,0)</f>
        <v>-1.6132478632478637</v>
      </c>
      <c r="AJ119" s="12">
        <f>VLOOKUP($E119,Worksheet!$A$2:$AX$69,AJ$1,0)-VLOOKUP($E120,Worksheet!$A$2:$AX$69,AJ$1,0)</f>
        <v>-2</v>
      </c>
      <c r="AK119" s="12">
        <f>VLOOKUP($E119,Worksheet!$A$2:$AX$69,AK$1,0)-VLOOKUP($E120,Worksheet!$A$2:$AX$69,AK$1,0)</f>
        <v>6.5999999999999943</v>
      </c>
      <c r="AL119" s="12">
        <f>VLOOKUP($E119,Worksheet!$A$2:$AX$69,AL$1,0)-VLOOKUP($E120,Worksheet!$A$2:$AX$69,AL$1,0)</f>
        <v>-6.7000000000000004E-2</v>
      </c>
      <c r="AM119" s="12">
        <f>VLOOKUP($E119,Worksheet!$A$2:$AX$69,AM$1,0)-VLOOKUP($E120,Worksheet!$A$2:$AX$69,AM$1,0)</f>
        <v>7.9000000000000015E-2</v>
      </c>
      <c r="AN119" s="12">
        <f>VLOOKUP($E119,Worksheet!$A$2:$AX$69,AN$1,0)-VLOOKUP($E120,Worksheet!$A$2:$AX$69,AN$1,0)</f>
        <v>9.9999999999998979E-3</v>
      </c>
      <c r="AO119" s="12">
        <f>VLOOKUP($E119,Worksheet!$A$2:$AX$69,AO$1,0)-VLOOKUP($E120,Worksheet!$A$2:$AX$69,AO$1,0)</f>
        <v>2.4000000000000021E-2</v>
      </c>
      <c r="AP119" s="12">
        <f>VLOOKUP($E119,Worksheet!$A$2:$AX$69,AP$1,0)-VLOOKUP($E120,Worksheet!$A$2:$AX$69,AP$1,0)</f>
        <v>-2.1999999999999993</v>
      </c>
      <c r="AQ119" s="12">
        <f>VLOOKUP($E119,Worksheet!$A$2:$AX$69,AQ$1,0)-VLOOKUP($E120,Worksheet!$A$2:$AX$69,AQ$1,0)</f>
        <v>-5.8000000000000024E-2</v>
      </c>
      <c r="AR119" s="12">
        <f>VLOOKUP($E119,Worksheet!$A$2:$AX$69,AR$1,0)-VLOOKUP($E120,Worksheet!$A$2:$AX$69,AR$1,0)</f>
        <v>-2.7000000000000028</v>
      </c>
      <c r="AS119" s="12">
        <f>VLOOKUP($E119,Worksheet!$A$2:$AX$69,AS$1,0)-VLOOKUP($E120,Worksheet!$A$2:$AX$69,AS$1,0)</f>
        <v>-9.9999999999999978E-2</v>
      </c>
      <c r="AT119" s="12">
        <f>VLOOKUP($E119,Worksheet!$A$2:$AX$69,AT$1,0)-VLOOKUP($E120,Worksheet!$A$2:$AX$69,AT$1,0)</f>
        <v>-2.0000000000000018E-2</v>
      </c>
      <c r="AU119" s="12">
        <f>VLOOKUP($E119,Worksheet!$A$2:$AX$69,AU$1,0)-VLOOKUP($E120,Worksheet!$A$2:$AX$69,AU$1,0)</f>
        <v>-2.4000000000000021E-2</v>
      </c>
      <c r="AV119" s="12">
        <f>VLOOKUP($E119,Worksheet!$A$2:$AX$69,AV$1,0)-VLOOKUP($E120,Worksheet!$A$2:$AX$69,AV$1,0)</f>
        <v>-2.1999999999999964E-2</v>
      </c>
      <c r="AW119" s="12">
        <f>VLOOKUP($E119,Worksheet!$A$2:$AX$69,AW$1,0)-VLOOKUP($E120,Worksheet!$A$2:$AX$69,AW$1,0)</f>
        <v>-2.5</v>
      </c>
      <c r="AX119" s="12">
        <f>VLOOKUP($E119,Worksheet!$A$2:$AX$69,AX$1,0)-VLOOKUP($E120,Worksheet!$A$2:$AX$69,AX$1,0)</f>
        <v>-0.06</v>
      </c>
      <c r="AY119" s="5">
        <f>VLOOKUP($E120,Worksheet!$A$2:$AX$69,AY$1,0)</f>
        <v>0</v>
      </c>
      <c r="AZ119" s="5">
        <f>VLOOKUP($E120,Worksheet!$A$2:$AX$69,AZ$1,0)</f>
        <v>0</v>
      </c>
      <c r="BA119" s="5">
        <f>VLOOKUP($E120,Worksheet!$A$2:$AX$69,BA$1,0)</f>
        <v>0</v>
      </c>
      <c r="BB119" s="5">
        <f>VLOOKUP($E120,Worksheet!$A$2:$AX$69,BB$1,0)</f>
        <v>0</v>
      </c>
      <c r="BC119" s="5">
        <f>VLOOKUP($E120,Worksheet!$A$2:$AX$69,BC$1,0)</f>
        <v>0</v>
      </c>
      <c r="BD119" s="5">
        <f>VLOOKUP($E120,Worksheet!$A$2:$AX$69,BD$1,0)</f>
        <v>0</v>
      </c>
      <c r="BE119" s="5">
        <f>VLOOKUP($E120,Worksheet!$A$2:$AX$69,BE$1,0)</f>
        <v>0</v>
      </c>
      <c r="BF119" s="12">
        <f>VLOOKUP($E119,Worksheet!$A$2:$BI$69,BF$1,0)-VLOOKUP($E120,Worksheet!$A$2:$BI$69,BF$1,0)</f>
        <v>0</v>
      </c>
      <c r="BG119" s="12">
        <f>VLOOKUP($E119,Worksheet!$A$2:$BI$69,BG$1,0)-VLOOKUP($E120,Worksheet!$A$2:$BI$69,BG$1,0)</f>
        <v>0</v>
      </c>
      <c r="BH119" s="12">
        <f>VLOOKUP($E119,Worksheet!$A$2:$BI$69,BH$1,0)-VLOOKUP($E120,Worksheet!$A$2:$BI$69,BH$1,0)</f>
        <v>0</v>
      </c>
      <c r="BI119" s="12">
        <f>VLOOKUP($E119,Worksheet!$A$2:$BI$69,BI$1,0)-VLOOKUP($E120,Worksheet!$A$2:$BI$69,BI$1,0)</f>
        <v>0</v>
      </c>
      <c r="BJ119" s="12">
        <f>VLOOKUP($E119,Worksheet!$A$2:$BI$69,BJ$1,0)-VLOOKUP($E120,Worksheet!$A$2:$BI$69,BJ$1,0)</f>
        <v>0</v>
      </c>
      <c r="BK119" s="12">
        <f>VLOOKUP($E119,Worksheet!$A$2:$BI$69,BK$1,0)-VLOOKUP($E120,Worksheet!$A$2:$BI$69,BK$1,0)</f>
        <v>0</v>
      </c>
      <c r="BL119" s="12">
        <f>VLOOKUP($E119,Worksheet!$A$2:$BI$69,BL$1,0)-VLOOKUP($E120,Worksheet!$A$2:$BI$69,BL$1,0)</f>
        <v>0</v>
      </c>
      <c r="BM119" s="12">
        <f>VLOOKUP($E119,Worksheet!$A$2:$BI$69,BM$1,0)-VLOOKUP($E120,Worksheet!$A$2:$BI$69,BM$1,0)</f>
        <v>12</v>
      </c>
      <c r="BN119" s="5">
        <f>VLOOKUP($E119,Worksheet!$A$2:$BI$69,BN$1,0)</f>
        <v>1</v>
      </c>
      <c r="BO119" s="5">
        <f>VLOOKUP($E119,Worksheet!$A$2:$BI$69,BO$1,0)</f>
        <v>0</v>
      </c>
      <c r="BP119" s="12">
        <f>VLOOKUP($E119,Worksheet!$A$2:$BI$69,BP$1,0)-VLOOKUP($E120,Worksheet!$A$2:$BI$69,BP$1,0)</f>
        <v>-15.700000000000003</v>
      </c>
      <c r="BQ119" s="5">
        <f>VLOOKUP($E119,Worksheet!$A$2:$BI$69,'MM2023'!BQ$1,0)</f>
        <v>77.820512820512818</v>
      </c>
      <c r="BR119" s="5">
        <f>VLOOKUP($E119,Worksheet!$A$2:$BI$69,'MM2023'!BR$1,0)</f>
        <v>65.307692307692307</v>
      </c>
      <c r="BS119" s="5">
        <f>VLOOKUP($E119,Worksheet!$A$2:$BI$69,'MM2023'!BS$1,0)</f>
        <v>2.2999999999999998</v>
      </c>
      <c r="BT119" s="5">
        <f>VLOOKUP($E119,Worksheet!$A$2:$BI$69,'MM2023'!BT$1,0)</f>
        <v>0.46600000000000003</v>
      </c>
      <c r="BU119" s="5">
        <f>VLOOKUP($E119,Worksheet!$A$2:$BI$69,'MM2023'!BU$1,0)</f>
        <v>0.36599999999999999</v>
      </c>
      <c r="BV119" s="5">
        <f>VLOOKUP($E119,Worksheet!$A$2:$BI$69,'MM2023'!BV$1,0)</f>
        <v>0.71899999999999997</v>
      </c>
      <c r="BW119" s="5">
        <f>VLOOKUP($E119,Worksheet!$A$2:$BI$69,'MM2023'!BW$1,0)</f>
        <v>10.897435897435898</v>
      </c>
      <c r="BX119" s="5">
        <f>VLOOKUP($E119,Worksheet!$A$2:$BI$69,'MM2023'!BX$1,0)</f>
        <v>38.948717948717949</v>
      </c>
      <c r="BY119" s="5">
        <f>VLOOKUP($E119,Worksheet!$A$2:$BI$69,'MM2023'!BY$1,0)</f>
        <v>14.410256410256411</v>
      </c>
      <c r="BZ119" s="5">
        <f>VLOOKUP($E119,Worksheet!$A$2:$BI$69,'MM2023'!BZ$1,0)</f>
        <v>6.4615384615384617</v>
      </c>
      <c r="CA119" s="5">
        <f>VLOOKUP($E119,Worksheet!$A$2:$BI$69,'MM2023'!CA$1,0)</f>
        <v>2.5641025641025643</v>
      </c>
      <c r="CB119" s="5">
        <f>VLOOKUP($E119,Worksheet!$A$2:$BI$69,'MM2023'!CB$1,0)</f>
        <v>11.794871794871796</v>
      </c>
      <c r="CC119" s="5">
        <f>VLOOKUP($E119,Worksheet!$A$2:$BI$69,'MM2023'!CC$1,0)</f>
        <v>15.717948717948717</v>
      </c>
      <c r="CD119" s="5">
        <f>VLOOKUP($E119,Worksheet!$A$2:$BI$69,'MM2023'!CD$1,0)</f>
        <v>0.40300000000000002</v>
      </c>
      <c r="CE119" s="5">
        <f>VLOOKUP($E119,Worksheet!$A$2:$BI$69,'MM2023'!CE$1,0)</f>
        <v>0.32300000000000001</v>
      </c>
      <c r="CF119" s="5">
        <f>VLOOKUP($E119,Worksheet!$A$2:$BI$69,'MM2023'!CF$1,0)</f>
        <v>0.73499999999999999</v>
      </c>
      <c r="CG119" s="5">
        <f>VLOOKUP($E119,Worksheet!$A$2:$BI$69,'MM2023'!CG$1,0)</f>
        <v>9.3333333333333339</v>
      </c>
      <c r="CH119" s="5">
        <f>VLOOKUP($E119,Worksheet!$A$2:$BI$69,'MM2023'!CH$1,0)</f>
        <v>32.974358974358971</v>
      </c>
      <c r="CI119" s="5">
        <f>VLOOKUP($E119,Worksheet!$A$2:$BI$69,'MM2023'!CI$1,0)</f>
        <v>8.2307692307692299</v>
      </c>
      <c r="CJ119" s="5">
        <f>VLOOKUP($E119,Worksheet!$A$2:$BI$69,'MM2023'!CJ$1,0)</f>
        <v>5.7692307692307692</v>
      </c>
      <c r="CK119" s="5">
        <f>VLOOKUP($E119,Worksheet!$A$2:$BI$69,'MM2023'!CK$1,0)</f>
        <v>2.2820512820512819</v>
      </c>
      <c r="CL119" s="5">
        <f>VLOOKUP($E119,Worksheet!$A$2:$BI$69,'MM2023'!CL$1,0)</f>
        <v>12.333333333333334</v>
      </c>
      <c r="CM119" s="5">
        <f>VLOOKUP($E119,Worksheet!$A$2:$BI$69,'MM2023'!CM$1,0)</f>
        <v>16.692307692307693</v>
      </c>
      <c r="CN119" s="5">
        <f>VLOOKUP($E119,Worksheet!$A$2:$BI$69,'MM2023'!CN$1,0)</f>
        <v>68.5</v>
      </c>
      <c r="CO119" s="5">
        <f>VLOOKUP($E119,Worksheet!$A$2:$BI$69,'MM2023'!CO$1,0)</f>
        <v>112.8</v>
      </c>
      <c r="CP119" s="5">
        <f>VLOOKUP($E119,Worksheet!$A$2:$BI$69,'MM2023'!CP$1,0)</f>
        <v>0.29399999999999998</v>
      </c>
      <c r="CQ119" s="5">
        <f>VLOOKUP($E119,Worksheet!$A$2:$BI$69,'MM2023'!CQ$1,0)</f>
        <v>0.44</v>
      </c>
      <c r="CR119" s="5">
        <f>VLOOKUP($E119,Worksheet!$A$2:$BI$69,'MM2023'!CR$1,0)</f>
        <v>0.57199999999999995</v>
      </c>
      <c r="CS119" s="5">
        <f>VLOOKUP($E119,Worksheet!$A$2:$BI$69,'MM2023'!CS$1,0)</f>
        <v>0.54700000000000004</v>
      </c>
      <c r="CT119" s="5">
        <f>VLOOKUP($E119,Worksheet!$A$2:$BI$69,'MM2023'!CT$1,0)</f>
        <v>14.8</v>
      </c>
      <c r="CU119" s="5">
        <f>VLOOKUP($E119,Worksheet!$A$2:$BI$69,'MM2023'!CU$1,0)</f>
        <v>0.21199999999999999</v>
      </c>
      <c r="CV119" s="5">
        <f>VLOOKUP($E119,Worksheet!$A$2:$BI$69,'MM2023'!CV$1,0)</f>
        <v>94.7</v>
      </c>
      <c r="CW119" s="5">
        <f>VLOOKUP($E119,Worksheet!$A$2:$BI$69,'MM2023'!CW$1,0)</f>
        <v>0.26300000000000001</v>
      </c>
      <c r="CX119" s="5">
        <f>VLOOKUP($E119,Worksheet!$A$2:$BI$69,'MM2023'!CX$1,0)</f>
        <v>0.34899999999999998</v>
      </c>
      <c r="CY119" s="5">
        <f>VLOOKUP($E119,Worksheet!$A$2:$BI$69,'MM2023'!CY$1,0)</f>
        <v>0.49399999999999999</v>
      </c>
      <c r="CZ119" s="5">
        <f>VLOOKUP($E119,Worksheet!$A$2:$BI$69,'MM2023'!CZ$1,0)</f>
        <v>0.45900000000000002</v>
      </c>
      <c r="DA119" s="5">
        <f>VLOOKUP($E119,Worksheet!$A$2:$BI$69,'MM2023'!DA$1,0)</f>
        <v>15.7</v>
      </c>
      <c r="DB119" s="5">
        <f>VLOOKUP($E119,Worksheet!$A$2:$BI$69,'MM2023'!DB$1,0)</f>
        <v>0.193</v>
      </c>
      <c r="DC119" s="5">
        <f>VLOOKUP($E119,Worksheet!$A$2:$BI$69,'MM2023'!DC$1,0)</f>
        <v>0</v>
      </c>
      <c r="DD119" s="5">
        <f>VLOOKUP($E119,Worksheet!$A$2:$BI$69,'MM2023'!DD$1,0)</f>
        <v>0</v>
      </c>
      <c r="DE119" s="5">
        <f>VLOOKUP($E119,Worksheet!$A$2:$BI$69,'MM2023'!DE$1,0)</f>
        <v>0</v>
      </c>
      <c r="DF119" s="5">
        <f>VLOOKUP($E119,Worksheet!$A$2:$BI$69,'MM2023'!DF$1,0)</f>
        <v>0</v>
      </c>
      <c r="DG119" s="5">
        <f>VLOOKUP($E119,Worksheet!$A$2:$BI$69,'MM2023'!DG$1,0)</f>
        <v>0</v>
      </c>
      <c r="DH119" s="5">
        <f>VLOOKUP($E119,Worksheet!$A$2:$BI$69,'MM2023'!DH$1,0)</f>
        <v>0</v>
      </c>
      <c r="DI119" s="5">
        <f>VLOOKUP($E119,Worksheet!$A$2:$BI$69,'MM2023'!DI$1,0)</f>
        <v>0</v>
      </c>
      <c r="DJ119" s="5">
        <f>VLOOKUP($E119,Worksheet!$A$2:$BI$69,'MM2023'!DJ$1,0)</f>
        <v>25</v>
      </c>
      <c r="DK119" s="5">
        <v>0</v>
      </c>
      <c r="DL119" s="5">
        <v>0</v>
      </c>
      <c r="DM119" s="5">
        <v>0</v>
      </c>
      <c r="DN119" s="5">
        <v>1</v>
      </c>
      <c r="DO119" s="5">
        <v>0</v>
      </c>
      <c r="DP119" s="5">
        <v>0</v>
      </c>
      <c r="DQ119" s="5">
        <v>0</v>
      </c>
      <c r="DR119" s="5">
        <v>1</v>
      </c>
      <c r="DS119" s="5">
        <v>0</v>
      </c>
      <c r="DT119" s="5">
        <v>0</v>
      </c>
      <c r="DU119" s="5">
        <v>0</v>
      </c>
    </row>
    <row r="120" spans="1:125" x14ac:dyDescent="0.2">
      <c r="A120" s="5" t="s">
        <v>137</v>
      </c>
      <c r="B120" s="5" t="s">
        <v>138</v>
      </c>
      <c r="C120" s="5" t="s">
        <v>124</v>
      </c>
      <c r="D120" s="5">
        <v>1</v>
      </c>
      <c r="E120" s="5" t="s">
        <v>30</v>
      </c>
      <c r="F120" s="5">
        <v>0</v>
      </c>
      <c r="G120" s="5">
        <v>3</v>
      </c>
      <c r="H120" s="6">
        <f>G119-G120</f>
        <v>6</v>
      </c>
      <c r="I120" s="5">
        <f>VLOOKUP($E120,Worksheet!$A$2:$AX$69,I$1,0)</f>
        <v>36</v>
      </c>
      <c r="J120" s="5">
        <f>VLOOKUP($E120,Worksheet!$A$2:$AX$69,J$1,0)</f>
        <v>26</v>
      </c>
      <c r="K120" s="5">
        <f>VLOOKUP($E120,Worksheet!$A$2:$AX$69,K$1,0)</f>
        <v>10</v>
      </c>
      <c r="L120" s="5">
        <f>VLOOKUP($E120,Worksheet!$A$2:$AX$69,L$1,0)</f>
        <v>0.72199999999999998</v>
      </c>
      <c r="M120" s="12">
        <f>VLOOKUP($E120,Worksheet!$A$2:$AX$69,M$1,0)-VLOOKUP($E119,Worksheet!$A$2:$AX$69,M$1,0)</f>
        <v>-1.6538461538461462</v>
      </c>
      <c r="N120" s="12">
        <f>VLOOKUP($E120,Worksheet!$A$2:$AX$69,N$1,0)-VLOOKUP($E119,Worksheet!$A$2:$AX$69,N$1,0)</f>
        <v>4.5534188034188077</v>
      </c>
      <c r="O120" s="12">
        <f>VLOOKUP($E120,Worksheet!$A$2:$AX$69,O$1,0)-VLOOKUP($E119,Worksheet!$A$2:$AX$69,O$1,0)</f>
        <v>7.1800000000000006</v>
      </c>
      <c r="P120" s="12">
        <f>VLOOKUP($E120,Worksheet!$A$2:$AX$69,P$1,0)-VLOOKUP($E119,Worksheet!$A$2:$AX$69,P$1,0)</f>
        <v>-5.0000000000000044E-3</v>
      </c>
      <c r="Q120" s="12">
        <f>VLOOKUP($E120,Worksheet!$A$2:$AX$69,Q$1,0)-VLOOKUP($E119,Worksheet!$A$2:$AX$69,Q$1,0)</f>
        <v>-2.2999999999999965E-2</v>
      </c>
      <c r="R120" s="12">
        <f>VLOOKUP($E120,Worksheet!$A$2:$AX$69,R$1,0)-VLOOKUP($E119,Worksheet!$A$2:$AX$69,R$1,0)</f>
        <v>2.9000000000000026E-2</v>
      </c>
      <c r="S120" s="12">
        <f>VLOOKUP($E120,Worksheet!$A$2:$AX$69,S$1,0)-VLOOKUP($E119,Worksheet!$A$2:$AX$69,S$1,0)</f>
        <v>-1.0363247863247871</v>
      </c>
      <c r="T120" s="12">
        <f>VLOOKUP($E120,Worksheet!$A$2:$AX$69,T$1,0)-VLOOKUP($E119,Worksheet!$A$2:$AX$69,T$1,0)</f>
        <v>-4.3098290598290632</v>
      </c>
      <c r="U120" s="12">
        <f>VLOOKUP($E120,Worksheet!$A$2:$AX$69,U$1,0)-VLOOKUP($E119,Worksheet!$A$2:$AX$69,U$1,0)</f>
        <v>2.5619658119658109</v>
      </c>
      <c r="V120" s="12">
        <f>VLOOKUP($E120,Worksheet!$A$2:$AX$69,V$1,0)-VLOOKUP($E119,Worksheet!$A$2:$AX$69,V$1,0)</f>
        <v>1.5662393162393169</v>
      </c>
      <c r="W120" s="12">
        <f>VLOOKUP($E120,Worksheet!$A$2:$AX$69,W$1,0)-VLOOKUP($E119,Worksheet!$A$2:$AX$69,W$1,0)</f>
        <v>0.21367521367521336</v>
      </c>
      <c r="X120" s="12">
        <f>VLOOKUP($E120,Worksheet!$A$2:$AX$69,X$1,0)-VLOOKUP($E119,Worksheet!$A$2:$AX$69,X$1,0)</f>
        <v>2.0384615384615383</v>
      </c>
      <c r="Y120" s="12">
        <f>VLOOKUP($E120,Worksheet!$A$2:$AX$69,Y$1,0)-VLOOKUP($E119,Worksheet!$A$2:$AX$69,Y$1,0)</f>
        <v>2.1709401709401721</v>
      </c>
      <c r="Z120" s="12">
        <f>VLOOKUP($E120,Worksheet!$A$2:$AX$69,Z$1,0)-VLOOKUP($E119,Worksheet!$A$2:$AX$69,Z$1,0)</f>
        <v>2.0999999999999963E-2</v>
      </c>
      <c r="AA120" s="12">
        <f>VLOOKUP($E120,Worksheet!$A$2:$AX$69,AA$1,0)-VLOOKUP($E119,Worksheet!$A$2:$AX$69,AA$1,0)</f>
        <v>-1.5000000000000013E-2</v>
      </c>
      <c r="AB120" s="12">
        <f>VLOOKUP($E120,Worksheet!$A$2:$AX$69,AB$1,0)-VLOOKUP($E119,Worksheet!$A$2:$AX$69,AB$1,0)</f>
        <v>-3.7000000000000033E-2</v>
      </c>
      <c r="AC120" s="12">
        <f>VLOOKUP($E120,Worksheet!$A$2:$AX$69,AC$1,0)-VLOOKUP($E119,Worksheet!$A$2:$AX$69,AC$1,0)</f>
        <v>1.4444444444444446</v>
      </c>
      <c r="AD120" s="12">
        <f>VLOOKUP($E120,Worksheet!$A$2:$AX$69,AD$1,0)-VLOOKUP($E119,Worksheet!$A$2:$AX$69,AD$1,0)</f>
        <v>0.9423076923076934</v>
      </c>
      <c r="AE120" s="12">
        <f>VLOOKUP($E120,Worksheet!$A$2:$AX$69,AE$1,0)-VLOOKUP($E119,Worksheet!$A$2:$AX$69,AE$1,0)</f>
        <v>5.4636752136752147</v>
      </c>
      <c r="AF120" s="12">
        <f>VLOOKUP($E120,Worksheet!$A$2:$AX$69,AF$1,0)-VLOOKUP($E119,Worksheet!$A$2:$AX$69,AF$1,0)</f>
        <v>1.4252136752136755</v>
      </c>
      <c r="AG120" s="12">
        <f>VLOOKUP($E120,Worksheet!$A$2:$AX$69,AG$1,0)-VLOOKUP($E119,Worksheet!$A$2:$AX$69,AG$1,0)</f>
        <v>1.6068376068376069</v>
      </c>
      <c r="AH120" s="12">
        <f>VLOOKUP($E120,Worksheet!$A$2:$AX$69,AH$1,0)-VLOOKUP($E119,Worksheet!$A$2:$AX$69,AH$1,0)</f>
        <v>2.6944444444444446</v>
      </c>
      <c r="AI120" s="12">
        <f>VLOOKUP($E120,Worksheet!$A$2:$AX$69,AI$1,0)-VLOOKUP($E119,Worksheet!$A$2:$AX$69,AI$1,0)</f>
        <v>1.6132478632478637</v>
      </c>
      <c r="AJ120" s="12">
        <f>VLOOKUP($E120,Worksheet!$A$2:$AX$69,AJ$1,0)-VLOOKUP($E119,Worksheet!$A$2:$AX$69,AJ$1,0)</f>
        <v>2</v>
      </c>
      <c r="AK120" s="12">
        <f>VLOOKUP($E120,Worksheet!$A$2:$AX$69,AK$1,0)-VLOOKUP($E119,Worksheet!$A$2:$AX$69,AK$1,0)</f>
        <v>-6.5999999999999943</v>
      </c>
      <c r="AL120" s="12">
        <f>VLOOKUP($E120,Worksheet!$A$2:$AX$69,AL$1,0)-VLOOKUP($E119,Worksheet!$A$2:$AX$69,AL$1,0)</f>
        <v>6.7000000000000004E-2</v>
      </c>
      <c r="AM120" s="12">
        <f>VLOOKUP($E120,Worksheet!$A$2:$AX$69,AM$1,0)-VLOOKUP($E119,Worksheet!$A$2:$AX$69,AM$1,0)</f>
        <v>-7.9000000000000015E-2</v>
      </c>
      <c r="AN120" s="12">
        <f>VLOOKUP($E120,Worksheet!$A$2:$AX$69,AN$1,0)-VLOOKUP($E119,Worksheet!$A$2:$AX$69,AN$1,0)</f>
        <v>-9.9999999999998979E-3</v>
      </c>
      <c r="AO120" s="12">
        <f>VLOOKUP($E120,Worksheet!$A$2:$AX$69,AO$1,0)-VLOOKUP($E119,Worksheet!$A$2:$AX$69,AO$1,0)</f>
        <v>-2.4000000000000021E-2</v>
      </c>
      <c r="AP120" s="12">
        <f>VLOOKUP($E120,Worksheet!$A$2:$AX$69,AP$1,0)-VLOOKUP($E119,Worksheet!$A$2:$AX$69,AP$1,0)</f>
        <v>2.1999999999999993</v>
      </c>
      <c r="AQ120" s="12">
        <f>VLOOKUP($E120,Worksheet!$A$2:$AX$69,AQ$1,0)-VLOOKUP($E119,Worksheet!$A$2:$AX$69,AQ$1,0)</f>
        <v>5.8000000000000024E-2</v>
      </c>
      <c r="AR120" s="12">
        <f>VLOOKUP($E120,Worksheet!$A$2:$AX$69,AR$1,0)-VLOOKUP($E119,Worksheet!$A$2:$AX$69,AR$1,0)</f>
        <v>2.7000000000000028</v>
      </c>
      <c r="AS120" s="12">
        <f>VLOOKUP($E120,Worksheet!$A$2:$AX$69,AS$1,0)-VLOOKUP($E119,Worksheet!$A$2:$AX$69,AS$1,0)</f>
        <v>9.9999999999999978E-2</v>
      </c>
      <c r="AT120" s="12">
        <f>VLOOKUP($E120,Worksheet!$A$2:$AX$69,AT$1,0)-VLOOKUP($E119,Worksheet!$A$2:$AX$69,AT$1,0)</f>
        <v>2.0000000000000018E-2</v>
      </c>
      <c r="AU120" s="12">
        <f>VLOOKUP($E120,Worksheet!$A$2:$AX$69,AU$1,0)-VLOOKUP($E119,Worksheet!$A$2:$AX$69,AU$1,0)</f>
        <v>2.4000000000000021E-2</v>
      </c>
      <c r="AV120" s="12">
        <f>VLOOKUP($E120,Worksheet!$A$2:$AX$69,AV$1,0)-VLOOKUP($E119,Worksheet!$A$2:$AX$69,AV$1,0)</f>
        <v>2.1999999999999964E-2</v>
      </c>
      <c r="AW120" s="12">
        <f>VLOOKUP($E120,Worksheet!$A$2:$AX$69,AW$1,0)-VLOOKUP($E119,Worksheet!$A$2:$AX$69,AW$1,0)</f>
        <v>2.5</v>
      </c>
      <c r="AX120" s="12">
        <f>VLOOKUP($E120,Worksheet!$A$2:$AX$69,AX$1,0)-VLOOKUP($E119,Worksheet!$A$2:$AX$69,AX$1,0)</f>
        <v>0.06</v>
      </c>
      <c r="AY120" s="5">
        <f>VLOOKUP($E119,Worksheet!$A$2:$AX$69,AY$1,0)</f>
        <v>0</v>
      </c>
      <c r="AZ120" s="5">
        <f>VLOOKUP($E119,Worksheet!$A$2:$AX$69,AZ$1,0)</f>
        <v>0</v>
      </c>
      <c r="BA120" s="5">
        <f>VLOOKUP($E119,Worksheet!$A$2:$AX$69,BA$1,0)</f>
        <v>0</v>
      </c>
      <c r="BB120" s="5">
        <f>VLOOKUP($E119,Worksheet!$A$2:$AX$69,BB$1,0)</f>
        <v>0</v>
      </c>
      <c r="BC120" s="5">
        <f>VLOOKUP($E119,Worksheet!$A$2:$AX$69,BC$1,0)</f>
        <v>0</v>
      </c>
      <c r="BD120" s="5">
        <f>VLOOKUP($E119,Worksheet!$A$2:$AX$69,BD$1,0)</f>
        <v>0</v>
      </c>
      <c r="BE120" s="5">
        <f>VLOOKUP($E119,Worksheet!$A$2:$AX$69,BE$1,0)</f>
        <v>0</v>
      </c>
      <c r="BF120" s="12">
        <f>VLOOKUP($E120,Worksheet!$A$2:$BI$69,BF$1,0)-VLOOKUP($E119,Worksheet!$A$2:$BI$69,BF$1,0)</f>
        <v>0</v>
      </c>
      <c r="BG120" s="12">
        <f>VLOOKUP($E120,Worksheet!$A$2:$BI$69,BG$1,0)-VLOOKUP($E119,Worksheet!$A$2:$BI$69,BG$1,0)</f>
        <v>0</v>
      </c>
      <c r="BH120" s="12">
        <f>VLOOKUP($E120,Worksheet!$A$2:$BI$69,BH$1,0)-VLOOKUP($E119,Worksheet!$A$2:$BI$69,BH$1,0)</f>
        <v>0</v>
      </c>
      <c r="BI120" s="12">
        <f>VLOOKUP($E120,Worksheet!$A$2:$BI$69,BI$1,0)-VLOOKUP($E119,Worksheet!$A$2:$BI$69,BI$1,0)</f>
        <v>0</v>
      </c>
      <c r="BJ120" s="12">
        <f>VLOOKUP($E120,Worksheet!$A$2:$BI$69,BJ$1,0)-VLOOKUP($E119,Worksheet!$A$2:$BI$69,BJ$1,0)</f>
        <v>0</v>
      </c>
      <c r="BK120" s="12">
        <f>VLOOKUP($E120,Worksheet!$A$2:$BI$69,BK$1,0)-VLOOKUP($E119,Worksheet!$A$2:$BI$69,BK$1,0)</f>
        <v>0</v>
      </c>
      <c r="BL120" s="12">
        <f>VLOOKUP($E120,Worksheet!$A$2:$BI$69,BL$1,0)-VLOOKUP($E119,Worksheet!$A$2:$BI$69,BL$1,0)</f>
        <v>0</v>
      </c>
      <c r="BM120" s="12">
        <f>VLOOKUP($E120,Worksheet!$A$2:$BI$69,BM$1,0)-VLOOKUP($E119,Worksheet!$A$2:$BI$69,BM$1,0)</f>
        <v>-12</v>
      </c>
      <c r="BN120" s="5">
        <f>VLOOKUP($E120,Worksheet!$A$2:$BI$69,BN$1,0)</f>
        <v>0</v>
      </c>
      <c r="BO120" s="5">
        <f>VLOOKUP($E120,Worksheet!$A$2:$BI$69,BO$1,0)</f>
        <v>0</v>
      </c>
      <c r="BP120" s="12">
        <f>VLOOKUP($E120,Worksheet!$A$2:$BI$69,BP$1,0)-VLOOKUP($E119,Worksheet!$A$2:$BI$69,BP$1,0)</f>
        <v>15.700000000000003</v>
      </c>
      <c r="BQ120" s="5">
        <f>VLOOKUP($E120,Worksheet!$A$2:$BI$69,'MM2023'!BQ$1,0)</f>
        <v>76.166666666666671</v>
      </c>
      <c r="BR120" s="5">
        <f>VLOOKUP($E120,Worksheet!$A$2:$BI$69,'MM2023'!BR$1,0)</f>
        <v>69.861111111111114</v>
      </c>
      <c r="BS120" s="5">
        <f>VLOOKUP($E120,Worksheet!$A$2:$BI$69,'MM2023'!BS$1,0)</f>
        <v>9.48</v>
      </c>
      <c r="BT120" s="5">
        <f>VLOOKUP($E120,Worksheet!$A$2:$BI$69,'MM2023'!BT$1,0)</f>
        <v>0.46100000000000002</v>
      </c>
      <c r="BU120" s="5">
        <f>VLOOKUP($E120,Worksheet!$A$2:$BI$69,'MM2023'!BU$1,0)</f>
        <v>0.34300000000000003</v>
      </c>
      <c r="BV120" s="5">
        <f>VLOOKUP($E120,Worksheet!$A$2:$BI$69,'MM2023'!BV$1,0)</f>
        <v>0.748</v>
      </c>
      <c r="BW120" s="5">
        <f>VLOOKUP($E120,Worksheet!$A$2:$BI$69,'MM2023'!BW$1,0)</f>
        <v>9.8611111111111107</v>
      </c>
      <c r="BX120" s="5">
        <f>VLOOKUP($E120,Worksheet!$A$2:$BI$69,'MM2023'!BX$1,0)</f>
        <v>34.638888888888886</v>
      </c>
      <c r="BY120" s="5">
        <f>VLOOKUP($E120,Worksheet!$A$2:$BI$69,'MM2023'!BY$1,0)</f>
        <v>16.972222222222221</v>
      </c>
      <c r="BZ120" s="5">
        <f>VLOOKUP($E120,Worksheet!$A$2:$BI$69,'MM2023'!BZ$1,0)</f>
        <v>8.0277777777777786</v>
      </c>
      <c r="CA120" s="5">
        <f>VLOOKUP($E120,Worksheet!$A$2:$BI$69,'MM2023'!CA$1,0)</f>
        <v>2.7777777777777777</v>
      </c>
      <c r="CB120" s="5">
        <f>VLOOKUP($E120,Worksheet!$A$2:$BI$69,'MM2023'!CB$1,0)</f>
        <v>13.833333333333334</v>
      </c>
      <c r="CC120" s="5">
        <f>VLOOKUP($E120,Worksheet!$A$2:$BI$69,'MM2023'!CC$1,0)</f>
        <v>17.888888888888889</v>
      </c>
      <c r="CD120" s="5">
        <f>VLOOKUP($E120,Worksheet!$A$2:$BI$69,'MM2023'!CD$1,0)</f>
        <v>0.42399999999999999</v>
      </c>
      <c r="CE120" s="5">
        <f>VLOOKUP($E120,Worksheet!$A$2:$BI$69,'MM2023'!CE$1,0)</f>
        <v>0.308</v>
      </c>
      <c r="CF120" s="5">
        <f>VLOOKUP($E120,Worksheet!$A$2:$BI$69,'MM2023'!CF$1,0)</f>
        <v>0.69799999999999995</v>
      </c>
      <c r="CG120" s="5">
        <f>VLOOKUP($E120,Worksheet!$A$2:$BI$69,'MM2023'!CG$1,0)</f>
        <v>10.777777777777779</v>
      </c>
      <c r="CH120" s="5">
        <f>VLOOKUP($E120,Worksheet!$A$2:$BI$69,'MM2023'!CH$1,0)</f>
        <v>33.916666666666664</v>
      </c>
      <c r="CI120" s="5">
        <f>VLOOKUP($E120,Worksheet!$A$2:$BI$69,'MM2023'!CI$1,0)</f>
        <v>13.694444444444445</v>
      </c>
      <c r="CJ120" s="5">
        <f>VLOOKUP($E120,Worksheet!$A$2:$BI$69,'MM2023'!CJ$1,0)</f>
        <v>7.1944444444444446</v>
      </c>
      <c r="CK120" s="5">
        <f>VLOOKUP($E120,Worksheet!$A$2:$BI$69,'MM2023'!CK$1,0)</f>
        <v>3.8888888888888888</v>
      </c>
      <c r="CL120" s="5">
        <f>VLOOKUP($E120,Worksheet!$A$2:$BI$69,'MM2023'!CL$1,0)</f>
        <v>15.027777777777779</v>
      </c>
      <c r="CM120" s="5">
        <f>VLOOKUP($E120,Worksheet!$A$2:$BI$69,'MM2023'!CM$1,0)</f>
        <v>18.305555555555557</v>
      </c>
      <c r="CN120" s="5">
        <f>VLOOKUP($E120,Worksheet!$A$2:$BI$69,'MM2023'!CN$1,0)</f>
        <v>70.5</v>
      </c>
      <c r="CO120" s="5">
        <f>VLOOKUP($E120,Worksheet!$A$2:$BI$69,'MM2023'!CO$1,0)</f>
        <v>106.2</v>
      </c>
      <c r="CP120" s="5">
        <f>VLOOKUP($E120,Worksheet!$A$2:$BI$69,'MM2023'!CP$1,0)</f>
        <v>0.36099999999999999</v>
      </c>
      <c r="CQ120" s="5">
        <f>VLOOKUP($E120,Worksheet!$A$2:$BI$69,'MM2023'!CQ$1,0)</f>
        <v>0.36099999999999999</v>
      </c>
      <c r="CR120" s="5">
        <f>VLOOKUP($E120,Worksheet!$A$2:$BI$69,'MM2023'!CR$1,0)</f>
        <v>0.56200000000000006</v>
      </c>
      <c r="CS120" s="5">
        <f>VLOOKUP($E120,Worksheet!$A$2:$BI$69,'MM2023'!CS$1,0)</f>
        <v>0.52300000000000002</v>
      </c>
      <c r="CT120" s="5">
        <f>VLOOKUP($E120,Worksheet!$A$2:$BI$69,'MM2023'!CT$1,0)</f>
        <v>17</v>
      </c>
      <c r="CU120" s="5">
        <f>VLOOKUP($E120,Worksheet!$A$2:$BI$69,'MM2023'!CU$1,0)</f>
        <v>0.27</v>
      </c>
      <c r="CV120" s="5">
        <f>VLOOKUP($E120,Worksheet!$A$2:$BI$69,'MM2023'!CV$1,0)</f>
        <v>97.4</v>
      </c>
      <c r="CW120" s="5">
        <f>VLOOKUP($E120,Worksheet!$A$2:$BI$69,'MM2023'!CW$1,0)</f>
        <v>0.36299999999999999</v>
      </c>
      <c r="CX120" s="5">
        <f>VLOOKUP($E120,Worksheet!$A$2:$BI$69,'MM2023'!CX$1,0)</f>
        <v>0.36899999999999999</v>
      </c>
      <c r="CY120" s="5">
        <f>VLOOKUP($E120,Worksheet!$A$2:$BI$69,'MM2023'!CY$1,0)</f>
        <v>0.51800000000000002</v>
      </c>
      <c r="CZ120" s="5">
        <f>VLOOKUP($E120,Worksheet!$A$2:$BI$69,'MM2023'!CZ$1,0)</f>
        <v>0.48099999999999998</v>
      </c>
      <c r="DA120" s="5">
        <f>VLOOKUP($E120,Worksheet!$A$2:$BI$69,'MM2023'!DA$1,0)</f>
        <v>18.2</v>
      </c>
      <c r="DB120" s="5">
        <f>VLOOKUP($E120,Worksheet!$A$2:$BI$69,'MM2023'!DB$1,0)</f>
        <v>0.253</v>
      </c>
      <c r="DC120" s="5">
        <f>VLOOKUP($E120,Worksheet!$A$2:$BI$69,'MM2023'!DC$1,0)</f>
        <v>0</v>
      </c>
      <c r="DD120" s="5">
        <f>VLOOKUP($E120,Worksheet!$A$2:$BI$69,'MM2023'!DD$1,0)</f>
        <v>0</v>
      </c>
      <c r="DE120" s="5">
        <f>VLOOKUP($E120,Worksheet!$A$2:$BI$69,'MM2023'!DE$1,0)</f>
        <v>0</v>
      </c>
      <c r="DF120" s="5">
        <f>VLOOKUP($E120,Worksheet!$A$2:$BI$69,'MM2023'!DF$1,0)</f>
        <v>0</v>
      </c>
      <c r="DG120" s="5">
        <f>VLOOKUP($E120,Worksheet!$A$2:$BI$69,'MM2023'!DG$1,0)</f>
        <v>0</v>
      </c>
      <c r="DH120" s="5">
        <f>VLOOKUP($E120,Worksheet!$A$2:$BI$69,'MM2023'!DH$1,0)</f>
        <v>0</v>
      </c>
      <c r="DI120" s="5">
        <f>VLOOKUP($E120,Worksheet!$A$2:$BI$69,'MM2023'!DI$1,0)</f>
        <v>0</v>
      </c>
      <c r="DJ120" s="5">
        <f>VLOOKUP($E120,Worksheet!$A$2:$BI$69,'MM2023'!DJ$1,0)</f>
        <v>13</v>
      </c>
      <c r="DK120" s="5">
        <v>0</v>
      </c>
      <c r="DL120" s="5">
        <v>0</v>
      </c>
      <c r="DM120" s="5">
        <v>0</v>
      </c>
      <c r="DN120" s="5">
        <v>1</v>
      </c>
      <c r="DO120" s="5">
        <v>0</v>
      </c>
      <c r="DP120" s="5">
        <v>0</v>
      </c>
      <c r="DQ120" s="5">
        <v>0</v>
      </c>
      <c r="DR120" s="5">
        <v>1</v>
      </c>
      <c r="DS120" s="5">
        <v>0</v>
      </c>
      <c r="DT120" s="5">
        <v>0</v>
      </c>
      <c r="DU120" s="5">
        <v>0</v>
      </c>
    </row>
    <row r="121" spans="1:125" x14ac:dyDescent="0.2">
      <c r="A121" s="5" t="s">
        <v>137</v>
      </c>
      <c r="B121" s="5" t="s">
        <v>138</v>
      </c>
      <c r="C121" s="5" t="s">
        <v>128</v>
      </c>
      <c r="D121" s="5">
        <v>1</v>
      </c>
      <c r="E121" s="5" t="s">
        <v>38</v>
      </c>
      <c r="F121" s="5">
        <v>1</v>
      </c>
      <c r="G121" s="5">
        <v>5</v>
      </c>
      <c r="H121" s="5">
        <f>G122-G121</f>
        <v>-3</v>
      </c>
      <c r="I121" s="5">
        <f>VLOOKUP($E121,Worksheet!$A$2:$AX$69,I$1,0)</f>
        <v>37</v>
      </c>
      <c r="J121" s="5">
        <f>VLOOKUP($E121,Worksheet!$A$2:$AX$69,J$1,0)</f>
        <v>29</v>
      </c>
      <c r="K121" s="5">
        <f>VLOOKUP($E121,Worksheet!$A$2:$AX$69,K$1,0)</f>
        <v>8</v>
      </c>
      <c r="L121" s="5">
        <f>VLOOKUP($E121,Worksheet!$A$2:$AX$69,L$1,0)</f>
        <v>0.78400000000000003</v>
      </c>
      <c r="M121" s="12">
        <f>VLOOKUP($E121,Worksheet!$A$2:$AX$69,M$1,0)-VLOOKUP($E122,Worksheet!$A$2:$AX$69,M$1,0)</f>
        <v>1.080369843527734</v>
      </c>
      <c r="N121" s="12">
        <f>VLOOKUP($E121,Worksheet!$A$2:$AX$69,N$1,0)-VLOOKUP($E122,Worksheet!$A$2:$AX$69,N$1,0)</f>
        <v>4.0768136557610291</v>
      </c>
      <c r="O121" s="12">
        <f>VLOOKUP($E121,Worksheet!$A$2:$AX$69,O$1,0)-VLOOKUP($E122,Worksheet!$A$2:$AX$69,O$1,0)</f>
        <v>-3.59</v>
      </c>
      <c r="P121" s="12">
        <f>VLOOKUP($E121,Worksheet!$A$2:$AX$69,P$1,0)-VLOOKUP($E122,Worksheet!$A$2:$AX$69,P$1,0)</f>
        <v>7.0000000000000062E-3</v>
      </c>
      <c r="Q121" s="12">
        <f>VLOOKUP($E121,Worksheet!$A$2:$AX$69,Q$1,0)-VLOOKUP($E122,Worksheet!$A$2:$AX$69,Q$1,0)</f>
        <v>2.1000000000000019E-2</v>
      </c>
      <c r="R121" s="12">
        <f>VLOOKUP($E121,Worksheet!$A$2:$AX$69,R$1,0)-VLOOKUP($E122,Worksheet!$A$2:$AX$69,R$1,0)</f>
        <v>3.6000000000000032E-2</v>
      </c>
      <c r="S121" s="12">
        <f>VLOOKUP($E121,Worksheet!$A$2:$AX$69,S$1,0)-VLOOKUP($E122,Worksheet!$A$2:$AX$69,S$1,0)</f>
        <v>0.74679943100995771</v>
      </c>
      <c r="T121" s="12">
        <f>VLOOKUP($E121,Worksheet!$A$2:$AX$69,T$1,0)-VLOOKUP($E122,Worksheet!$A$2:$AX$69,T$1,0)</f>
        <v>0.62446657183498644</v>
      </c>
      <c r="U121" s="12">
        <f>VLOOKUP($E121,Worksheet!$A$2:$AX$69,U$1,0)-VLOOKUP($E122,Worksheet!$A$2:$AX$69,U$1,0)</f>
        <v>-1.6984352773826465</v>
      </c>
      <c r="V121" s="12">
        <f>VLOOKUP($E121,Worksheet!$A$2:$AX$69,V$1,0)-VLOOKUP($E122,Worksheet!$A$2:$AX$69,V$1,0)</f>
        <v>-0.57112375533428139</v>
      </c>
      <c r="W121" s="12">
        <f>VLOOKUP($E121,Worksheet!$A$2:$AX$69,W$1,0)-VLOOKUP($E122,Worksheet!$A$2:$AX$69,W$1,0)</f>
        <v>-0.47083926031294476</v>
      </c>
      <c r="X121" s="12">
        <f>VLOOKUP($E121,Worksheet!$A$2:$AX$69,X$1,0)-VLOOKUP($E122,Worksheet!$A$2:$AX$69,X$1,0)</f>
        <v>-0.44452347083925936</v>
      </c>
      <c r="Y121" s="12">
        <f>VLOOKUP($E121,Worksheet!$A$2:$AX$69,Y$1,0)-VLOOKUP($E122,Worksheet!$A$2:$AX$69,Y$1,0)</f>
        <v>-3.2041251778093862</v>
      </c>
      <c r="Z121" s="12">
        <f>VLOOKUP($E121,Worksheet!$A$2:$AX$69,Z$1,0)-VLOOKUP($E122,Worksheet!$A$2:$AX$69,Z$1,0)</f>
        <v>2.300000000000002E-2</v>
      </c>
      <c r="AA121" s="12">
        <f>VLOOKUP($E121,Worksheet!$A$2:$AX$69,AA$1,0)-VLOOKUP($E122,Worksheet!$A$2:$AX$69,AA$1,0)</f>
        <v>1.100000000000001E-2</v>
      </c>
      <c r="AB121" s="12">
        <f>VLOOKUP($E121,Worksheet!$A$2:$AX$69,AB$1,0)-VLOOKUP($E122,Worksheet!$A$2:$AX$69,AB$1,0)</f>
        <v>9.000000000000008E-3</v>
      </c>
      <c r="AC121" s="12">
        <f>VLOOKUP($E121,Worksheet!$A$2:$AX$69,AC$1,0)-VLOOKUP($E122,Worksheet!$A$2:$AX$69,AC$1,0)</f>
        <v>-0.16216216216216139</v>
      </c>
      <c r="AD121" s="12">
        <f>VLOOKUP($E121,Worksheet!$A$2:$AX$69,AD$1,0)-VLOOKUP($E122,Worksheet!$A$2:$AX$69,AD$1,0)</f>
        <v>-2.2866287339971549</v>
      </c>
      <c r="AE121" s="12">
        <f>VLOOKUP($E121,Worksheet!$A$2:$AX$69,AE$1,0)-VLOOKUP($E122,Worksheet!$A$2:$AX$69,AE$1,0)</f>
        <v>3.4886201991465153</v>
      </c>
      <c r="AF121" s="12">
        <f>VLOOKUP($E121,Worksheet!$A$2:$AX$69,AF$1,0)-VLOOKUP($E122,Worksheet!$A$2:$AX$69,AF$1,0)</f>
        <v>0.10241820768136556</v>
      </c>
      <c r="AG121" s="12">
        <f>VLOOKUP($E121,Worksheet!$A$2:$AX$69,AG$1,0)-VLOOKUP($E122,Worksheet!$A$2:$AX$69,AG$1,0)</f>
        <v>0.2204836415362732</v>
      </c>
      <c r="AH121" s="12">
        <f>VLOOKUP($E121,Worksheet!$A$2:$AX$69,AH$1,0)-VLOOKUP($E122,Worksheet!$A$2:$AX$69,AH$1,0)</f>
        <v>-3.1443812233285904</v>
      </c>
      <c r="AI121" s="12">
        <f>VLOOKUP($E121,Worksheet!$A$2:$AX$69,AI$1,0)-VLOOKUP($E122,Worksheet!$A$2:$AX$69,AI$1,0)</f>
        <v>-2.1770981507823599</v>
      </c>
      <c r="AJ121" s="12">
        <f>VLOOKUP($E121,Worksheet!$A$2:$AX$69,AJ$1,0)-VLOOKUP($E122,Worksheet!$A$2:$AX$69,AJ$1,0)</f>
        <v>-1.1999999999999886</v>
      </c>
      <c r="AK121" s="12">
        <f>VLOOKUP($E121,Worksheet!$A$2:$AX$69,AK$1,0)-VLOOKUP($E122,Worksheet!$A$2:$AX$69,AK$1,0)</f>
        <v>4.2000000000000028</v>
      </c>
      <c r="AL121" s="12">
        <f>VLOOKUP($E121,Worksheet!$A$2:$AX$69,AL$1,0)-VLOOKUP($E122,Worksheet!$A$2:$AX$69,AL$1,0)</f>
        <v>2.0000000000000018E-3</v>
      </c>
      <c r="AM121" s="12">
        <f>VLOOKUP($E121,Worksheet!$A$2:$AX$69,AM$1,0)-VLOOKUP($E122,Worksheet!$A$2:$AX$69,AM$1,0)</f>
        <v>-2.9999999999999472E-3</v>
      </c>
      <c r="AN121" s="12">
        <f>VLOOKUP($E121,Worksheet!$A$2:$AX$69,AN$1,0)-VLOOKUP($E122,Worksheet!$A$2:$AX$69,AN$1,0)</f>
        <v>1.4000000000000012E-2</v>
      </c>
      <c r="AO121" s="12">
        <f>VLOOKUP($E121,Worksheet!$A$2:$AX$69,AO$1,0)-VLOOKUP($E122,Worksheet!$A$2:$AX$69,AO$1,0)</f>
        <v>1.0000000000000009E-2</v>
      </c>
      <c r="AP121" s="12">
        <f>VLOOKUP($E121,Worksheet!$A$2:$AX$69,AP$1,0)-VLOOKUP($E122,Worksheet!$A$2:$AX$69,AP$1,0)</f>
        <v>-0.30000000000000071</v>
      </c>
      <c r="AQ121" s="12">
        <f>VLOOKUP($E121,Worksheet!$A$2:$AX$69,AQ$1,0)-VLOOKUP($E122,Worksheet!$A$2:$AX$69,AQ$1,0)</f>
        <v>1.2999999999999984E-2</v>
      </c>
      <c r="AR121" s="12">
        <f>VLOOKUP($E121,Worksheet!$A$2:$AX$69,AR$1,0)-VLOOKUP($E122,Worksheet!$A$2:$AX$69,AR$1,0)</f>
        <v>8.2000000000000028</v>
      </c>
      <c r="AS121" s="12">
        <f>VLOOKUP($E121,Worksheet!$A$2:$AX$69,AS$1,0)-VLOOKUP($E122,Worksheet!$A$2:$AX$69,AS$1,0)</f>
        <v>-9.7000000000000031E-2</v>
      </c>
      <c r="AT121" s="12">
        <f>VLOOKUP($E121,Worksheet!$A$2:$AX$69,AT$1,0)-VLOOKUP($E122,Worksheet!$A$2:$AX$69,AT$1,0)</f>
        <v>3.7000000000000033E-2</v>
      </c>
      <c r="AU121" s="12">
        <f>VLOOKUP($E121,Worksheet!$A$2:$AX$69,AU$1,0)-VLOOKUP($E122,Worksheet!$A$2:$AX$69,AU$1,0)</f>
        <v>1.8000000000000016E-2</v>
      </c>
      <c r="AV121" s="12">
        <f>VLOOKUP($E121,Worksheet!$A$2:$AX$69,AV$1,0)-VLOOKUP($E122,Worksheet!$A$2:$AX$69,AV$1,0)</f>
        <v>3.1000000000000028E-2</v>
      </c>
      <c r="AW121" s="12">
        <f>VLOOKUP($E121,Worksheet!$A$2:$AX$69,AW$1,0)-VLOOKUP($E122,Worksheet!$A$2:$AX$69,AW$1,0)</f>
        <v>-3.5999999999999979</v>
      </c>
      <c r="AX121" s="12">
        <f>VLOOKUP($E121,Worksheet!$A$2:$AX$69,AX$1,0)-VLOOKUP($E122,Worksheet!$A$2:$AX$69,AX$1,0)</f>
        <v>-6.9000000000000006E-2</v>
      </c>
      <c r="AY121" s="5">
        <f>VLOOKUP($E122,Worksheet!$A$2:$AX$69,AY$1,0)</f>
        <v>1</v>
      </c>
      <c r="AZ121" s="5">
        <f>VLOOKUP($E122,Worksheet!$A$2:$AX$69,AZ$1,0)</f>
        <v>1</v>
      </c>
      <c r="BA121" s="5">
        <f>VLOOKUP($E122,Worksheet!$A$2:$AX$69,BA$1,0)</f>
        <v>0</v>
      </c>
      <c r="BB121" s="5">
        <f>VLOOKUP($E122,Worksheet!$A$2:$AX$69,BB$1,0)</f>
        <v>0</v>
      </c>
      <c r="BC121" s="5">
        <f>VLOOKUP($E122,Worksheet!$A$2:$AX$69,BC$1,0)</f>
        <v>0</v>
      </c>
      <c r="BD121" s="5">
        <f>VLOOKUP($E122,Worksheet!$A$2:$AX$69,BD$1,0)</f>
        <v>0</v>
      </c>
      <c r="BE121" s="5">
        <f>VLOOKUP($E122,Worksheet!$A$2:$AX$69,BE$1,0)</f>
        <v>0</v>
      </c>
      <c r="BF121" s="12">
        <f>VLOOKUP($E121,Worksheet!$A$2:$BI$69,BF$1,0)-VLOOKUP($E122,Worksheet!$A$2:$BI$69,BF$1,0)</f>
        <v>0</v>
      </c>
      <c r="BG121" s="12">
        <f>VLOOKUP($E121,Worksheet!$A$2:$BI$69,BG$1,0)-VLOOKUP($E122,Worksheet!$A$2:$BI$69,BG$1,0)</f>
        <v>0</v>
      </c>
      <c r="BH121" s="12">
        <f>VLOOKUP($E121,Worksheet!$A$2:$BI$69,BH$1,0)-VLOOKUP($E122,Worksheet!$A$2:$BI$69,BH$1,0)</f>
        <v>0</v>
      </c>
      <c r="BI121" s="12">
        <f>VLOOKUP($E121,Worksheet!$A$2:$BI$69,BI$1,0)-VLOOKUP($E122,Worksheet!$A$2:$BI$69,BI$1,0)</f>
        <v>0</v>
      </c>
      <c r="BJ121" s="12">
        <f>VLOOKUP($E121,Worksheet!$A$2:$BI$69,BJ$1,0)-VLOOKUP($E122,Worksheet!$A$2:$BI$69,BJ$1,0)</f>
        <v>0</v>
      </c>
      <c r="BK121" s="12">
        <f>VLOOKUP($E121,Worksheet!$A$2:$BI$69,BK$1,0)-VLOOKUP($E122,Worksheet!$A$2:$BI$69,BK$1,0)</f>
        <v>0</v>
      </c>
      <c r="BL121" s="12">
        <f>VLOOKUP($E121,Worksheet!$A$2:$BI$69,BL$1,0)-VLOOKUP($E122,Worksheet!$A$2:$BI$69,BL$1,0)</f>
        <v>0</v>
      </c>
      <c r="BM121" s="12">
        <f>VLOOKUP($E121,Worksheet!$A$2:$BI$69,BM$1,0)-VLOOKUP($E122,Worksheet!$A$2:$BI$69,BM$1,0)</f>
        <v>8</v>
      </c>
      <c r="BN121" s="5">
        <f>VLOOKUP($E121,Worksheet!$A$2:$BI$69,BN$1,0)</f>
        <v>0</v>
      </c>
      <c r="BO121" s="5">
        <f>VLOOKUP($E121,Worksheet!$A$2:$BI$69,BO$1,0)</f>
        <v>0</v>
      </c>
      <c r="BP121" s="12">
        <f>VLOOKUP($E121,Worksheet!$A$2:$BI$69,BP$1,0)-VLOOKUP($E122,Worksheet!$A$2:$BI$69,BP$1,0)</f>
        <v>-8.4099999999999966</v>
      </c>
      <c r="BQ121" s="5">
        <f>VLOOKUP($E121,Worksheet!$A$2:$BI$69,'MM2023'!BQ$1,0)</f>
        <v>79.054054054054049</v>
      </c>
      <c r="BR121" s="5">
        <f>VLOOKUP($E121,Worksheet!$A$2:$BI$69,'MM2023'!BR$1,0)</f>
        <v>71.918918918918919</v>
      </c>
      <c r="BS121" s="5">
        <f>VLOOKUP($E121,Worksheet!$A$2:$BI$69,'MM2023'!BS$1,0)</f>
        <v>6.84</v>
      </c>
      <c r="BT121" s="5">
        <f>VLOOKUP($E121,Worksheet!$A$2:$BI$69,'MM2023'!BT$1,0)</f>
        <v>0.48</v>
      </c>
      <c r="BU121" s="5">
        <f>VLOOKUP($E121,Worksheet!$A$2:$BI$69,'MM2023'!BU$1,0)</f>
        <v>0.36799999999999999</v>
      </c>
      <c r="BV121" s="5">
        <f>VLOOKUP($E121,Worksheet!$A$2:$BI$69,'MM2023'!BV$1,0)</f>
        <v>0.78400000000000003</v>
      </c>
      <c r="BW121" s="5">
        <f>VLOOKUP($E121,Worksheet!$A$2:$BI$69,'MM2023'!BW$1,0)</f>
        <v>10.378378378378379</v>
      </c>
      <c r="BX121" s="5">
        <f>VLOOKUP($E121,Worksheet!$A$2:$BI$69,'MM2023'!BX$1,0)</f>
        <v>34.729729729729726</v>
      </c>
      <c r="BY121" s="5">
        <f>VLOOKUP($E121,Worksheet!$A$2:$BI$69,'MM2023'!BY$1,0)</f>
        <v>14.45945945945946</v>
      </c>
      <c r="BZ121" s="5">
        <f>VLOOKUP($E121,Worksheet!$A$2:$BI$69,'MM2023'!BZ$1,0)</f>
        <v>7.2972972972972974</v>
      </c>
      <c r="CA121" s="5">
        <f>VLOOKUP($E121,Worksheet!$A$2:$BI$69,'MM2023'!CA$1,0)</f>
        <v>3.1081081081081079</v>
      </c>
      <c r="CB121" s="5">
        <f>VLOOKUP($E121,Worksheet!$A$2:$BI$69,'MM2023'!CB$1,0)</f>
        <v>11.108108108108109</v>
      </c>
      <c r="CC121" s="5">
        <f>VLOOKUP($E121,Worksheet!$A$2:$BI$69,'MM2023'!CC$1,0)</f>
        <v>14.243243243243244</v>
      </c>
      <c r="CD121" s="5">
        <f>VLOOKUP($E121,Worksheet!$A$2:$BI$69,'MM2023'!CD$1,0)</f>
        <v>0.44800000000000001</v>
      </c>
      <c r="CE121" s="5">
        <f>VLOOKUP($E121,Worksheet!$A$2:$BI$69,'MM2023'!CE$1,0)</f>
        <v>0.33500000000000002</v>
      </c>
      <c r="CF121" s="5">
        <f>VLOOKUP($E121,Worksheet!$A$2:$BI$69,'MM2023'!CF$1,0)</f>
        <v>0.74099999999999999</v>
      </c>
      <c r="CG121" s="5">
        <f>VLOOKUP($E121,Worksheet!$A$2:$BI$69,'MM2023'!CG$1,0)</f>
        <v>9.8378378378378386</v>
      </c>
      <c r="CH121" s="5">
        <f>VLOOKUP($E121,Worksheet!$A$2:$BI$69,'MM2023'!CH$1,0)</f>
        <v>32.108108108108105</v>
      </c>
      <c r="CI121" s="5">
        <f>VLOOKUP($E121,Worksheet!$A$2:$BI$69,'MM2023'!CI$1,0)</f>
        <v>14.567567567567568</v>
      </c>
      <c r="CJ121" s="5">
        <f>VLOOKUP($E121,Worksheet!$A$2:$BI$69,'MM2023'!CJ$1,0)</f>
        <v>5.8918918918918921</v>
      </c>
      <c r="CK121" s="5">
        <f>VLOOKUP($E121,Worksheet!$A$2:$BI$69,'MM2023'!CK$1,0)</f>
        <v>3.3783783783783785</v>
      </c>
      <c r="CL121" s="5">
        <f>VLOOKUP($E121,Worksheet!$A$2:$BI$69,'MM2023'!CL$1,0)</f>
        <v>12.513513513513514</v>
      </c>
      <c r="CM121" s="5">
        <f>VLOOKUP($E121,Worksheet!$A$2:$BI$69,'MM2023'!CM$1,0)</f>
        <v>15.27027027027027</v>
      </c>
      <c r="CN121" s="5">
        <f>VLOOKUP($E121,Worksheet!$A$2:$BI$69,'MM2023'!CN$1,0)</f>
        <v>68.900000000000006</v>
      </c>
      <c r="CO121" s="5">
        <f>VLOOKUP($E121,Worksheet!$A$2:$BI$69,'MM2023'!CO$1,0)</f>
        <v>114.3</v>
      </c>
      <c r="CP121" s="5">
        <f>VLOOKUP($E121,Worksheet!$A$2:$BI$69,'MM2023'!CP$1,0)</f>
        <v>0.307</v>
      </c>
      <c r="CQ121" s="5">
        <f>VLOOKUP($E121,Worksheet!$A$2:$BI$69,'MM2023'!CQ$1,0)</f>
        <v>0.34200000000000003</v>
      </c>
      <c r="CR121" s="5">
        <f>VLOOKUP($E121,Worksheet!$A$2:$BI$69,'MM2023'!CR$1,0)</f>
        <v>0.57899999999999996</v>
      </c>
      <c r="CS121" s="5">
        <f>VLOOKUP($E121,Worksheet!$A$2:$BI$69,'MM2023'!CS$1,0)</f>
        <v>0.54300000000000004</v>
      </c>
      <c r="CT121" s="5">
        <f>VLOOKUP($E121,Worksheet!$A$2:$BI$69,'MM2023'!CT$1,0)</f>
        <v>14</v>
      </c>
      <c r="CU121" s="5">
        <f>VLOOKUP($E121,Worksheet!$A$2:$BI$69,'MM2023'!CU$1,0)</f>
        <v>0.24099999999999999</v>
      </c>
      <c r="CV121" s="5">
        <f>VLOOKUP($E121,Worksheet!$A$2:$BI$69,'MM2023'!CV$1,0)</f>
        <v>104</v>
      </c>
      <c r="CW121" s="5">
        <f>VLOOKUP($E121,Worksheet!$A$2:$BI$69,'MM2023'!CW$1,0)</f>
        <v>0.24</v>
      </c>
      <c r="CX121" s="5">
        <f>VLOOKUP($E121,Worksheet!$A$2:$BI$69,'MM2023'!CX$1,0)</f>
        <v>0.38500000000000001</v>
      </c>
      <c r="CY121" s="5">
        <f>VLOOKUP($E121,Worksheet!$A$2:$BI$69,'MM2023'!CY$1,0)</f>
        <v>0.53900000000000003</v>
      </c>
      <c r="CZ121" s="5">
        <f>VLOOKUP($E121,Worksheet!$A$2:$BI$69,'MM2023'!CZ$1,0)</f>
        <v>0.51200000000000001</v>
      </c>
      <c r="DA121" s="5">
        <f>VLOOKUP($E121,Worksheet!$A$2:$BI$69,'MM2023'!DA$1,0)</f>
        <v>15.8</v>
      </c>
      <c r="DB121" s="5">
        <f>VLOOKUP($E121,Worksheet!$A$2:$BI$69,'MM2023'!DB$1,0)</f>
        <v>0.17799999999999999</v>
      </c>
      <c r="DC121" s="5">
        <f>VLOOKUP($E121,Worksheet!$A$2:$BI$69,'MM2023'!DC$1,0)</f>
        <v>0</v>
      </c>
      <c r="DD121" s="5">
        <f>VLOOKUP($E121,Worksheet!$A$2:$BI$69,'MM2023'!DD$1,0)</f>
        <v>0</v>
      </c>
      <c r="DE121" s="5">
        <f>VLOOKUP($E121,Worksheet!$A$2:$BI$69,'MM2023'!DE$1,0)</f>
        <v>0</v>
      </c>
      <c r="DF121" s="5">
        <f>VLOOKUP($E121,Worksheet!$A$2:$BI$69,'MM2023'!DF$1,0)</f>
        <v>0</v>
      </c>
      <c r="DG121" s="5">
        <f>VLOOKUP($E121,Worksheet!$A$2:$BI$69,'MM2023'!DG$1,0)</f>
        <v>0</v>
      </c>
      <c r="DH121" s="5">
        <f>VLOOKUP($E121,Worksheet!$A$2:$BI$69,'MM2023'!DH$1,0)</f>
        <v>0</v>
      </c>
      <c r="DI121" s="5">
        <f>VLOOKUP($E121,Worksheet!$A$2:$BI$69,'MM2023'!DI$1,0)</f>
        <v>0</v>
      </c>
      <c r="DJ121" s="5">
        <f>VLOOKUP($E121,Worksheet!$A$2:$BI$69,'MM2023'!DJ$1,0)</f>
        <v>15</v>
      </c>
      <c r="DK121" s="5">
        <v>0</v>
      </c>
      <c r="DL121" s="5">
        <v>0</v>
      </c>
      <c r="DM121" s="5">
        <v>0</v>
      </c>
      <c r="DN121" s="5">
        <v>1</v>
      </c>
      <c r="DO121" s="5">
        <v>0</v>
      </c>
      <c r="DP121" s="5">
        <v>0</v>
      </c>
      <c r="DQ121" s="5">
        <v>0</v>
      </c>
      <c r="DR121" s="5">
        <v>0</v>
      </c>
      <c r="DS121" s="5">
        <v>1</v>
      </c>
      <c r="DT121" s="5">
        <v>0</v>
      </c>
      <c r="DU121" s="5">
        <v>0</v>
      </c>
    </row>
    <row r="122" spans="1:125" x14ac:dyDescent="0.2">
      <c r="A122" s="5" t="s">
        <v>137</v>
      </c>
      <c r="B122" s="5" t="s">
        <v>138</v>
      </c>
      <c r="C122" s="5" t="s">
        <v>128</v>
      </c>
      <c r="D122" s="5">
        <v>1</v>
      </c>
      <c r="E122" s="5" t="s">
        <v>58</v>
      </c>
      <c r="F122" s="5">
        <v>0</v>
      </c>
      <c r="G122" s="5">
        <v>2</v>
      </c>
      <c r="H122" s="6">
        <f>G121-G122</f>
        <v>3</v>
      </c>
      <c r="I122" s="5">
        <f>VLOOKUP($E122,Worksheet!$A$2:$AX$69,I$1,0)</f>
        <v>38</v>
      </c>
      <c r="J122" s="5">
        <f>VLOOKUP($E122,Worksheet!$A$2:$AX$69,J$1,0)</f>
        <v>29</v>
      </c>
      <c r="K122" s="5">
        <f>VLOOKUP($E122,Worksheet!$A$2:$AX$69,K$1,0)</f>
        <v>9</v>
      </c>
      <c r="L122" s="5">
        <f>VLOOKUP($E122,Worksheet!$A$2:$AX$69,L$1,0)</f>
        <v>0.76300000000000001</v>
      </c>
      <c r="M122" s="12">
        <f>VLOOKUP($E122,Worksheet!$A$2:$AX$69,M$1,0)-VLOOKUP($E121,Worksheet!$A$2:$AX$69,M$1,0)</f>
        <v>-1.080369843527734</v>
      </c>
      <c r="N122" s="12">
        <f>VLOOKUP($E122,Worksheet!$A$2:$AX$69,N$1,0)-VLOOKUP($E121,Worksheet!$A$2:$AX$69,N$1,0)</f>
        <v>-4.0768136557610291</v>
      </c>
      <c r="O122" s="12">
        <f>VLOOKUP($E122,Worksheet!$A$2:$AX$69,O$1,0)-VLOOKUP($E121,Worksheet!$A$2:$AX$69,O$1,0)</f>
        <v>3.59</v>
      </c>
      <c r="P122" s="12">
        <f>VLOOKUP($E122,Worksheet!$A$2:$AX$69,P$1,0)-VLOOKUP($E121,Worksheet!$A$2:$AX$69,P$1,0)</f>
        <v>-7.0000000000000062E-3</v>
      </c>
      <c r="Q122" s="12">
        <f>VLOOKUP($E122,Worksheet!$A$2:$AX$69,Q$1,0)-VLOOKUP($E121,Worksheet!$A$2:$AX$69,Q$1,0)</f>
        <v>-2.1000000000000019E-2</v>
      </c>
      <c r="R122" s="12">
        <f>VLOOKUP($E122,Worksheet!$A$2:$AX$69,R$1,0)-VLOOKUP($E121,Worksheet!$A$2:$AX$69,R$1,0)</f>
        <v>-3.6000000000000032E-2</v>
      </c>
      <c r="S122" s="12">
        <f>VLOOKUP($E122,Worksheet!$A$2:$AX$69,S$1,0)-VLOOKUP($E121,Worksheet!$A$2:$AX$69,S$1,0)</f>
        <v>-0.74679943100995771</v>
      </c>
      <c r="T122" s="12">
        <f>VLOOKUP($E122,Worksheet!$A$2:$AX$69,T$1,0)-VLOOKUP($E121,Worksheet!$A$2:$AX$69,T$1,0)</f>
        <v>-0.62446657183498644</v>
      </c>
      <c r="U122" s="12">
        <f>VLOOKUP($E122,Worksheet!$A$2:$AX$69,U$1,0)-VLOOKUP($E121,Worksheet!$A$2:$AX$69,U$1,0)</f>
        <v>1.6984352773826465</v>
      </c>
      <c r="V122" s="12">
        <f>VLOOKUP($E122,Worksheet!$A$2:$AX$69,V$1,0)-VLOOKUP($E121,Worksheet!$A$2:$AX$69,V$1,0)</f>
        <v>0.57112375533428139</v>
      </c>
      <c r="W122" s="12">
        <f>VLOOKUP($E122,Worksheet!$A$2:$AX$69,W$1,0)-VLOOKUP($E121,Worksheet!$A$2:$AX$69,W$1,0)</f>
        <v>0.47083926031294476</v>
      </c>
      <c r="X122" s="12">
        <f>VLOOKUP($E122,Worksheet!$A$2:$AX$69,X$1,0)-VLOOKUP($E121,Worksheet!$A$2:$AX$69,X$1,0)</f>
        <v>0.44452347083925936</v>
      </c>
      <c r="Y122" s="12">
        <f>VLOOKUP($E122,Worksheet!$A$2:$AX$69,Y$1,0)-VLOOKUP($E121,Worksheet!$A$2:$AX$69,Y$1,0)</f>
        <v>3.2041251778093862</v>
      </c>
      <c r="Z122" s="12">
        <f>VLOOKUP($E122,Worksheet!$A$2:$AX$69,Z$1,0)-VLOOKUP($E121,Worksheet!$A$2:$AX$69,Z$1,0)</f>
        <v>-2.300000000000002E-2</v>
      </c>
      <c r="AA122" s="12">
        <f>VLOOKUP($E122,Worksheet!$A$2:$AX$69,AA$1,0)-VLOOKUP($E121,Worksheet!$A$2:$AX$69,AA$1,0)</f>
        <v>-1.100000000000001E-2</v>
      </c>
      <c r="AB122" s="12">
        <f>VLOOKUP($E122,Worksheet!$A$2:$AX$69,AB$1,0)-VLOOKUP($E121,Worksheet!$A$2:$AX$69,AB$1,0)</f>
        <v>-9.000000000000008E-3</v>
      </c>
      <c r="AC122" s="12">
        <f>VLOOKUP($E122,Worksheet!$A$2:$AX$69,AC$1,0)-VLOOKUP($E121,Worksheet!$A$2:$AX$69,AC$1,0)</f>
        <v>0.16216216216216139</v>
      </c>
      <c r="AD122" s="12">
        <f>VLOOKUP($E122,Worksheet!$A$2:$AX$69,AD$1,0)-VLOOKUP($E121,Worksheet!$A$2:$AX$69,AD$1,0)</f>
        <v>2.2866287339971549</v>
      </c>
      <c r="AE122" s="12">
        <f>VLOOKUP($E122,Worksheet!$A$2:$AX$69,AE$1,0)-VLOOKUP($E121,Worksheet!$A$2:$AX$69,AE$1,0)</f>
        <v>-3.4886201991465153</v>
      </c>
      <c r="AF122" s="12">
        <f>VLOOKUP($E122,Worksheet!$A$2:$AX$69,AF$1,0)-VLOOKUP($E121,Worksheet!$A$2:$AX$69,AF$1,0)</f>
        <v>-0.10241820768136556</v>
      </c>
      <c r="AG122" s="12">
        <f>VLOOKUP($E122,Worksheet!$A$2:$AX$69,AG$1,0)-VLOOKUP($E121,Worksheet!$A$2:$AX$69,AG$1,0)</f>
        <v>-0.2204836415362732</v>
      </c>
      <c r="AH122" s="12">
        <f>VLOOKUP($E122,Worksheet!$A$2:$AX$69,AH$1,0)-VLOOKUP($E121,Worksheet!$A$2:$AX$69,AH$1,0)</f>
        <v>3.1443812233285904</v>
      </c>
      <c r="AI122" s="12">
        <f>VLOOKUP($E122,Worksheet!$A$2:$AX$69,AI$1,0)-VLOOKUP($E121,Worksheet!$A$2:$AX$69,AI$1,0)</f>
        <v>2.1770981507823599</v>
      </c>
      <c r="AJ122" s="12">
        <f>VLOOKUP($E122,Worksheet!$A$2:$AX$69,AJ$1,0)-VLOOKUP($E121,Worksheet!$A$2:$AX$69,AJ$1,0)</f>
        <v>1.1999999999999886</v>
      </c>
      <c r="AK122" s="12">
        <f>VLOOKUP($E122,Worksheet!$A$2:$AX$69,AK$1,0)-VLOOKUP($E121,Worksheet!$A$2:$AX$69,AK$1,0)</f>
        <v>-4.2000000000000028</v>
      </c>
      <c r="AL122" s="12">
        <f>VLOOKUP($E122,Worksheet!$A$2:$AX$69,AL$1,0)-VLOOKUP($E121,Worksheet!$A$2:$AX$69,AL$1,0)</f>
        <v>-2.0000000000000018E-3</v>
      </c>
      <c r="AM122" s="12">
        <f>VLOOKUP($E122,Worksheet!$A$2:$AX$69,AM$1,0)-VLOOKUP($E121,Worksheet!$A$2:$AX$69,AM$1,0)</f>
        <v>2.9999999999999472E-3</v>
      </c>
      <c r="AN122" s="12">
        <f>VLOOKUP($E122,Worksheet!$A$2:$AX$69,AN$1,0)-VLOOKUP($E121,Worksheet!$A$2:$AX$69,AN$1,0)</f>
        <v>-1.4000000000000012E-2</v>
      </c>
      <c r="AO122" s="12">
        <f>VLOOKUP($E122,Worksheet!$A$2:$AX$69,AO$1,0)-VLOOKUP($E121,Worksheet!$A$2:$AX$69,AO$1,0)</f>
        <v>-1.0000000000000009E-2</v>
      </c>
      <c r="AP122" s="12">
        <f>VLOOKUP($E122,Worksheet!$A$2:$AX$69,AP$1,0)-VLOOKUP($E121,Worksheet!$A$2:$AX$69,AP$1,0)</f>
        <v>0.30000000000000071</v>
      </c>
      <c r="AQ122" s="12">
        <f>VLOOKUP($E122,Worksheet!$A$2:$AX$69,AQ$1,0)-VLOOKUP($E121,Worksheet!$A$2:$AX$69,AQ$1,0)</f>
        <v>-1.2999999999999984E-2</v>
      </c>
      <c r="AR122" s="12">
        <f>VLOOKUP($E122,Worksheet!$A$2:$AX$69,AR$1,0)-VLOOKUP($E121,Worksheet!$A$2:$AX$69,AR$1,0)</f>
        <v>-8.2000000000000028</v>
      </c>
      <c r="AS122" s="12">
        <f>VLOOKUP($E122,Worksheet!$A$2:$AX$69,AS$1,0)-VLOOKUP($E121,Worksheet!$A$2:$AX$69,AS$1,0)</f>
        <v>9.7000000000000031E-2</v>
      </c>
      <c r="AT122" s="12">
        <f>VLOOKUP($E122,Worksheet!$A$2:$AX$69,AT$1,0)-VLOOKUP($E121,Worksheet!$A$2:$AX$69,AT$1,0)</f>
        <v>-3.7000000000000033E-2</v>
      </c>
      <c r="AU122" s="12">
        <f>VLOOKUP($E122,Worksheet!$A$2:$AX$69,AU$1,0)-VLOOKUP($E121,Worksheet!$A$2:$AX$69,AU$1,0)</f>
        <v>-1.8000000000000016E-2</v>
      </c>
      <c r="AV122" s="12">
        <f>VLOOKUP($E122,Worksheet!$A$2:$AX$69,AV$1,0)-VLOOKUP($E121,Worksheet!$A$2:$AX$69,AV$1,0)</f>
        <v>-3.1000000000000028E-2</v>
      </c>
      <c r="AW122" s="12">
        <f>VLOOKUP($E122,Worksheet!$A$2:$AX$69,AW$1,0)-VLOOKUP($E121,Worksheet!$A$2:$AX$69,AW$1,0)</f>
        <v>3.5999999999999979</v>
      </c>
      <c r="AX122" s="12">
        <f>VLOOKUP($E122,Worksheet!$A$2:$AX$69,AX$1,0)-VLOOKUP($E121,Worksheet!$A$2:$AX$69,AX$1,0)</f>
        <v>6.9000000000000006E-2</v>
      </c>
      <c r="AY122" s="5">
        <f>VLOOKUP($E121,Worksheet!$A$2:$AX$69,AY$1,0)</f>
        <v>1</v>
      </c>
      <c r="AZ122" s="5">
        <f>VLOOKUP($E121,Worksheet!$A$2:$AX$69,AZ$1,0)</f>
        <v>1</v>
      </c>
      <c r="BA122" s="5">
        <f>VLOOKUP($E121,Worksheet!$A$2:$AX$69,BA$1,0)</f>
        <v>1</v>
      </c>
      <c r="BB122" s="5">
        <f>VLOOKUP($E121,Worksheet!$A$2:$AX$69,BB$1,0)</f>
        <v>1</v>
      </c>
      <c r="BC122" s="5">
        <f>VLOOKUP($E121,Worksheet!$A$2:$AX$69,BC$1,0)</f>
        <v>0</v>
      </c>
      <c r="BD122" s="5">
        <f>VLOOKUP($E121,Worksheet!$A$2:$AX$69,BD$1,0)</f>
        <v>0</v>
      </c>
      <c r="BE122" s="5">
        <f>VLOOKUP($E121,Worksheet!$A$2:$AX$69,BE$1,0)</f>
        <v>0</v>
      </c>
      <c r="BF122" s="12">
        <f>VLOOKUP($E122,Worksheet!$A$2:$BI$69,BF$1,0)-VLOOKUP($E121,Worksheet!$A$2:$BI$69,BF$1,0)</f>
        <v>0</v>
      </c>
      <c r="BG122" s="12">
        <f>VLOOKUP($E122,Worksheet!$A$2:$BI$69,BG$1,0)-VLOOKUP($E121,Worksheet!$A$2:$BI$69,BG$1,0)</f>
        <v>0</v>
      </c>
      <c r="BH122" s="12">
        <f>VLOOKUP($E122,Worksheet!$A$2:$BI$69,BH$1,0)-VLOOKUP($E121,Worksheet!$A$2:$BI$69,BH$1,0)</f>
        <v>0</v>
      </c>
      <c r="BI122" s="12">
        <f>VLOOKUP($E122,Worksheet!$A$2:$BI$69,BI$1,0)-VLOOKUP($E121,Worksheet!$A$2:$BI$69,BI$1,0)</f>
        <v>0</v>
      </c>
      <c r="BJ122" s="12">
        <f>VLOOKUP($E122,Worksheet!$A$2:$BI$69,BJ$1,0)-VLOOKUP($E121,Worksheet!$A$2:$BI$69,BJ$1,0)</f>
        <v>0</v>
      </c>
      <c r="BK122" s="12">
        <f>VLOOKUP($E122,Worksheet!$A$2:$BI$69,BK$1,0)-VLOOKUP($E121,Worksheet!$A$2:$BI$69,BK$1,0)</f>
        <v>0</v>
      </c>
      <c r="BL122" s="12">
        <f>VLOOKUP($E122,Worksheet!$A$2:$BI$69,BL$1,0)-VLOOKUP($E121,Worksheet!$A$2:$BI$69,BL$1,0)</f>
        <v>0</v>
      </c>
      <c r="BM122" s="12">
        <f>VLOOKUP($E122,Worksheet!$A$2:$BI$69,BM$1,0)-VLOOKUP($E121,Worksheet!$A$2:$BI$69,BM$1,0)</f>
        <v>-8</v>
      </c>
      <c r="BN122" s="5">
        <f>VLOOKUP($E122,Worksheet!$A$2:$BI$69,BN$1,0)</f>
        <v>1</v>
      </c>
      <c r="BO122" s="5">
        <f>VLOOKUP($E122,Worksheet!$A$2:$BI$69,BO$1,0)</f>
        <v>0</v>
      </c>
      <c r="BP122" s="12">
        <f>VLOOKUP($E122,Worksheet!$A$2:$BI$69,BP$1,0)-VLOOKUP($E121,Worksheet!$A$2:$BI$69,BP$1,0)</f>
        <v>8.4099999999999966</v>
      </c>
      <c r="BQ122" s="5">
        <f>VLOOKUP($E122,Worksheet!$A$2:$BI$69,'MM2023'!BQ$1,0)</f>
        <v>77.973684210526315</v>
      </c>
      <c r="BR122" s="5">
        <f>VLOOKUP($E122,Worksheet!$A$2:$BI$69,'MM2023'!BR$1,0)</f>
        <v>67.84210526315789</v>
      </c>
      <c r="BS122" s="5">
        <f>VLOOKUP($E122,Worksheet!$A$2:$BI$69,'MM2023'!BS$1,0)</f>
        <v>10.43</v>
      </c>
      <c r="BT122" s="5">
        <f>VLOOKUP($E122,Worksheet!$A$2:$BI$69,'MM2023'!BT$1,0)</f>
        <v>0.47299999999999998</v>
      </c>
      <c r="BU122" s="5">
        <f>VLOOKUP($E122,Worksheet!$A$2:$BI$69,'MM2023'!BU$1,0)</f>
        <v>0.34699999999999998</v>
      </c>
      <c r="BV122" s="5">
        <f>VLOOKUP($E122,Worksheet!$A$2:$BI$69,'MM2023'!BV$1,0)</f>
        <v>0.748</v>
      </c>
      <c r="BW122" s="5">
        <f>VLOOKUP($E122,Worksheet!$A$2:$BI$69,'MM2023'!BW$1,0)</f>
        <v>9.6315789473684212</v>
      </c>
      <c r="BX122" s="5">
        <f>VLOOKUP($E122,Worksheet!$A$2:$BI$69,'MM2023'!BX$1,0)</f>
        <v>34.10526315789474</v>
      </c>
      <c r="BY122" s="5">
        <f>VLOOKUP($E122,Worksheet!$A$2:$BI$69,'MM2023'!BY$1,0)</f>
        <v>16.157894736842106</v>
      </c>
      <c r="BZ122" s="5">
        <f>VLOOKUP($E122,Worksheet!$A$2:$BI$69,'MM2023'!BZ$1,0)</f>
        <v>7.8684210526315788</v>
      </c>
      <c r="CA122" s="5">
        <f>VLOOKUP($E122,Worksheet!$A$2:$BI$69,'MM2023'!CA$1,0)</f>
        <v>3.5789473684210527</v>
      </c>
      <c r="CB122" s="5">
        <f>VLOOKUP($E122,Worksheet!$A$2:$BI$69,'MM2023'!CB$1,0)</f>
        <v>11.552631578947368</v>
      </c>
      <c r="CC122" s="5">
        <f>VLOOKUP($E122,Worksheet!$A$2:$BI$69,'MM2023'!CC$1,0)</f>
        <v>17.44736842105263</v>
      </c>
      <c r="CD122" s="5">
        <f>VLOOKUP($E122,Worksheet!$A$2:$BI$69,'MM2023'!CD$1,0)</f>
        <v>0.42499999999999999</v>
      </c>
      <c r="CE122" s="5">
        <f>VLOOKUP($E122,Worksheet!$A$2:$BI$69,'MM2023'!CE$1,0)</f>
        <v>0.32400000000000001</v>
      </c>
      <c r="CF122" s="5">
        <f>VLOOKUP($E122,Worksheet!$A$2:$BI$69,'MM2023'!CF$1,0)</f>
        <v>0.73199999999999998</v>
      </c>
      <c r="CG122" s="5">
        <f>VLOOKUP($E122,Worksheet!$A$2:$BI$69,'MM2023'!CG$1,0)</f>
        <v>10</v>
      </c>
      <c r="CH122" s="5">
        <f>VLOOKUP($E122,Worksheet!$A$2:$BI$69,'MM2023'!CH$1,0)</f>
        <v>34.39473684210526</v>
      </c>
      <c r="CI122" s="5">
        <f>VLOOKUP($E122,Worksheet!$A$2:$BI$69,'MM2023'!CI$1,0)</f>
        <v>11.078947368421053</v>
      </c>
      <c r="CJ122" s="5">
        <f>VLOOKUP($E122,Worksheet!$A$2:$BI$69,'MM2023'!CJ$1,0)</f>
        <v>5.7894736842105265</v>
      </c>
      <c r="CK122" s="5">
        <f>VLOOKUP($E122,Worksheet!$A$2:$BI$69,'MM2023'!CK$1,0)</f>
        <v>3.1578947368421053</v>
      </c>
      <c r="CL122" s="5">
        <f>VLOOKUP($E122,Worksheet!$A$2:$BI$69,'MM2023'!CL$1,0)</f>
        <v>15.657894736842104</v>
      </c>
      <c r="CM122" s="5">
        <f>VLOOKUP($E122,Worksheet!$A$2:$BI$69,'MM2023'!CM$1,0)</f>
        <v>17.44736842105263</v>
      </c>
      <c r="CN122" s="5">
        <f>VLOOKUP($E122,Worksheet!$A$2:$BI$69,'MM2023'!CN$1,0)</f>
        <v>70.099999999999994</v>
      </c>
      <c r="CO122" s="5">
        <f>VLOOKUP($E122,Worksheet!$A$2:$BI$69,'MM2023'!CO$1,0)</f>
        <v>110.1</v>
      </c>
      <c r="CP122" s="5">
        <f>VLOOKUP($E122,Worksheet!$A$2:$BI$69,'MM2023'!CP$1,0)</f>
        <v>0.30499999999999999</v>
      </c>
      <c r="CQ122" s="5">
        <f>VLOOKUP($E122,Worksheet!$A$2:$BI$69,'MM2023'!CQ$1,0)</f>
        <v>0.34499999999999997</v>
      </c>
      <c r="CR122" s="5">
        <f>VLOOKUP($E122,Worksheet!$A$2:$BI$69,'MM2023'!CR$1,0)</f>
        <v>0.56499999999999995</v>
      </c>
      <c r="CS122" s="5">
        <f>VLOOKUP($E122,Worksheet!$A$2:$BI$69,'MM2023'!CS$1,0)</f>
        <v>0.53300000000000003</v>
      </c>
      <c r="CT122" s="5">
        <f>VLOOKUP($E122,Worksheet!$A$2:$BI$69,'MM2023'!CT$1,0)</f>
        <v>14.3</v>
      </c>
      <c r="CU122" s="5">
        <f>VLOOKUP($E122,Worksheet!$A$2:$BI$69,'MM2023'!CU$1,0)</f>
        <v>0.22800000000000001</v>
      </c>
      <c r="CV122" s="5">
        <f>VLOOKUP($E122,Worksheet!$A$2:$BI$69,'MM2023'!CV$1,0)</f>
        <v>95.8</v>
      </c>
      <c r="CW122" s="5">
        <f>VLOOKUP($E122,Worksheet!$A$2:$BI$69,'MM2023'!CW$1,0)</f>
        <v>0.33700000000000002</v>
      </c>
      <c r="CX122" s="5">
        <f>VLOOKUP($E122,Worksheet!$A$2:$BI$69,'MM2023'!CX$1,0)</f>
        <v>0.34799999999999998</v>
      </c>
      <c r="CY122" s="5">
        <f>VLOOKUP($E122,Worksheet!$A$2:$BI$69,'MM2023'!CY$1,0)</f>
        <v>0.52100000000000002</v>
      </c>
      <c r="CZ122" s="5">
        <f>VLOOKUP($E122,Worksheet!$A$2:$BI$69,'MM2023'!CZ$1,0)</f>
        <v>0.48099999999999998</v>
      </c>
      <c r="DA122" s="5">
        <f>VLOOKUP($E122,Worksheet!$A$2:$BI$69,'MM2023'!DA$1,0)</f>
        <v>19.399999999999999</v>
      </c>
      <c r="DB122" s="5">
        <f>VLOOKUP($E122,Worksheet!$A$2:$BI$69,'MM2023'!DB$1,0)</f>
        <v>0.247</v>
      </c>
      <c r="DC122" s="5">
        <f>VLOOKUP($E122,Worksheet!$A$2:$BI$69,'MM2023'!DC$1,0)</f>
        <v>0</v>
      </c>
      <c r="DD122" s="5">
        <f>VLOOKUP($E122,Worksheet!$A$2:$BI$69,'MM2023'!DD$1,0)</f>
        <v>0</v>
      </c>
      <c r="DE122" s="5">
        <f>VLOOKUP($E122,Worksheet!$A$2:$BI$69,'MM2023'!DE$1,0)</f>
        <v>0</v>
      </c>
      <c r="DF122" s="5">
        <f>VLOOKUP($E122,Worksheet!$A$2:$BI$69,'MM2023'!DF$1,0)</f>
        <v>0</v>
      </c>
      <c r="DG122" s="5">
        <f>VLOOKUP($E122,Worksheet!$A$2:$BI$69,'MM2023'!DG$1,0)</f>
        <v>0</v>
      </c>
      <c r="DH122" s="5">
        <f>VLOOKUP($E122,Worksheet!$A$2:$BI$69,'MM2023'!DH$1,0)</f>
        <v>0</v>
      </c>
      <c r="DI122" s="5">
        <f>VLOOKUP($E122,Worksheet!$A$2:$BI$69,'MM2023'!DI$1,0)</f>
        <v>0</v>
      </c>
      <c r="DJ122" s="5">
        <f>VLOOKUP($E122,Worksheet!$A$2:$BI$69,'MM2023'!DJ$1,0)</f>
        <v>7</v>
      </c>
      <c r="DK122" s="5">
        <v>0</v>
      </c>
      <c r="DL122" s="5">
        <v>0</v>
      </c>
      <c r="DM122" s="5">
        <v>0</v>
      </c>
      <c r="DN122" s="5">
        <v>1</v>
      </c>
      <c r="DO122" s="5">
        <v>0</v>
      </c>
      <c r="DP122" s="5">
        <v>0</v>
      </c>
      <c r="DQ122" s="5">
        <v>0</v>
      </c>
      <c r="DR122" s="5">
        <v>0</v>
      </c>
      <c r="DS122" s="5">
        <v>1</v>
      </c>
      <c r="DT122" s="5">
        <v>0</v>
      </c>
      <c r="DU122" s="5">
        <v>0</v>
      </c>
    </row>
    <row r="123" spans="1:125" x14ac:dyDescent="0.2">
      <c r="A123" s="5" t="s">
        <v>139</v>
      </c>
      <c r="B123" s="5" t="s">
        <v>140</v>
      </c>
      <c r="C123" s="5" t="s">
        <v>141</v>
      </c>
      <c r="D123" s="5">
        <v>1</v>
      </c>
      <c r="E123" s="5" t="s">
        <v>53</v>
      </c>
      <c r="F123" s="5">
        <v>1</v>
      </c>
      <c r="G123" s="5">
        <v>5</v>
      </c>
      <c r="H123" s="5">
        <f>G124-G123</f>
        <v>4</v>
      </c>
      <c r="I123" s="5">
        <f>VLOOKUP($E123,Worksheet!$A$2:$AX$69,I$1,0)</f>
        <v>39</v>
      </c>
      <c r="J123" s="5">
        <f>VLOOKUP($E123,Worksheet!$A$2:$AX$69,J$1,0)</f>
        <v>32</v>
      </c>
      <c r="K123" s="5">
        <f>VLOOKUP($E123,Worksheet!$A$2:$AX$69,K$1,0)</f>
        <v>7</v>
      </c>
      <c r="L123" s="5">
        <f>VLOOKUP($E123,Worksheet!$A$2:$AX$69,L$1,0)</f>
        <v>0.82099999999999995</v>
      </c>
      <c r="M123" s="12">
        <f>VLOOKUP($E123,Worksheet!$A$2:$AX$69,M$1,0)-VLOOKUP($E124,Worksheet!$A$2:$AX$69,M$1,0)</f>
        <v>-6.6666666666666572</v>
      </c>
      <c r="N123" s="12">
        <f>VLOOKUP($E123,Worksheet!$A$2:$AX$69,N$1,0)-VLOOKUP($E124,Worksheet!$A$2:$AX$69,N$1,0)</f>
        <v>-1.8461538461538467</v>
      </c>
      <c r="O123" s="12">
        <f>VLOOKUP($E123,Worksheet!$A$2:$AX$69,O$1,0)-VLOOKUP($E124,Worksheet!$A$2:$AX$69,O$1,0)</f>
        <v>6.62</v>
      </c>
      <c r="P123" s="12">
        <f>VLOOKUP($E123,Worksheet!$A$2:$AX$69,P$1,0)-VLOOKUP($E124,Worksheet!$A$2:$AX$69,P$1,0)</f>
        <v>-2.8000000000000025E-2</v>
      </c>
      <c r="Q123" s="12">
        <f>VLOOKUP($E123,Worksheet!$A$2:$AX$69,Q$1,0)-VLOOKUP($E124,Worksheet!$A$2:$AX$69,Q$1,0)</f>
        <v>-1.8000000000000016E-2</v>
      </c>
      <c r="R123" s="12">
        <f>VLOOKUP($E123,Worksheet!$A$2:$AX$69,R$1,0)-VLOOKUP($E124,Worksheet!$A$2:$AX$69,R$1,0)</f>
        <v>3.0000000000000027E-3</v>
      </c>
      <c r="S123" s="12">
        <f>VLOOKUP($E123,Worksheet!$A$2:$AX$69,S$1,0)-VLOOKUP($E124,Worksheet!$A$2:$AX$69,S$1,0)</f>
        <v>2.564102564102555E-2</v>
      </c>
      <c r="T123" s="12">
        <f>VLOOKUP($E123,Worksheet!$A$2:$AX$69,T$1,0)-VLOOKUP($E124,Worksheet!$A$2:$AX$69,T$1,0)</f>
        <v>-2.6410256410256423</v>
      </c>
      <c r="U123" s="12">
        <f>VLOOKUP($E123,Worksheet!$A$2:$AX$69,U$1,0)-VLOOKUP($E124,Worksheet!$A$2:$AX$69,U$1,0)</f>
        <v>-1.4871794871794872</v>
      </c>
      <c r="V123" s="12">
        <f>VLOOKUP($E123,Worksheet!$A$2:$AX$69,V$1,0)-VLOOKUP($E124,Worksheet!$A$2:$AX$69,V$1,0)</f>
        <v>0.25641025641025639</v>
      </c>
      <c r="W123" s="12">
        <f>VLOOKUP($E123,Worksheet!$A$2:$AX$69,W$1,0)-VLOOKUP($E124,Worksheet!$A$2:$AX$69,W$1,0)</f>
        <v>1.3076923076923075</v>
      </c>
      <c r="X123" s="12">
        <f>VLOOKUP($E123,Worksheet!$A$2:$AX$69,X$1,0)-VLOOKUP($E124,Worksheet!$A$2:$AX$69,X$1,0)</f>
        <v>-0.20512820512820618</v>
      </c>
      <c r="Y123" s="12">
        <f>VLOOKUP($E123,Worksheet!$A$2:$AX$69,Y$1,0)-VLOOKUP($E124,Worksheet!$A$2:$AX$69,Y$1,0)</f>
        <v>0.53846153846153832</v>
      </c>
      <c r="Z123" s="12">
        <f>VLOOKUP($E123,Worksheet!$A$2:$AX$69,Z$1,0)-VLOOKUP($E124,Worksheet!$A$2:$AX$69,Z$1,0)</f>
        <v>5.9999999999999498E-3</v>
      </c>
      <c r="AA123" s="12">
        <f>VLOOKUP($E123,Worksheet!$A$2:$AX$69,AA$1,0)-VLOOKUP($E124,Worksheet!$A$2:$AX$69,AA$1,0)</f>
        <v>-3.9000000000000035E-2</v>
      </c>
      <c r="AB123" s="12">
        <f>VLOOKUP($E123,Worksheet!$A$2:$AX$69,AB$1,0)-VLOOKUP($E124,Worksheet!$A$2:$AX$69,AB$1,0)</f>
        <v>1.7000000000000015E-2</v>
      </c>
      <c r="AC123" s="12">
        <f>VLOOKUP($E123,Worksheet!$A$2:$AX$69,AC$1,0)-VLOOKUP($E124,Worksheet!$A$2:$AX$69,AC$1,0)</f>
        <v>-0.48717948717948723</v>
      </c>
      <c r="AD123" s="12">
        <f>VLOOKUP($E123,Worksheet!$A$2:$AX$69,AD$1,0)-VLOOKUP($E124,Worksheet!$A$2:$AX$69,AD$1,0)</f>
        <v>-0.7948717948717885</v>
      </c>
      <c r="AE123" s="12">
        <f>VLOOKUP($E123,Worksheet!$A$2:$AX$69,AE$1,0)-VLOOKUP($E124,Worksheet!$A$2:$AX$69,AE$1,0)</f>
        <v>2.3589743589743595</v>
      </c>
      <c r="AF123" s="12">
        <f>VLOOKUP($E123,Worksheet!$A$2:$AX$69,AF$1,0)-VLOOKUP($E124,Worksheet!$A$2:$AX$69,AF$1,0)</f>
        <v>0.46153846153846168</v>
      </c>
      <c r="AG123" s="12">
        <f>VLOOKUP($E123,Worksheet!$A$2:$AX$69,AG$1,0)-VLOOKUP($E124,Worksheet!$A$2:$AX$69,AG$1,0)</f>
        <v>0.69230769230769251</v>
      </c>
      <c r="AH123" s="12">
        <f>VLOOKUP($E123,Worksheet!$A$2:$AX$69,AH$1,0)-VLOOKUP($E124,Worksheet!$A$2:$AX$69,AH$1,0)</f>
        <v>0.56410256410256387</v>
      </c>
      <c r="AI123" s="12">
        <f>VLOOKUP($E123,Worksheet!$A$2:$AX$69,AI$1,0)-VLOOKUP($E124,Worksheet!$A$2:$AX$69,AI$1,0)</f>
        <v>1.1794871794871788</v>
      </c>
      <c r="AJ123" s="12">
        <f>VLOOKUP($E123,Worksheet!$A$2:$AX$69,AJ$1,0)-VLOOKUP($E124,Worksheet!$A$2:$AX$69,AJ$1,0)</f>
        <v>-1.9000000000000057</v>
      </c>
      <c r="AK123" s="12">
        <f>VLOOKUP($E123,Worksheet!$A$2:$AX$69,AK$1,0)-VLOOKUP($E124,Worksheet!$A$2:$AX$69,AK$1,0)</f>
        <v>-6.7000000000000028</v>
      </c>
      <c r="AL123" s="12">
        <f>VLOOKUP($E123,Worksheet!$A$2:$AX$69,AL$1,0)-VLOOKUP($E124,Worksheet!$A$2:$AX$69,AL$1,0)</f>
        <v>3.3000000000000029E-2</v>
      </c>
      <c r="AM123" s="12">
        <f>VLOOKUP($E123,Worksheet!$A$2:$AX$69,AM$1,0)-VLOOKUP($E124,Worksheet!$A$2:$AX$69,AM$1,0)</f>
        <v>-9.4000000000000028E-2</v>
      </c>
      <c r="AN123" s="12">
        <f>VLOOKUP($E123,Worksheet!$A$2:$AX$69,AN$1,0)-VLOOKUP($E124,Worksheet!$A$2:$AX$69,AN$1,0)</f>
        <v>-3.8999999999999924E-2</v>
      </c>
      <c r="AO123" s="12">
        <f>VLOOKUP($E123,Worksheet!$A$2:$AX$69,AO$1,0)-VLOOKUP($E124,Worksheet!$A$2:$AX$69,AO$1,0)</f>
        <v>-4.9000000000000044E-2</v>
      </c>
      <c r="AP123" s="12">
        <f>VLOOKUP($E123,Worksheet!$A$2:$AX$69,AP$1,0)-VLOOKUP($E124,Worksheet!$A$2:$AX$69,AP$1,0)</f>
        <v>0</v>
      </c>
      <c r="AQ123" s="12">
        <f>VLOOKUP($E123,Worksheet!$A$2:$AX$69,AQ$1,0)-VLOOKUP($E124,Worksheet!$A$2:$AX$69,AQ$1,0)</f>
        <v>2.3999999999999994E-2</v>
      </c>
      <c r="AR123" s="12">
        <f>VLOOKUP($E123,Worksheet!$A$2:$AX$69,AR$1,0)-VLOOKUP($E124,Worksheet!$A$2:$AX$69,AR$1,0)</f>
        <v>-0.10000000000000853</v>
      </c>
      <c r="AS123" s="12">
        <f>VLOOKUP($E123,Worksheet!$A$2:$AX$69,AS$1,0)-VLOOKUP($E124,Worksheet!$A$2:$AX$69,AS$1,0)</f>
        <v>3.1999999999999973E-2</v>
      </c>
      <c r="AT123" s="12">
        <f>VLOOKUP($E123,Worksheet!$A$2:$AX$69,AT$1,0)-VLOOKUP($E124,Worksheet!$A$2:$AX$69,AT$1,0)</f>
        <v>5.0000000000000044E-2</v>
      </c>
      <c r="AU123" s="12">
        <f>VLOOKUP($E123,Worksheet!$A$2:$AX$69,AU$1,0)-VLOOKUP($E124,Worksheet!$A$2:$AX$69,AU$1,0)</f>
        <v>1.2000000000000011E-2</v>
      </c>
      <c r="AV123" s="12">
        <f>VLOOKUP($E123,Worksheet!$A$2:$AX$69,AV$1,0)-VLOOKUP($E124,Worksheet!$A$2:$AX$69,AV$1,0)</f>
        <v>7.0000000000000062E-3</v>
      </c>
      <c r="AW123" s="12">
        <f>VLOOKUP($E123,Worksheet!$A$2:$AX$69,AW$1,0)-VLOOKUP($E124,Worksheet!$A$2:$AX$69,AW$1,0)</f>
        <v>1.4000000000000021</v>
      </c>
      <c r="AX123" s="12">
        <f>VLOOKUP($E123,Worksheet!$A$2:$AX$69,AX$1,0)-VLOOKUP($E124,Worksheet!$A$2:$AX$69,AX$1,0)</f>
        <v>2.8999999999999998E-2</v>
      </c>
      <c r="AY123" s="5">
        <f>VLOOKUP($E124,Worksheet!$A$2:$AX$69,AY$1,0)</f>
        <v>0</v>
      </c>
      <c r="AZ123" s="5">
        <f>VLOOKUP($E124,Worksheet!$A$2:$AX$69,AZ$1,0)</f>
        <v>0</v>
      </c>
      <c r="BA123" s="5">
        <f>VLOOKUP($E124,Worksheet!$A$2:$AX$69,BA$1,0)</f>
        <v>0</v>
      </c>
      <c r="BB123" s="5">
        <f>VLOOKUP($E124,Worksheet!$A$2:$AX$69,BB$1,0)</f>
        <v>0</v>
      </c>
      <c r="BC123" s="5">
        <f>VLOOKUP($E124,Worksheet!$A$2:$AX$69,BC$1,0)</f>
        <v>0</v>
      </c>
      <c r="BD123" s="5">
        <f>VLOOKUP($E124,Worksheet!$A$2:$AX$69,BD$1,0)</f>
        <v>0</v>
      </c>
      <c r="BE123" s="5">
        <f>VLOOKUP($E124,Worksheet!$A$2:$AX$69,BE$1,0)</f>
        <v>0</v>
      </c>
      <c r="BF123" s="12">
        <f>VLOOKUP($E123,Worksheet!$A$2:$BI$69,BF$1,0)-VLOOKUP($E124,Worksheet!$A$2:$BI$69,BF$1,0)</f>
        <v>0</v>
      </c>
      <c r="BG123" s="12">
        <f>VLOOKUP($E123,Worksheet!$A$2:$BI$69,BG$1,0)-VLOOKUP($E124,Worksheet!$A$2:$BI$69,BG$1,0)</f>
        <v>0</v>
      </c>
      <c r="BH123" s="12">
        <f>VLOOKUP($E123,Worksheet!$A$2:$BI$69,BH$1,0)-VLOOKUP($E124,Worksheet!$A$2:$BI$69,BH$1,0)</f>
        <v>0</v>
      </c>
      <c r="BI123" s="12">
        <f>VLOOKUP($E123,Worksheet!$A$2:$BI$69,BI$1,0)-VLOOKUP($E124,Worksheet!$A$2:$BI$69,BI$1,0)</f>
        <v>0</v>
      </c>
      <c r="BJ123" s="12">
        <f>VLOOKUP($E123,Worksheet!$A$2:$BI$69,BJ$1,0)-VLOOKUP($E124,Worksheet!$A$2:$BI$69,BJ$1,0)</f>
        <v>0</v>
      </c>
      <c r="BK123" s="12">
        <f>VLOOKUP($E123,Worksheet!$A$2:$BI$69,BK$1,0)-VLOOKUP($E124,Worksheet!$A$2:$BI$69,BK$1,0)</f>
        <v>0</v>
      </c>
      <c r="BL123" s="12">
        <f>VLOOKUP($E123,Worksheet!$A$2:$BI$69,BL$1,0)-VLOOKUP($E124,Worksheet!$A$2:$BI$69,BL$1,0)</f>
        <v>0</v>
      </c>
      <c r="BM123" s="12">
        <f>VLOOKUP($E123,Worksheet!$A$2:$BI$69,BM$1,0)-VLOOKUP($E124,Worksheet!$A$2:$BI$69,BM$1,0)</f>
        <v>-7</v>
      </c>
      <c r="BN123" s="5">
        <f>VLOOKUP($E123,Worksheet!$A$2:$BI$69,BN$1,0)</f>
        <v>1</v>
      </c>
      <c r="BO123" s="5">
        <f>VLOOKUP($E123,Worksheet!$A$2:$BI$69,BO$1,0)</f>
        <v>0</v>
      </c>
      <c r="BP123" s="12">
        <f>VLOOKUP($E123,Worksheet!$A$2:$BI$69,BP$1,0)-VLOOKUP($E124,Worksheet!$A$2:$BI$69,BP$1,0)</f>
        <v>19.07</v>
      </c>
      <c r="BQ123" s="5">
        <f>VLOOKUP($E123,Worksheet!$A$2:$BI$69,'MM2023'!BQ$1,0)</f>
        <v>71.15384615384616</v>
      </c>
      <c r="BR123" s="5">
        <f>VLOOKUP($E123,Worksheet!$A$2:$BI$69,'MM2023'!BR$1,0)</f>
        <v>63.46153846153846</v>
      </c>
      <c r="BS123" s="5">
        <f>VLOOKUP($E123,Worksheet!$A$2:$BI$69,'MM2023'!BS$1,0)</f>
        <v>8.92</v>
      </c>
      <c r="BT123" s="5">
        <f>VLOOKUP($E123,Worksheet!$A$2:$BI$69,'MM2023'!BT$1,0)</f>
        <v>0.438</v>
      </c>
      <c r="BU123" s="5">
        <f>VLOOKUP($E123,Worksheet!$A$2:$BI$69,'MM2023'!BU$1,0)</f>
        <v>0.34799999999999998</v>
      </c>
      <c r="BV123" s="5">
        <f>VLOOKUP($E123,Worksheet!$A$2:$BI$69,'MM2023'!BV$1,0)</f>
        <v>0.72199999999999998</v>
      </c>
      <c r="BW123" s="5">
        <f>VLOOKUP($E123,Worksheet!$A$2:$BI$69,'MM2023'!BW$1,0)</f>
        <v>10.923076923076923</v>
      </c>
      <c r="BX123" s="5">
        <f>VLOOKUP($E123,Worksheet!$A$2:$BI$69,'MM2023'!BX$1,0)</f>
        <v>36.307692307692307</v>
      </c>
      <c r="BY123" s="5">
        <f>VLOOKUP($E123,Worksheet!$A$2:$BI$69,'MM2023'!BY$1,0)</f>
        <v>12.923076923076923</v>
      </c>
      <c r="BZ123" s="5">
        <f>VLOOKUP($E123,Worksheet!$A$2:$BI$69,'MM2023'!BZ$1,0)</f>
        <v>6.7179487179487181</v>
      </c>
      <c r="CA123" s="5">
        <f>VLOOKUP($E123,Worksheet!$A$2:$BI$69,'MM2023'!CA$1,0)</f>
        <v>3.8717948717948718</v>
      </c>
      <c r="CB123" s="5">
        <f>VLOOKUP($E123,Worksheet!$A$2:$BI$69,'MM2023'!CB$1,0)</f>
        <v>11.589743589743589</v>
      </c>
      <c r="CC123" s="5">
        <f>VLOOKUP($E123,Worksheet!$A$2:$BI$69,'MM2023'!CC$1,0)</f>
        <v>16.256410256410255</v>
      </c>
      <c r="CD123" s="5">
        <f>VLOOKUP($E123,Worksheet!$A$2:$BI$69,'MM2023'!CD$1,0)</f>
        <v>0.40899999999999997</v>
      </c>
      <c r="CE123" s="5">
        <f>VLOOKUP($E123,Worksheet!$A$2:$BI$69,'MM2023'!CE$1,0)</f>
        <v>0.28399999999999997</v>
      </c>
      <c r="CF123" s="5">
        <f>VLOOKUP($E123,Worksheet!$A$2:$BI$69,'MM2023'!CF$1,0)</f>
        <v>0.752</v>
      </c>
      <c r="CG123" s="5">
        <f>VLOOKUP($E123,Worksheet!$A$2:$BI$69,'MM2023'!CG$1,0)</f>
        <v>8.8461538461538467</v>
      </c>
      <c r="CH123" s="5">
        <f>VLOOKUP($E123,Worksheet!$A$2:$BI$69,'MM2023'!CH$1,0)</f>
        <v>32.179487179487182</v>
      </c>
      <c r="CI123" s="5">
        <f>VLOOKUP($E123,Worksheet!$A$2:$BI$69,'MM2023'!CI$1,0)</f>
        <v>10.589743589743589</v>
      </c>
      <c r="CJ123" s="5">
        <f>VLOOKUP($E123,Worksheet!$A$2:$BI$69,'MM2023'!CJ$1,0)</f>
        <v>6.2307692307692308</v>
      </c>
      <c r="CK123" s="5">
        <f>VLOOKUP($E123,Worksheet!$A$2:$BI$69,'MM2023'!CK$1,0)</f>
        <v>2.9743589743589745</v>
      </c>
      <c r="CL123" s="5">
        <f>VLOOKUP($E123,Worksheet!$A$2:$BI$69,'MM2023'!CL$1,0)</f>
        <v>12.897435897435898</v>
      </c>
      <c r="CM123" s="5">
        <f>VLOOKUP($E123,Worksheet!$A$2:$BI$69,'MM2023'!CM$1,0)</f>
        <v>17.871794871794872</v>
      </c>
      <c r="CN123" s="5">
        <f>VLOOKUP($E123,Worksheet!$A$2:$BI$69,'MM2023'!CN$1,0)</f>
        <v>66.599999999999994</v>
      </c>
      <c r="CO123" s="5">
        <f>VLOOKUP($E123,Worksheet!$A$2:$BI$69,'MM2023'!CO$1,0)</f>
        <v>106.1</v>
      </c>
      <c r="CP123" s="5">
        <f>VLOOKUP($E123,Worksheet!$A$2:$BI$69,'MM2023'!CP$1,0)</f>
        <v>0.32700000000000001</v>
      </c>
      <c r="CQ123" s="5">
        <f>VLOOKUP($E123,Worksheet!$A$2:$BI$69,'MM2023'!CQ$1,0)</f>
        <v>0.34599999999999997</v>
      </c>
      <c r="CR123" s="5">
        <f>VLOOKUP($E123,Worksheet!$A$2:$BI$69,'MM2023'!CR$1,0)</f>
        <v>0.53300000000000003</v>
      </c>
      <c r="CS123" s="5">
        <f>VLOOKUP($E123,Worksheet!$A$2:$BI$69,'MM2023'!CS$1,0)</f>
        <v>0.498</v>
      </c>
      <c r="CT123" s="5">
        <f>VLOOKUP($E123,Worksheet!$A$2:$BI$69,'MM2023'!CT$1,0)</f>
        <v>14.8</v>
      </c>
      <c r="CU123" s="5">
        <f>VLOOKUP($E123,Worksheet!$A$2:$BI$69,'MM2023'!CU$1,0)</f>
        <v>0.23599999999999999</v>
      </c>
      <c r="CV123" s="5">
        <f>VLOOKUP($E123,Worksheet!$A$2:$BI$69,'MM2023'!CV$1,0)</f>
        <v>94.6</v>
      </c>
      <c r="CW123" s="5">
        <f>VLOOKUP($E123,Worksheet!$A$2:$BI$69,'MM2023'!CW$1,0)</f>
        <v>0.29499999999999998</v>
      </c>
      <c r="CX123" s="5">
        <f>VLOOKUP($E123,Worksheet!$A$2:$BI$69,'MM2023'!CX$1,0)</f>
        <v>0.39900000000000002</v>
      </c>
      <c r="CY123" s="5">
        <f>VLOOKUP($E123,Worksheet!$A$2:$BI$69,'MM2023'!CY$1,0)</f>
        <v>0.50600000000000001</v>
      </c>
      <c r="CZ123" s="5">
        <f>VLOOKUP($E123,Worksheet!$A$2:$BI$69,'MM2023'!CZ$1,0)</f>
        <v>0.46600000000000003</v>
      </c>
      <c r="DA123" s="5">
        <f>VLOOKUP($E123,Worksheet!$A$2:$BI$69,'MM2023'!DA$1,0)</f>
        <v>17.100000000000001</v>
      </c>
      <c r="DB123" s="5">
        <f>VLOOKUP($E123,Worksheet!$A$2:$BI$69,'MM2023'!DB$1,0)</f>
        <v>0.222</v>
      </c>
      <c r="DC123" s="5">
        <f>VLOOKUP($E123,Worksheet!$A$2:$BI$69,'MM2023'!DC$1,0)</f>
        <v>0</v>
      </c>
      <c r="DD123" s="5">
        <f>VLOOKUP($E123,Worksheet!$A$2:$BI$69,'MM2023'!DD$1,0)</f>
        <v>0</v>
      </c>
      <c r="DE123" s="5">
        <f>VLOOKUP($E123,Worksheet!$A$2:$BI$69,'MM2023'!DE$1,0)</f>
        <v>0</v>
      </c>
      <c r="DF123" s="5">
        <f>VLOOKUP($E123,Worksheet!$A$2:$BI$69,'MM2023'!DF$1,0)</f>
        <v>0</v>
      </c>
      <c r="DG123" s="5">
        <f>VLOOKUP($E123,Worksheet!$A$2:$BI$69,'MM2023'!DG$1,0)</f>
        <v>0</v>
      </c>
      <c r="DH123" s="5">
        <f>VLOOKUP($E123,Worksheet!$A$2:$BI$69,'MM2023'!DH$1,0)</f>
        <v>0</v>
      </c>
      <c r="DI123" s="5">
        <f>VLOOKUP($E123,Worksheet!$A$2:$BI$69,'MM2023'!DI$1,0)</f>
        <v>0</v>
      </c>
      <c r="DJ123" s="5">
        <f>VLOOKUP($E123,Worksheet!$A$2:$BI$69,'MM2023'!DJ$1,0)</f>
        <v>18</v>
      </c>
      <c r="DK123" s="5">
        <v>0</v>
      </c>
      <c r="DL123" s="5">
        <v>0</v>
      </c>
      <c r="DM123" s="5">
        <v>0</v>
      </c>
      <c r="DN123" s="5">
        <v>0</v>
      </c>
      <c r="DO123" s="5">
        <v>1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1</v>
      </c>
    </row>
    <row r="124" spans="1:125" x14ac:dyDescent="0.2">
      <c r="A124" s="5" t="s">
        <v>139</v>
      </c>
      <c r="B124" s="5" t="s">
        <v>140</v>
      </c>
      <c r="C124" s="5" t="s">
        <v>141</v>
      </c>
      <c r="D124" s="5">
        <v>1</v>
      </c>
      <c r="E124" s="5" t="s">
        <v>18</v>
      </c>
      <c r="F124" s="5">
        <v>0</v>
      </c>
      <c r="G124" s="5">
        <v>9</v>
      </c>
      <c r="H124" s="6">
        <f>G123-G124</f>
        <v>-4</v>
      </c>
      <c r="I124" s="5">
        <f>VLOOKUP($E124,Worksheet!$A$2:$AX$69,I$1,0)</f>
        <v>39</v>
      </c>
      <c r="J124" s="5">
        <f>VLOOKUP($E124,Worksheet!$A$2:$AX$69,J$1,0)</f>
        <v>35</v>
      </c>
      <c r="K124" s="5">
        <f>VLOOKUP($E124,Worksheet!$A$2:$AX$69,K$1,0)</f>
        <v>4</v>
      </c>
      <c r="L124" s="5">
        <f>VLOOKUP($E124,Worksheet!$A$2:$AX$69,L$1,0)</f>
        <v>0.89700000000000002</v>
      </c>
      <c r="M124" s="12">
        <f>VLOOKUP($E124,Worksheet!$A$2:$AX$69,M$1,0)-VLOOKUP($E123,Worksheet!$A$2:$AX$69,M$1,0)</f>
        <v>6.6666666666666572</v>
      </c>
      <c r="N124" s="12">
        <f>VLOOKUP($E124,Worksheet!$A$2:$AX$69,N$1,0)-VLOOKUP($E123,Worksheet!$A$2:$AX$69,N$1,0)</f>
        <v>1.8461538461538467</v>
      </c>
      <c r="O124" s="12">
        <f>VLOOKUP($E124,Worksheet!$A$2:$AX$69,O$1,0)-VLOOKUP($E123,Worksheet!$A$2:$AX$69,O$1,0)</f>
        <v>-6.62</v>
      </c>
      <c r="P124" s="12">
        <f>VLOOKUP($E124,Worksheet!$A$2:$AX$69,P$1,0)-VLOOKUP($E123,Worksheet!$A$2:$AX$69,P$1,0)</f>
        <v>2.8000000000000025E-2</v>
      </c>
      <c r="Q124" s="12">
        <f>VLOOKUP($E124,Worksheet!$A$2:$AX$69,Q$1,0)-VLOOKUP($E123,Worksheet!$A$2:$AX$69,Q$1,0)</f>
        <v>1.8000000000000016E-2</v>
      </c>
      <c r="R124" s="12">
        <f>VLOOKUP($E124,Worksheet!$A$2:$AX$69,R$1,0)-VLOOKUP($E123,Worksheet!$A$2:$AX$69,R$1,0)</f>
        <v>-3.0000000000000027E-3</v>
      </c>
      <c r="S124" s="12">
        <f>VLOOKUP($E124,Worksheet!$A$2:$AX$69,S$1,0)-VLOOKUP($E123,Worksheet!$A$2:$AX$69,S$1,0)</f>
        <v>-2.564102564102555E-2</v>
      </c>
      <c r="T124" s="12">
        <f>VLOOKUP($E124,Worksheet!$A$2:$AX$69,T$1,0)-VLOOKUP($E123,Worksheet!$A$2:$AX$69,T$1,0)</f>
        <v>2.6410256410256423</v>
      </c>
      <c r="U124" s="12">
        <f>VLOOKUP($E124,Worksheet!$A$2:$AX$69,U$1,0)-VLOOKUP($E123,Worksheet!$A$2:$AX$69,U$1,0)</f>
        <v>1.4871794871794872</v>
      </c>
      <c r="V124" s="12">
        <f>VLOOKUP($E124,Worksheet!$A$2:$AX$69,V$1,0)-VLOOKUP($E123,Worksheet!$A$2:$AX$69,V$1,0)</f>
        <v>-0.25641025641025639</v>
      </c>
      <c r="W124" s="12">
        <f>VLOOKUP($E124,Worksheet!$A$2:$AX$69,W$1,0)-VLOOKUP($E123,Worksheet!$A$2:$AX$69,W$1,0)</f>
        <v>-1.3076923076923075</v>
      </c>
      <c r="X124" s="12">
        <f>VLOOKUP($E124,Worksheet!$A$2:$AX$69,X$1,0)-VLOOKUP($E123,Worksheet!$A$2:$AX$69,X$1,0)</f>
        <v>0.20512820512820618</v>
      </c>
      <c r="Y124" s="12">
        <f>VLOOKUP($E124,Worksheet!$A$2:$AX$69,Y$1,0)-VLOOKUP($E123,Worksheet!$A$2:$AX$69,Y$1,0)</f>
        <v>-0.53846153846153832</v>
      </c>
      <c r="Z124" s="12">
        <f>VLOOKUP($E124,Worksheet!$A$2:$AX$69,Z$1,0)-VLOOKUP($E123,Worksheet!$A$2:$AX$69,Z$1,0)</f>
        <v>-5.9999999999999498E-3</v>
      </c>
      <c r="AA124" s="12">
        <f>VLOOKUP($E124,Worksheet!$A$2:$AX$69,AA$1,0)-VLOOKUP($E123,Worksheet!$A$2:$AX$69,AA$1,0)</f>
        <v>3.9000000000000035E-2</v>
      </c>
      <c r="AB124" s="12">
        <f>VLOOKUP($E124,Worksheet!$A$2:$AX$69,AB$1,0)-VLOOKUP($E123,Worksheet!$A$2:$AX$69,AB$1,0)</f>
        <v>-1.7000000000000015E-2</v>
      </c>
      <c r="AC124" s="12">
        <f>VLOOKUP($E124,Worksheet!$A$2:$AX$69,AC$1,0)-VLOOKUP($E123,Worksheet!$A$2:$AX$69,AC$1,0)</f>
        <v>0.48717948717948723</v>
      </c>
      <c r="AD124" s="12">
        <f>VLOOKUP($E124,Worksheet!$A$2:$AX$69,AD$1,0)-VLOOKUP($E123,Worksheet!$A$2:$AX$69,AD$1,0)</f>
        <v>0.7948717948717885</v>
      </c>
      <c r="AE124" s="12">
        <f>VLOOKUP($E124,Worksheet!$A$2:$AX$69,AE$1,0)-VLOOKUP($E123,Worksheet!$A$2:$AX$69,AE$1,0)</f>
        <v>-2.3589743589743595</v>
      </c>
      <c r="AF124" s="12">
        <f>VLOOKUP($E124,Worksheet!$A$2:$AX$69,AF$1,0)-VLOOKUP($E123,Worksheet!$A$2:$AX$69,AF$1,0)</f>
        <v>-0.46153846153846168</v>
      </c>
      <c r="AG124" s="12">
        <f>VLOOKUP($E124,Worksheet!$A$2:$AX$69,AG$1,0)-VLOOKUP($E123,Worksheet!$A$2:$AX$69,AG$1,0)</f>
        <v>-0.69230769230769251</v>
      </c>
      <c r="AH124" s="12">
        <f>VLOOKUP($E124,Worksheet!$A$2:$AX$69,AH$1,0)-VLOOKUP($E123,Worksheet!$A$2:$AX$69,AH$1,0)</f>
        <v>-0.56410256410256387</v>
      </c>
      <c r="AI124" s="12">
        <f>VLOOKUP($E124,Worksheet!$A$2:$AX$69,AI$1,0)-VLOOKUP($E123,Worksheet!$A$2:$AX$69,AI$1,0)</f>
        <v>-1.1794871794871788</v>
      </c>
      <c r="AJ124" s="12">
        <f>VLOOKUP($E124,Worksheet!$A$2:$AX$69,AJ$1,0)-VLOOKUP($E123,Worksheet!$A$2:$AX$69,AJ$1,0)</f>
        <v>1.9000000000000057</v>
      </c>
      <c r="AK124" s="12">
        <f>VLOOKUP($E124,Worksheet!$A$2:$AX$69,AK$1,0)-VLOOKUP($E123,Worksheet!$A$2:$AX$69,AK$1,0)</f>
        <v>6.7000000000000028</v>
      </c>
      <c r="AL124" s="12">
        <f>VLOOKUP($E124,Worksheet!$A$2:$AX$69,AL$1,0)-VLOOKUP($E123,Worksheet!$A$2:$AX$69,AL$1,0)</f>
        <v>-3.3000000000000029E-2</v>
      </c>
      <c r="AM124" s="12">
        <f>VLOOKUP($E124,Worksheet!$A$2:$AX$69,AM$1,0)-VLOOKUP($E123,Worksheet!$A$2:$AX$69,AM$1,0)</f>
        <v>9.4000000000000028E-2</v>
      </c>
      <c r="AN124" s="12">
        <f>VLOOKUP($E124,Worksheet!$A$2:$AX$69,AN$1,0)-VLOOKUP($E123,Worksheet!$A$2:$AX$69,AN$1,0)</f>
        <v>3.8999999999999924E-2</v>
      </c>
      <c r="AO124" s="12">
        <f>VLOOKUP($E124,Worksheet!$A$2:$AX$69,AO$1,0)-VLOOKUP($E123,Worksheet!$A$2:$AX$69,AO$1,0)</f>
        <v>4.9000000000000044E-2</v>
      </c>
      <c r="AP124" s="12">
        <f>VLOOKUP($E124,Worksheet!$A$2:$AX$69,AP$1,0)-VLOOKUP($E123,Worksheet!$A$2:$AX$69,AP$1,0)</f>
        <v>0</v>
      </c>
      <c r="AQ124" s="12">
        <f>VLOOKUP($E124,Worksheet!$A$2:$AX$69,AQ$1,0)-VLOOKUP($E123,Worksheet!$A$2:$AX$69,AQ$1,0)</f>
        <v>-2.3999999999999994E-2</v>
      </c>
      <c r="AR124" s="12">
        <f>VLOOKUP($E124,Worksheet!$A$2:$AX$69,AR$1,0)-VLOOKUP($E123,Worksheet!$A$2:$AX$69,AR$1,0)</f>
        <v>0.10000000000000853</v>
      </c>
      <c r="AS124" s="12">
        <f>VLOOKUP($E124,Worksheet!$A$2:$AX$69,AS$1,0)-VLOOKUP($E123,Worksheet!$A$2:$AX$69,AS$1,0)</f>
        <v>-3.1999999999999973E-2</v>
      </c>
      <c r="AT124" s="12">
        <f>VLOOKUP($E124,Worksheet!$A$2:$AX$69,AT$1,0)-VLOOKUP($E123,Worksheet!$A$2:$AX$69,AT$1,0)</f>
        <v>-5.0000000000000044E-2</v>
      </c>
      <c r="AU124" s="12">
        <f>VLOOKUP($E124,Worksheet!$A$2:$AX$69,AU$1,0)-VLOOKUP($E123,Worksheet!$A$2:$AX$69,AU$1,0)</f>
        <v>-1.2000000000000011E-2</v>
      </c>
      <c r="AV124" s="12">
        <f>VLOOKUP($E124,Worksheet!$A$2:$AX$69,AV$1,0)-VLOOKUP($E123,Worksheet!$A$2:$AX$69,AV$1,0)</f>
        <v>-7.0000000000000062E-3</v>
      </c>
      <c r="AW124" s="12">
        <f>VLOOKUP($E124,Worksheet!$A$2:$AX$69,AW$1,0)-VLOOKUP($E123,Worksheet!$A$2:$AX$69,AW$1,0)</f>
        <v>-1.4000000000000021</v>
      </c>
      <c r="AX124" s="12">
        <f>VLOOKUP($E124,Worksheet!$A$2:$AX$69,AX$1,0)-VLOOKUP($E123,Worksheet!$A$2:$AX$69,AX$1,0)</f>
        <v>-2.8999999999999998E-2</v>
      </c>
      <c r="AY124" s="5">
        <f>VLOOKUP($E123,Worksheet!$A$2:$AX$69,AY$1,0)</f>
        <v>1</v>
      </c>
      <c r="AZ124" s="5">
        <f>VLOOKUP($E123,Worksheet!$A$2:$AX$69,AZ$1,0)</f>
        <v>0</v>
      </c>
      <c r="BA124" s="5">
        <f>VLOOKUP($E123,Worksheet!$A$2:$AX$69,BA$1,0)</f>
        <v>0</v>
      </c>
      <c r="BB124" s="5">
        <f>VLOOKUP($E123,Worksheet!$A$2:$AX$69,BB$1,0)</f>
        <v>0</v>
      </c>
      <c r="BC124" s="5">
        <f>VLOOKUP($E123,Worksheet!$A$2:$AX$69,BC$1,0)</f>
        <v>0</v>
      </c>
      <c r="BD124" s="5">
        <f>VLOOKUP($E123,Worksheet!$A$2:$AX$69,BD$1,0)</f>
        <v>0</v>
      </c>
      <c r="BE124" s="5">
        <f>VLOOKUP($E123,Worksheet!$A$2:$AX$69,BE$1,0)</f>
        <v>0</v>
      </c>
      <c r="BF124" s="12">
        <f>VLOOKUP($E124,Worksheet!$A$2:$BI$69,BF$1,0)-VLOOKUP($E123,Worksheet!$A$2:$BI$69,BF$1,0)</f>
        <v>0</v>
      </c>
      <c r="BG124" s="12">
        <f>VLOOKUP($E124,Worksheet!$A$2:$BI$69,BG$1,0)-VLOOKUP($E123,Worksheet!$A$2:$BI$69,BG$1,0)</f>
        <v>0</v>
      </c>
      <c r="BH124" s="12">
        <f>VLOOKUP($E124,Worksheet!$A$2:$BI$69,BH$1,0)-VLOOKUP($E123,Worksheet!$A$2:$BI$69,BH$1,0)</f>
        <v>0</v>
      </c>
      <c r="BI124" s="12">
        <f>VLOOKUP($E124,Worksheet!$A$2:$BI$69,BI$1,0)-VLOOKUP($E123,Worksheet!$A$2:$BI$69,BI$1,0)</f>
        <v>0</v>
      </c>
      <c r="BJ124" s="12">
        <f>VLOOKUP($E124,Worksheet!$A$2:$BI$69,BJ$1,0)-VLOOKUP($E123,Worksheet!$A$2:$BI$69,BJ$1,0)</f>
        <v>0</v>
      </c>
      <c r="BK124" s="12">
        <f>VLOOKUP($E124,Worksheet!$A$2:$BI$69,BK$1,0)-VLOOKUP($E123,Worksheet!$A$2:$BI$69,BK$1,0)</f>
        <v>0</v>
      </c>
      <c r="BL124" s="12">
        <f>VLOOKUP($E124,Worksheet!$A$2:$BI$69,BL$1,0)-VLOOKUP($E123,Worksheet!$A$2:$BI$69,BL$1,0)</f>
        <v>0</v>
      </c>
      <c r="BM124" s="12">
        <f>VLOOKUP($E124,Worksheet!$A$2:$BI$69,BM$1,0)-VLOOKUP($E123,Worksheet!$A$2:$BI$69,BM$1,0)</f>
        <v>7</v>
      </c>
      <c r="BN124" s="5">
        <f>VLOOKUP($E124,Worksheet!$A$2:$BI$69,BN$1,0)</f>
        <v>1</v>
      </c>
      <c r="BO124" s="5">
        <f>VLOOKUP($E124,Worksheet!$A$2:$BI$69,BO$1,0)</f>
        <v>0</v>
      </c>
      <c r="BP124" s="12">
        <f>VLOOKUP($E124,Worksheet!$A$2:$BI$69,BP$1,0)-VLOOKUP($E123,Worksheet!$A$2:$BI$69,BP$1,0)</f>
        <v>-19.07</v>
      </c>
      <c r="BQ124" s="5">
        <f>VLOOKUP($E124,Worksheet!$A$2:$BI$69,'MM2023'!BQ$1,0)</f>
        <v>77.820512820512818</v>
      </c>
      <c r="BR124" s="5">
        <f>VLOOKUP($E124,Worksheet!$A$2:$BI$69,'MM2023'!BR$1,0)</f>
        <v>65.307692307692307</v>
      </c>
      <c r="BS124" s="5">
        <f>VLOOKUP($E124,Worksheet!$A$2:$BI$69,'MM2023'!BS$1,0)</f>
        <v>2.2999999999999998</v>
      </c>
      <c r="BT124" s="5">
        <f>VLOOKUP($E124,Worksheet!$A$2:$BI$69,'MM2023'!BT$1,0)</f>
        <v>0.46600000000000003</v>
      </c>
      <c r="BU124" s="5">
        <f>VLOOKUP($E124,Worksheet!$A$2:$BI$69,'MM2023'!BU$1,0)</f>
        <v>0.36599999999999999</v>
      </c>
      <c r="BV124" s="5">
        <f>VLOOKUP($E124,Worksheet!$A$2:$BI$69,'MM2023'!BV$1,0)</f>
        <v>0.71899999999999997</v>
      </c>
      <c r="BW124" s="5">
        <f>VLOOKUP($E124,Worksheet!$A$2:$BI$69,'MM2023'!BW$1,0)</f>
        <v>10.897435897435898</v>
      </c>
      <c r="BX124" s="5">
        <f>VLOOKUP($E124,Worksheet!$A$2:$BI$69,'MM2023'!BX$1,0)</f>
        <v>38.948717948717949</v>
      </c>
      <c r="BY124" s="5">
        <f>VLOOKUP($E124,Worksheet!$A$2:$BI$69,'MM2023'!BY$1,0)</f>
        <v>14.410256410256411</v>
      </c>
      <c r="BZ124" s="5">
        <f>VLOOKUP($E124,Worksheet!$A$2:$BI$69,'MM2023'!BZ$1,0)</f>
        <v>6.4615384615384617</v>
      </c>
      <c r="CA124" s="5">
        <f>VLOOKUP($E124,Worksheet!$A$2:$BI$69,'MM2023'!CA$1,0)</f>
        <v>2.5641025641025643</v>
      </c>
      <c r="CB124" s="5">
        <f>VLOOKUP($E124,Worksheet!$A$2:$BI$69,'MM2023'!CB$1,0)</f>
        <v>11.794871794871796</v>
      </c>
      <c r="CC124" s="5">
        <f>VLOOKUP($E124,Worksheet!$A$2:$BI$69,'MM2023'!CC$1,0)</f>
        <v>15.717948717948717</v>
      </c>
      <c r="CD124" s="5">
        <f>VLOOKUP($E124,Worksheet!$A$2:$BI$69,'MM2023'!CD$1,0)</f>
        <v>0.40300000000000002</v>
      </c>
      <c r="CE124" s="5">
        <f>VLOOKUP($E124,Worksheet!$A$2:$BI$69,'MM2023'!CE$1,0)</f>
        <v>0.32300000000000001</v>
      </c>
      <c r="CF124" s="5">
        <f>VLOOKUP($E124,Worksheet!$A$2:$BI$69,'MM2023'!CF$1,0)</f>
        <v>0.73499999999999999</v>
      </c>
      <c r="CG124" s="5">
        <f>VLOOKUP($E124,Worksheet!$A$2:$BI$69,'MM2023'!CG$1,0)</f>
        <v>9.3333333333333339</v>
      </c>
      <c r="CH124" s="5">
        <f>VLOOKUP($E124,Worksheet!$A$2:$BI$69,'MM2023'!CH$1,0)</f>
        <v>32.974358974358971</v>
      </c>
      <c r="CI124" s="5">
        <f>VLOOKUP($E124,Worksheet!$A$2:$BI$69,'MM2023'!CI$1,0)</f>
        <v>8.2307692307692299</v>
      </c>
      <c r="CJ124" s="5">
        <f>VLOOKUP($E124,Worksheet!$A$2:$BI$69,'MM2023'!CJ$1,0)</f>
        <v>5.7692307692307692</v>
      </c>
      <c r="CK124" s="5">
        <f>VLOOKUP($E124,Worksheet!$A$2:$BI$69,'MM2023'!CK$1,0)</f>
        <v>2.2820512820512819</v>
      </c>
      <c r="CL124" s="5">
        <f>VLOOKUP($E124,Worksheet!$A$2:$BI$69,'MM2023'!CL$1,0)</f>
        <v>12.333333333333334</v>
      </c>
      <c r="CM124" s="5">
        <f>VLOOKUP($E124,Worksheet!$A$2:$BI$69,'MM2023'!CM$1,0)</f>
        <v>16.692307692307693</v>
      </c>
      <c r="CN124" s="5">
        <f>VLOOKUP($E124,Worksheet!$A$2:$BI$69,'MM2023'!CN$1,0)</f>
        <v>68.5</v>
      </c>
      <c r="CO124" s="5">
        <f>VLOOKUP($E124,Worksheet!$A$2:$BI$69,'MM2023'!CO$1,0)</f>
        <v>112.8</v>
      </c>
      <c r="CP124" s="5">
        <f>VLOOKUP($E124,Worksheet!$A$2:$BI$69,'MM2023'!CP$1,0)</f>
        <v>0.29399999999999998</v>
      </c>
      <c r="CQ124" s="5">
        <f>VLOOKUP($E124,Worksheet!$A$2:$BI$69,'MM2023'!CQ$1,0)</f>
        <v>0.44</v>
      </c>
      <c r="CR124" s="5">
        <f>VLOOKUP($E124,Worksheet!$A$2:$BI$69,'MM2023'!CR$1,0)</f>
        <v>0.57199999999999995</v>
      </c>
      <c r="CS124" s="5">
        <f>VLOOKUP($E124,Worksheet!$A$2:$BI$69,'MM2023'!CS$1,0)</f>
        <v>0.54700000000000004</v>
      </c>
      <c r="CT124" s="5">
        <f>VLOOKUP($E124,Worksheet!$A$2:$BI$69,'MM2023'!CT$1,0)</f>
        <v>14.8</v>
      </c>
      <c r="CU124" s="5">
        <f>VLOOKUP($E124,Worksheet!$A$2:$BI$69,'MM2023'!CU$1,0)</f>
        <v>0.21199999999999999</v>
      </c>
      <c r="CV124" s="5">
        <f>VLOOKUP($E124,Worksheet!$A$2:$BI$69,'MM2023'!CV$1,0)</f>
        <v>94.7</v>
      </c>
      <c r="CW124" s="5">
        <f>VLOOKUP($E124,Worksheet!$A$2:$BI$69,'MM2023'!CW$1,0)</f>
        <v>0.26300000000000001</v>
      </c>
      <c r="CX124" s="5">
        <f>VLOOKUP($E124,Worksheet!$A$2:$BI$69,'MM2023'!CX$1,0)</f>
        <v>0.34899999999999998</v>
      </c>
      <c r="CY124" s="5">
        <f>VLOOKUP($E124,Worksheet!$A$2:$BI$69,'MM2023'!CY$1,0)</f>
        <v>0.49399999999999999</v>
      </c>
      <c r="CZ124" s="5">
        <f>VLOOKUP($E124,Worksheet!$A$2:$BI$69,'MM2023'!CZ$1,0)</f>
        <v>0.45900000000000002</v>
      </c>
      <c r="DA124" s="5">
        <f>VLOOKUP($E124,Worksheet!$A$2:$BI$69,'MM2023'!DA$1,0)</f>
        <v>15.7</v>
      </c>
      <c r="DB124" s="5">
        <f>VLOOKUP($E124,Worksheet!$A$2:$BI$69,'MM2023'!DB$1,0)</f>
        <v>0.193</v>
      </c>
      <c r="DC124" s="5">
        <f>VLOOKUP($E124,Worksheet!$A$2:$BI$69,'MM2023'!DC$1,0)</f>
        <v>0</v>
      </c>
      <c r="DD124" s="5">
        <f>VLOOKUP($E124,Worksheet!$A$2:$BI$69,'MM2023'!DD$1,0)</f>
        <v>0</v>
      </c>
      <c r="DE124" s="5">
        <f>VLOOKUP($E124,Worksheet!$A$2:$BI$69,'MM2023'!DE$1,0)</f>
        <v>0</v>
      </c>
      <c r="DF124" s="5">
        <f>VLOOKUP($E124,Worksheet!$A$2:$BI$69,'MM2023'!DF$1,0)</f>
        <v>0</v>
      </c>
      <c r="DG124" s="5">
        <f>VLOOKUP($E124,Worksheet!$A$2:$BI$69,'MM2023'!DG$1,0)</f>
        <v>0</v>
      </c>
      <c r="DH124" s="5">
        <f>VLOOKUP($E124,Worksheet!$A$2:$BI$69,'MM2023'!DH$1,0)</f>
        <v>0</v>
      </c>
      <c r="DI124" s="5">
        <f>VLOOKUP($E124,Worksheet!$A$2:$BI$69,'MM2023'!DI$1,0)</f>
        <v>0</v>
      </c>
      <c r="DJ124" s="5">
        <f>VLOOKUP($E124,Worksheet!$A$2:$BI$69,'MM2023'!DJ$1,0)</f>
        <v>25</v>
      </c>
      <c r="DK124" s="5">
        <v>0</v>
      </c>
      <c r="DL124" s="5">
        <v>0</v>
      </c>
      <c r="DM124" s="5">
        <v>0</v>
      </c>
      <c r="DN124" s="5">
        <v>0</v>
      </c>
      <c r="DO124" s="5">
        <v>1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1</v>
      </c>
    </row>
    <row r="125" spans="1:125" x14ac:dyDescent="0.2">
      <c r="A125" s="5" t="s">
        <v>139</v>
      </c>
      <c r="B125" s="5" t="s">
        <v>140</v>
      </c>
      <c r="C125" s="5" t="s">
        <v>141</v>
      </c>
      <c r="D125" s="5">
        <v>2</v>
      </c>
      <c r="E125" s="5" t="s">
        <v>38</v>
      </c>
      <c r="F125" s="5">
        <v>0</v>
      </c>
      <c r="G125" s="5">
        <v>5</v>
      </c>
      <c r="H125" s="5">
        <f>G126-G125</f>
        <v>-1</v>
      </c>
      <c r="I125" s="5">
        <f>VLOOKUP($E125,Worksheet!$A$2:$AX$69,I$1,0)</f>
        <v>37</v>
      </c>
      <c r="J125" s="5">
        <f>VLOOKUP($E125,Worksheet!$A$2:$AX$69,J$1,0)</f>
        <v>29</v>
      </c>
      <c r="K125" s="5">
        <f>VLOOKUP($E125,Worksheet!$A$2:$AX$69,K$1,0)</f>
        <v>8</v>
      </c>
      <c r="L125" s="5">
        <f>VLOOKUP($E125,Worksheet!$A$2:$AX$69,L$1,0)</f>
        <v>0.78400000000000003</v>
      </c>
      <c r="M125" s="12">
        <f>VLOOKUP($E125,Worksheet!$A$2:$AX$69,M$1,0)-VLOOKUP($E126,Worksheet!$A$2:$AX$69,M$1,0)</f>
        <v>0.48995148995147986</v>
      </c>
      <c r="N125" s="12">
        <f>VLOOKUP($E125,Worksheet!$A$2:$AX$69,N$1,0)-VLOOKUP($E126,Worksheet!$A$2:$AX$69,N$1,0)</f>
        <v>7.7907137907137951</v>
      </c>
      <c r="O125" s="12">
        <f>VLOOKUP($E125,Worksheet!$A$2:$AX$69,O$1,0)-VLOOKUP($E126,Worksheet!$A$2:$AX$69,O$1,0)</f>
        <v>-1.67</v>
      </c>
      <c r="P125" s="12">
        <f>VLOOKUP($E125,Worksheet!$A$2:$AX$69,P$1,0)-VLOOKUP($E126,Worksheet!$A$2:$AX$69,P$1,0)</f>
        <v>1.5999999999999959E-2</v>
      </c>
      <c r="Q125" s="12">
        <f>VLOOKUP($E125,Worksheet!$A$2:$AX$69,Q$1,0)-VLOOKUP($E126,Worksheet!$A$2:$AX$69,Q$1,0)</f>
        <v>5.0000000000000044E-3</v>
      </c>
      <c r="R125" s="12">
        <f>VLOOKUP($E125,Worksheet!$A$2:$AX$69,R$1,0)-VLOOKUP($E126,Worksheet!$A$2:$AX$69,R$1,0)</f>
        <v>2.300000000000002E-2</v>
      </c>
      <c r="S125" s="12">
        <f>VLOOKUP($E125,Worksheet!$A$2:$AX$69,S$1,0)-VLOOKUP($E126,Worksheet!$A$2:$AX$69,S$1,0)</f>
        <v>-2.621621621621621</v>
      </c>
      <c r="T125" s="12">
        <f>VLOOKUP($E125,Worksheet!$A$2:$AX$69,T$1,0)-VLOOKUP($E126,Worksheet!$A$2:$AX$69,T$1,0)</f>
        <v>-4.6036036036036094</v>
      </c>
      <c r="U125" s="12">
        <f>VLOOKUP($E125,Worksheet!$A$2:$AX$69,U$1,0)-VLOOKUP($E126,Worksheet!$A$2:$AX$69,U$1,0)</f>
        <v>-3.0790020790020804</v>
      </c>
      <c r="V125" s="12">
        <f>VLOOKUP($E125,Worksheet!$A$2:$AX$69,V$1,0)-VLOOKUP($E126,Worksheet!$A$2:$AX$69,V$1,0)</f>
        <v>1.0152460152460154</v>
      </c>
      <c r="W125" s="12">
        <f>VLOOKUP($E125,Worksheet!$A$2:$AX$69,W$1,0)-VLOOKUP($E126,Worksheet!$A$2:$AX$69,W$1,0)</f>
        <v>-1.7636867636867635</v>
      </c>
      <c r="X125" s="12">
        <f>VLOOKUP($E125,Worksheet!$A$2:$AX$69,X$1,0)-VLOOKUP($E126,Worksheet!$A$2:$AX$69,X$1,0)</f>
        <v>-1.789327789327789</v>
      </c>
      <c r="Y125" s="12">
        <f>VLOOKUP($E125,Worksheet!$A$2:$AX$69,Y$1,0)-VLOOKUP($E126,Worksheet!$A$2:$AX$69,Y$1,0)</f>
        <v>-3.5003465003465006</v>
      </c>
      <c r="Z125" s="12">
        <f>VLOOKUP($E125,Worksheet!$A$2:$AX$69,Z$1,0)-VLOOKUP($E126,Worksheet!$A$2:$AX$69,Z$1,0)</f>
        <v>4.8999999999999988E-2</v>
      </c>
      <c r="AA125" s="12">
        <f>VLOOKUP($E125,Worksheet!$A$2:$AX$69,AA$1,0)-VLOOKUP($E126,Worksheet!$A$2:$AX$69,AA$1,0)</f>
        <v>3.8000000000000034E-2</v>
      </c>
      <c r="AB125" s="12">
        <f>VLOOKUP($E125,Worksheet!$A$2:$AX$69,AB$1,0)-VLOOKUP($E126,Worksheet!$A$2:$AX$69,AB$1,0)</f>
        <v>6.0000000000000053E-3</v>
      </c>
      <c r="AC125" s="12">
        <f>VLOOKUP($E125,Worksheet!$A$2:$AX$69,AC$1,0)-VLOOKUP($E126,Worksheet!$A$2:$AX$69,AC$1,0)</f>
        <v>0.58142758142758133</v>
      </c>
      <c r="AD125" s="12">
        <f>VLOOKUP($E125,Worksheet!$A$2:$AX$69,AD$1,0)-VLOOKUP($E126,Worksheet!$A$2:$AX$69,AD$1,0)</f>
        <v>2.0311850311850286</v>
      </c>
      <c r="AE125" s="12">
        <f>VLOOKUP($E125,Worksheet!$A$2:$AX$69,AE$1,0)-VLOOKUP($E126,Worksheet!$A$2:$AX$69,AE$1,0)</f>
        <v>5.4137214137214151</v>
      </c>
      <c r="AF125" s="12">
        <f>VLOOKUP($E125,Worksheet!$A$2:$AX$69,AF$1,0)-VLOOKUP($E126,Worksheet!$A$2:$AX$69,AF$1,0)</f>
        <v>-0.72349272349272287</v>
      </c>
      <c r="AG125" s="12">
        <f>VLOOKUP($E125,Worksheet!$A$2:$AX$69,AG$1,0)-VLOOKUP($E126,Worksheet!$A$2:$AX$69,AG$1,0)</f>
        <v>0.686070686070686</v>
      </c>
      <c r="AH125" s="12">
        <f>VLOOKUP($E125,Worksheet!$A$2:$AX$69,AH$1,0)-VLOOKUP($E126,Worksheet!$A$2:$AX$69,AH$1,0)</f>
        <v>-0.12751212751212648</v>
      </c>
      <c r="AI125" s="12">
        <f>VLOOKUP($E125,Worksheet!$A$2:$AX$69,AI$1,0)-VLOOKUP($E126,Worksheet!$A$2:$AX$69,AI$1,0)</f>
        <v>-1.7040887040887043</v>
      </c>
      <c r="AJ125" s="12">
        <f>VLOOKUP($E125,Worksheet!$A$2:$AX$69,AJ$1,0)-VLOOKUP($E126,Worksheet!$A$2:$AX$69,AJ$1,0)</f>
        <v>0.5</v>
      </c>
      <c r="AK125" s="12">
        <f>VLOOKUP($E125,Worksheet!$A$2:$AX$69,AK$1,0)-VLOOKUP($E126,Worksheet!$A$2:$AX$69,AK$1,0)</f>
        <v>-0.60000000000000853</v>
      </c>
      <c r="AL125" s="12">
        <f>VLOOKUP($E125,Worksheet!$A$2:$AX$69,AL$1,0)-VLOOKUP($E126,Worksheet!$A$2:$AX$69,AL$1,0)</f>
        <v>-1.0000000000000009E-3</v>
      </c>
      <c r="AM125" s="12">
        <f>VLOOKUP($E125,Worksheet!$A$2:$AX$69,AM$1,0)-VLOOKUP($E126,Worksheet!$A$2:$AX$69,AM$1,0)</f>
        <v>-7.4999999999999956E-2</v>
      </c>
      <c r="AN125" s="12">
        <f>VLOOKUP($E125,Worksheet!$A$2:$AX$69,AN$1,0)-VLOOKUP($E126,Worksheet!$A$2:$AX$69,AN$1,0)</f>
        <v>6.0000000000000053E-3</v>
      </c>
      <c r="AO125" s="12">
        <f>VLOOKUP($E125,Worksheet!$A$2:$AX$69,AO$1,0)-VLOOKUP($E126,Worksheet!$A$2:$AX$69,AO$1,0)</f>
        <v>4.0000000000000036E-3</v>
      </c>
      <c r="AP125" s="12">
        <f>VLOOKUP($E125,Worksheet!$A$2:$AX$69,AP$1,0)-VLOOKUP($E126,Worksheet!$A$2:$AX$69,AP$1,0)</f>
        <v>-1.8000000000000007</v>
      </c>
      <c r="AQ125" s="12">
        <f>VLOOKUP($E125,Worksheet!$A$2:$AX$69,AQ$1,0)-VLOOKUP($E126,Worksheet!$A$2:$AX$69,AQ$1,0)</f>
        <v>6.9999999999999785E-3</v>
      </c>
      <c r="AR125" s="12">
        <f>VLOOKUP($E125,Worksheet!$A$2:$AX$69,AR$1,0)-VLOOKUP($E126,Worksheet!$A$2:$AX$69,AR$1,0)</f>
        <v>10.200000000000003</v>
      </c>
      <c r="AS125" s="12">
        <f>VLOOKUP($E125,Worksheet!$A$2:$AX$69,AS$1,0)-VLOOKUP($E126,Worksheet!$A$2:$AX$69,AS$1,0)</f>
        <v>-0.13800000000000001</v>
      </c>
      <c r="AT125" s="12">
        <f>VLOOKUP($E125,Worksheet!$A$2:$AX$69,AT$1,0)-VLOOKUP($E126,Worksheet!$A$2:$AX$69,AT$1,0)</f>
        <v>8.1000000000000016E-2</v>
      </c>
      <c r="AU125" s="12">
        <f>VLOOKUP($E125,Worksheet!$A$2:$AX$69,AU$1,0)-VLOOKUP($E126,Worksheet!$A$2:$AX$69,AU$1,0)</f>
        <v>4.500000000000004E-2</v>
      </c>
      <c r="AV125" s="12">
        <f>VLOOKUP($E125,Worksheet!$A$2:$AX$69,AV$1,0)-VLOOKUP($E126,Worksheet!$A$2:$AX$69,AV$1,0)</f>
        <v>6.8000000000000005E-2</v>
      </c>
      <c r="AW125" s="12">
        <f>VLOOKUP($E125,Worksheet!$A$2:$AX$69,AW$1,0)-VLOOKUP($E126,Worksheet!$A$2:$AX$69,AW$1,0)</f>
        <v>-0.5</v>
      </c>
      <c r="AX125" s="12">
        <f>VLOOKUP($E125,Worksheet!$A$2:$AX$69,AX$1,0)-VLOOKUP($E126,Worksheet!$A$2:$AX$69,AX$1,0)</f>
        <v>-9.9000000000000032E-2</v>
      </c>
      <c r="AY125" s="5">
        <f>VLOOKUP($E126,Worksheet!$A$2:$AX$69,AY$1,0)</f>
        <v>1</v>
      </c>
      <c r="AZ125" s="5">
        <f>VLOOKUP($E126,Worksheet!$A$2:$AX$69,AZ$1,0)</f>
        <v>0</v>
      </c>
      <c r="BA125" s="5">
        <f>VLOOKUP($E126,Worksheet!$A$2:$AX$69,BA$1,0)</f>
        <v>0</v>
      </c>
      <c r="BB125" s="5">
        <f>VLOOKUP($E126,Worksheet!$A$2:$AX$69,BB$1,0)</f>
        <v>0</v>
      </c>
      <c r="BC125" s="5">
        <f>VLOOKUP($E126,Worksheet!$A$2:$AX$69,BC$1,0)</f>
        <v>0</v>
      </c>
      <c r="BD125" s="5">
        <f>VLOOKUP($E126,Worksheet!$A$2:$AX$69,BD$1,0)</f>
        <v>0</v>
      </c>
      <c r="BE125" s="5">
        <f>VLOOKUP($E126,Worksheet!$A$2:$AX$69,BE$1,0)</f>
        <v>0</v>
      </c>
      <c r="BF125" s="12">
        <f>VLOOKUP($E125,Worksheet!$A$2:$BI$69,BF$1,0)-VLOOKUP($E126,Worksheet!$A$2:$BI$69,BF$1,0)</f>
        <v>-30</v>
      </c>
      <c r="BG125" s="12">
        <f>VLOOKUP($E125,Worksheet!$A$2:$BI$69,BG$1,0)-VLOOKUP($E126,Worksheet!$A$2:$BI$69,BG$1,0)</f>
        <v>0</v>
      </c>
      <c r="BH125" s="12">
        <f>VLOOKUP($E125,Worksheet!$A$2:$BI$69,BH$1,0)-VLOOKUP($E126,Worksheet!$A$2:$BI$69,BH$1,0)</f>
        <v>0</v>
      </c>
      <c r="BI125" s="12">
        <f>VLOOKUP($E125,Worksheet!$A$2:$BI$69,BI$1,0)-VLOOKUP($E126,Worksheet!$A$2:$BI$69,BI$1,0)</f>
        <v>0</v>
      </c>
      <c r="BJ125" s="12">
        <f>VLOOKUP($E125,Worksheet!$A$2:$BI$69,BJ$1,0)-VLOOKUP($E126,Worksheet!$A$2:$BI$69,BJ$1,0)</f>
        <v>-11</v>
      </c>
      <c r="BK125" s="12">
        <f>VLOOKUP($E125,Worksheet!$A$2:$BI$69,BK$1,0)-VLOOKUP($E126,Worksheet!$A$2:$BI$69,BK$1,0)</f>
        <v>0</v>
      </c>
      <c r="BL125" s="12">
        <f>VLOOKUP($E125,Worksheet!$A$2:$BI$69,BL$1,0)-VLOOKUP($E126,Worksheet!$A$2:$BI$69,BL$1,0)</f>
        <v>0</v>
      </c>
      <c r="BM125" s="12">
        <f>VLOOKUP($E125,Worksheet!$A$2:$BI$69,BM$1,0)-VLOOKUP($E126,Worksheet!$A$2:$BI$69,BM$1,0)</f>
        <v>3</v>
      </c>
      <c r="BN125" s="5">
        <f>VLOOKUP($E125,Worksheet!$A$2:$BI$69,BN$1,0)</f>
        <v>0</v>
      </c>
      <c r="BO125" s="5">
        <f>VLOOKUP($E125,Worksheet!$A$2:$BI$69,BO$1,0)</f>
        <v>0</v>
      </c>
      <c r="BP125" s="12">
        <f>VLOOKUP($E125,Worksheet!$A$2:$BI$69,BP$1,0)-VLOOKUP($E126,Worksheet!$A$2:$BI$69,BP$1,0)</f>
        <v>30.340000000000003</v>
      </c>
      <c r="BQ125" s="5">
        <f>VLOOKUP($E125,Worksheet!$A$2:$BI$69,'MM2023'!BQ$1,0)</f>
        <v>79.054054054054049</v>
      </c>
      <c r="BR125" s="5">
        <f>VLOOKUP($E125,Worksheet!$A$2:$BI$69,'MM2023'!BR$1,0)</f>
        <v>71.918918918918919</v>
      </c>
      <c r="BS125" s="5">
        <f>VLOOKUP($E125,Worksheet!$A$2:$BI$69,'MM2023'!BS$1,0)</f>
        <v>6.84</v>
      </c>
      <c r="BT125" s="5">
        <f>VLOOKUP($E125,Worksheet!$A$2:$BI$69,'MM2023'!BT$1,0)</f>
        <v>0.48</v>
      </c>
      <c r="BU125" s="5">
        <f>VLOOKUP($E125,Worksheet!$A$2:$BI$69,'MM2023'!BU$1,0)</f>
        <v>0.36799999999999999</v>
      </c>
      <c r="BV125" s="5">
        <f>VLOOKUP($E125,Worksheet!$A$2:$BI$69,'MM2023'!BV$1,0)</f>
        <v>0.78400000000000003</v>
      </c>
      <c r="BW125" s="5">
        <f>VLOOKUP($E125,Worksheet!$A$2:$BI$69,'MM2023'!BW$1,0)</f>
        <v>10.378378378378379</v>
      </c>
      <c r="BX125" s="5">
        <f>VLOOKUP($E125,Worksheet!$A$2:$BI$69,'MM2023'!BX$1,0)</f>
        <v>34.729729729729726</v>
      </c>
      <c r="BY125" s="5">
        <f>VLOOKUP($E125,Worksheet!$A$2:$BI$69,'MM2023'!BY$1,0)</f>
        <v>14.45945945945946</v>
      </c>
      <c r="BZ125" s="5">
        <f>VLOOKUP($E125,Worksheet!$A$2:$BI$69,'MM2023'!BZ$1,0)</f>
        <v>7.2972972972972974</v>
      </c>
      <c r="CA125" s="5">
        <f>VLOOKUP($E125,Worksheet!$A$2:$BI$69,'MM2023'!CA$1,0)</f>
        <v>3.1081081081081079</v>
      </c>
      <c r="CB125" s="5">
        <f>VLOOKUP($E125,Worksheet!$A$2:$BI$69,'MM2023'!CB$1,0)</f>
        <v>11.108108108108109</v>
      </c>
      <c r="CC125" s="5">
        <f>VLOOKUP($E125,Worksheet!$A$2:$BI$69,'MM2023'!CC$1,0)</f>
        <v>14.243243243243244</v>
      </c>
      <c r="CD125" s="5">
        <f>VLOOKUP($E125,Worksheet!$A$2:$BI$69,'MM2023'!CD$1,0)</f>
        <v>0.44800000000000001</v>
      </c>
      <c r="CE125" s="5">
        <f>VLOOKUP($E125,Worksheet!$A$2:$BI$69,'MM2023'!CE$1,0)</f>
        <v>0.33500000000000002</v>
      </c>
      <c r="CF125" s="5">
        <f>VLOOKUP($E125,Worksheet!$A$2:$BI$69,'MM2023'!CF$1,0)</f>
        <v>0.74099999999999999</v>
      </c>
      <c r="CG125" s="5">
        <f>VLOOKUP($E125,Worksheet!$A$2:$BI$69,'MM2023'!CG$1,0)</f>
        <v>9.8378378378378386</v>
      </c>
      <c r="CH125" s="5">
        <f>VLOOKUP($E125,Worksheet!$A$2:$BI$69,'MM2023'!CH$1,0)</f>
        <v>32.108108108108105</v>
      </c>
      <c r="CI125" s="5">
        <f>VLOOKUP($E125,Worksheet!$A$2:$BI$69,'MM2023'!CI$1,0)</f>
        <v>14.567567567567568</v>
      </c>
      <c r="CJ125" s="5">
        <f>VLOOKUP($E125,Worksheet!$A$2:$BI$69,'MM2023'!CJ$1,0)</f>
        <v>5.8918918918918921</v>
      </c>
      <c r="CK125" s="5">
        <f>VLOOKUP($E125,Worksheet!$A$2:$BI$69,'MM2023'!CK$1,0)</f>
        <v>3.3783783783783785</v>
      </c>
      <c r="CL125" s="5">
        <f>VLOOKUP($E125,Worksheet!$A$2:$BI$69,'MM2023'!CL$1,0)</f>
        <v>12.513513513513514</v>
      </c>
      <c r="CM125" s="5">
        <f>VLOOKUP($E125,Worksheet!$A$2:$BI$69,'MM2023'!CM$1,0)</f>
        <v>15.27027027027027</v>
      </c>
      <c r="CN125" s="5">
        <f>VLOOKUP($E125,Worksheet!$A$2:$BI$69,'MM2023'!CN$1,0)</f>
        <v>68.900000000000006</v>
      </c>
      <c r="CO125" s="5">
        <f>VLOOKUP($E125,Worksheet!$A$2:$BI$69,'MM2023'!CO$1,0)</f>
        <v>114.3</v>
      </c>
      <c r="CP125" s="5">
        <f>VLOOKUP($E125,Worksheet!$A$2:$BI$69,'MM2023'!CP$1,0)</f>
        <v>0.307</v>
      </c>
      <c r="CQ125" s="5">
        <f>VLOOKUP($E125,Worksheet!$A$2:$BI$69,'MM2023'!CQ$1,0)</f>
        <v>0.34200000000000003</v>
      </c>
      <c r="CR125" s="5">
        <f>VLOOKUP($E125,Worksheet!$A$2:$BI$69,'MM2023'!CR$1,0)</f>
        <v>0.57899999999999996</v>
      </c>
      <c r="CS125" s="5">
        <f>VLOOKUP($E125,Worksheet!$A$2:$BI$69,'MM2023'!CS$1,0)</f>
        <v>0.54300000000000004</v>
      </c>
      <c r="CT125" s="5">
        <f>VLOOKUP($E125,Worksheet!$A$2:$BI$69,'MM2023'!CT$1,0)</f>
        <v>14</v>
      </c>
      <c r="CU125" s="5">
        <f>VLOOKUP($E125,Worksheet!$A$2:$BI$69,'MM2023'!CU$1,0)</f>
        <v>0.24099999999999999</v>
      </c>
      <c r="CV125" s="5">
        <f>VLOOKUP($E125,Worksheet!$A$2:$BI$69,'MM2023'!CV$1,0)</f>
        <v>104</v>
      </c>
      <c r="CW125" s="5">
        <f>VLOOKUP($E125,Worksheet!$A$2:$BI$69,'MM2023'!CW$1,0)</f>
        <v>0.24</v>
      </c>
      <c r="CX125" s="5">
        <f>VLOOKUP($E125,Worksheet!$A$2:$BI$69,'MM2023'!CX$1,0)</f>
        <v>0.38500000000000001</v>
      </c>
      <c r="CY125" s="5">
        <f>VLOOKUP($E125,Worksheet!$A$2:$BI$69,'MM2023'!CY$1,0)</f>
        <v>0.53900000000000003</v>
      </c>
      <c r="CZ125" s="5">
        <f>VLOOKUP($E125,Worksheet!$A$2:$BI$69,'MM2023'!CZ$1,0)</f>
        <v>0.51200000000000001</v>
      </c>
      <c r="DA125" s="5">
        <f>VLOOKUP($E125,Worksheet!$A$2:$BI$69,'MM2023'!DA$1,0)</f>
        <v>15.8</v>
      </c>
      <c r="DB125" s="5">
        <f>VLOOKUP($E125,Worksheet!$A$2:$BI$69,'MM2023'!DB$1,0)</f>
        <v>0.17799999999999999</v>
      </c>
      <c r="DC125" s="5">
        <f>VLOOKUP($E125,Worksheet!$A$2:$BI$69,'MM2023'!DC$1,0)</f>
        <v>0</v>
      </c>
      <c r="DD125" s="5">
        <f>VLOOKUP($E125,Worksheet!$A$2:$BI$69,'MM2023'!DD$1,0)</f>
        <v>0</v>
      </c>
      <c r="DE125" s="5">
        <f>VLOOKUP($E125,Worksheet!$A$2:$BI$69,'MM2023'!DE$1,0)</f>
        <v>0</v>
      </c>
      <c r="DF125" s="5">
        <f>VLOOKUP($E125,Worksheet!$A$2:$BI$69,'MM2023'!DF$1,0)</f>
        <v>0</v>
      </c>
      <c r="DG125" s="5">
        <f>VLOOKUP($E125,Worksheet!$A$2:$BI$69,'MM2023'!DG$1,0)</f>
        <v>0</v>
      </c>
      <c r="DH125" s="5">
        <f>VLOOKUP($E125,Worksheet!$A$2:$BI$69,'MM2023'!DH$1,0)</f>
        <v>0</v>
      </c>
      <c r="DI125" s="5">
        <f>VLOOKUP($E125,Worksheet!$A$2:$BI$69,'MM2023'!DI$1,0)</f>
        <v>0</v>
      </c>
      <c r="DJ125" s="5">
        <f>VLOOKUP($E125,Worksheet!$A$2:$BI$69,'MM2023'!DJ$1,0)</f>
        <v>15</v>
      </c>
      <c r="DK125" s="5">
        <v>0</v>
      </c>
      <c r="DL125" s="5">
        <v>0</v>
      </c>
      <c r="DM125" s="5">
        <v>0</v>
      </c>
      <c r="DN125" s="5">
        <v>0</v>
      </c>
      <c r="DO125" s="5">
        <v>1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1</v>
      </c>
    </row>
    <row r="126" spans="1:125" x14ac:dyDescent="0.2">
      <c r="A126" s="5" t="s">
        <v>139</v>
      </c>
      <c r="B126" s="5" t="s">
        <v>140</v>
      </c>
      <c r="C126" s="5" t="s">
        <v>141</v>
      </c>
      <c r="D126" s="5">
        <v>2</v>
      </c>
      <c r="E126" s="5" t="s">
        <v>131</v>
      </c>
      <c r="F126" s="5">
        <v>1</v>
      </c>
      <c r="G126" s="5">
        <v>4</v>
      </c>
      <c r="H126" s="6">
        <f>G125-G126</f>
        <v>1</v>
      </c>
      <c r="I126" s="5">
        <f>VLOOKUP($E126,Worksheet!$A$2:$AX$69,I$1,0)</f>
        <v>39</v>
      </c>
      <c r="J126" s="5">
        <f>VLOOKUP($E126,Worksheet!$A$2:$AX$69,J$1,0)</f>
        <v>31</v>
      </c>
      <c r="K126" s="5">
        <f>VLOOKUP($E126,Worksheet!$A$2:$AX$69,K$1,0)</f>
        <v>8</v>
      </c>
      <c r="L126" s="5">
        <f>VLOOKUP($E126,Worksheet!$A$2:$AX$69,L$1,0)</f>
        <v>0.79500000000000004</v>
      </c>
      <c r="M126" s="12">
        <f>VLOOKUP($E126,Worksheet!$A$2:$AX$69,M$1,0)-VLOOKUP($E125,Worksheet!$A$2:$AX$69,M$1,0)</f>
        <v>-0.48995148995147986</v>
      </c>
      <c r="N126" s="12">
        <f>VLOOKUP($E126,Worksheet!$A$2:$AX$69,N$1,0)-VLOOKUP($E125,Worksheet!$A$2:$AX$69,N$1,0)</f>
        <v>-7.7907137907137951</v>
      </c>
      <c r="O126" s="12">
        <f>VLOOKUP($E126,Worksheet!$A$2:$AX$69,O$1,0)-VLOOKUP($E125,Worksheet!$A$2:$AX$69,O$1,0)</f>
        <v>1.67</v>
      </c>
      <c r="P126" s="12">
        <f>VLOOKUP($E126,Worksheet!$A$2:$AX$69,P$1,0)-VLOOKUP($E125,Worksheet!$A$2:$AX$69,P$1,0)</f>
        <v>-1.5999999999999959E-2</v>
      </c>
      <c r="Q126" s="12">
        <f>VLOOKUP($E126,Worksheet!$A$2:$AX$69,Q$1,0)-VLOOKUP($E125,Worksheet!$A$2:$AX$69,Q$1,0)</f>
        <v>-5.0000000000000044E-3</v>
      </c>
      <c r="R126" s="12">
        <f>VLOOKUP($E126,Worksheet!$A$2:$AX$69,R$1,0)-VLOOKUP($E125,Worksheet!$A$2:$AX$69,R$1,0)</f>
        <v>-2.300000000000002E-2</v>
      </c>
      <c r="S126" s="12">
        <f>VLOOKUP($E126,Worksheet!$A$2:$AX$69,S$1,0)-VLOOKUP($E125,Worksheet!$A$2:$AX$69,S$1,0)</f>
        <v>2.621621621621621</v>
      </c>
      <c r="T126" s="12">
        <f>VLOOKUP($E126,Worksheet!$A$2:$AX$69,T$1,0)-VLOOKUP($E125,Worksheet!$A$2:$AX$69,T$1,0)</f>
        <v>4.6036036036036094</v>
      </c>
      <c r="U126" s="12">
        <f>VLOOKUP($E126,Worksheet!$A$2:$AX$69,U$1,0)-VLOOKUP($E125,Worksheet!$A$2:$AX$69,U$1,0)</f>
        <v>3.0790020790020804</v>
      </c>
      <c r="V126" s="12">
        <f>VLOOKUP($E126,Worksheet!$A$2:$AX$69,V$1,0)-VLOOKUP($E125,Worksheet!$A$2:$AX$69,V$1,0)</f>
        <v>-1.0152460152460154</v>
      </c>
      <c r="W126" s="12">
        <f>VLOOKUP($E126,Worksheet!$A$2:$AX$69,W$1,0)-VLOOKUP($E125,Worksheet!$A$2:$AX$69,W$1,0)</f>
        <v>1.7636867636867635</v>
      </c>
      <c r="X126" s="12">
        <f>VLOOKUP($E126,Worksheet!$A$2:$AX$69,X$1,0)-VLOOKUP($E125,Worksheet!$A$2:$AX$69,X$1,0)</f>
        <v>1.789327789327789</v>
      </c>
      <c r="Y126" s="12">
        <f>VLOOKUP($E126,Worksheet!$A$2:$AX$69,Y$1,0)-VLOOKUP($E125,Worksheet!$A$2:$AX$69,Y$1,0)</f>
        <v>3.5003465003465006</v>
      </c>
      <c r="Z126" s="12">
        <f>VLOOKUP($E126,Worksheet!$A$2:$AX$69,Z$1,0)-VLOOKUP($E125,Worksheet!$A$2:$AX$69,Z$1,0)</f>
        <v>-4.8999999999999988E-2</v>
      </c>
      <c r="AA126" s="12">
        <f>VLOOKUP($E126,Worksheet!$A$2:$AX$69,AA$1,0)-VLOOKUP($E125,Worksheet!$A$2:$AX$69,AA$1,0)</f>
        <v>-3.8000000000000034E-2</v>
      </c>
      <c r="AB126" s="12">
        <f>VLOOKUP($E126,Worksheet!$A$2:$AX$69,AB$1,0)-VLOOKUP($E125,Worksheet!$A$2:$AX$69,AB$1,0)</f>
        <v>-6.0000000000000053E-3</v>
      </c>
      <c r="AC126" s="12">
        <f>VLOOKUP($E126,Worksheet!$A$2:$AX$69,AC$1,0)-VLOOKUP($E125,Worksheet!$A$2:$AX$69,AC$1,0)</f>
        <v>-0.58142758142758133</v>
      </c>
      <c r="AD126" s="12">
        <f>VLOOKUP($E126,Worksheet!$A$2:$AX$69,AD$1,0)-VLOOKUP($E125,Worksheet!$A$2:$AX$69,AD$1,0)</f>
        <v>-2.0311850311850286</v>
      </c>
      <c r="AE126" s="12">
        <f>VLOOKUP($E126,Worksheet!$A$2:$AX$69,AE$1,0)-VLOOKUP($E125,Worksheet!$A$2:$AX$69,AE$1,0)</f>
        <v>-5.4137214137214151</v>
      </c>
      <c r="AF126" s="12">
        <f>VLOOKUP($E126,Worksheet!$A$2:$AX$69,AF$1,0)-VLOOKUP($E125,Worksheet!$A$2:$AX$69,AF$1,0)</f>
        <v>0.72349272349272287</v>
      </c>
      <c r="AG126" s="12">
        <f>VLOOKUP($E126,Worksheet!$A$2:$AX$69,AG$1,0)-VLOOKUP($E125,Worksheet!$A$2:$AX$69,AG$1,0)</f>
        <v>-0.686070686070686</v>
      </c>
      <c r="AH126" s="12">
        <f>VLOOKUP($E126,Worksheet!$A$2:$AX$69,AH$1,0)-VLOOKUP($E125,Worksheet!$A$2:$AX$69,AH$1,0)</f>
        <v>0.12751212751212648</v>
      </c>
      <c r="AI126" s="12">
        <f>VLOOKUP($E126,Worksheet!$A$2:$AX$69,AI$1,0)-VLOOKUP($E125,Worksheet!$A$2:$AX$69,AI$1,0)</f>
        <v>1.7040887040887043</v>
      </c>
      <c r="AJ126" s="12">
        <f>VLOOKUP($E126,Worksheet!$A$2:$AX$69,AJ$1,0)-VLOOKUP($E125,Worksheet!$A$2:$AX$69,AJ$1,0)</f>
        <v>-0.5</v>
      </c>
      <c r="AK126" s="12">
        <f>VLOOKUP($E126,Worksheet!$A$2:$AX$69,AK$1,0)-VLOOKUP($E125,Worksheet!$A$2:$AX$69,AK$1,0)</f>
        <v>0.60000000000000853</v>
      </c>
      <c r="AL126" s="12">
        <f>VLOOKUP($E126,Worksheet!$A$2:$AX$69,AL$1,0)-VLOOKUP($E125,Worksheet!$A$2:$AX$69,AL$1,0)</f>
        <v>1.0000000000000009E-3</v>
      </c>
      <c r="AM126" s="12">
        <f>VLOOKUP($E126,Worksheet!$A$2:$AX$69,AM$1,0)-VLOOKUP($E125,Worksheet!$A$2:$AX$69,AM$1,0)</f>
        <v>7.4999999999999956E-2</v>
      </c>
      <c r="AN126" s="12">
        <f>VLOOKUP($E126,Worksheet!$A$2:$AX$69,AN$1,0)-VLOOKUP($E125,Worksheet!$A$2:$AX$69,AN$1,0)</f>
        <v>-6.0000000000000053E-3</v>
      </c>
      <c r="AO126" s="12">
        <f>VLOOKUP($E126,Worksheet!$A$2:$AX$69,AO$1,0)-VLOOKUP($E125,Worksheet!$A$2:$AX$69,AO$1,0)</f>
        <v>-4.0000000000000036E-3</v>
      </c>
      <c r="AP126" s="12">
        <f>VLOOKUP($E126,Worksheet!$A$2:$AX$69,AP$1,0)-VLOOKUP($E125,Worksheet!$A$2:$AX$69,AP$1,0)</f>
        <v>1.8000000000000007</v>
      </c>
      <c r="AQ126" s="12">
        <f>VLOOKUP($E126,Worksheet!$A$2:$AX$69,AQ$1,0)-VLOOKUP($E125,Worksheet!$A$2:$AX$69,AQ$1,0)</f>
        <v>-6.9999999999999785E-3</v>
      </c>
      <c r="AR126" s="12">
        <f>VLOOKUP($E126,Worksheet!$A$2:$AX$69,AR$1,0)-VLOOKUP($E125,Worksheet!$A$2:$AX$69,AR$1,0)</f>
        <v>-10.200000000000003</v>
      </c>
      <c r="AS126" s="12">
        <f>VLOOKUP($E126,Worksheet!$A$2:$AX$69,AS$1,0)-VLOOKUP($E125,Worksheet!$A$2:$AX$69,AS$1,0)</f>
        <v>0.13800000000000001</v>
      </c>
      <c r="AT126" s="12">
        <f>VLOOKUP($E126,Worksheet!$A$2:$AX$69,AT$1,0)-VLOOKUP($E125,Worksheet!$A$2:$AX$69,AT$1,0)</f>
        <v>-8.1000000000000016E-2</v>
      </c>
      <c r="AU126" s="12">
        <f>VLOOKUP($E126,Worksheet!$A$2:$AX$69,AU$1,0)-VLOOKUP($E125,Worksheet!$A$2:$AX$69,AU$1,0)</f>
        <v>-4.500000000000004E-2</v>
      </c>
      <c r="AV126" s="12">
        <f>VLOOKUP($E126,Worksheet!$A$2:$AX$69,AV$1,0)-VLOOKUP($E125,Worksheet!$A$2:$AX$69,AV$1,0)</f>
        <v>-6.8000000000000005E-2</v>
      </c>
      <c r="AW126" s="12">
        <f>VLOOKUP($E126,Worksheet!$A$2:$AX$69,AW$1,0)-VLOOKUP($E125,Worksheet!$A$2:$AX$69,AW$1,0)</f>
        <v>0.5</v>
      </c>
      <c r="AX126" s="12">
        <f>VLOOKUP($E126,Worksheet!$A$2:$AX$69,AX$1,0)-VLOOKUP($E125,Worksheet!$A$2:$AX$69,AX$1,0)</f>
        <v>9.9000000000000032E-2</v>
      </c>
      <c r="AY126" s="5">
        <f>VLOOKUP($E125,Worksheet!$A$2:$AX$69,AY$1,0)</f>
        <v>1</v>
      </c>
      <c r="AZ126" s="5">
        <f>VLOOKUP($E125,Worksheet!$A$2:$AX$69,AZ$1,0)</f>
        <v>1</v>
      </c>
      <c r="BA126" s="5">
        <f>VLOOKUP($E125,Worksheet!$A$2:$AX$69,BA$1,0)</f>
        <v>1</v>
      </c>
      <c r="BB126" s="5">
        <f>VLOOKUP($E125,Worksheet!$A$2:$AX$69,BB$1,0)</f>
        <v>1</v>
      </c>
      <c r="BC126" s="5">
        <f>VLOOKUP($E125,Worksheet!$A$2:$AX$69,BC$1,0)</f>
        <v>0</v>
      </c>
      <c r="BD126" s="5">
        <f>VLOOKUP($E125,Worksheet!$A$2:$AX$69,BD$1,0)</f>
        <v>0</v>
      </c>
      <c r="BE126" s="5">
        <f>VLOOKUP($E125,Worksheet!$A$2:$AX$69,BE$1,0)</f>
        <v>0</v>
      </c>
      <c r="BF126" s="12">
        <f>VLOOKUP($E126,Worksheet!$A$2:$BI$69,BF$1,0)-VLOOKUP($E125,Worksheet!$A$2:$BI$69,BF$1,0)</f>
        <v>30</v>
      </c>
      <c r="BG126" s="12">
        <f>VLOOKUP($E126,Worksheet!$A$2:$BI$69,BG$1,0)-VLOOKUP($E125,Worksheet!$A$2:$BI$69,BG$1,0)</f>
        <v>0</v>
      </c>
      <c r="BH126" s="12">
        <f>VLOOKUP($E126,Worksheet!$A$2:$BI$69,BH$1,0)-VLOOKUP($E125,Worksheet!$A$2:$BI$69,BH$1,0)</f>
        <v>0</v>
      </c>
      <c r="BI126" s="12">
        <f>VLOOKUP($E126,Worksheet!$A$2:$BI$69,BI$1,0)-VLOOKUP($E125,Worksheet!$A$2:$BI$69,BI$1,0)</f>
        <v>0</v>
      </c>
      <c r="BJ126" s="12">
        <f>VLOOKUP($E126,Worksheet!$A$2:$BI$69,BJ$1,0)-VLOOKUP($E125,Worksheet!$A$2:$BI$69,BJ$1,0)</f>
        <v>11</v>
      </c>
      <c r="BK126" s="12">
        <f>VLOOKUP($E126,Worksheet!$A$2:$BI$69,BK$1,0)-VLOOKUP($E125,Worksheet!$A$2:$BI$69,BK$1,0)</f>
        <v>0</v>
      </c>
      <c r="BL126" s="12">
        <f>VLOOKUP($E126,Worksheet!$A$2:$BI$69,BL$1,0)-VLOOKUP($E125,Worksheet!$A$2:$BI$69,BL$1,0)</f>
        <v>0</v>
      </c>
      <c r="BM126" s="12">
        <f>VLOOKUP($E126,Worksheet!$A$2:$BI$69,BM$1,0)-VLOOKUP($E125,Worksheet!$A$2:$BI$69,BM$1,0)</f>
        <v>-3</v>
      </c>
      <c r="BN126" s="5">
        <f>VLOOKUP($E126,Worksheet!$A$2:$BI$69,BN$1,0)</f>
        <v>0</v>
      </c>
      <c r="BO126" s="5">
        <f>VLOOKUP($E126,Worksheet!$A$2:$BI$69,BO$1,0)</f>
        <v>0</v>
      </c>
      <c r="BP126" s="12">
        <f>VLOOKUP($E126,Worksheet!$A$2:$BI$69,BP$1,0)-VLOOKUP($E125,Worksheet!$A$2:$BI$69,BP$1,0)</f>
        <v>-30.340000000000003</v>
      </c>
      <c r="BQ126" s="5">
        <f>VLOOKUP($E126,Worksheet!$A$2:$BI$69,'MM2023'!BQ$1,0)</f>
        <v>78.564102564102569</v>
      </c>
      <c r="BR126" s="5">
        <f>VLOOKUP($E126,Worksheet!$A$2:$BI$69,'MM2023'!BR$1,0)</f>
        <v>64.128205128205124</v>
      </c>
      <c r="BS126" s="5">
        <f>VLOOKUP($E126,Worksheet!$A$2:$BI$69,'MM2023'!BS$1,0)</f>
        <v>8.51</v>
      </c>
      <c r="BT126" s="5">
        <f>VLOOKUP($E126,Worksheet!$A$2:$BI$69,'MM2023'!BT$1,0)</f>
        <v>0.46400000000000002</v>
      </c>
      <c r="BU126" s="5">
        <f>VLOOKUP($E126,Worksheet!$A$2:$BI$69,'MM2023'!BU$1,0)</f>
        <v>0.36299999999999999</v>
      </c>
      <c r="BV126" s="5">
        <f>VLOOKUP($E126,Worksheet!$A$2:$BI$69,'MM2023'!BV$1,0)</f>
        <v>0.76100000000000001</v>
      </c>
      <c r="BW126" s="5">
        <f>VLOOKUP($E126,Worksheet!$A$2:$BI$69,'MM2023'!BW$1,0)</f>
        <v>13</v>
      </c>
      <c r="BX126" s="5">
        <f>VLOOKUP($E126,Worksheet!$A$2:$BI$69,'MM2023'!BX$1,0)</f>
        <v>39.333333333333336</v>
      </c>
      <c r="BY126" s="5">
        <f>VLOOKUP($E126,Worksheet!$A$2:$BI$69,'MM2023'!BY$1,0)</f>
        <v>17.53846153846154</v>
      </c>
      <c r="BZ126" s="5">
        <f>VLOOKUP($E126,Worksheet!$A$2:$BI$69,'MM2023'!BZ$1,0)</f>
        <v>6.2820512820512819</v>
      </c>
      <c r="CA126" s="5">
        <f>VLOOKUP($E126,Worksheet!$A$2:$BI$69,'MM2023'!CA$1,0)</f>
        <v>4.8717948717948714</v>
      </c>
      <c r="CB126" s="5">
        <f>VLOOKUP($E126,Worksheet!$A$2:$BI$69,'MM2023'!CB$1,0)</f>
        <v>12.897435897435898</v>
      </c>
      <c r="CC126" s="5">
        <f>VLOOKUP($E126,Worksheet!$A$2:$BI$69,'MM2023'!CC$1,0)</f>
        <v>17.743589743589745</v>
      </c>
      <c r="CD126" s="5">
        <f>VLOOKUP($E126,Worksheet!$A$2:$BI$69,'MM2023'!CD$1,0)</f>
        <v>0.39900000000000002</v>
      </c>
      <c r="CE126" s="5">
        <f>VLOOKUP($E126,Worksheet!$A$2:$BI$69,'MM2023'!CE$1,0)</f>
        <v>0.29699999999999999</v>
      </c>
      <c r="CF126" s="5">
        <f>VLOOKUP($E126,Worksheet!$A$2:$BI$69,'MM2023'!CF$1,0)</f>
        <v>0.73499999999999999</v>
      </c>
      <c r="CG126" s="5">
        <f>VLOOKUP($E126,Worksheet!$A$2:$BI$69,'MM2023'!CG$1,0)</f>
        <v>9.2564102564102573</v>
      </c>
      <c r="CH126" s="5">
        <f>VLOOKUP($E126,Worksheet!$A$2:$BI$69,'MM2023'!CH$1,0)</f>
        <v>30.076923076923077</v>
      </c>
      <c r="CI126" s="5">
        <f>VLOOKUP($E126,Worksheet!$A$2:$BI$69,'MM2023'!CI$1,0)</f>
        <v>9.1538461538461533</v>
      </c>
      <c r="CJ126" s="5">
        <f>VLOOKUP($E126,Worksheet!$A$2:$BI$69,'MM2023'!CJ$1,0)</f>
        <v>6.615384615384615</v>
      </c>
      <c r="CK126" s="5">
        <f>VLOOKUP($E126,Worksheet!$A$2:$BI$69,'MM2023'!CK$1,0)</f>
        <v>2.6923076923076925</v>
      </c>
      <c r="CL126" s="5">
        <f>VLOOKUP($E126,Worksheet!$A$2:$BI$69,'MM2023'!CL$1,0)</f>
        <v>12.641025641025641</v>
      </c>
      <c r="CM126" s="5">
        <f>VLOOKUP($E126,Worksheet!$A$2:$BI$69,'MM2023'!CM$1,0)</f>
        <v>16.974358974358974</v>
      </c>
      <c r="CN126" s="5">
        <f>VLOOKUP($E126,Worksheet!$A$2:$BI$69,'MM2023'!CN$1,0)</f>
        <v>68.400000000000006</v>
      </c>
      <c r="CO126" s="5">
        <f>VLOOKUP($E126,Worksheet!$A$2:$BI$69,'MM2023'!CO$1,0)</f>
        <v>114.9</v>
      </c>
      <c r="CP126" s="5">
        <f>VLOOKUP($E126,Worksheet!$A$2:$BI$69,'MM2023'!CP$1,0)</f>
        <v>0.308</v>
      </c>
      <c r="CQ126" s="5">
        <f>VLOOKUP($E126,Worksheet!$A$2:$BI$69,'MM2023'!CQ$1,0)</f>
        <v>0.41699999999999998</v>
      </c>
      <c r="CR126" s="5">
        <f>VLOOKUP($E126,Worksheet!$A$2:$BI$69,'MM2023'!CR$1,0)</f>
        <v>0.57299999999999995</v>
      </c>
      <c r="CS126" s="5">
        <f>VLOOKUP($E126,Worksheet!$A$2:$BI$69,'MM2023'!CS$1,0)</f>
        <v>0.53900000000000003</v>
      </c>
      <c r="CT126" s="5">
        <f>VLOOKUP($E126,Worksheet!$A$2:$BI$69,'MM2023'!CT$1,0)</f>
        <v>15.8</v>
      </c>
      <c r="CU126" s="5">
        <f>VLOOKUP($E126,Worksheet!$A$2:$BI$69,'MM2023'!CU$1,0)</f>
        <v>0.23400000000000001</v>
      </c>
      <c r="CV126" s="5">
        <f>VLOOKUP($E126,Worksheet!$A$2:$BI$69,'MM2023'!CV$1,0)</f>
        <v>93.8</v>
      </c>
      <c r="CW126" s="5">
        <f>VLOOKUP($E126,Worksheet!$A$2:$BI$69,'MM2023'!CW$1,0)</f>
        <v>0.378</v>
      </c>
      <c r="CX126" s="5">
        <f>VLOOKUP($E126,Worksheet!$A$2:$BI$69,'MM2023'!CX$1,0)</f>
        <v>0.30399999999999999</v>
      </c>
      <c r="CY126" s="5">
        <f>VLOOKUP($E126,Worksheet!$A$2:$BI$69,'MM2023'!CY$1,0)</f>
        <v>0.49399999999999999</v>
      </c>
      <c r="CZ126" s="5">
        <f>VLOOKUP($E126,Worksheet!$A$2:$BI$69,'MM2023'!CZ$1,0)</f>
        <v>0.44400000000000001</v>
      </c>
      <c r="DA126" s="5">
        <f>VLOOKUP($E126,Worksheet!$A$2:$BI$69,'MM2023'!DA$1,0)</f>
        <v>16.3</v>
      </c>
      <c r="DB126" s="5">
        <f>VLOOKUP($E126,Worksheet!$A$2:$BI$69,'MM2023'!DB$1,0)</f>
        <v>0.27700000000000002</v>
      </c>
      <c r="DC126" s="5">
        <f>VLOOKUP($E126,Worksheet!$A$2:$BI$69,'MM2023'!DC$1,0)</f>
        <v>30</v>
      </c>
      <c r="DD126" s="5">
        <f>VLOOKUP($E126,Worksheet!$A$2:$BI$69,'MM2023'!DD$1,0)</f>
        <v>0</v>
      </c>
      <c r="DE126" s="5">
        <f>VLOOKUP($E126,Worksheet!$A$2:$BI$69,'MM2023'!DE$1,0)</f>
        <v>0</v>
      </c>
      <c r="DF126" s="5">
        <f>VLOOKUP($E126,Worksheet!$A$2:$BI$69,'MM2023'!DF$1,0)</f>
        <v>0</v>
      </c>
      <c r="DG126" s="5">
        <f>VLOOKUP($E126,Worksheet!$A$2:$BI$69,'MM2023'!DG$1,0)</f>
        <v>11</v>
      </c>
      <c r="DH126" s="5">
        <f>VLOOKUP($E126,Worksheet!$A$2:$BI$69,'MM2023'!DH$1,0)</f>
        <v>0</v>
      </c>
      <c r="DI126" s="5">
        <f>VLOOKUP($E126,Worksheet!$A$2:$BI$69,'MM2023'!DI$1,0)</f>
        <v>0</v>
      </c>
      <c r="DJ126" s="5">
        <f>VLOOKUP($E126,Worksheet!$A$2:$BI$69,'MM2023'!DJ$1,0)</f>
        <v>12</v>
      </c>
      <c r="DK126" s="5">
        <v>0</v>
      </c>
      <c r="DL126" s="5">
        <v>0</v>
      </c>
      <c r="DM126" s="5">
        <v>0</v>
      </c>
      <c r="DN126" s="5">
        <v>0</v>
      </c>
      <c r="DO126" s="5">
        <v>1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1</v>
      </c>
    </row>
    <row r="127" spans="1:125" x14ac:dyDescent="0.2">
      <c r="A127" s="5" t="s">
        <v>142</v>
      </c>
      <c r="B127" s="5" t="s">
        <v>143</v>
      </c>
      <c r="C127" s="5" t="s">
        <v>144</v>
      </c>
      <c r="D127" s="5">
        <v>1</v>
      </c>
      <c r="E127" s="5" t="s">
        <v>53</v>
      </c>
      <c r="F127" s="5">
        <v>0</v>
      </c>
      <c r="G127" s="5">
        <v>5</v>
      </c>
      <c r="H127" s="5">
        <f>G128-G127</f>
        <v>-1</v>
      </c>
      <c r="I127" s="5">
        <f>VLOOKUP($E127,Worksheet!$A$2:$AX$69,I$1,0)</f>
        <v>39</v>
      </c>
      <c r="J127" s="5">
        <f>VLOOKUP($E127,Worksheet!$A$2:$AX$69,J$1,0)</f>
        <v>32</v>
      </c>
      <c r="K127" s="5">
        <f>VLOOKUP($E127,Worksheet!$A$2:$AX$69,K$1,0)</f>
        <v>7</v>
      </c>
      <c r="L127" s="5">
        <f>VLOOKUP($E127,Worksheet!$A$2:$AX$69,L$1,0)</f>
        <v>0.82099999999999995</v>
      </c>
      <c r="M127" s="12">
        <f>VLOOKUP($E127,Worksheet!$A$2:$AX$69,M$1,0)-VLOOKUP($E128,Worksheet!$A$2:$AX$69,M$1,0)</f>
        <v>-7.4102564102564088</v>
      </c>
      <c r="N127" s="12">
        <f>VLOOKUP($E127,Worksheet!$A$2:$AX$69,N$1,0)-VLOOKUP($E128,Worksheet!$A$2:$AX$69,N$1,0)</f>
        <v>-0.6666666666666643</v>
      </c>
      <c r="O127" s="12">
        <f>VLOOKUP($E127,Worksheet!$A$2:$AX$69,O$1,0)-VLOOKUP($E128,Worksheet!$A$2:$AX$69,O$1,0)</f>
        <v>0.41000000000000014</v>
      </c>
      <c r="P127" s="12">
        <f>VLOOKUP($E127,Worksheet!$A$2:$AX$69,P$1,0)-VLOOKUP($E128,Worksheet!$A$2:$AX$69,P$1,0)</f>
        <v>-2.6000000000000023E-2</v>
      </c>
      <c r="Q127" s="12">
        <f>VLOOKUP($E127,Worksheet!$A$2:$AX$69,Q$1,0)-VLOOKUP($E128,Worksheet!$A$2:$AX$69,Q$1,0)</f>
        <v>-1.5000000000000013E-2</v>
      </c>
      <c r="R127" s="12">
        <f>VLOOKUP($E127,Worksheet!$A$2:$AX$69,R$1,0)-VLOOKUP($E128,Worksheet!$A$2:$AX$69,R$1,0)</f>
        <v>-3.9000000000000035E-2</v>
      </c>
      <c r="S127" s="12">
        <f>VLOOKUP($E127,Worksheet!$A$2:$AX$69,S$1,0)-VLOOKUP($E128,Worksheet!$A$2:$AX$69,S$1,0)</f>
        <v>-2.0769230769230766</v>
      </c>
      <c r="T127" s="12">
        <f>VLOOKUP($E127,Worksheet!$A$2:$AX$69,T$1,0)-VLOOKUP($E128,Worksheet!$A$2:$AX$69,T$1,0)</f>
        <v>-3.0256410256410291</v>
      </c>
      <c r="U127" s="12">
        <f>VLOOKUP($E127,Worksheet!$A$2:$AX$69,U$1,0)-VLOOKUP($E128,Worksheet!$A$2:$AX$69,U$1,0)</f>
        <v>-4.6153846153846168</v>
      </c>
      <c r="V127" s="12">
        <f>VLOOKUP($E127,Worksheet!$A$2:$AX$69,V$1,0)-VLOOKUP($E128,Worksheet!$A$2:$AX$69,V$1,0)</f>
        <v>0.43589743589743613</v>
      </c>
      <c r="W127" s="12">
        <f>VLOOKUP($E127,Worksheet!$A$2:$AX$69,W$1,0)-VLOOKUP($E128,Worksheet!$A$2:$AX$69,W$1,0)</f>
        <v>-0.99999999999999956</v>
      </c>
      <c r="X127" s="12">
        <f>VLOOKUP($E127,Worksheet!$A$2:$AX$69,X$1,0)-VLOOKUP($E128,Worksheet!$A$2:$AX$69,X$1,0)</f>
        <v>-1.3076923076923084</v>
      </c>
      <c r="Y127" s="12">
        <f>VLOOKUP($E127,Worksheet!$A$2:$AX$69,Y$1,0)-VLOOKUP($E128,Worksheet!$A$2:$AX$69,Y$1,0)</f>
        <v>-1.487179487179489</v>
      </c>
      <c r="Z127" s="12">
        <f>VLOOKUP($E127,Worksheet!$A$2:$AX$69,Z$1,0)-VLOOKUP($E128,Worksheet!$A$2:$AX$69,Z$1,0)</f>
        <v>9.9999999999999534E-3</v>
      </c>
      <c r="AA127" s="12">
        <f>VLOOKUP($E127,Worksheet!$A$2:$AX$69,AA$1,0)-VLOOKUP($E128,Worksheet!$A$2:$AX$69,AA$1,0)</f>
        <v>-1.3000000000000012E-2</v>
      </c>
      <c r="AB127" s="12">
        <f>VLOOKUP($E127,Worksheet!$A$2:$AX$69,AB$1,0)-VLOOKUP($E128,Worksheet!$A$2:$AX$69,AB$1,0)</f>
        <v>1.7000000000000015E-2</v>
      </c>
      <c r="AC127" s="12">
        <f>VLOOKUP($E127,Worksheet!$A$2:$AX$69,AC$1,0)-VLOOKUP($E128,Worksheet!$A$2:$AX$69,AC$1,0)</f>
        <v>-0.41025641025641058</v>
      </c>
      <c r="AD127" s="12">
        <f>VLOOKUP($E127,Worksheet!$A$2:$AX$69,AD$1,0)-VLOOKUP($E128,Worksheet!$A$2:$AX$69,AD$1,0)</f>
        <v>2.1025641025641058</v>
      </c>
      <c r="AE127" s="12">
        <f>VLOOKUP($E127,Worksheet!$A$2:$AX$69,AE$1,0)-VLOOKUP($E128,Worksheet!$A$2:$AX$69,AE$1,0)</f>
        <v>1.4358974358974361</v>
      </c>
      <c r="AF127" s="12">
        <f>VLOOKUP($E127,Worksheet!$A$2:$AX$69,AF$1,0)-VLOOKUP($E128,Worksheet!$A$2:$AX$69,AF$1,0)</f>
        <v>-0.38461538461538414</v>
      </c>
      <c r="AG127" s="12">
        <f>VLOOKUP($E127,Worksheet!$A$2:$AX$69,AG$1,0)-VLOOKUP($E128,Worksheet!$A$2:$AX$69,AG$1,0)</f>
        <v>0.28205128205128194</v>
      </c>
      <c r="AH127" s="12">
        <f>VLOOKUP($E127,Worksheet!$A$2:$AX$69,AH$1,0)-VLOOKUP($E128,Worksheet!$A$2:$AX$69,AH$1,0)</f>
        <v>0.25641025641025728</v>
      </c>
      <c r="AI127" s="12">
        <f>VLOOKUP($E127,Worksheet!$A$2:$AX$69,AI$1,0)-VLOOKUP($E128,Worksheet!$A$2:$AX$69,AI$1,0)</f>
        <v>0.8974358974358978</v>
      </c>
      <c r="AJ127" s="12">
        <f>VLOOKUP($E127,Worksheet!$A$2:$AX$69,AJ$1,0)-VLOOKUP($E128,Worksheet!$A$2:$AX$69,AJ$1,0)</f>
        <v>-1.8000000000000114</v>
      </c>
      <c r="AK127" s="12">
        <f>VLOOKUP($E127,Worksheet!$A$2:$AX$69,AK$1,0)-VLOOKUP($E128,Worksheet!$A$2:$AX$69,AK$1,0)</f>
        <v>-8.8000000000000114</v>
      </c>
      <c r="AL127" s="12">
        <f>VLOOKUP($E127,Worksheet!$A$2:$AX$69,AL$1,0)-VLOOKUP($E128,Worksheet!$A$2:$AX$69,AL$1,0)</f>
        <v>1.9000000000000017E-2</v>
      </c>
      <c r="AM127" s="12">
        <f>VLOOKUP($E127,Worksheet!$A$2:$AX$69,AM$1,0)-VLOOKUP($E128,Worksheet!$A$2:$AX$69,AM$1,0)</f>
        <v>-7.1000000000000008E-2</v>
      </c>
      <c r="AN127" s="12">
        <f>VLOOKUP($E127,Worksheet!$A$2:$AX$69,AN$1,0)-VLOOKUP($E128,Worksheet!$A$2:$AX$69,AN$1,0)</f>
        <v>-3.9999999999999925E-2</v>
      </c>
      <c r="AO127" s="12">
        <f>VLOOKUP($E127,Worksheet!$A$2:$AX$69,AO$1,0)-VLOOKUP($E128,Worksheet!$A$2:$AX$69,AO$1,0)</f>
        <v>-4.1000000000000036E-2</v>
      </c>
      <c r="AP127" s="12">
        <f>VLOOKUP($E127,Worksheet!$A$2:$AX$69,AP$1,0)-VLOOKUP($E128,Worksheet!$A$2:$AX$69,AP$1,0)</f>
        <v>-1</v>
      </c>
      <c r="AQ127" s="12">
        <f>VLOOKUP($E127,Worksheet!$A$2:$AX$69,AQ$1,0)-VLOOKUP($E128,Worksheet!$A$2:$AX$69,AQ$1,0)</f>
        <v>1.999999999999974E-3</v>
      </c>
      <c r="AR127" s="12">
        <f>VLOOKUP($E127,Worksheet!$A$2:$AX$69,AR$1,0)-VLOOKUP($E128,Worksheet!$A$2:$AX$69,AR$1,0)</f>
        <v>0.79999999999999716</v>
      </c>
      <c r="AS127" s="12">
        <f>VLOOKUP($E127,Worksheet!$A$2:$AX$69,AS$1,0)-VLOOKUP($E128,Worksheet!$A$2:$AX$69,AS$1,0)</f>
        <v>-8.3000000000000018E-2</v>
      </c>
      <c r="AT127" s="12">
        <f>VLOOKUP($E127,Worksheet!$A$2:$AX$69,AT$1,0)-VLOOKUP($E128,Worksheet!$A$2:$AX$69,AT$1,0)</f>
        <v>9.5000000000000029E-2</v>
      </c>
      <c r="AU127" s="12">
        <f>VLOOKUP($E127,Worksheet!$A$2:$AX$69,AU$1,0)-VLOOKUP($E128,Worksheet!$A$2:$AX$69,AU$1,0)</f>
        <v>1.2000000000000011E-2</v>
      </c>
      <c r="AV127" s="12">
        <f>VLOOKUP($E127,Worksheet!$A$2:$AX$69,AV$1,0)-VLOOKUP($E128,Worksheet!$A$2:$AX$69,AV$1,0)</f>
        <v>2.200000000000002E-2</v>
      </c>
      <c r="AW127" s="12">
        <f>VLOOKUP($E127,Worksheet!$A$2:$AX$69,AW$1,0)-VLOOKUP($E128,Worksheet!$A$2:$AX$69,AW$1,0)</f>
        <v>0.80000000000000071</v>
      </c>
      <c r="AX127" s="12">
        <f>VLOOKUP($E127,Worksheet!$A$2:$AX$69,AX$1,0)-VLOOKUP($E128,Worksheet!$A$2:$AX$69,AX$1,0)</f>
        <v>-5.5000000000000021E-2</v>
      </c>
      <c r="AY127" s="5">
        <f>VLOOKUP($E128,Worksheet!$A$2:$AX$69,AY$1,0)</f>
        <v>1</v>
      </c>
      <c r="AZ127" s="5">
        <f>VLOOKUP($E128,Worksheet!$A$2:$AX$69,AZ$1,0)</f>
        <v>0</v>
      </c>
      <c r="BA127" s="5">
        <f>VLOOKUP($E128,Worksheet!$A$2:$AX$69,BA$1,0)</f>
        <v>0</v>
      </c>
      <c r="BB127" s="5">
        <f>VLOOKUP($E128,Worksheet!$A$2:$AX$69,BB$1,0)</f>
        <v>0</v>
      </c>
      <c r="BC127" s="5">
        <f>VLOOKUP($E128,Worksheet!$A$2:$AX$69,BC$1,0)</f>
        <v>0</v>
      </c>
      <c r="BD127" s="5">
        <f>VLOOKUP($E128,Worksheet!$A$2:$AX$69,BD$1,0)</f>
        <v>0</v>
      </c>
      <c r="BE127" s="5">
        <f>VLOOKUP($E128,Worksheet!$A$2:$AX$69,BE$1,0)</f>
        <v>0</v>
      </c>
      <c r="BF127" s="12">
        <f>VLOOKUP($E127,Worksheet!$A$2:$BI$69,BF$1,0)-VLOOKUP($E128,Worksheet!$A$2:$BI$69,BF$1,0)</f>
        <v>-30</v>
      </c>
      <c r="BG127" s="12">
        <f>VLOOKUP($E127,Worksheet!$A$2:$BI$69,BG$1,0)-VLOOKUP($E128,Worksheet!$A$2:$BI$69,BG$1,0)</f>
        <v>0</v>
      </c>
      <c r="BH127" s="12">
        <f>VLOOKUP($E127,Worksheet!$A$2:$BI$69,BH$1,0)-VLOOKUP($E128,Worksheet!$A$2:$BI$69,BH$1,0)</f>
        <v>0</v>
      </c>
      <c r="BI127" s="12">
        <f>VLOOKUP($E127,Worksheet!$A$2:$BI$69,BI$1,0)-VLOOKUP($E128,Worksheet!$A$2:$BI$69,BI$1,0)</f>
        <v>0</v>
      </c>
      <c r="BJ127" s="12">
        <f>VLOOKUP($E127,Worksheet!$A$2:$BI$69,BJ$1,0)-VLOOKUP($E128,Worksheet!$A$2:$BI$69,BJ$1,0)</f>
        <v>-11</v>
      </c>
      <c r="BK127" s="12">
        <f>VLOOKUP($E127,Worksheet!$A$2:$BI$69,BK$1,0)-VLOOKUP($E128,Worksheet!$A$2:$BI$69,BK$1,0)</f>
        <v>0</v>
      </c>
      <c r="BL127" s="12">
        <f>VLOOKUP($E127,Worksheet!$A$2:$BI$69,BL$1,0)-VLOOKUP($E128,Worksheet!$A$2:$BI$69,BL$1,0)</f>
        <v>0</v>
      </c>
      <c r="BM127" s="12">
        <f>VLOOKUP($E127,Worksheet!$A$2:$BI$69,BM$1,0)-VLOOKUP($E128,Worksheet!$A$2:$BI$69,BM$1,0)</f>
        <v>6</v>
      </c>
      <c r="BN127" s="5">
        <f>VLOOKUP($E127,Worksheet!$A$2:$BI$69,BN$1,0)</f>
        <v>1</v>
      </c>
      <c r="BO127" s="5">
        <f>VLOOKUP($E127,Worksheet!$A$2:$BI$69,BO$1,0)</f>
        <v>0</v>
      </c>
      <c r="BP127" s="12">
        <f>VLOOKUP($E127,Worksheet!$A$2:$BI$69,BP$1,0)-VLOOKUP($E128,Worksheet!$A$2:$BI$69,BP$1,0)</f>
        <v>9.2899999999999991</v>
      </c>
      <c r="BQ127" s="5">
        <f>VLOOKUP($E127,Worksheet!$A$2:$BI$69,'MM2023'!BQ$1,0)</f>
        <v>71.15384615384616</v>
      </c>
      <c r="BR127" s="5">
        <f>VLOOKUP($E127,Worksheet!$A$2:$BI$69,'MM2023'!BR$1,0)</f>
        <v>63.46153846153846</v>
      </c>
      <c r="BS127" s="5">
        <f>VLOOKUP($E127,Worksheet!$A$2:$BI$69,'MM2023'!BS$1,0)</f>
        <v>8.92</v>
      </c>
      <c r="BT127" s="5">
        <f>VLOOKUP($E127,Worksheet!$A$2:$BI$69,'MM2023'!BT$1,0)</f>
        <v>0.438</v>
      </c>
      <c r="BU127" s="5">
        <f>VLOOKUP($E127,Worksheet!$A$2:$BI$69,'MM2023'!BU$1,0)</f>
        <v>0.34799999999999998</v>
      </c>
      <c r="BV127" s="5">
        <f>VLOOKUP($E127,Worksheet!$A$2:$BI$69,'MM2023'!BV$1,0)</f>
        <v>0.72199999999999998</v>
      </c>
      <c r="BW127" s="5">
        <f>VLOOKUP($E127,Worksheet!$A$2:$BI$69,'MM2023'!BW$1,0)</f>
        <v>10.923076923076923</v>
      </c>
      <c r="BX127" s="5">
        <f>VLOOKUP($E127,Worksheet!$A$2:$BI$69,'MM2023'!BX$1,0)</f>
        <v>36.307692307692307</v>
      </c>
      <c r="BY127" s="5">
        <f>VLOOKUP($E127,Worksheet!$A$2:$BI$69,'MM2023'!BY$1,0)</f>
        <v>12.923076923076923</v>
      </c>
      <c r="BZ127" s="5">
        <f>VLOOKUP($E127,Worksheet!$A$2:$BI$69,'MM2023'!BZ$1,0)</f>
        <v>6.7179487179487181</v>
      </c>
      <c r="CA127" s="5">
        <f>VLOOKUP($E127,Worksheet!$A$2:$BI$69,'MM2023'!CA$1,0)</f>
        <v>3.8717948717948718</v>
      </c>
      <c r="CB127" s="5">
        <f>VLOOKUP($E127,Worksheet!$A$2:$BI$69,'MM2023'!CB$1,0)</f>
        <v>11.589743589743589</v>
      </c>
      <c r="CC127" s="5">
        <f>VLOOKUP($E127,Worksheet!$A$2:$BI$69,'MM2023'!CC$1,0)</f>
        <v>16.256410256410255</v>
      </c>
      <c r="CD127" s="5">
        <f>VLOOKUP($E127,Worksheet!$A$2:$BI$69,'MM2023'!CD$1,0)</f>
        <v>0.40899999999999997</v>
      </c>
      <c r="CE127" s="5">
        <f>VLOOKUP($E127,Worksheet!$A$2:$BI$69,'MM2023'!CE$1,0)</f>
        <v>0.28399999999999997</v>
      </c>
      <c r="CF127" s="5">
        <f>VLOOKUP($E127,Worksheet!$A$2:$BI$69,'MM2023'!CF$1,0)</f>
        <v>0.752</v>
      </c>
      <c r="CG127" s="5">
        <f>VLOOKUP($E127,Worksheet!$A$2:$BI$69,'MM2023'!CG$1,0)</f>
        <v>8.8461538461538467</v>
      </c>
      <c r="CH127" s="5">
        <f>VLOOKUP($E127,Worksheet!$A$2:$BI$69,'MM2023'!CH$1,0)</f>
        <v>32.179487179487182</v>
      </c>
      <c r="CI127" s="5">
        <f>VLOOKUP($E127,Worksheet!$A$2:$BI$69,'MM2023'!CI$1,0)</f>
        <v>10.589743589743589</v>
      </c>
      <c r="CJ127" s="5">
        <f>VLOOKUP($E127,Worksheet!$A$2:$BI$69,'MM2023'!CJ$1,0)</f>
        <v>6.2307692307692308</v>
      </c>
      <c r="CK127" s="5">
        <f>VLOOKUP($E127,Worksheet!$A$2:$BI$69,'MM2023'!CK$1,0)</f>
        <v>2.9743589743589745</v>
      </c>
      <c r="CL127" s="5">
        <f>VLOOKUP($E127,Worksheet!$A$2:$BI$69,'MM2023'!CL$1,0)</f>
        <v>12.897435897435898</v>
      </c>
      <c r="CM127" s="5">
        <f>VLOOKUP($E127,Worksheet!$A$2:$BI$69,'MM2023'!CM$1,0)</f>
        <v>17.871794871794872</v>
      </c>
      <c r="CN127" s="5">
        <f>VLOOKUP($E127,Worksheet!$A$2:$BI$69,'MM2023'!CN$1,0)</f>
        <v>66.599999999999994</v>
      </c>
      <c r="CO127" s="5">
        <f>VLOOKUP($E127,Worksheet!$A$2:$BI$69,'MM2023'!CO$1,0)</f>
        <v>106.1</v>
      </c>
      <c r="CP127" s="5">
        <f>VLOOKUP($E127,Worksheet!$A$2:$BI$69,'MM2023'!CP$1,0)</f>
        <v>0.32700000000000001</v>
      </c>
      <c r="CQ127" s="5">
        <f>VLOOKUP($E127,Worksheet!$A$2:$BI$69,'MM2023'!CQ$1,0)</f>
        <v>0.34599999999999997</v>
      </c>
      <c r="CR127" s="5">
        <f>VLOOKUP($E127,Worksheet!$A$2:$BI$69,'MM2023'!CR$1,0)</f>
        <v>0.53300000000000003</v>
      </c>
      <c r="CS127" s="5">
        <f>VLOOKUP($E127,Worksheet!$A$2:$BI$69,'MM2023'!CS$1,0)</f>
        <v>0.498</v>
      </c>
      <c r="CT127" s="5">
        <f>VLOOKUP($E127,Worksheet!$A$2:$BI$69,'MM2023'!CT$1,0)</f>
        <v>14.8</v>
      </c>
      <c r="CU127" s="5">
        <f>VLOOKUP($E127,Worksheet!$A$2:$BI$69,'MM2023'!CU$1,0)</f>
        <v>0.23599999999999999</v>
      </c>
      <c r="CV127" s="5">
        <f>VLOOKUP($E127,Worksheet!$A$2:$BI$69,'MM2023'!CV$1,0)</f>
        <v>94.6</v>
      </c>
      <c r="CW127" s="5">
        <f>VLOOKUP($E127,Worksheet!$A$2:$BI$69,'MM2023'!CW$1,0)</f>
        <v>0.29499999999999998</v>
      </c>
      <c r="CX127" s="5">
        <f>VLOOKUP($E127,Worksheet!$A$2:$BI$69,'MM2023'!CX$1,0)</f>
        <v>0.39900000000000002</v>
      </c>
      <c r="CY127" s="5">
        <f>VLOOKUP($E127,Worksheet!$A$2:$BI$69,'MM2023'!CY$1,0)</f>
        <v>0.50600000000000001</v>
      </c>
      <c r="CZ127" s="5">
        <f>VLOOKUP($E127,Worksheet!$A$2:$BI$69,'MM2023'!CZ$1,0)</f>
        <v>0.46600000000000003</v>
      </c>
      <c r="DA127" s="5">
        <f>VLOOKUP($E127,Worksheet!$A$2:$BI$69,'MM2023'!DA$1,0)</f>
        <v>17.100000000000001</v>
      </c>
      <c r="DB127" s="5">
        <f>VLOOKUP($E127,Worksheet!$A$2:$BI$69,'MM2023'!DB$1,0)</f>
        <v>0.222</v>
      </c>
      <c r="DC127" s="5">
        <f>VLOOKUP($E127,Worksheet!$A$2:$BI$69,'MM2023'!DC$1,0)</f>
        <v>0</v>
      </c>
      <c r="DD127" s="5">
        <f>VLOOKUP($E127,Worksheet!$A$2:$BI$69,'MM2023'!DD$1,0)</f>
        <v>0</v>
      </c>
      <c r="DE127" s="5">
        <f>VLOOKUP($E127,Worksheet!$A$2:$BI$69,'MM2023'!DE$1,0)</f>
        <v>0</v>
      </c>
      <c r="DF127" s="5">
        <f>VLOOKUP($E127,Worksheet!$A$2:$BI$69,'MM2023'!DF$1,0)</f>
        <v>0</v>
      </c>
      <c r="DG127" s="5">
        <f>VLOOKUP($E127,Worksheet!$A$2:$BI$69,'MM2023'!DG$1,0)</f>
        <v>0</v>
      </c>
      <c r="DH127" s="5">
        <f>VLOOKUP($E127,Worksheet!$A$2:$BI$69,'MM2023'!DH$1,0)</f>
        <v>0</v>
      </c>
      <c r="DI127" s="5">
        <f>VLOOKUP($E127,Worksheet!$A$2:$BI$69,'MM2023'!DI$1,0)</f>
        <v>0</v>
      </c>
      <c r="DJ127" s="5">
        <f>VLOOKUP($E127,Worksheet!$A$2:$BI$69,'MM2023'!DJ$1,0)</f>
        <v>18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1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</row>
    <row r="128" spans="1:125" x14ac:dyDescent="0.2">
      <c r="A128" s="5" t="s">
        <v>142</v>
      </c>
      <c r="B128" s="5" t="s">
        <v>143</v>
      </c>
      <c r="C128" s="5" t="s">
        <v>144</v>
      </c>
      <c r="D128" s="5">
        <v>1</v>
      </c>
      <c r="E128" s="5" t="s">
        <v>131</v>
      </c>
      <c r="F128" s="5">
        <v>1</v>
      </c>
      <c r="G128" s="5">
        <v>4</v>
      </c>
      <c r="H128" s="6">
        <f>G127-G128</f>
        <v>1</v>
      </c>
      <c r="I128" s="5">
        <f>VLOOKUP($E128,Worksheet!$A$2:$AX$69,I$1,0)</f>
        <v>39</v>
      </c>
      <c r="J128" s="5">
        <f>VLOOKUP($E128,Worksheet!$A$2:$AX$69,J$1,0)</f>
        <v>31</v>
      </c>
      <c r="K128" s="5">
        <f>VLOOKUP($E128,Worksheet!$A$2:$AX$69,K$1,0)</f>
        <v>8</v>
      </c>
      <c r="L128" s="5">
        <f>VLOOKUP($E128,Worksheet!$A$2:$AX$69,L$1,0)</f>
        <v>0.79500000000000004</v>
      </c>
      <c r="M128" s="12">
        <f>VLOOKUP($E128,Worksheet!$A$2:$AX$69,M$1,0)-VLOOKUP($E127,Worksheet!$A$2:$AX$69,M$1,0)</f>
        <v>7.4102564102564088</v>
      </c>
      <c r="N128" s="12">
        <f>VLOOKUP($E128,Worksheet!$A$2:$AX$69,N$1,0)-VLOOKUP($E127,Worksheet!$A$2:$AX$69,N$1,0)</f>
        <v>0.6666666666666643</v>
      </c>
      <c r="O128" s="12">
        <f>VLOOKUP($E128,Worksheet!$A$2:$AX$69,O$1,0)-VLOOKUP($E127,Worksheet!$A$2:$AX$69,O$1,0)</f>
        <v>-0.41000000000000014</v>
      </c>
      <c r="P128" s="12">
        <f>VLOOKUP($E128,Worksheet!$A$2:$AX$69,P$1,0)-VLOOKUP($E127,Worksheet!$A$2:$AX$69,P$1,0)</f>
        <v>2.6000000000000023E-2</v>
      </c>
      <c r="Q128" s="12">
        <f>VLOOKUP($E128,Worksheet!$A$2:$AX$69,Q$1,0)-VLOOKUP($E127,Worksheet!$A$2:$AX$69,Q$1,0)</f>
        <v>1.5000000000000013E-2</v>
      </c>
      <c r="R128" s="12">
        <f>VLOOKUP($E128,Worksheet!$A$2:$AX$69,R$1,0)-VLOOKUP($E127,Worksheet!$A$2:$AX$69,R$1,0)</f>
        <v>3.9000000000000035E-2</v>
      </c>
      <c r="S128" s="12">
        <f>VLOOKUP($E128,Worksheet!$A$2:$AX$69,S$1,0)-VLOOKUP($E127,Worksheet!$A$2:$AX$69,S$1,0)</f>
        <v>2.0769230769230766</v>
      </c>
      <c r="T128" s="12">
        <f>VLOOKUP($E128,Worksheet!$A$2:$AX$69,T$1,0)-VLOOKUP($E127,Worksheet!$A$2:$AX$69,T$1,0)</f>
        <v>3.0256410256410291</v>
      </c>
      <c r="U128" s="12">
        <f>VLOOKUP($E128,Worksheet!$A$2:$AX$69,U$1,0)-VLOOKUP($E127,Worksheet!$A$2:$AX$69,U$1,0)</f>
        <v>4.6153846153846168</v>
      </c>
      <c r="V128" s="12">
        <f>VLOOKUP($E128,Worksheet!$A$2:$AX$69,V$1,0)-VLOOKUP($E127,Worksheet!$A$2:$AX$69,V$1,0)</f>
        <v>-0.43589743589743613</v>
      </c>
      <c r="W128" s="12">
        <f>VLOOKUP($E128,Worksheet!$A$2:$AX$69,W$1,0)-VLOOKUP($E127,Worksheet!$A$2:$AX$69,W$1,0)</f>
        <v>0.99999999999999956</v>
      </c>
      <c r="X128" s="12">
        <f>VLOOKUP($E128,Worksheet!$A$2:$AX$69,X$1,0)-VLOOKUP($E127,Worksheet!$A$2:$AX$69,X$1,0)</f>
        <v>1.3076923076923084</v>
      </c>
      <c r="Y128" s="12">
        <f>VLOOKUP($E128,Worksheet!$A$2:$AX$69,Y$1,0)-VLOOKUP($E127,Worksheet!$A$2:$AX$69,Y$1,0)</f>
        <v>1.487179487179489</v>
      </c>
      <c r="Z128" s="12">
        <f>VLOOKUP($E128,Worksheet!$A$2:$AX$69,Z$1,0)-VLOOKUP($E127,Worksheet!$A$2:$AX$69,Z$1,0)</f>
        <v>-9.9999999999999534E-3</v>
      </c>
      <c r="AA128" s="12">
        <f>VLOOKUP($E128,Worksheet!$A$2:$AX$69,AA$1,0)-VLOOKUP($E127,Worksheet!$A$2:$AX$69,AA$1,0)</f>
        <v>1.3000000000000012E-2</v>
      </c>
      <c r="AB128" s="12">
        <f>VLOOKUP($E128,Worksheet!$A$2:$AX$69,AB$1,0)-VLOOKUP($E127,Worksheet!$A$2:$AX$69,AB$1,0)</f>
        <v>-1.7000000000000015E-2</v>
      </c>
      <c r="AC128" s="12">
        <f>VLOOKUP($E128,Worksheet!$A$2:$AX$69,AC$1,0)-VLOOKUP($E127,Worksheet!$A$2:$AX$69,AC$1,0)</f>
        <v>0.41025641025641058</v>
      </c>
      <c r="AD128" s="12">
        <f>VLOOKUP($E128,Worksheet!$A$2:$AX$69,AD$1,0)-VLOOKUP($E127,Worksheet!$A$2:$AX$69,AD$1,0)</f>
        <v>-2.1025641025641058</v>
      </c>
      <c r="AE128" s="12">
        <f>VLOOKUP($E128,Worksheet!$A$2:$AX$69,AE$1,0)-VLOOKUP($E127,Worksheet!$A$2:$AX$69,AE$1,0)</f>
        <v>-1.4358974358974361</v>
      </c>
      <c r="AF128" s="12">
        <f>VLOOKUP($E128,Worksheet!$A$2:$AX$69,AF$1,0)-VLOOKUP($E127,Worksheet!$A$2:$AX$69,AF$1,0)</f>
        <v>0.38461538461538414</v>
      </c>
      <c r="AG128" s="12">
        <f>VLOOKUP($E128,Worksheet!$A$2:$AX$69,AG$1,0)-VLOOKUP($E127,Worksheet!$A$2:$AX$69,AG$1,0)</f>
        <v>-0.28205128205128194</v>
      </c>
      <c r="AH128" s="12">
        <f>VLOOKUP($E128,Worksheet!$A$2:$AX$69,AH$1,0)-VLOOKUP($E127,Worksheet!$A$2:$AX$69,AH$1,0)</f>
        <v>-0.25641025641025728</v>
      </c>
      <c r="AI128" s="12">
        <f>VLOOKUP($E128,Worksheet!$A$2:$AX$69,AI$1,0)-VLOOKUP($E127,Worksheet!$A$2:$AX$69,AI$1,0)</f>
        <v>-0.8974358974358978</v>
      </c>
      <c r="AJ128" s="12">
        <f>VLOOKUP($E128,Worksheet!$A$2:$AX$69,AJ$1,0)-VLOOKUP($E127,Worksheet!$A$2:$AX$69,AJ$1,0)</f>
        <v>1.8000000000000114</v>
      </c>
      <c r="AK128" s="12">
        <f>VLOOKUP($E128,Worksheet!$A$2:$AX$69,AK$1,0)-VLOOKUP($E127,Worksheet!$A$2:$AX$69,AK$1,0)</f>
        <v>8.8000000000000114</v>
      </c>
      <c r="AL128" s="12">
        <f>VLOOKUP($E128,Worksheet!$A$2:$AX$69,AL$1,0)-VLOOKUP($E127,Worksheet!$A$2:$AX$69,AL$1,0)</f>
        <v>-1.9000000000000017E-2</v>
      </c>
      <c r="AM128" s="12">
        <f>VLOOKUP($E128,Worksheet!$A$2:$AX$69,AM$1,0)-VLOOKUP($E127,Worksheet!$A$2:$AX$69,AM$1,0)</f>
        <v>7.1000000000000008E-2</v>
      </c>
      <c r="AN128" s="12">
        <f>VLOOKUP($E128,Worksheet!$A$2:$AX$69,AN$1,0)-VLOOKUP($E127,Worksheet!$A$2:$AX$69,AN$1,0)</f>
        <v>3.9999999999999925E-2</v>
      </c>
      <c r="AO128" s="12">
        <f>VLOOKUP($E128,Worksheet!$A$2:$AX$69,AO$1,0)-VLOOKUP($E127,Worksheet!$A$2:$AX$69,AO$1,0)</f>
        <v>4.1000000000000036E-2</v>
      </c>
      <c r="AP128" s="12">
        <f>VLOOKUP($E128,Worksheet!$A$2:$AX$69,AP$1,0)-VLOOKUP($E127,Worksheet!$A$2:$AX$69,AP$1,0)</f>
        <v>1</v>
      </c>
      <c r="AQ128" s="12">
        <f>VLOOKUP($E128,Worksheet!$A$2:$AX$69,AQ$1,0)-VLOOKUP($E127,Worksheet!$A$2:$AX$69,AQ$1,0)</f>
        <v>-1.999999999999974E-3</v>
      </c>
      <c r="AR128" s="12">
        <f>VLOOKUP($E128,Worksheet!$A$2:$AX$69,AR$1,0)-VLOOKUP($E127,Worksheet!$A$2:$AX$69,AR$1,0)</f>
        <v>-0.79999999999999716</v>
      </c>
      <c r="AS128" s="12">
        <f>VLOOKUP($E128,Worksheet!$A$2:$AX$69,AS$1,0)-VLOOKUP($E127,Worksheet!$A$2:$AX$69,AS$1,0)</f>
        <v>8.3000000000000018E-2</v>
      </c>
      <c r="AT128" s="12">
        <f>VLOOKUP($E128,Worksheet!$A$2:$AX$69,AT$1,0)-VLOOKUP($E127,Worksheet!$A$2:$AX$69,AT$1,0)</f>
        <v>-9.5000000000000029E-2</v>
      </c>
      <c r="AU128" s="12">
        <f>VLOOKUP($E128,Worksheet!$A$2:$AX$69,AU$1,0)-VLOOKUP($E127,Worksheet!$A$2:$AX$69,AU$1,0)</f>
        <v>-1.2000000000000011E-2</v>
      </c>
      <c r="AV128" s="12">
        <f>VLOOKUP($E128,Worksheet!$A$2:$AX$69,AV$1,0)-VLOOKUP($E127,Worksheet!$A$2:$AX$69,AV$1,0)</f>
        <v>-2.200000000000002E-2</v>
      </c>
      <c r="AW128" s="12">
        <f>VLOOKUP($E128,Worksheet!$A$2:$AX$69,AW$1,0)-VLOOKUP($E127,Worksheet!$A$2:$AX$69,AW$1,0)</f>
        <v>-0.80000000000000071</v>
      </c>
      <c r="AX128" s="12">
        <f>VLOOKUP($E128,Worksheet!$A$2:$AX$69,AX$1,0)-VLOOKUP($E127,Worksheet!$A$2:$AX$69,AX$1,0)</f>
        <v>5.5000000000000021E-2</v>
      </c>
      <c r="AY128" s="5">
        <f>VLOOKUP($E127,Worksheet!$A$2:$AX$69,AY$1,0)</f>
        <v>1</v>
      </c>
      <c r="AZ128" s="5">
        <f>VLOOKUP($E127,Worksheet!$A$2:$AX$69,AZ$1,0)</f>
        <v>0</v>
      </c>
      <c r="BA128" s="5">
        <f>VLOOKUP($E127,Worksheet!$A$2:$AX$69,BA$1,0)</f>
        <v>0</v>
      </c>
      <c r="BB128" s="5">
        <f>VLOOKUP($E127,Worksheet!$A$2:$AX$69,BB$1,0)</f>
        <v>0</v>
      </c>
      <c r="BC128" s="5">
        <f>VLOOKUP($E127,Worksheet!$A$2:$AX$69,BC$1,0)</f>
        <v>0</v>
      </c>
      <c r="BD128" s="5">
        <f>VLOOKUP($E127,Worksheet!$A$2:$AX$69,BD$1,0)</f>
        <v>0</v>
      </c>
      <c r="BE128" s="5">
        <f>VLOOKUP($E127,Worksheet!$A$2:$AX$69,BE$1,0)</f>
        <v>0</v>
      </c>
      <c r="BF128" s="12">
        <f>VLOOKUP($E128,Worksheet!$A$2:$BI$69,BF$1,0)-VLOOKUP($E127,Worksheet!$A$2:$BI$69,BF$1,0)</f>
        <v>30</v>
      </c>
      <c r="BG128" s="12">
        <f>VLOOKUP($E128,Worksheet!$A$2:$BI$69,BG$1,0)-VLOOKUP($E127,Worksheet!$A$2:$BI$69,BG$1,0)</f>
        <v>0</v>
      </c>
      <c r="BH128" s="12">
        <f>VLOOKUP($E128,Worksheet!$A$2:$BI$69,BH$1,0)-VLOOKUP($E127,Worksheet!$A$2:$BI$69,BH$1,0)</f>
        <v>0</v>
      </c>
      <c r="BI128" s="12">
        <f>VLOOKUP($E128,Worksheet!$A$2:$BI$69,BI$1,0)-VLOOKUP($E127,Worksheet!$A$2:$BI$69,BI$1,0)</f>
        <v>0</v>
      </c>
      <c r="BJ128" s="12">
        <f>VLOOKUP($E128,Worksheet!$A$2:$BI$69,BJ$1,0)-VLOOKUP($E127,Worksheet!$A$2:$BI$69,BJ$1,0)</f>
        <v>11</v>
      </c>
      <c r="BK128" s="12">
        <f>VLOOKUP($E128,Worksheet!$A$2:$BI$69,BK$1,0)-VLOOKUP($E127,Worksheet!$A$2:$BI$69,BK$1,0)</f>
        <v>0</v>
      </c>
      <c r="BL128" s="12">
        <f>VLOOKUP($E128,Worksheet!$A$2:$BI$69,BL$1,0)-VLOOKUP($E127,Worksheet!$A$2:$BI$69,BL$1,0)</f>
        <v>0</v>
      </c>
      <c r="BM128" s="12">
        <f>VLOOKUP($E128,Worksheet!$A$2:$BI$69,BM$1,0)-VLOOKUP($E127,Worksheet!$A$2:$BI$69,BM$1,0)</f>
        <v>-6</v>
      </c>
      <c r="BN128" s="5">
        <f>VLOOKUP($E128,Worksheet!$A$2:$BI$69,BN$1,0)</f>
        <v>0</v>
      </c>
      <c r="BO128" s="5">
        <f>VLOOKUP($E128,Worksheet!$A$2:$BI$69,BO$1,0)</f>
        <v>0</v>
      </c>
      <c r="BP128" s="12">
        <f>VLOOKUP($E128,Worksheet!$A$2:$BI$69,BP$1,0)-VLOOKUP($E127,Worksheet!$A$2:$BI$69,BP$1,0)</f>
        <v>-9.2899999999999991</v>
      </c>
      <c r="BQ128" s="5">
        <f>VLOOKUP($E128,Worksheet!$A$2:$BI$69,'MM2023'!BQ$1,0)</f>
        <v>78.564102564102569</v>
      </c>
      <c r="BR128" s="5">
        <f>VLOOKUP($E128,Worksheet!$A$2:$BI$69,'MM2023'!BR$1,0)</f>
        <v>64.128205128205124</v>
      </c>
      <c r="BS128" s="5">
        <f>VLOOKUP($E128,Worksheet!$A$2:$BI$69,'MM2023'!BS$1,0)</f>
        <v>8.51</v>
      </c>
      <c r="BT128" s="5">
        <f>VLOOKUP($E128,Worksheet!$A$2:$BI$69,'MM2023'!BT$1,0)</f>
        <v>0.46400000000000002</v>
      </c>
      <c r="BU128" s="5">
        <f>VLOOKUP($E128,Worksheet!$A$2:$BI$69,'MM2023'!BU$1,0)</f>
        <v>0.36299999999999999</v>
      </c>
      <c r="BV128" s="5">
        <f>VLOOKUP($E128,Worksheet!$A$2:$BI$69,'MM2023'!BV$1,0)</f>
        <v>0.76100000000000001</v>
      </c>
      <c r="BW128" s="5">
        <f>VLOOKUP($E128,Worksheet!$A$2:$BI$69,'MM2023'!BW$1,0)</f>
        <v>13</v>
      </c>
      <c r="BX128" s="5">
        <f>VLOOKUP($E128,Worksheet!$A$2:$BI$69,'MM2023'!BX$1,0)</f>
        <v>39.333333333333336</v>
      </c>
      <c r="BY128" s="5">
        <f>VLOOKUP($E128,Worksheet!$A$2:$BI$69,'MM2023'!BY$1,0)</f>
        <v>17.53846153846154</v>
      </c>
      <c r="BZ128" s="5">
        <f>VLOOKUP($E128,Worksheet!$A$2:$BI$69,'MM2023'!BZ$1,0)</f>
        <v>6.2820512820512819</v>
      </c>
      <c r="CA128" s="5">
        <f>VLOOKUP($E128,Worksheet!$A$2:$BI$69,'MM2023'!CA$1,0)</f>
        <v>4.8717948717948714</v>
      </c>
      <c r="CB128" s="5">
        <f>VLOOKUP($E128,Worksheet!$A$2:$BI$69,'MM2023'!CB$1,0)</f>
        <v>12.897435897435898</v>
      </c>
      <c r="CC128" s="5">
        <f>VLOOKUP($E128,Worksheet!$A$2:$BI$69,'MM2023'!CC$1,0)</f>
        <v>17.743589743589745</v>
      </c>
      <c r="CD128" s="5">
        <f>VLOOKUP($E128,Worksheet!$A$2:$BI$69,'MM2023'!CD$1,0)</f>
        <v>0.39900000000000002</v>
      </c>
      <c r="CE128" s="5">
        <f>VLOOKUP($E128,Worksheet!$A$2:$BI$69,'MM2023'!CE$1,0)</f>
        <v>0.29699999999999999</v>
      </c>
      <c r="CF128" s="5">
        <f>VLOOKUP($E128,Worksheet!$A$2:$BI$69,'MM2023'!CF$1,0)</f>
        <v>0.73499999999999999</v>
      </c>
      <c r="CG128" s="5">
        <f>VLOOKUP($E128,Worksheet!$A$2:$BI$69,'MM2023'!CG$1,0)</f>
        <v>9.2564102564102573</v>
      </c>
      <c r="CH128" s="5">
        <f>VLOOKUP($E128,Worksheet!$A$2:$BI$69,'MM2023'!CH$1,0)</f>
        <v>30.076923076923077</v>
      </c>
      <c r="CI128" s="5">
        <f>VLOOKUP($E128,Worksheet!$A$2:$BI$69,'MM2023'!CI$1,0)</f>
        <v>9.1538461538461533</v>
      </c>
      <c r="CJ128" s="5">
        <f>VLOOKUP($E128,Worksheet!$A$2:$BI$69,'MM2023'!CJ$1,0)</f>
        <v>6.615384615384615</v>
      </c>
      <c r="CK128" s="5">
        <f>VLOOKUP($E128,Worksheet!$A$2:$BI$69,'MM2023'!CK$1,0)</f>
        <v>2.6923076923076925</v>
      </c>
      <c r="CL128" s="5">
        <f>VLOOKUP($E128,Worksheet!$A$2:$BI$69,'MM2023'!CL$1,0)</f>
        <v>12.641025641025641</v>
      </c>
      <c r="CM128" s="5">
        <f>VLOOKUP($E128,Worksheet!$A$2:$BI$69,'MM2023'!CM$1,0)</f>
        <v>16.974358974358974</v>
      </c>
      <c r="CN128" s="5">
        <f>VLOOKUP($E128,Worksheet!$A$2:$BI$69,'MM2023'!CN$1,0)</f>
        <v>68.400000000000006</v>
      </c>
      <c r="CO128" s="5">
        <f>VLOOKUP($E128,Worksheet!$A$2:$BI$69,'MM2023'!CO$1,0)</f>
        <v>114.9</v>
      </c>
      <c r="CP128" s="5">
        <f>VLOOKUP($E128,Worksheet!$A$2:$BI$69,'MM2023'!CP$1,0)</f>
        <v>0.308</v>
      </c>
      <c r="CQ128" s="5">
        <f>VLOOKUP($E128,Worksheet!$A$2:$BI$69,'MM2023'!CQ$1,0)</f>
        <v>0.41699999999999998</v>
      </c>
      <c r="CR128" s="5">
        <f>VLOOKUP($E128,Worksheet!$A$2:$BI$69,'MM2023'!CR$1,0)</f>
        <v>0.57299999999999995</v>
      </c>
      <c r="CS128" s="5">
        <f>VLOOKUP($E128,Worksheet!$A$2:$BI$69,'MM2023'!CS$1,0)</f>
        <v>0.53900000000000003</v>
      </c>
      <c r="CT128" s="5">
        <f>VLOOKUP($E128,Worksheet!$A$2:$BI$69,'MM2023'!CT$1,0)</f>
        <v>15.8</v>
      </c>
      <c r="CU128" s="5">
        <f>VLOOKUP($E128,Worksheet!$A$2:$BI$69,'MM2023'!CU$1,0)</f>
        <v>0.23400000000000001</v>
      </c>
      <c r="CV128" s="5">
        <f>VLOOKUP($E128,Worksheet!$A$2:$BI$69,'MM2023'!CV$1,0)</f>
        <v>93.8</v>
      </c>
      <c r="CW128" s="5">
        <f>VLOOKUP($E128,Worksheet!$A$2:$BI$69,'MM2023'!CW$1,0)</f>
        <v>0.378</v>
      </c>
      <c r="CX128" s="5">
        <f>VLOOKUP($E128,Worksheet!$A$2:$BI$69,'MM2023'!CX$1,0)</f>
        <v>0.30399999999999999</v>
      </c>
      <c r="CY128" s="5">
        <f>VLOOKUP($E128,Worksheet!$A$2:$BI$69,'MM2023'!CY$1,0)</f>
        <v>0.49399999999999999</v>
      </c>
      <c r="CZ128" s="5">
        <f>VLOOKUP($E128,Worksheet!$A$2:$BI$69,'MM2023'!CZ$1,0)</f>
        <v>0.44400000000000001</v>
      </c>
      <c r="DA128" s="5">
        <f>VLOOKUP($E128,Worksheet!$A$2:$BI$69,'MM2023'!DA$1,0)</f>
        <v>16.3</v>
      </c>
      <c r="DB128" s="5">
        <f>VLOOKUP($E128,Worksheet!$A$2:$BI$69,'MM2023'!DB$1,0)</f>
        <v>0.27700000000000002</v>
      </c>
      <c r="DC128" s="5">
        <f>VLOOKUP($E128,Worksheet!$A$2:$BI$69,'MM2023'!DC$1,0)</f>
        <v>30</v>
      </c>
      <c r="DD128" s="5">
        <f>VLOOKUP($E128,Worksheet!$A$2:$BI$69,'MM2023'!DD$1,0)</f>
        <v>0</v>
      </c>
      <c r="DE128" s="5">
        <f>VLOOKUP($E128,Worksheet!$A$2:$BI$69,'MM2023'!DE$1,0)</f>
        <v>0</v>
      </c>
      <c r="DF128" s="5">
        <f>VLOOKUP($E128,Worksheet!$A$2:$BI$69,'MM2023'!DF$1,0)</f>
        <v>0</v>
      </c>
      <c r="DG128" s="5">
        <f>VLOOKUP($E128,Worksheet!$A$2:$BI$69,'MM2023'!DG$1,0)</f>
        <v>11</v>
      </c>
      <c r="DH128" s="5">
        <f>VLOOKUP($E128,Worksheet!$A$2:$BI$69,'MM2023'!DH$1,0)</f>
        <v>0</v>
      </c>
      <c r="DI128" s="5">
        <f>VLOOKUP($E128,Worksheet!$A$2:$BI$69,'MM2023'!DI$1,0)</f>
        <v>0</v>
      </c>
      <c r="DJ128" s="5">
        <f>VLOOKUP($E128,Worksheet!$A$2:$BI$69,'MM2023'!DJ$1,0)</f>
        <v>12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1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</row>
    <row r="129" spans="58:58" x14ac:dyDescent="0.2">
      <c r="BF129" s="12"/>
    </row>
    <row r="130" spans="58:58" x14ac:dyDescent="0.2">
      <c r="BF130" s="12"/>
    </row>
    <row r="131" spans="58:58" x14ac:dyDescent="0.2">
      <c r="BF131" s="12"/>
    </row>
    <row r="132" spans="58:58" x14ac:dyDescent="0.2">
      <c r="BF132" s="12"/>
    </row>
    <row r="133" spans="58:58" x14ac:dyDescent="0.2">
      <c r="BF133" s="12"/>
    </row>
    <row r="134" spans="58:58" x14ac:dyDescent="0.2">
      <c r="BF134" s="12"/>
    </row>
    <row r="135" spans="58:58" x14ac:dyDescent="0.2">
      <c r="BF135" s="12"/>
    </row>
    <row r="136" spans="58:58" x14ac:dyDescent="0.2">
      <c r="BF136" s="12"/>
    </row>
    <row r="137" spans="58:58" x14ac:dyDescent="0.2">
      <c r="BF137" s="12"/>
    </row>
    <row r="138" spans="58:58" x14ac:dyDescent="0.2">
      <c r="BF138" s="12"/>
    </row>
    <row r="139" spans="58:58" x14ac:dyDescent="0.2">
      <c r="BF139" s="12"/>
    </row>
    <row r="140" spans="58:58" x14ac:dyDescent="0.2">
      <c r="BF140" s="12"/>
    </row>
    <row r="141" spans="58:58" x14ac:dyDescent="0.2">
      <c r="BF141" s="12"/>
    </row>
    <row r="142" spans="58:58" x14ac:dyDescent="0.2">
      <c r="BF142" s="12"/>
    </row>
    <row r="143" spans="58:58" x14ac:dyDescent="0.2">
      <c r="BF143" s="12"/>
    </row>
    <row r="144" spans="58:58" x14ac:dyDescent="0.2">
      <c r="BF144" s="12"/>
    </row>
    <row r="145" spans="58:58" x14ac:dyDescent="0.2">
      <c r="BF145" s="12"/>
    </row>
    <row r="146" spans="58:58" x14ac:dyDescent="0.2">
      <c r="BF146" s="12"/>
    </row>
  </sheetData>
  <autoFilter ref="A2:DU128" xr:uid="{00000000-0001-0000-0100-000000000000}"/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127"/>
  <sheetViews>
    <sheetView tabSelected="1" topLeftCell="CZ1" workbookViewId="0">
      <selection activeCell="DP11" sqref="DP11"/>
    </sheetView>
  </sheetViews>
  <sheetFormatPr baseColWidth="10" defaultRowHeight="16" x14ac:dyDescent="0.2"/>
  <cols>
    <col min="1" max="1" width="10.83203125" style="5"/>
    <col min="2" max="2" width="10.83203125" style="13"/>
    <col min="3" max="42" width="10.83203125" style="5"/>
    <col min="43" max="43" width="19.1640625" style="5" bestFit="1" customWidth="1"/>
    <col min="44" max="16384" width="10.83203125" style="5"/>
  </cols>
  <sheetData>
    <row r="1" spans="1:120" x14ac:dyDescent="0.2">
      <c r="A1" s="5" t="s">
        <v>159</v>
      </c>
      <c r="B1" s="5" t="s">
        <v>160</v>
      </c>
      <c r="C1" s="5" t="s">
        <v>161</v>
      </c>
      <c r="D1" s="5" t="s">
        <v>162</v>
      </c>
      <c r="E1" s="5" t="s">
        <v>163</v>
      </c>
      <c r="F1" s="5" t="s">
        <v>164</v>
      </c>
      <c r="G1" s="5" t="s">
        <v>165</v>
      </c>
      <c r="H1" s="5" t="s">
        <v>166</v>
      </c>
      <c r="I1" s="5" t="s">
        <v>167</v>
      </c>
      <c r="J1" s="5" t="s">
        <v>168</v>
      </c>
      <c r="K1" s="5" t="s">
        <v>169</v>
      </c>
      <c r="L1" s="5" t="s">
        <v>170</v>
      </c>
      <c r="M1" s="5" t="s">
        <v>171</v>
      </c>
      <c r="N1" s="5" t="s">
        <v>172</v>
      </c>
      <c r="O1" s="5" t="s">
        <v>173</v>
      </c>
      <c r="P1" s="5" t="s">
        <v>174</v>
      </c>
      <c r="Q1" s="5" t="s">
        <v>175</v>
      </c>
      <c r="R1" s="5" t="s">
        <v>176</v>
      </c>
      <c r="S1" s="5" t="s">
        <v>177</v>
      </c>
      <c r="T1" s="5" t="s">
        <v>178</v>
      </c>
      <c r="U1" s="5" t="s">
        <v>179</v>
      </c>
      <c r="V1" s="5" t="s">
        <v>180</v>
      </c>
      <c r="W1" s="5" t="s">
        <v>181</v>
      </c>
      <c r="X1" s="5" t="s">
        <v>182</v>
      </c>
      <c r="Y1" s="5" t="s">
        <v>183</v>
      </c>
      <c r="Z1" s="5" t="s">
        <v>184</v>
      </c>
      <c r="AA1" s="5" t="s">
        <v>185</v>
      </c>
      <c r="AB1" s="5" t="s">
        <v>186</v>
      </c>
      <c r="AC1" s="5" t="s">
        <v>187</v>
      </c>
      <c r="AD1" s="5" t="s">
        <v>188</v>
      </c>
      <c r="AE1" s="5" t="s">
        <v>189</v>
      </c>
      <c r="AF1" s="5" t="s">
        <v>190</v>
      </c>
      <c r="AG1" s="5" t="s">
        <v>191</v>
      </c>
      <c r="AH1" s="5" t="s">
        <v>192</v>
      </c>
      <c r="AI1" s="5" t="s">
        <v>193</v>
      </c>
      <c r="AJ1" s="5" t="s">
        <v>194</v>
      </c>
      <c r="AK1" s="5" t="s">
        <v>195</v>
      </c>
      <c r="AL1" s="5" t="s">
        <v>196</v>
      </c>
      <c r="AM1" s="5" t="s">
        <v>197</v>
      </c>
      <c r="AN1" s="5" t="s">
        <v>198</v>
      </c>
      <c r="AO1" s="5" t="s">
        <v>199</v>
      </c>
      <c r="AP1" s="5" t="s">
        <v>200</v>
      </c>
      <c r="AQ1" s="5" t="s">
        <v>201</v>
      </c>
      <c r="AR1" s="5" t="s">
        <v>202</v>
      </c>
      <c r="AS1" s="5" t="s">
        <v>203</v>
      </c>
      <c r="AT1" s="5" t="s">
        <v>204</v>
      </c>
      <c r="AU1" s="5" t="s">
        <v>205</v>
      </c>
      <c r="AV1" s="5" t="s">
        <v>206</v>
      </c>
      <c r="AW1" s="5" t="s">
        <v>207</v>
      </c>
      <c r="AX1" s="5" t="s">
        <v>208</v>
      </c>
      <c r="AY1" s="5" t="s">
        <v>209</v>
      </c>
      <c r="AZ1" s="5" t="s">
        <v>210</v>
      </c>
      <c r="BA1" s="5" t="s">
        <v>211</v>
      </c>
      <c r="BB1" s="5" t="s">
        <v>212</v>
      </c>
      <c r="BC1" s="5" t="s">
        <v>213</v>
      </c>
      <c r="BD1" s="5" t="s">
        <v>214</v>
      </c>
      <c r="BE1" s="5" t="s">
        <v>215</v>
      </c>
      <c r="BF1" s="5" t="s">
        <v>216</v>
      </c>
      <c r="BG1" s="5" t="s">
        <v>217</v>
      </c>
      <c r="BH1" s="5" t="s">
        <v>218</v>
      </c>
      <c r="BI1" s="5" t="s">
        <v>219</v>
      </c>
      <c r="BJ1" s="5" t="s">
        <v>220</v>
      </c>
      <c r="BK1" s="5" t="s">
        <v>221</v>
      </c>
      <c r="BL1" s="5" t="s">
        <v>222</v>
      </c>
      <c r="BM1" s="5" t="s">
        <v>223</v>
      </c>
      <c r="BN1" s="5" t="s">
        <v>224</v>
      </c>
      <c r="BO1" s="5" t="s">
        <v>225</v>
      </c>
      <c r="BP1" s="5" t="s">
        <v>226</v>
      </c>
      <c r="BQ1" s="5" t="s">
        <v>227</v>
      </c>
      <c r="BR1" s="5" t="s">
        <v>228</v>
      </c>
      <c r="BS1" s="5" t="s">
        <v>229</v>
      </c>
      <c r="BT1" s="5" t="s">
        <v>230</v>
      </c>
      <c r="BU1" s="5" t="s">
        <v>231</v>
      </c>
      <c r="BV1" s="5" t="s">
        <v>232</v>
      </c>
      <c r="BW1" s="5" t="s">
        <v>233</v>
      </c>
      <c r="BX1" s="5" t="s">
        <v>234</v>
      </c>
      <c r="BY1" s="5" t="s">
        <v>235</v>
      </c>
      <c r="BZ1" s="5" t="s">
        <v>236</v>
      </c>
      <c r="CA1" s="5" t="s">
        <v>237</v>
      </c>
      <c r="CB1" s="5" t="s">
        <v>238</v>
      </c>
      <c r="CC1" s="5" t="s">
        <v>239</v>
      </c>
      <c r="CD1" s="5" t="s">
        <v>240</v>
      </c>
      <c r="CE1" s="5" t="s">
        <v>241</v>
      </c>
      <c r="CF1" s="5" t="s">
        <v>242</v>
      </c>
      <c r="CG1" s="5" t="s">
        <v>243</v>
      </c>
      <c r="CH1" s="5" t="s">
        <v>244</v>
      </c>
      <c r="CI1" s="5" t="s">
        <v>245</v>
      </c>
      <c r="CJ1" s="5" t="s">
        <v>246</v>
      </c>
      <c r="CK1" s="5" t="s">
        <v>247</v>
      </c>
      <c r="CL1" s="5" t="s">
        <v>248</v>
      </c>
      <c r="CM1" s="5" t="s">
        <v>249</v>
      </c>
      <c r="CN1" s="5" t="s">
        <v>250</v>
      </c>
      <c r="CO1" s="5" t="s">
        <v>251</v>
      </c>
      <c r="CP1" s="5" t="s">
        <v>252</v>
      </c>
      <c r="CQ1" s="5" t="s">
        <v>253</v>
      </c>
      <c r="CR1" s="5" t="s">
        <v>254</v>
      </c>
      <c r="CS1" s="5" t="s">
        <v>255</v>
      </c>
      <c r="CT1" s="5" t="s">
        <v>256</v>
      </c>
      <c r="CU1" s="5" t="s">
        <v>257</v>
      </c>
      <c r="CV1" s="5" t="s">
        <v>258</v>
      </c>
      <c r="CW1" s="5" t="s">
        <v>259</v>
      </c>
      <c r="CX1" s="5" t="s">
        <v>260</v>
      </c>
      <c r="CY1" s="5" t="s">
        <v>261</v>
      </c>
      <c r="CZ1" s="5" t="s">
        <v>262</v>
      </c>
      <c r="DA1" s="5" t="s">
        <v>263</v>
      </c>
      <c r="DB1" s="5" t="s">
        <v>264</v>
      </c>
      <c r="DC1" s="5" t="s">
        <v>265</v>
      </c>
      <c r="DD1" s="5" t="s">
        <v>266</v>
      </c>
      <c r="DE1" s="5" t="s">
        <v>267</v>
      </c>
      <c r="DF1" s="5" t="s">
        <v>279</v>
      </c>
      <c r="DG1" s="5" t="s">
        <v>280</v>
      </c>
      <c r="DH1" s="5" t="s">
        <v>281</v>
      </c>
      <c r="DI1" s="5" t="s">
        <v>282</v>
      </c>
      <c r="DJ1" s="5" t="s">
        <v>283</v>
      </c>
      <c r="DK1" s="5" t="s">
        <v>284</v>
      </c>
      <c r="DL1" s="5" t="s">
        <v>285</v>
      </c>
      <c r="DM1" s="5" t="s">
        <v>286</v>
      </c>
      <c r="DN1" s="5" t="s">
        <v>287</v>
      </c>
      <c r="DO1" s="5" t="s">
        <v>288</v>
      </c>
      <c r="DP1" s="5" t="s">
        <v>289</v>
      </c>
    </row>
    <row r="2" spans="1:120" x14ac:dyDescent="0.2">
      <c r="A2" s="5">
        <v>1</v>
      </c>
      <c r="B2" s="13">
        <v>1</v>
      </c>
      <c r="C2" s="5">
        <v>15</v>
      </c>
      <c r="D2" s="5">
        <v>37</v>
      </c>
      <c r="E2" s="5">
        <v>31</v>
      </c>
      <c r="F2" s="5">
        <v>6</v>
      </c>
      <c r="G2" s="5">
        <v>0.83799999999999997</v>
      </c>
      <c r="H2" s="5">
        <v>1.725096525096518</v>
      </c>
      <c r="I2" s="5">
        <v>-4.9011583011583042</v>
      </c>
      <c r="J2" s="5">
        <v>16.670000000000002</v>
      </c>
      <c r="K2" s="5">
        <v>-9.000000000000008E-3</v>
      </c>
      <c r="L2" s="5">
        <v>-2.899999999999997E-2</v>
      </c>
      <c r="M2" s="5">
        <v>-6.700000000000006E-2</v>
      </c>
      <c r="N2" s="5">
        <v>0.93822393822393835</v>
      </c>
      <c r="O2" s="5">
        <v>7.3343629343629289</v>
      </c>
      <c r="P2" s="5">
        <v>-0.31428571428571495</v>
      </c>
      <c r="Q2" s="5">
        <v>-2.4030888030888029</v>
      </c>
      <c r="R2" s="5">
        <v>3.3938223938223935</v>
      </c>
      <c r="S2" s="5">
        <v>1.0378378378378379</v>
      </c>
      <c r="T2" s="5">
        <v>-0.32432432432432279</v>
      </c>
      <c r="U2" s="5">
        <v>-7.7000000000000013E-2</v>
      </c>
      <c r="V2" s="5">
        <v>-5.2000000000000046E-2</v>
      </c>
      <c r="W2" s="5">
        <v>3.0999999999999917E-2</v>
      </c>
      <c r="X2" s="5">
        <v>2.5305019305019307</v>
      </c>
      <c r="Y2" s="5">
        <v>3.8069498069498096</v>
      </c>
      <c r="Z2" s="5">
        <v>-4.8764478764478749</v>
      </c>
      <c r="AA2" s="5">
        <v>0.78610038610038568</v>
      </c>
      <c r="AB2" s="5">
        <v>0.43783783783783781</v>
      </c>
      <c r="AC2" s="5">
        <v>-3.3845559845559841</v>
      </c>
      <c r="AD2" s="5">
        <v>0.83320463320463389</v>
      </c>
      <c r="AE2" s="5">
        <v>0.89999999999999147</v>
      </c>
      <c r="AF2" s="5">
        <v>-0.5</v>
      </c>
      <c r="AG2" s="5">
        <v>1.8000000000000016E-2</v>
      </c>
      <c r="AH2" s="5">
        <v>0.12999999999999995</v>
      </c>
      <c r="AI2" s="5">
        <v>-2.0000000000000018E-3</v>
      </c>
      <c r="AJ2" s="5">
        <v>8.0000000000000071E-3</v>
      </c>
      <c r="AK2" s="5">
        <v>0.70000000000000107</v>
      </c>
      <c r="AL2" s="5">
        <v>-1.0000000000000009E-2</v>
      </c>
      <c r="AM2" s="5">
        <v>-9.2000000000000028</v>
      </c>
      <c r="AN2" s="5">
        <v>-3.2999999999999974E-2</v>
      </c>
      <c r="AO2" s="5">
        <v>-0.13100000000000001</v>
      </c>
      <c r="AP2" s="5">
        <v>-9.0000000000000024E-2</v>
      </c>
      <c r="AQ2" s="5">
        <v>-0.10700000000000004</v>
      </c>
      <c r="AR2" s="5">
        <v>-4.9000000000000004</v>
      </c>
      <c r="AS2" s="5">
        <v>-1.1999999999999983E-2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2.9</v>
      </c>
      <c r="BE2" s="5">
        <v>12</v>
      </c>
      <c r="BF2" s="5">
        <v>0</v>
      </c>
      <c r="BG2" s="5">
        <v>0</v>
      </c>
      <c r="BH2" s="5">
        <v>-24</v>
      </c>
      <c r="BI2" s="5">
        <v>1</v>
      </c>
      <c r="BJ2" s="5">
        <v>1</v>
      </c>
      <c r="BK2" s="5">
        <v>68.77</v>
      </c>
      <c r="BL2" s="5">
        <v>81.810810810810807</v>
      </c>
      <c r="BM2" s="5">
        <v>68.270270270270274</v>
      </c>
      <c r="BN2" s="5">
        <v>9.65</v>
      </c>
      <c r="BO2" s="5">
        <v>0.442</v>
      </c>
      <c r="BP2" s="5">
        <v>0.33500000000000002</v>
      </c>
      <c r="BQ2" s="5">
        <v>0.72499999999999998</v>
      </c>
      <c r="BR2" s="5">
        <v>13.081081081081081</v>
      </c>
      <c r="BS2" s="5">
        <v>44.648648648648646</v>
      </c>
      <c r="BT2" s="5">
        <v>15</v>
      </c>
      <c r="BU2" s="5">
        <v>6.0540540540540544</v>
      </c>
      <c r="BV2" s="5">
        <v>5.1081081081081079</v>
      </c>
      <c r="BW2" s="5">
        <v>13.837837837837839</v>
      </c>
      <c r="BX2" s="5">
        <v>18.675675675675677</v>
      </c>
      <c r="BY2" s="5">
        <v>0.371</v>
      </c>
      <c r="BZ2" s="5">
        <v>0.28299999999999997</v>
      </c>
      <c r="CA2" s="5">
        <v>0.71099999999999997</v>
      </c>
      <c r="CB2" s="5">
        <v>12.216216216216216</v>
      </c>
      <c r="CC2" s="5">
        <v>37.378378378378379</v>
      </c>
      <c r="CD2" s="5">
        <v>9.8378378378378386</v>
      </c>
      <c r="CE2" s="5">
        <v>7.243243243243243</v>
      </c>
      <c r="CF2" s="5">
        <v>3.8378378378378377</v>
      </c>
      <c r="CG2" s="5">
        <v>11.72972972972973</v>
      </c>
      <c r="CH2" s="5">
        <v>19.918918918918919</v>
      </c>
      <c r="CI2" s="5">
        <v>72.599999999999994</v>
      </c>
      <c r="CJ2" s="5">
        <v>110.4</v>
      </c>
      <c r="CK2" s="5">
        <v>0.36599999999999999</v>
      </c>
      <c r="CL2" s="5">
        <v>0.47199999999999998</v>
      </c>
      <c r="CM2" s="5">
        <v>0.55700000000000005</v>
      </c>
      <c r="CN2" s="5">
        <v>0.52100000000000002</v>
      </c>
      <c r="CO2" s="5">
        <v>15.9</v>
      </c>
      <c r="CP2" s="5">
        <v>0.26600000000000001</v>
      </c>
      <c r="CQ2" s="5">
        <v>92.1</v>
      </c>
      <c r="CR2" s="5">
        <v>0.32600000000000001</v>
      </c>
      <c r="CS2" s="5">
        <v>0.3</v>
      </c>
      <c r="CT2" s="5">
        <v>0.45800000000000002</v>
      </c>
      <c r="CU2" s="5">
        <v>0.41299999999999998</v>
      </c>
      <c r="CV2" s="5">
        <v>13.6</v>
      </c>
      <c r="CW2" s="5">
        <v>0.23200000000000001</v>
      </c>
      <c r="CX2" s="5">
        <v>0</v>
      </c>
      <c r="CY2" s="5">
        <v>0</v>
      </c>
      <c r="CZ2" s="5">
        <v>0</v>
      </c>
      <c r="DA2" s="5">
        <v>2.9</v>
      </c>
      <c r="DB2" s="5">
        <v>12</v>
      </c>
      <c r="DC2" s="5">
        <v>0</v>
      </c>
      <c r="DD2" s="5">
        <v>0</v>
      </c>
      <c r="DE2" s="5">
        <v>2</v>
      </c>
      <c r="DF2" s="5">
        <v>1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1</v>
      </c>
      <c r="DM2" s="5">
        <v>0</v>
      </c>
      <c r="DN2" s="5">
        <v>0</v>
      </c>
      <c r="DO2" s="5">
        <v>0</v>
      </c>
      <c r="DP2" s="5">
        <v>0</v>
      </c>
    </row>
    <row r="3" spans="1:120" x14ac:dyDescent="0.2">
      <c r="A3" s="5">
        <v>0</v>
      </c>
      <c r="B3" s="13">
        <v>16</v>
      </c>
      <c r="C3" s="5">
        <v>-15</v>
      </c>
      <c r="D3" s="5">
        <v>35</v>
      </c>
      <c r="E3" s="5">
        <v>24</v>
      </c>
      <c r="F3" s="5">
        <v>11</v>
      </c>
      <c r="G3" s="5">
        <v>0.68600000000000005</v>
      </c>
      <c r="H3" s="5">
        <v>-1.725096525096518</v>
      </c>
      <c r="I3" s="5">
        <v>4.9011583011583042</v>
      </c>
      <c r="J3" s="5">
        <v>-16.670000000000002</v>
      </c>
      <c r="K3" s="5">
        <v>9.000000000000008E-3</v>
      </c>
      <c r="L3" s="5">
        <v>2.899999999999997E-2</v>
      </c>
      <c r="M3" s="5">
        <v>6.700000000000006E-2</v>
      </c>
      <c r="N3" s="5">
        <v>-0.93822393822393835</v>
      </c>
      <c r="O3" s="5">
        <v>-7.3343629343629289</v>
      </c>
      <c r="P3" s="5">
        <v>0.31428571428571495</v>
      </c>
      <c r="Q3" s="5">
        <v>2.4030888030888029</v>
      </c>
      <c r="R3" s="5">
        <v>-3.3938223938223935</v>
      </c>
      <c r="S3" s="5">
        <v>-1.0378378378378379</v>
      </c>
      <c r="T3" s="5">
        <v>0.32432432432432279</v>
      </c>
      <c r="U3" s="5">
        <v>7.7000000000000013E-2</v>
      </c>
      <c r="V3" s="5">
        <v>5.2000000000000046E-2</v>
      </c>
      <c r="W3" s="5">
        <v>-3.0999999999999917E-2</v>
      </c>
      <c r="X3" s="5">
        <v>-2.5305019305019307</v>
      </c>
      <c r="Y3" s="5">
        <v>-3.8069498069498096</v>
      </c>
      <c r="Z3" s="5">
        <v>4.8764478764478749</v>
      </c>
      <c r="AA3" s="5">
        <v>-0.78610038610038568</v>
      </c>
      <c r="AB3" s="5">
        <v>-0.43783783783783781</v>
      </c>
      <c r="AC3" s="5">
        <v>3.3845559845559841</v>
      </c>
      <c r="AD3" s="5">
        <v>-0.83320463320463389</v>
      </c>
      <c r="AE3" s="5">
        <v>-0.89999999999999147</v>
      </c>
      <c r="AF3" s="5">
        <v>0.5</v>
      </c>
      <c r="AG3" s="5">
        <v>-1.8000000000000016E-2</v>
      </c>
      <c r="AH3" s="5">
        <v>-0.12999999999999995</v>
      </c>
      <c r="AI3" s="5">
        <v>2.0000000000000018E-3</v>
      </c>
      <c r="AJ3" s="5">
        <v>-8.0000000000000071E-3</v>
      </c>
      <c r="AK3" s="5">
        <v>-0.70000000000000107</v>
      </c>
      <c r="AL3" s="5">
        <v>1.0000000000000009E-2</v>
      </c>
      <c r="AM3" s="5">
        <v>9.2000000000000028</v>
      </c>
      <c r="AN3" s="5">
        <v>3.2999999999999974E-2</v>
      </c>
      <c r="AO3" s="5">
        <v>0.13100000000000001</v>
      </c>
      <c r="AP3" s="5">
        <v>9.0000000000000024E-2</v>
      </c>
      <c r="AQ3" s="5">
        <v>0.10700000000000004</v>
      </c>
      <c r="AR3" s="5">
        <v>4.9000000000000004</v>
      </c>
      <c r="AS3" s="5">
        <v>1.1999999999999983E-2</v>
      </c>
      <c r="AT3" s="5">
        <v>1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-2.9</v>
      </c>
      <c r="BE3" s="5">
        <v>-12</v>
      </c>
      <c r="BF3" s="5">
        <v>0</v>
      </c>
      <c r="BG3" s="5">
        <v>0</v>
      </c>
      <c r="BH3" s="5">
        <v>24</v>
      </c>
      <c r="BI3" s="5">
        <v>1</v>
      </c>
      <c r="BJ3" s="5">
        <v>0</v>
      </c>
      <c r="BK3" s="5">
        <v>-68.77</v>
      </c>
      <c r="BL3" s="5">
        <v>80.085714285714289</v>
      </c>
      <c r="BM3" s="5">
        <v>73.171428571428578</v>
      </c>
      <c r="BN3" s="5">
        <v>-7.02</v>
      </c>
      <c r="BO3" s="5">
        <v>0.45100000000000001</v>
      </c>
      <c r="BP3" s="5">
        <v>0.36399999999999999</v>
      </c>
      <c r="BQ3" s="5">
        <v>0.79200000000000004</v>
      </c>
      <c r="BR3" s="5">
        <v>12.142857142857142</v>
      </c>
      <c r="BS3" s="5">
        <v>37.314285714285717</v>
      </c>
      <c r="BT3" s="5">
        <v>15.314285714285715</v>
      </c>
      <c r="BU3" s="5">
        <v>8.4571428571428573</v>
      </c>
      <c r="BV3" s="5">
        <v>1.7142857142857142</v>
      </c>
      <c r="BW3" s="5">
        <v>12.8</v>
      </c>
      <c r="BX3" s="5">
        <v>19</v>
      </c>
      <c r="BY3" s="5">
        <v>0.44800000000000001</v>
      </c>
      <c r="BZ3" s="5">
        <v>0.33500000000000002</v>
      </c>
      <c r="CA3" s="5">
        <v>0.68</v>
      </c>
      <c r="CB3" s="5">
        <v>9.6857142857142851</v>
      </c>
      <c r="CC3" s="5">
        <v>33.571428571428569</v>
      </c>
      <c r="CD3" s="5">
        <v>14.714285714285714</v>
      </c>
      <c r="CE3" s="5">
        <v>6.4571428571428573</v>
      </c>
      <c r="CF3" s="5">
        <v>3.4</v>
      </c>
      <c r="CG3" s="5">
        <v>15.114285714285714</v>
      </c>
      <c r="CH3" s="5">
        <v>19.085714285714285</v>
      </c>
      <c r="CI3" s="5">
        <v>71.7</v>
      </c>
      <c r="CJ3" s="5">
        <v>110.9</v>
      </c>
      <c r="CK3" s="5">
        <v>0.34799999999999998</v>
      </c>
      <c r="CL3" s="5">
        <v>0.34200000000000003</v>
      </c>
      <c r="CM3" s="5">
        <v>0.55900000000000005</v>
      </c>
      <c r="CN3" s="5">
        <v>0.51300000000000001</v>
      </c>
      <c r="CO3" s="5">
        <v>15.2</v>
      </c>
      <c r="CP3" s="5">
        <v>0.27600000000000002</v>
      </c>
      <c r="CQ3" s="5">
        <v>101.3</v>
      </c>
      <c r="CR3" s="5">
        <v>0.35899999999999999</v>
      </c>
      <c r="CS3" s="5">
        <v>0.43099999999999999</v>
      </c>
      <c r="CT3" s="5">
        <v>0.54800000000000004</v>
      </c>
      <c r="CU3" s="5">
        <v>0.52</v>
      </c>
      <c r="CV3" s="5">
        <v>18.5</v>
      </c>
      <c r="CW3" s="5">
        <v>0.24399999999999999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26</v>
      </c>
      <c r="DF3" s="5">
        <v>1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1</v>
      </c>
      <c r="DM3" s="5">
        <v>0</v>
      </c>
      <c r="DN3" s="5">
        <v>0</v>
      </c>
      <c r="DO3" s="5">
        <v>0</v>
      </c>
      <c r="DP3" s="5">
        <v>0</v>
      </c>
    </row>
    <row r="4" spans="1:120" x14ac:dyDescent="0.2">
      <c r="A4" s="5">
        <v>1</v>
      </c>
      <c r="B4" s="13">
        <v>8</v>
      </c>
      <c r="C4" s="5">
        <v>1</v>
      </c>
      <c r="D4" s="5">
        <v>35</v>
      </c>
      <c r="E4" s="5">
        <v>22</v>
      </c>
      <c r="F4" s="5">
        <v>13</v>
      </c>
      <c r="G4" s="5">
        <v>0.629</v>
      </c>
      <c r="H4" s="5">
        <v>-6.2563025210084078</v>
      </c>
      <c r="I4" s="5">
        <v>-7.4260504201680604</v>
      </c>
      <c r="J4" s="5">
        <v>-2.5400000000000009</v>
      </c>
      <c r="K4" s="5">
        <v>-4.0000000000000036E-3</v>
      </c>
      <c r="L4" s="5">
        <v>-2.1999999999999964E-2</v>
      </c>
      <c r="M4" s="5">
        <v>-1.100000000000001E-2</v>
      </c>
      <c r="N4" s="5">
        <v>-1.4932773109243698</v>
      </c>
      <c r="O4" s="5">
        <v>-0.31092436974790161</v>
      </c>
      <c r="P4" s="5">
        <v>-1.6285714285714281</v>
      </c>
      <c r="Q4" s="5">
        <v>-1.2193277310924371</v>
      </c>
      <c r="R4" s="5">
        <v>0.68403361344537839</v>
      </c>
      <c r="S4" s="5">
        <v>-2.2840336134453789</v>
      </c>
      <c r="T4" s="5">
        <v>-2.5882352941176485</v>
      </c>
      <c r="U4" s="5">
        <v>-2.300000000000002E-2</v>
      </c>
      <c r="V4" s="5">
        <v>-1.7000000000000015E-2</v>
      </c>
      <c r="W4" s="5">
        <v>5.0000000000000044E-3</v>
      </c>
      <c r="X4" s="5">
        <v>-6.8067226890756061E-2</v>
      </c>
      <c r="Y4" s="5">
        <v>0.87899159663865589</v>
      </c>
      <c r="Z4" s="5">
        <v>-1.3815126050420172</v>
      </c>
      <c r="AA4" s="5">
        <v>-1.905042016806723</v>
      </c>
      <c r="AB4" s="5">
        <v>0.9882352941176471</v>
      </c>
      <c r="AC4" s="5">
        <v>-2.6739495798319322</v>
      </c>
      <c r="AD4" s="5">
        <v>-3.0689075630252098</v>
      </c>
      <c r="AE4" s="5">
        <v>-5.0999999999999943</v>
      </c>
      <c r="AF4" s="5">
        <v>-1.0999999999999943</v>
      </c>
      <c r="AG4" s="5">
        <v>-5.099999999999999E-2</v>
      </c>
      <c r="AH4" s="5">
        <v>6.0000000000000053E-3</v>
      </c>
      <c r="AI4" s="5">
        <v>-1.2000000000000011E-2</v>
      </c>
      <c r="AJ4" s="5">
        <v>-7.0000000000000062E-3</v>
      </c>
      <c r="AK4" s="5">
        <v>-1.6999999999999993</v>
      </c>
      <c r="AL4" s="5">
        <v>-4.0999999999999981E-2</v>
      </c>
      <c r="AM4" s="5">
        <v>-3.4000000000000057</v>
      </c>
      <c r="AN4" s="5">
        <v>-0.10300000000000004</v>
      </c>
      <c r="AO4" s="5">
        <v>-3.1999999999999973E-2</v>
      </c>
      <c r="AP4" s="5">
        <v>-3.6000000000000032E-2</v>
      </c>
      <c r="AQ4" s="5">
        <v>-3.2000000000000028E-2</v>
      </c>
      <c r="AR4" s="5">
        <v>-2.2999999999999972</v>
      </c>
      <c r="AS4" s="5">
        <v>-7.3000000000000037E-2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-23.930000000000003</v>
      </c>
      <c r="BL4" s="5">
        <v>69.714285714285708</v>
      </c>
      <c r="BM4" s="5">
        <v>63.485714285714288</v>
      </c>
      <c r="BN4" s="5">
        <v>8.35</v>
      </c>
      <c r="BO4" s="5">
        <v>0.44800000000000001</v>
      </c>
      <c r="BP4" s="5">
        <v>0.32800000000000001</v>
      </c>
      <c r="BQ4" s="5">
        <v>0.73199999999999998</v>
      </c>
      <c r="BR4" s="5">
        <v>9.7714285714285722</v>
      </c>
      <c r="BS4" s="5">
        <v>33.571428571428569</v>
      </c>
      <c r="BT4" s="5">
        <v>11.371428571428572</v>
      </c>
      <c r="BU4" s="5">
        <v>5.4571428571428573</v>
      </c>
      <c r="BV4" s="5">
        <v>3.7428571428571429</v>
      </c>
      <c r="BW4" s="5">
        <v>10.657142857142857</v>
      </c>
      <c r="BX4" s="5">
        <v>16</v>
      </c>
      <c r="BY4" s="5">
        <v>0.42599999999999999</v>
      </c>
      <c r="BZ4" s="5">
        <v>0.32300000000000001</v>
      </c>
      <c r="CA4" s="5">
        <v>0.73099999999999998</v>
      </c>
      <c r="CB4" s="5">
        <v>9.3142857142857149</v>
      </c>
      <c r="CC4" s="5">
        <v>32.114285714285714</v>
      </c>
      <c r="CD4" s="5">
        <v>10.971428571428572</v>
      </c>
      <c r="CE4" s="5">
        <v>4.7714285714285714</v>
      </c>
      <c r="CF4" s="5">
        <v>3.4</v>
      </c>
      <c r="CG4" s="5">
        <v>11.914285714285715</v>
      </c>
      <c r="CH4" s="5">
        <v>18.342857142857142</v>
      </c>
      <c r="CI4" s="5">
        <v>64.5</v>
      </c>
      <c r="CJ4" s="5">
        <v>107.7</v>
      </c>
      <c r="CK4" s="5">
        <v>0.34300000000000003</v>
      </c>
      <c r="CL4" s="5">
        <v>0.36899999999999999</v>
      </c>
      <c r="CM4" s="5">
        <v>0.54500000000000004</v>
      </c>
      <c r="CN4" s="5">
        <v>0.50800000000000001</v>
      </c>
      <c r="CO4" s="5">
        <v>14.3</v>
      </c>
      <c r="CP4" s="5">
        <v>0.251</v>
      </c>
      <c r="CQ4" s="5">
        <v>98.1</v>
      </c>
      <c r="CR4" s="5">
        <v>0.28399999999999997</v>
      </c>
      <c r="CS4" s="5">
        <v>0.31900000000000001</v>
      </c>
      <c r="CT4" s="5">
        <v>0.51200000000000001</v>
      </c>
      <c r="CU4" s="5">
        <v>0.47699999999999998</v>
      </c>
      <c r="CV4" s="5">
        <v>16.100000000000001</v>
      </c>
      <c r="CW4" s="5">
        <v>0.20799999999999999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26</v>
      </c>
      <c r="DF4" s="5">
        <v>1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1</v>
      </c>
      <c r="DM4" s="5">
        <v>0</v>
      </c>
      <c r="DN4" s="5">
        <v>0</v>
      </c>
      <c r="DO4" s="5">
        <v>0</v>
      </c>
      <c r="DP4" s="5">
        <v>0</v>
      </c>
    </row>
    <row r="5" spans="1:120" x14ac:dyDescent="0.2">
      <c r="A5" s="5">
        <v>0</v>
      </c>
      <c r="B5" s="13">
        <v>9</v>
      </c>
      <c r="C5" s="5">
        <v>-1</v>
      </c>
      <c r="D5" s="5">
        <v>34</v>
      </c>
      <c r="E5" s="5">
        <v>19</v>
      </c>
      <c r="F5" s="5">
        <v>15</v>
      </c>
      <c r="G5" s="5">
        <v>0.55900000000000005</v>
      </c>
      <c r="H5" s="5">
        <v>6.2563025210084078</v>
      </c>
      <c r="I5" s="5">
        <v>7.4260504201680604</v>
      </c>
      <c r="J5" s="5">
        <v>2.5400000000000009</v>
      </c>
      <c r="K5" s="5">
        <v>4.0000000000000036E-3</v>
      </c>
      <c r="L5" s="5">
        <v>2.1999999999999964E-2</v>
      </c>
      <c r="M5" s="5">
        <v>1.100000000000001E-2</v>
      </c>
      <c r="N5" s="5">
        <v>1.4932773109243698</v>
      </c>
      <c r="O5" s="5">
        <v>0.31092436974790161</v>
      </c>
      <c r="P5" s="5">
        <v>1.6285714285714281</v>
      </c>
      <c r="Q5" s="5">
        <v>1.2193277310924371</v>
      </c>
      <c r="R5" s="5">
        <v>-0.68403361344537839</v>
      </c>
      <c r="S5" s="5">
        <v>2.2840336134453789</v>
      </c>
      <c r="T5" s="5">
        <v>2.5882352941176485</v>
      </c>
      <c r="U5" s="5">
        <v>2.300000000000002E-2</v>
      </c>
      <c r="V5" s="5">
        <v>1.7000000000000015E-2</v>
      </c>
      <c r="W5" s="5">
        <v>-5.0000000000000044E-3</v>
      </c>
      <c r="X5" s="5">
        <v>6.8067226890756061E-2</v>
      </c>
      <c r="Y5" s="5">
        <v>-0.87899159663865589</v>
      </c>
      <c r="Z5" s="5">
        <v>1.3815126050420172</v>
      </c>
      <c r="AA5" s="5">
        <v>1.905042016806723</v>
      </c>
      <c r="AB5" s="5">
        <v>-0.9882352941176471</v>
      </c>
      <c r="AC5" s="5">
        <v>2.6739495798319322</v>
      </c>
      <c r="AD5" s="5">
        <v>3.0689075630252098</v>
      </c>
      <c r="AE5" s="5">
        <v>5.0999999999999943</v>
      </c>
      <c r="AF5" s="5">
        <v>1.0999999999999943</v>
      </c>
      <c r="AG5" s="5">
        <v>5.099999999999999E-2</v>
      </c>
      <c r="AH5" s="5">
        <v>-6.0000000000000053E-3</v>
      </c>
      <c r="AI5" s="5">
        <v>1.2000000000000011E-2</v>
      </c>
      <c r="AJ5" s="5">
        <v>7.0000000000000062E-3</v>
      </c>
      <c r="AK5" s="5">
        <v>1.6999999999999993</v>
      </c>
      <c r="AL5" s="5">
        <v>4.0999999999999981E-2</v>
      </c>
      <c r="AM5" s="5">
        <v>3.4000000000000057</v>
      </c>
      <c r="AN5" s="5">
        <v>0.10300000000000004</v>
      </c>
      <c r="AO5" s="5">
        <v>3.1999999999999973E-2</v>
      </c>
      <c r="AP5" s="5">
        <v>3.6000000000000032E-2</v>
      </c>
      <c r="AQ5" s="5">
        <v>3.2000000000000028E-2</v>
      </c>
      <c r="AR5" s="5">
        <v>2.2999999999999972</v>
      </c>
      <c r="AS5" s="5">
        <v>7.3000000000000037E-2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23.930000000000003</v>
      </c>
      <c r="BL5" s="5">
        <v>75.970588235294116</v>
      </c>
      <c r="BM5" s="5">
        <v>70.911764705882348</v>
      </c>
      <c r="BN5" s="5">
        <v>10.89</v>
      </c>
      <c r="BO5" s="5">
        <v>0.45200000000000001</v>
      </c>
      <c r="BP5" s="5">
        <v>0.35</v>
      </c>
      <c r="BQ5" s="5">
        <v>0.74299999999999999</v>
      </c>
      <c r="BR5" s="5">
        <v>11.264705882352942</v>
      </c>
      <c r="BS5" s="5">
        <v>33.882352941176471</v>
      </c>
      <c r="BT5" s="5">
        <v>13</v>
      </c>
      <c r="BU5" s="5">
        <v>6.6764705882352944</v>
      </c>
      <c r="BV5" s="5">
        <v>3.0588235294117645</v>
      </c>
      <c r="BW5" s="5">
        <v>12.941176470588236</v>
      </c>
      <c r="BX5" s="5">
        <v>18.588235294117649</v>
      </c>
      <c r="BY5" s="5">
        <v>0.44900000000000001</v>
      </c>
      <c r="BZ5" s="5">
        <v>0.34</v>
      </c>
      <c r="CA5" s="5">
        <v>0.72599999999999998</v>
      </c>
      <c r="CB5" s="5">
        <v>9.382352941176471</v>
      </c>
      <c r="CC5" s="5">
        <v>31.235294117647058</v>
      </c>
      <c r="CD5" s="5">
        <v>12.352941176470589</v>
      </c>
      <c r="CE5" s="5">
        <v>6.6764705882352944</v>
      </c>
      <c r="CF5" s="5">
        <v>2.4117647058823528</v>
      </c>
      <c r="CG5" s="5">
        <v>14.588235294117647</v>
      </c>
      <c r="CH5" s="5">
        <v>21.411764705882351</v>
      </c>
      <c r="CI5" s="5">
        <v>69.599999999999994</v>
      </c>
      <c r="CJ5" s="5">
        <v>108.8</v>
      </c>
      <c r="CK5" s="5">
        <v>0.39400000000000002</v>
      </c>
      <c r="CL5" s="5">
        <v>0.36299999999999999</v>
      </c>
      <c r="CM5" s="5">
        <v>0.55700000000000005</v>
      </c>
      <c r="CN5" s="5">
        <v>0.51500000000000001</v>
      </c>
      <c r="CO5" s="5">
        <v>16</v>
      </c>
      <c r="CP5" s="5">
        <v>0.29199999999999998</v>
      </c>
      <c r="CQ5" s="5">
        <v>101.5</v>
      </c>
      <c r="CR5" s="5">
        <v>0.38700000000000001</v>
      </c>
      <c r="CS5" s="5">
        <v>0.35099999999999998</v>
      </c>
      <c r="CT5" s="5">
        <v>0.54800000000000004</v>
      </c>
      <c r="CU5" s="5">
        <v>0.50900000000000001</v>
      </c>
      <c r="CV5" s="5">
        <v>18.399999999999999</v>
      </c>
      <c r="CW5" s="5">
        <v>0.28100000000000003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26</v>
      </c>
      <c r="DF5" s="5">
        <v>1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1</v>
      </c>
      <c r="DM5" s="5">
        <v>0</v>
      </c>
      <c r="DN5" s="5">
        <v>0</v>
      </c>
      <c r="DO5" s="5">
        <v>0</v>
      </c>
      <c r="DP5" s="5">
        <v>0</v>
      </c>
    </row>
    <row r="6" spans="1:120" x14ac:dyDescent="0.2">
      <c r="A6" s="5">
        <v>1</v>
      </c>
      <c r="B6" s="13">
        <v>5</v>
      </c>
      <c r="C6" s="5">
        <v>7</v>
      </c>
      <c r="D6" s="5">
        <v>39</v>
      </c>
      <c r="E6" s="5">
        <v>32</v>
      </c>
      <c r="F6" s="5">
        <v>7</v>
      </c>
      <c r="G6" s="5">
        <v>0.82099999999999995</v>
      </c>
      <c r="H6" s="5">
        <v>-8.9604395604395535</v>
      </c>
      <c r="I6" s="5">
        <v>-3.7670329670329679</v>
      </c>
      <c r="J6" s="5">
        <v>12.94</v>
      </c>
      <c r="K6" s="5">
        <v>2.0000000000000018E-3</v>
      </c>
      <c r="L6" s="5">
        <v>1.699999999999996E-2</v>
      </c>
      <c r="M6" s="5">
        <v>-2.200000000000002E-2</v>
      </c>
      <c r="N6" s="5">
        <v>-2.5626373626373624</v>
      </c>
      <c r="O6" s="5">
        <v>-4.0065934065934101</v>
      </c>
      <c r="P6" s="5">
        <v>-0.73406593406593323</v>
      </c>
      <c r="Q6" s="5">
        <v>-0.68205128205128229</v>
      </c>
      <c r="R6" s="5">
        <v>0.75750915750915748</v>
      </c>
      <c r="S6" s="5">
        <v>-0.35311355311355364</v>
      </c>
      <c r="T6" s="5">
        <v>-0.60073260073260215</v>
      </c>
      <c r="U6" s="5">
        <v>-2.200000000000002E-2</v>
      </c>
      <c r="V6" s="5">
        <v>-2.200000000000002E-2</v>
      </c>
      <c r="W6" s="5">
        <v>7.4999999999999956E-2</v>
      </c>
      <c r="X6" s="5">
        <v>-0.26813186813186718</v>
      </c>
      <c r="Y6" s="5">
        <v>-1.7919413919413856</v>
      </c>
      <c r="Z6" s="5">
        <v>-1.1531135531135526</v>
      </c>
      <c r="AA6" s="5">
        <v>0.60219780219780183</v>
      </c>
      <c r="AB6" s="5">
        <v>-0.71135531135531105</v>
      </c>
      <c r="AC6" s="5">
        <v>-0.87399267399267444</v>
      </c>
      <c r="AD6" s="5">
        <v>-0.41391941391941245</v>
      </c>
      <c r="AE6" s="5">
        <v>-4.1000000000000085</v>
      </c>
      <c r="AF6" s="5">
        <v>-6.4000000000000057</v>
      </c>
      <c r="AG6" s="5">
        <v>-1.0000000000000009E-3</v>
      </c>
      <c r="AH6" s="5">
        <v>-0.13100000000000001</v>
      </c>
      <c r="AI6" s="5">
        <v>-1.8000000000000016E-2</v>
      </c>
      <c r="AJ6" s="5">
        <v>-1.7000000000000015E-2</v>
      </c>
      <c r="AK6" s="5">
        <v>0.70000000000000107</v>
      </c>
      <c r="AL6" s="5">
        <v>-8.0000000000000071E-3</v>
      </c>
      <c r="AM6" s="5">
        <v>0.19999999999998863</v>
      </c>
      <c r="AN6" s="5">
        <v>4.6999999999999986E-2</v>
      </c>
      <c r="AO6" s="5">
        <v>7.7000000000000013E-2</v>
      </c>
      <c r="AP6" s="5">
        <v>1.0000000000000009E-3</v>
      </c>
      <c r="AQ6" s="5">
        <v>-1.3999999999999957E-2</v>
      </c>
      <c r="AR6" s="5">
        <v>0</v>
      </c>
      <c r="AS6" s="5">
        <v>5.3999999999999992E-2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-8</v>
      </c>
      <c r="BI6" s="5">
        <v>1</v>
      </c>
      <c r="BJ6" s="5">
        <v>0</v>
      </c>
      <c r="BK6" s="5">
        <v>37.29</v>
      </c>
      <c r="BL6" s="5">
        <v>71.15384615384616</v>
      </c>
      <c r="BM6" s="5">
        <v>63.46153846153846</v>
      </c>
      <c r="BN6" s="5">
        <v>8.92</v>
      </c>
      <c r="BO6" s="5">
        <v>0.438</v>
      </c>
      <c r="BP6" s="5">
        <v>0.34799999999999998</v>
      </c>
      <c r="BQ6" s="5">
        <v>0.72199999999999998</v>
      </c>
      <c r="BR6" s="5">
        <v>10.923076923076923</v>
      </c>
      <c r="BS6" s="5">
        <v>36.307692307692307</v>
      </c>
      <c r="BT6" s="5">
        <v>12.923076923076923</v>
      </c>
      <c r="BU6" s="5">
        <v>6.7179487179487181</v>
      </c>
      <c r="BV6" s="5">
        <v>3.8717948717948718</v>
      </c>
      <c r="BW6" s="5">
        <v>11.589743589743589</v>
      </c>
      <c r="BX6" s="5">
        <v>16.256410256410255</v>
      </c>
      <c r="BY6" s="5">
        <v>0.40899999999999997</v>
      </c>
      <c r="BZ6" s="5">
        <v>0.28399999999999997</v>
      </c>
      <c r="CA6" s="5">
        <v>0.752</v>
      </c>
      <c r="CB6" s="5">
        <v>8.8461538461538467</v>
      </c>
      <c r="CC6" s="5">
        <v>32.179487179487182</v>
      </c>
      <c r="CD6" s="5">
        <v>10.589743589743589</v>
      </c>
      <c r="CE6" s="5">
        <v>6.2307692307692308</v>
      </c>
      <c r="CF6" s="5">
        <v>2.9743589743589745</v>
      </c>
      <c r="CG6" s="5">
        <v>12.897435897435898</v>
      </c>
      <c r="CH6" s="5">
        <v>17.871794871794872</v>
      </c>
      <c r="CI6" s="5">
        <v>66.599999999999994</v>
      </c>
      <c r="CJ6" s="5">
        <v>106.1</v>
      </c>
      <c r="CK6" s="5">
        <v>0.32700000000000001</v>
      </c>
      <c r="CL6" s="5">
        <v>0.34599999999999997</v>
      </c>
      <c r="CM6" s="5">
        <v>0.53300000000000003</v>
      </c>
      <c r="CN6" s="5">
        <v>0.498</v>
      </c>
      <c r="CO6" s="5">
        <v>14.8</v>
      </c>
      <c r="CP6" s="5">
        <v>0.23599999999999999</v>
      </c>
      <c r="CQ6" s="5">
        <v>94.6</v>
      </c>
      <c r="CR6" s="5">
        <v>0.29499999999999998</v>
      </c>
      <c r="CS6" s="5">
        <v>0.39900000000000002</v>
      </c>
      <c r="CT6" s="5">
        <v>0.50600000000000001</v>
      </c>
      <c r="CU6" s="5">
        <v>0.46600000000000003</v>
      </c>
      <c r="CV6" s="5">
        <v>17.100000000000001</v>
      </c>
      <c r="CW6" s="5">
        <v>0.222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18</v>
      </c>
      <c r="DF6" s="5">
        <v>1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1</v>
      </c>
      <c r="DM6" s="5">
        <v>0</v>
      </c>
      <c r="DN6" s="5">
        <v>0</v>
      </c>
      <c r="DO6" s="5">
        <v>0</v>
      </c>
      <c r="DP6" s="5">
        <v>0</v>
      </c>
    </row>
    <row r="7" spans="1:120" x14ac:dyDescent="0.2">
      <c r="A7" s="5">
        <v>0</v>
      </c>
      <c r="B7" s="13">
        <v>12</v>
      </c>
      <c r="C7" s="5">
        <v>-7</v>
      </c>
      <c r="D7" s="5">
        <v>35</v>
      </c>
      <c r="E7" s="5">
        <v>31</v>
      </c>
      <c r="F7" s="5">
        <v>4</v>
      </c>
      <c r="G7" s="5">
        <v>0.88600000000000001</v>
      </c>
      <c r="H7" s="5">
        <v>8.9604395604395535</v>
      </c>
      <c r="I7" s="5">
        <v>3.7670329670329679</v>
      </c>
      <c r="J7" s="5">
        <v>-12.94</v>
      </c>
      <c r="K7" s="5">
        <v>-2.0000000000000018E-3</v>
      </c>
      <c r="L7" s="5">
        <v>-1.699999999999996E-2</v>
      </c>
      <c r="M7" s="5">
        <v>2.200000000000002E-2</v>
      </c>
      <c r="N7" s="5">
        <v>2.5626373626373624</v>
      </c>
      <c r="O7" s="5">
        <v>4.0065934065934101</v>
      </c>
      <c r="P7" s="5">
        <v>0.73406593406593323</v>
      </c>
      <c r="Q7" s="5">
        <v>0.68205128205128229</v>
      </c>
      <c r="R7" s="5">
        <v>-0.75750915750915748</v>
      </c>
      <c r="S7" s="5">
        <v>0.35311355311355364</v>
      </c>
      <c r="T7" s="5">
        <v>0.60073260073260215</v>
      </c>
      <c r="U7" s="5">
        <v>2.200000000000002E-2</v>
      </c>
      <c r="V7" s="5">
        <v>2.200000000000002E-2</v>
      </c>
      <c r="W7" s="5">
        <v>-7.4999999999999956E-2</v>
      </c>
      <c r="X7" s="5">
        <v>0.26813186813186718</v>
      </c>
      <c r="Y7" s="5">
        <v>1.7919413919413856</v>
      </c>
      <c r="Z7" s="5">
        <v>1.1531135531135526</v>
      </c>
      <c r="AA7" s="5">
        <v>-0.60219780219780183</v>
      </c>
      <c r="AB7" s="5">
        <v>0.71135531135531105</v>
      </c>
      <c r="AC7" s="5">
        <v>0.87399267399267444</v>
      </c>
      <c r="AD7" s="5">
        <v>0.41391941391941245</v>
      </c>
      <c r="AE7" s="5">
        <v>4.1000000000000085</v>
      </c>
      <c r="AF7" s="5">
        <v>6.4000000000000057</v>
      </c>
      <c r="AG7" s="5">
        <v>1.0000000000000009E-3</v>
      </c>
      <c r="AH7" s="5">
        <v>0.13100000000000001</v>
      </c>
      <c r="AI7" s="5">
        <v>1.8000000000000016E-2</v>
      </c>
      <c r="AJ7" s="5">
        <v>1.7000000000000015E-2</v>
      </c>
      <c r="AK7" s="5">
        <v>-0.70000000000000107</v>
      </c>
      <c r="AL7" s="5">
        <v>8.0000000000000071E-3</v>
      </c>
      <c r="AM7" s="5">
        <v>-0.19999999999998863</v>
      </c>
      <c r="AN7" s="5">
        <v>-4.6999999999999986E-2</v>
      </c>
      <c r="AO7" s="5">
        <v>-7.7000000000000013E-2</v>
      </c>
      <c r="AP7" s="5">
        <v>-1.0000000000000009E-3</v>
      </c>
      <c r="AQ7" s="5">
        <v>1.3999999999999957E-2</v>
      </c>
      <c r="AR7" s="5">
        <v>0</v>
      </c>
      <c r="AS7" s="5">
        <v>-5.3999999999999992E-2</v>
      </c>
      <c r="AT7" s="5">
        <v>1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8</v>
      </c>
      <c r="BI7" s="5">
        <v>0</v>
      </c>
      <c r="BJ7" s="5">
        <v>0</v>
      </c>
      <c r="BK7" s="5">
        <v>-37.29</v>
      </c>
      <c r="BL7" s="5">
        <v>80.114285714285714</v>
      </c>
      <c r="BM7" s="5">
        <v>67.228571428571428</v>
      </c>
      <c r="BN7" s="5">
        <v>-4.0199999999999996</v>
      </c>
      <c r="BO7" s="5">
        <v>0.436</v>
      </c>
      <c r="BP7" s="5">
        <v>0.33100000000000002</v>
      </c>
      <c r="BQ7" s="5">
        <v>0.74399999999999999</v>
      </c>
      <c r="BR7" s="5">
        <v>13.485714285714286</v>
      </c>
      <c r="BS7" s="5">
        <v>40.314285714285717</v>
      </c>
      <c r="BT7" s="5">
        <v>13.657142857142857</v>
      </c>
      <c r="BU7" s="5">
        <v>7.4</v>
      </c>
      <c r="BV7" s="5">
        <v>3.1142857142857143</v>
      </c>
      <c r="BW7" s="5">
        <v>11.942857142857143</v>
      </c>
      <c r="BX7" s="5">
        <v>16.857142857142858</v>
      </c>
      <c r="BY7" s="5">
        <v>0.43099999999999999</v>
      </c>
      <c r="BZ7" s="5">
        <v>0.30599999999999999</v>
      </c>
      <c r="CA7" s="5">
        <v>0.67700000000000005</v>
      </c>
      <c r="CB7" s="5">
        <v>9.1142857142857139</v>
      </c>
      <c r="CC7" s="5">
        <v>33.971428571428568</v>
      </c>
      <c r="CD7" s="5">
        <v>11.742857142857142</v>
      </c>
      <c r="CE7" s="5">
        <v>5.628571428571429</v>
      </c>
      <c r="CF7" s="5">
        <v>3.6857142857142855</v>
      </c>
      <c r="CG7" s="5">
        <v>13.771428571428572</v>
      </c>
      <c r="CH7" s="5">
        <v>18.285714285714285</v>
      </c>
      <c r="CI7" s="5">
        <v>70.7</v>
      </c>
      <c r="CJ7" s="5">
        <v>112.5</v>
      </c>
      <c r="CK7" s="5">
        <v>0.32800000000000001</v>
      </c>
      <c r="CL7" s="5">
        <v>0.47699999999999998</v>
      </c>
      <c r="CM7" s="5">
        <v>0.55100000000000005</v>
      </c>
      <c r="CN7" s="5">
        <v>0.51500000000000001</v>
      </c>
      <c r="CO7" s="5">
        <v>14.1</v>
      </c>
      <c r="CP7" s="5">
        <v>0.24399999999999999</v>
      </c>
      <c r="CQ7" s="5">
        <v>94.4</v>
      </c>
      <c r="CR7" s="5">
        <v>0.248</v>
      </c>
      <c r="CS7" s="5">
        <v>0.32200000000000001</v>
      </c>
      <c r="CT7" s="5">
        <v>0.505</v>
      </c>
      <c r="CU7" s="5">
        <v>0.48</v>
      </c>
      <c r="CV7" s="5">
        <v>17.100000000000001</v>
      </c>
      <c r="CW7" s="5">
        <v>0.16800000000000001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26</v>
      </c>
      <c r="DF7" s="5">
        <v>1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1</v>
      </c>
      <c r="DM7" s="5">
        <v>0</v>
      </c>
      <c r="DN7" s="5">
        <v>0</v>
      </c>
      <c r="DO7" s="5">
        <v>0</v>
      </c>
      <c r="DP7" s="5">
        <v>0</v>
      </c>
    </row>
    <row r="8" spans="1:120" x14ac:dyDescent="0.2">
      <c r="A8" s="5">
        <v>0</v>
      </c>
      <c r="B8" s="13">
        <v>4</v>
      </c>
      <c r="C8" s="5">
        <v>9</v>
      </c>
      <c r="D8" s="5">
        <v>33</v>
      </c>
      <c r="E8" s="5">
        <v>25</v>
      </c>
      <c r="F8" s="5">
        <v>8</v>
      </c>
      <c r="G8" s="5">
        <v>0.75800000000000001</v>
      </c>
      <c r="H8" s="5">
        <v>-13.073232323232332</v>
      </c>
      <c r="I8" s="5">
        <v>-10.709595959595958</v>
      </c>
      <c r="J8" s="5">
        <v>8.8800000000000008</v>
      </c>
      <c r="K8" s="5">
        <v>-2.7999999999999969E-2</v>
      </c>
      <c r="L8" s="5">
        <v>6.0000000000000053E-3</v>
      </c>
      <c r="M8" s="5">
        <v>-3.8000000000000034E-2</v>
      </c>
      <c r="N8" s="5">
        <v>-1.4772727272727266</v>
      </c>
      <c r="O8" s="5">
        <v>-2.8131313131313149</v>
      </c>
      <c r="P8" s="5">
        <v>-0.93939393939394122</v>
      </c>
      <c r="Q8" s="5">
        <v>0.20707070707070763</v>
      </c>
      <c r="R8" s="5">
        <v>1.1085858585858581</v>
      </c>
      <c r="S8" s="5">
        <v>-2.4823232323232336</v>
      </c>
      <c r="T8" s="5">
        <v>-2.5050505050505052</v>
      </c>
      <c r="U8" s="5">
        <v>-3.2000000000000028E-2</v>
      </c>
      <c r="V8" s="5">
        <v>1.100000000000001E-2</v>
      </c>
      <c r="W8" s="5">
        <v>3.8000000000000034E-2</v>
      </c>
      <c r="X8" s="5">
        <v>-1.4494949494949498</v>
      </c>
      <c r="Y8" s="5">
        <v>-1.474747474747474</v>
      </c>
      <c r="Z8" s="5">
        <v>-0.15909090909091006</v>
      </c>
      <c r="AA8" s="5">
        <v>-0.84848484848484862</v>
      </c>
      <c r="AB8" s="5">
        <v>0.89393939393939359</v>
      </c>
      <c r="AC8" s="5">
        <v>-0.84343434343434254</v>
      </c>
      <c r="AD8" s="5">
        <v>-0.89646464646464707</v>
      </c>
      <c r="AE8" s="5">
        <v>-6.9000000000000057</v>
      </c>
      <c r="AF8" s="5">
        <v>-7.3000000000000114</v>
      </c>
      <c r="AG8" s="5">
        <v>5.9999999999999498E-3</v>
      </c>
      <c r="AH8" s="5">
        <v>-0.10800000000000004</v>
      </c>
      <c r="AI8" s="5">
        <v>-4.3999999999999928E-2</v>
      </c>
      <c r="AJ8" s="5">
        <v>-4.500000000000004E-2</v>
      </c>
      <c r="AK8" s="5">
        <v>-1.7000000000000011</v>
      </c>
      <c r="AL8" s="5">
        <v>-9.000000000000008E-3</v>
      </c>
      <c r="AM8" s="5">
        <v>-5.0999999999999943</v>
      </c>
      <c r="AN8" s="5">
        <v>-3.7999999999999978E-2</v>
      </c>
      <c r="AO8" s="5">
        <v>5.0000000000000044E-2</v>
      </c>
      <c r="AP8" s="5">
        <v>-1.8000000000000016E-2</v>
      </c>
      <c r="AQ8" s="5">
        <v>-2.200000000000002E-2</v>
      </c>
      <c r="AR8" s="5">
        <v>0.90000000000000213</v>
      </c>
      <c r="AS8" s="5">
        <v>-1.5999999999999986E-2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-4.9000000000000004</v>
      </c>
      <c r="BD8" s="5">
        <v>0</v>
      </c>
      <c r="BE8" s="5">
        <v>0</v>
      </c>
      <c r="BF8" s="5">
        <v>0</v>
      </c>
      <c r="BG8" s="5">
        <v>0</v>
      </c>
      <c r="BH8" s="5">
        <v>-16</v>
      </c>
      <c r="BI8" s="5">
        <v>0</v>
      </c>
      <c r="BJ8" s="5">
        <v>0</v>
      </c>
      <c r="BK8" s="5">
        <v>64.180000000000007</v>
      </c>
      <c r="BL8" s="5">
        <v>67.787878787878782</v>
      </c>
      <c r="BM8" s="5">
        <v>60.484848484848484</v>
      </c>
      <c r="BN8" s="5">
        <v>5.98</v>
      </c>
      <c r="BO8" s="5">
        <v>0.44900000000000001</v>
      </c>
      <c r="BP8" s="5">
        <v>0.35</v>
      </c>
      <c r="BQ8" s="5">
        <v>0.70299999999999996</v>
      </c>
      <c r="BR8" s="5">
        <v>8.2727272727272734</v>
      </c>
      <c r="BS8" s="5">
        <v>32.242424242424242</v>
      </c>
      <c r="BT8" s="5">
        <v>15.727272727272727</v>
      </c>
      <c r="BU8" s="5">
        <v>6.8181818181818183</v>
      </c>
      <c r="BV8" s="5">
        <v>4.3030303030303028</v>
      </c>
      <c r="BW8" s="5">
        <v>8.545454545454545</v>
      </c>
      <c r="BX8" s="5">
        <v>14.272727272727273</v>
      </c>
      <c r="BY8" s="5">
        <v>0.41499999999999998</v>
      </c>
      <c r="BZ8" s="5">
        <v>0.34100000000000003</v>
      </c>
      <c r="CA8" s="5">
        <v>0.748</v>
      </c>
      <c r="CB8" s="5">
        <v>7.9393939393939394</v>
      </c>
      <c r="CC8" s="5">
        <v>31.969696969696969</v>
      </c>
      <c r="CD8" s="5">
        <v>11.424242424242424</v>
      </c>
      <c r="CE8" s="5">
        <v>4.8181818181818183</v>
      </c>
      <c r="CF8" s="5">
        <v>3.7272727272727271</v>
      </c>
      <c r="CG8" s="5">
        <v>12.212121212121213</v>
      </c>
      <c r="CH8" s="5">
        <v>16.242424242424242</v>
      </c>
      <c r="CI8" s="5">
        <v>62.5</v>
      </c>
      <c r="CJ8" s="5">
        <v>108.1</v>
      </c>
      <c r="CK8" s="5">
        <v>0.34699999999999998</v>
      </c>
      <c r="CL8" s="5">
        <v>0.35599999999999998</v>
      </c>
      <c r="CM8" s="5">
        <v>0.54400000000000004</v>
      </c>
      <c r="CN8" s="5">
        <v>0.51200000000000001</v>
      </c>
      <c r="CO8" s="5">
        <v>12.1</v>
      </c>
      <c r="CP8" s="5">
        <v>0.24399999999999999</v>
      </c>
      <c r="CQ8" s="5">
        <v>96.5</v>
      </c>
      <c r="CR8" s="5">
        <v>0.26300000000000001</v>
      </c>
      <c r="CS8" s="5">
        <v>0.4</v>
      </c>
      <c r="CT8" s="5">
        <v>0.51700000000000002</v>
      </c>
      <c r="CU8" s="5">
        <v>0.48299999999999998</v>
      </c>
      <c r="CV8" s="5">
        <v>17.3</v>
      </c>
      <c r="CW8" s="5">
        <v>0.19700000000000001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10</v>
      </c>
      <c r="DF8" s="5">
        <v>1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1</v>
      </c>
      <c r="DM8" s="5">
        <v>0</v>
      </c>
      <c r="DN8" s="5">
        <v>0</v>
      </c>
      <c r="DO8" s="5">
        <v>0</v>
      </c>
      <c r="DP8" s="5">
        <v>0</v>
      </c>
    </row>
    <row r="9" spans="1:120" x14ac:dyDescent="0.2">
      <c r="A9" s="5">
        <v>1</v>
      </c>
      <c r="B9" s="13">
        <v>13</v>
      </c>
      <c r="C9" s="5">
        <v>-9</v>
      </c>
      <c r="D9" s="5">
        <v>36</v>
      </c>
      <c r="E9" s="5">
        <v>28</v>
      </c>
      <c r="F9" s="5">
        <v>8</v>
      </c>
      <c r="G9" s="5">
        <v>0.77800000000000002</v>
      </c>
      <c r="H9" s="5">
        <v>13.073232323232332</v>
      </c>
      <c r="I9" s="5">
        <v>10.709595959595958</v>
      </c>
      <c r="J9" s="5">
        <v>-8.8800000000000008</v>
      </c>
      <c r="K9" s="5">
        <v>2.7999999999999969E-2</v>
      </c>
      <c r="L9" s="5">
        <v>-6.0000000000000053E-3</v>
      </c>
      <c r="M9" s="5">
        <v>3.8000000000000034E-2</v>
      </c>
      <c r="N9" s="5">
        <v>1.4772727272727266</v>
      </c>
      <c r="O9" s="5">
        <v>2.8131313131313149</v>
      </c>
      <c r="P9" s="5">
        <v>0.93939393939394122</v>
      </c>
      <c r="Q9" s="5">
        <v>-0.20707070707070763</v>
      </c>
      <c r="R9" s="5">
        <v>-1.1085858585858581</v>
      </c>
      <c r="S9" s="5">
        <v>2.4823232323232336</v>
      </c>
      <c r="T9" s="5">
        <v>2.5050505050505052</v>
      </c>
      <c r="U9" s="5">
        <v>3.2000000000000028E-2</v>
      </c>
      <c r="V9" s="5">
        <v>-1.100000000000001E-2</v>
      </c>
      <c r="W9" s="5">
        <v>-3.8000000000000034E-2</v>
      </c>
      <c r="X9" s="5">
        <v>1.4494949494949498</v>
      </c>
      <c r="Y9" s="5">
        <v>1.474747474747474</v>
      </c>
      <c r="Z9" s="5">
        <v>0.15909090909091006</v>
      </c>
      <c r="AA9" s="5">
        <v>0.84848484848484862</v>
      </c>
      <c r="AB9" s="5">
        <v>-0.89393939393939359</v>
      </c>
      <c r="AC9" s="5">
        <v>0.84343434343434254</v>
      </c>
      <c r="AD9" s="5">
        <v>0.89646464646464707</v>
      </c>
      <c r="AE9" s="5">
        <v>6.9000000000000057</v>
      </c>
      <c r="AF9" s="5">
        <v>7.3000000000000114</v>
      </c>
      <c r="AG9" s="5">
        <v>-5.9999999999999498E-3</v>
      </c>
      <c r="AH9" s="5">
        <v>0.10800000000000004</v>
      </c>
      <c r="AI9" s="5">
        <v>4.3999999999999928E-2</v>
      </c>
      <c r="AJ9" s="5">
        <v>4.500000000000004E-2</v>
      </c>
      <c r="AK9" s="5">
        <v>1.7000000000000011</v>
      </c>
      <c r="AL9" s="5">
        <v>9.000000000000008E-3</v>
      </c>
      <c r="AM9" s="5">
        <v>5.0999999999999943</v>
      </c>
      <c r="AN9" s="5">
        <v>3.7999999999999978E-2</v>
      </c>
      <c r="AO9" s="5">
        <v>-5.0000000000000044E-2</v>
      </c>
      <c r="AP9" s="5">
        <v>1.8000000000000016E-2</v>
      </c>
      <c r="AQ9" s="5">
        <v>2.200000000000002E-2</v>
      </c>
      <c r="AR9" s="5">
        <v>-0.90000000000000213</v>
      </c>
      <c r="AS9" s="5">
        <v>1.5999999999999986E-2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4.9000000000000004</v>
      </c>
      <c r="BD9" s="5">
        <v>0</v>
      </c>
      <c r="BE9" s="5">
        <v>0</v>
      </c>
      <c r="BF9" s="5">
        <v>0</v>
      </c>
      <c r="BG9" s="5">
        <v>0</v>
      </c>
      <c r="BH9" s="5">
        <v>16</v>
      </c>
      <c r="BI9" s="5">
        <v>1</v>
      </c>
      <c r="BJ9" s="5">
        <v>0</v>
      </c>
      <c r="BK9" s="5">
        <v>-64.180000000000007</v>
      </c>
      <c r="BL9" s="5">
        <v>80.861111111111114</v>
      </c>
      <c r="BM9" s="5">
        <v>71.194444444444443</v>
      </c>
      <c r="BN9" s="5">
        <v>-2.9</v>
      </c>
      <c r="BO9" s="5">
        <v>0.47699999999999998</v>
      </c>
      <c r="BP9" s="5">
        <v>0.34399999999999997</v>
      </c>
      <c r="BQ9" s="5">
        <v>0.74099999999999999</v>
      </c>
      <c r="BR9" s="5">
        <v>9.75</v>
      </c>
      <c r="BS9" s="5">
        <v>35.055555555555557</v>
      </c>
      <c r="BT9" s="5">
        <v>16.666666666666668</v>
      </c>
      <c r="BU9" s="5">
        <v>6.6111111111111107</v>
      </c>
      <c r="BV9" s="5">
        <v>3.1944444444444446</v>
      </c>
      <c r="BW9" s="5">
        <v>11.027777777777779</v>
      </c>
      <c r="BX9" s="5">
        <v>16.777777777777779</v>
      </c>
      <c r="BY9" s="5">
        <v>0.44700000000000001</v>
      </c>
      <c r="BZ9" s="5">
        <v>0.33</v>
      </c>
      <c r="CA9" s="5">
        <v>0.71</v>
      </c>
      <c r="CB9" s="5">
        <v>9.3888888888888893</v>
      </c>
      <c r="CC9" s="5">
        <v>33.444444444444443</v>
      </c>
      <c r="CD9" s="5">
        <v>11.583333333333334</v>
      </c>
      <c r="CE9" s="5">
        <v>5.666666666666667</v>
      </c>
      <c r="CF9" s="5">
        <v>2.8333333333333335</v>
      </c>
      <c r="CG9" s="5">
        <v>13.055555555555555</v>
      </c>
      <c r="CH9" s="5">
        <v>17.138888888888889</v>
      </c>
      <c r="CI9" s="5">
        <v>69.400000000000006</v>
      </c>
      <c r="CJ9" s="5">
        <v>115.4</v>
      </c>
      <c r="CK9" s="5">
        <v>0.34100000000000003</v>
      </c>
      <c r="CL9" s="5">
        <v>0.46400000000000002</v>
      </c>
      <c r="CM9" s="5">
        <v>0.58799999999999997</v>
      </c>
      <c r="CN9" s="5">
        <v>0.55700000000000005</v>
      </c>
      <c r="CO9" s="5">
        <v>13.8</v>
      </c>
      <c r="CP9" s="5">
        <v>0.253</v>
      </c>
      <c r="CQ9" s="5">
        <v>101.6</v>
      </c>
      <c r="CR9" s="5">
        <v>0.30099999999999999</v>
      </c>
      <c r="CS9" s="5">
        <v>0.35</v>
      </c>
      <c r="CT9" s="5">
        <v>0.53500000000000003</v>
      </c>
      <c r="CU9" s="5">
        <v>0.505</v>
      </c>
      <c r="CV9" s="5">
        <v>16.399999999999999</v>
      </c>
      <c r="CW9" s="5">
        <v>0.21299999999999999</v>
      </c>
      <c r="CX9" s="5">
        <v>0</v>
      </c>
      <c r="CY9" s="5">
        <v>0</v>
      </c>
      <c r="CZ9" s="5">
        <v>4.9000000000000004</v>
      </c>
      <c r="DA9" s="5">
        <v>0</v>
      </c>
      <c r="DB9" s="5">
        <v>0</v>
      </c>
      <c r="DC9" s="5">
        <v>0</v>
      </c>
      <c r="DD9" s="5">
        <v>0</v>
      </c>
      <c r="DE9" s="5">
        <v>26</v>
      </c>
      <c r="DF9" s="5">
        <v>1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1</v>
      </c>
      <c r="DM9" s="5">
        <v>0</v>
      </c>
      <c r="DN9" s="5">
        <v>0</v>
      </c>
      <c r="DO9" s="5">
        <v>0</v>
      </c>
      <c r="DP9" s="5">
        <v>0</v>
      </c>
    </row>
    <row r="10" spans="1:120" x14ac:dyDescent="0.2">
      <c r="A10" s="5">
        <v>1</v>
      </c>
      <c r="B10" s="13">
        <v>6</v>
      </c>
      <c r="C10" s="5">
        <v>5</v>
      </c>
      <c r="D10" s="5">
        <v>37</v>
      </c>
      <c r="E10" s="5">
        <v>24</v>
      </c>
      <c r="F10" s="5">
        <v>13</v>
      </c>
      <c r="G10" s="5">
        <v>0.64900000000000002</v>
      </c>
      <c r="H10" s="5">
        <v>-1.3028616852146229</v>
      </c>
      <c r="I10" s="5">
        <v>-2.4181240063593066</v>
      </c>
      <c r="J10" s="5">
        <v>4.2200000000000006</v>
      </c>
      <c r="K10" s="5">
        <v>1.8999999999999961E-2</v>
      </c>
      <c r="L10" s="5">
        <v>7.0000000000000062E-3</v>
      </c>
      <c r="M10" s="5">
        <v>6.1000000000000054E-2</v>
      </c>
      <c r="N10" s="5">
        <v>-3.0532591414944363</v>
      </c>
      <c r="O10" s="5">
        <v>0.41176470588235503</v>
      </c>
      <c r="P10" s="5">
        <v>2.9379968203497615</v>
      </c>
      <c r="Q10" s="5">
        <v>-2.8235294117647056</v>
      </c>
      <c r="R10" s="5">
        <v>-0.36248012718600986</v>
      </c>
      <c r="S10" s="5">
        <v>2.1828298887122415</v>
      </c>
      <c r="T10" s="5">
        <v>-4.2766295707472164</v>
      </c>
      <c r="U10" s="5">
        <v>-2.300000000000002E-2</v>
      </c>
      <c r="V10" s="5">
        <v>2.0000000000000018E-2</v>
      </c>
      <c r="W10" s="5">
        <v>-1.2000000000000011E-2</v>
      </c>
      <c r="X10" s="5">
        <v>-0.13036565977742498</v>
      </c>
      <c r="Y10" s="5">
        <v>-1.6096979332273449</v>
      </c>
      <c r="Z10" s="5">
        <v>0.30604133545310042</v>
      </c>
      <c r="AA10" s="5">
        <v>0.80604133545310042</v>
      </c>
      <c r="AB10" s="5">
        <v>1.9077901430842648E-2</v>
      </c>
      <c r="AC10" s="5">
        <v>-3.5302066772655003</v>
      </c>
      <c r="AD10" s="5">
        <v>0.24006359300476987</v>
      </c>
      <c r="AE10" s="5">
        <v>-0.5</v>
      </c>
      <c r="AF10" s="5">
        <v>-1.3000000000000114</v>
      </c>
      <c r="AG10" s="5">
        <v>3.0999999999999972E-2</v>
      </c>
      <c r="AH10" s="5">
        <v>4.5999999999999985E-2</v>
      </c>
      <c r="AI10" s="5">
        <v>3.499999999999992E-2</v>
      </c>
      <c r="AJ10" s="5">
        <v>2.7000000000000024E-2</v>
      </c>
      <c r="AK10" s="5">
        <v>3.3000000000000007</v>
      </c>
      <c r="AL10" s="5">
        <v>4.0000000000000008E-2</v>
      </c>
      <c r="AM10" s="5">
        <v>-3</v>
      </c>
      <c r="AN10" s="5">
        <v>-0.14300000000000002</v>
      </c>
      <c r="AO10" s="5">
        <v>-4.1000000000000036E-2</v>
      </c>
      <c r="AP10" s="5">
        <v>-4.1000000000000036E-2</v>
      </c>
      <c r="AQ10" s="5">
        <v>-2.7000000000000024E-2</v>
      </c>
      <c r="AR10" s="5">
        <v>-4.3999999999999986</v>
      </c>
      <c r="AS10" s="5">
        <v>-0.10800000000000001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11</v>
      </c>
      <c r="BF10" s="5">
        <v>136.9</v>
      </c>
      <c r="BG10" s="5">
        <v>0</v>
      </c>
      <c r="BH10" s="5">
        <v>-4</v>
      </c>
      <c r="BI10" s="5">
        <v>0</v>
      </c>
      <c r="BJ10" s="5">
        <v>0</v>
      </c>
      <c r="BK10" s="5">
        <v>-7.0399999999999991</v>
      </c>
      <c r="BL10" s="5">
        <v>76.432432432432435</v>
      </c>
      <c r="BM10" s="5">
        <v>68.405405405405403</v>
      </c>
      <c r="BN10" s="5">
        <v>9.8000000000000007</v>
      </c>
      <c r="BO10" s="5">
        <v>0.46899999999999997</v>
      </c>
      <c r="BP10" s="5">
        <v>0.35399999999999998</v>
      </c>
      <c r="BQ10" s="5">
        <v>0.78300000000000003</v>
      </c>
      <c r="BR10" s="5">
        <v>8.2702702702702702</v>
      </c>
      <c r="BS10" s="5">
        <v>37</v>
      </c>
      <c r="BT10" s="5">
        <v>15.702702702702704</v>
      </c>
      <c r="BU10" s="5">
        <v>5</v>
      </c>
      <c r="BV10" s="5">
        <v>4.1081081081081079</v>
      </c>
      <c r="BW10" s="5">
        <v>11.594594594594595</v>
      </c>
      <c r="BX10" s="5">
        <v>13.135135135135135</v>
      </c>
      <c r="BY10" s="5">
        <v>0.42199999999999999</v>
      </c>
      <c r="BZ10" s="5">
        <v>0.33600000000000002</v>
      </c>
      <c r="CA10" s="5">
        <v>0.72599999999999998</v>
      </c>
      <c r="CB10" s="5">
        <v>8.8108108108108105</v>
      </c>
      <c r="CC10" s="5">
        <v>33.243243243243242</v>
      </c>
      <c r="CD10" s="5">
        <v>11.864864864864865</v>
      </c>
      <c r="CE10" s="5">
        <v>5.8648648648648649</v>
      </c>
      <c r="CF10" s="5">
        <v>2.7837837837837838</v>
      </c>
      <c r="CG10" s="5">
        <v>9.6756756756756754</v>
      </c>
      <c r="CH10" s="5">
        <v>15.945945945945946</v>
      </c>
      <c r="CI10" s="5">
        <v>69.3</v>
      </c>
      <c r="CJ10" s="5">
        <v>109.6</v>
      </c>
      <c r="CK10" s="5">
        <v>0.28399999999999997</v>
      </c>
      <c r="CL10" s="5">
        <v>0.41699999999999998</v>
      </c>
      <c r="CM10" s="5">
        <v>0.57599999999999996</v>
      </c>
      <c r="CN10" s="5">
        <v>0.54200000000000004</v>
      </c>
      <c r="CO10" s="5">
        <v>14.9</v>
      </c>
      <c r="CP10" s="5">
        <v>0.222</v>
      </c>
      <c r="CQ10" s="5">
        <v>98.1</v>
      </c>
      <c r="CR10" s="5">
        <v>0.19700000000000001</v>
      </c>
      <c r="CS10" s="5">
        <v>0.29499999999999998</v>
      </c>
      <c r="CT10" s="5">
        <v>0.496</v>
      </c>
      <c r="CU10" s="5">
        <v>0.47099999999999997</v>
      </c>
      <c r="CV10" s="5">
        <v>12.3</v>
      </c>
      <c r="CW10" s="5">
        <v>0.14299999999999999</v>
      </c>
      <c r="CX10" s="5">
        <v>0</v>
      </c>
      <c r="CY10" s="5">
        <v>0</v>
      </c>
      <c r="CZ10" s="5">
        <v>0</v>
      </c>
      <c r="DA10" s="5">
        <v>0</v>
      </c>
      <c r="DB10" s="5">
        <v>11</v>
      </c>
      <c r="DC10" s="5">
        <v>136.9</v>
      </c>
      <c r="DD10" s="5">
        <v>0</v>
      </c>
      <c r="DE10" s="5">
        <v>22</v>
      </c>
      <c r="DF10" s="5">
        <v>1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1</v>
      </c>
      <c r="DM10" s="5">
        <v>0</v>
      </c>
      <c r="DN10" s="5">
        <v>0</v>
      </c>
      <c r="DO10" s="5">
        <v>0</v>
      </c>
      <c r="DP10" s="5">
        <v>0</v>
      </c>
    </row>
    <row r="11" spans="1:120" x14ac:dyDescent="0.2">
      <c r="A11" s="5">
        <v>0</v>
      </c>
      <c r="B11" s="13">
        <v>11</v>
      </c>
      <c r="C11" s="5">
        <v>-5</v>
      </c>
      <c r="D11" s="5">
        <v>34</v>
      </c>
      <c r="E11" s="5">
        <v>23</v>
      </c>
      <c r="F11" s="5">
        <v>11</v>
      </c>
      <c r="G11" s="5">
        <v>0.67600000000000005</v>
      </c>
      <c r="H11" s="5">
        <v>1.3028616852146229</v>
      </c>
      <c r="I11" s="5">
        <v>2.4181240063593066</v>
      </c>
      <c r="J11" s="5">
        <v>-4.2200000000000006</v>
      </c>
      <c r="K11" s="5">
        <v>-1.8999999999999961E-2</v>
      </c>
      <c r="L11" s="5">
        <v>-7.0000000000000062E-3</v>
      </c>
      <c r="M11" s="5">
        <v>-6.1000000000000054E-2</v>
      </c>
      <c r="N11" s="5">
        <v>3.0532591414944363</v>
      </c>
      <c r="O11" s="5">
        <v>-0.41176470588235503</v>
      </c>
      <c r="P11" s="5">
        <v>-2.9379968203497615</v>
      </c>
      <c r="Q11" s="5">
        <v>2.8235294117647056</v>
      </c>
      <c r="R11" s="5">
        <v>0.36248012718600986</v>
      </c>
      <c r="S11" s="5">
        <v>-2.1828298887122415</v>
      </c>
      <c r="T11" s="5">
        <v>4.2766295707472164</v>
      </c>
      <c r="U11" s="5">
        <v>2.300000000000002E-2</v>
      </c>
      <c r="V11" s="5">
        <v>-2.0000000000000018E-2</v>
      </c>
      <c r="W11" s="5">
        <v>1.2000000000000011E-2</v>
      </c>
      <c r="X11" s="5">
        <v>0.13036565977742498</v>
      </c>
      <c r="Y11" s="5">
        <v>1.6096979332273449</v>
      </c>
      <c r="Z11" s="5">
        <v>-0.30604133545310042</v>
      </c>
      <c r="AA11" s="5">
        <v>-0.80604133545310042</v>
      </c>
      <c r="AB11" s="5">
        <v>-1.9077901430842648E-2</v>
      </c>
      <c r="AC11" s="5">
        <v>3.5302066772655003</v>
      </c>
      <c r="AD11" s="5">
        <v>-0.24006359300476987</v>
      </c>
      <c r="AE11" s="5">
        <v>0.5</v>
      </c>
      <c r="AF11" s="5">
        <v>1.3000000000000114</v>
      </c>
      <c r="AG11" s="5">
        <v>-3.0999999999999972E-2</v>
      </c>
      <c r="AH11" s="5">
        <v>-4.5999999999999985E-2</v>
      </c>
      <c r="AI11" s="5">
        <v>-3.499999999999992E-2</v>
      </c>
      <c r="AJ11" s="5">
        <v>-2.7000000000000024E-2</v>
      </c>
      <c r="AK11" s="5">
        <v>-3.3000000000000007</v>
      </c>
      <c r="AL11" s="5">
        <v>-4.0000000000000008E-2</v>
      </c>
      <c r="AM11" s="5">
        <v>3</v>
      </c>
      <c r="AN11" s="5">
        <v>0.14300000000000002</v>
      </c>
      <c r="AO11" s="5">
        <v>4.1000000000000036E-2</v>
      </c>
      <c r="AP11" s="5">
        <v>4.1000000000000036E-2</v>
      </c>
      <c r="AQ11" s="5">
        <v>2.7000000000000024E-2</v>
      </c>
      <c r="AR11" s="5">
        <v>4.3999999999999986</v>
      </c>
      <c r="AS11" s="5">
        <v>0.10800000000000001</v>
      </c>
      <c r="AT11" s="5">
        <v>1</v>
      </c>
      <c r="AU11" s="5">
        <v>1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-11</v>
      </c>
      <c r="BF11" s="5">
        <v>-136.9</v>
      </c>
      <c r="BG11" s="5">
        <v>0</v>
      </c>
      <c r="BH11" s="5">
        <v>4</v>
      </c>
      <c r="BI11" s="5">
        <v>0</v>
      </c>
      <c r="BJ11" s="5">
        <v>0</v>
      </c>
      <c r="BK11" s="5">
        <v>7.0399999999999991</v>
      </c>
      <c r="BL11" s="5">
        <v>77.735294117647058</v>
      </c>
      <c r="BM11" s="5">
        <v>70.82352941176471</v>
      </c>
      <c r="BN11" s="5">
        <v>5.58</v>
      </c>
      <c r="BO11" s="5">
        <v>0.45</v>
      </c>
      <c r="BP11" s="5">
        <v>0.34699999999999998</v>
      </c>
      <c r="BQ11" s="5">
        <v>0.72199999999999998</v>
      </c>
      <c r="BR11" s="5">
        <v>11.323529411764707</v>
      </c>
      <c r="BS11" s="5">
        <v>36.588235294117645</v>
      </c>
      <c r="BT11" s="5">
        <v>12.764705882352942</v>
      </c>
      <c r="BU11" s="5">
        <v>7.8235294117647056</v>
      </c>
      <c r="BV11" s="5">
        <v>4.4705882352941178</v>
      </c>
      <c r="BW11" s="5">
        <v>9.4117647058823533</v>
      </c>
      <c r="BX11" s="5">
        <v>17.411764705882351</v>
      </c>
      <c r="BY11" s="5">
        <v>0.44500000000000001</v>
      </c>
      <c r="BZ11" s="5">
        <v>0.316</v>
      </c>
      <c r="CA11" s="5">
        <v>0.73799999999999999</v>
      </c>
      <c r="CB11" s="5">
        <v>8.9411764705882355</v>
      </c>
      <c r="CC11" s="5">
        <v>34.852941176470587</v>
      </c>
      <c r="CD11" s="5">
        <v>11.558823529411764</v>
      </c>
      <c r="CE11" s="5">
        <v>5.0588235294117645</v>
      </c>
      <c r="CF11" s="5">
        <v>2.7647058823529411</v>
      </c>
      <c r="CG11" s="5">
        <v>13.205882352941176</v>
      </c>
      <c r="CH11" s="5">
        <v>15.705882352941176</v>
      </c>
      <c r="CI11" s="5">
        <v>69.8</v>
      </c>
      <c r="CJ11" s="5">
        <v>110.9</v>
      </c>
      <c r="CK11" s="5">
        <v>0.253</v>
      </c>
      <c r="CL11" s="5">
        <v>0.371</v>
      </c>
      <c r="CM11" s="5">
        <v>0.54100000000000004</v>
      </c>
      <c r="CN11" s="5">
        <v>0.51500000000000001</v>
      </c>
      <c r="CO11" s="5">
        <v>11.6</v>
      </c>
      <c r="CP11" s="5">
        <v>0.182</v>
      </c>
      <c r="CQ11" s="5">
        <v>101.1</v>
      </c>
      <c r="CR11" s="5">
        <v>0.34</v>
      </c>
      <c r="CS11" s="5">
        <v>0.33600000000000002</v>
      </c>
      <c r="CT11" s="5">
        <v>0.53700000000000003</v>
      </c>
      <c r="CU11" s="5">
        <v>0.498</v>
      </c>
      <c r="CV11" s="5">
        <v>16.7</v>
      </c>
      <c r="CW11" s="5">
        <v>0.251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26</v>
      </c>
      <c r="DF11" s="5">
        <v>1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1</v>
      </c>
      <c r="DM11" s="5">
        <v>0</v>
      </c>
      <c r="DN11" s="5">
        <v>0</v>
      </c>
      <c r="DO11" s="5">
        <v>0</v>
      </c>
      <c r="DP11" s="5">
        <v>0</v>
      </c>
    </row>
    <row r="12" spans="1:120" x14ac:dyDescent="0.2">
      <c r="A12" s="5">
        <v>1</v>
      </c>
      <c r="B12" s="13">
        <v>3</v>
      </c>
      <c r="C12" s="5">
        <v>11</v>
      </c>
      <c r="D12" s="5">
        <v>34</v>
      </c>
      <c r="E12" s="5">
        <v>23</v>
      </c>
      <c r="F12" s="5">
        <v>11</v>
      </c>
      <c r="G12" s="5">
        <v>0.67600000000000005</v>
      </c>
      <c r="H12" s="5">
        <v>5.3151260504201758</v>
      </c>
      <c r="I12" s="5">
        <v>4.4075630252100808</v>
      </c>
      <c r="J12" s="5">
        <v>12.569999999999999</v>
      </c>
      <c r="K12" s="5">
        <v>-4.2999999999999983E-2</v>
      </c>
      <c r="L12" s="5">
        <v>1.8000000000000016E-2</v>
      </c>
      <c r="M12" s="5">
        <v>1.7000000000000015E-2</v>
      </c>
      <c r="N12" s="5">
        <v>3.5285714285714285</v>
      </c>
      <c r="O12" s="5">
        <v>2.1705882352941153</v>
      </c>
      <c r="P12" s="5">
        <v>6.302521008403339E-2</v>
      </c>
      <c r="Q12" s="5">
        <v>0.21596638655462197</v>
      </c>
      <c r="R12" s="5">
        <v>-7.3949579831932954E-2</v>
      </c>
      <c r="S12" s="5">
        <v>0.80420168067226783</v>
      </c>
      <c r="T12" s="5">
        <v>1.29579831932773</v>
      </c>
      <c r="U12" s="5">
        <v>1.0000000000000009E-2</v>
      </c>
      <c r="V12" s="5">
        <v>-1.8999999999999961E-2</v>
      </c>
      <c r="W12" s="5">
        <v>-3.1000000000000028E-2</v>
      </c>
      <c r="X12" s="5">
        <v>1.7436974789915958</v>
      </c>
      <c r="Y12" s="5">
        <v>1.7411764705882362</v>
      </c>
      <c r="Z12" s="5">
        <v>3.5781512605042014</v>
      </c>
      <c r="AA12" s="5">
        <v>1.1747899159663859</v>
      </c>
      <c r="AB12" s="5">
        <v>0.5957983193277312</v>
      </c>
      <c r="AC12" s="5">
        <v>1.2436974789915958</v>
      </c>
      <c r="AD12" s="5">
        <v>0.66722689075630015</v>
      </c>
      <c r="AE12" s="5">
        <v>2.2999999999999972</v>
      </c>
      <c r="AF12" s="5">
        <v>4.2000000000000028</v>
      </c>
      <c r="AG12" s="5">
        <v>2.4999999999999967E-2</v>
      </c>
      <c r="AH12" s="5">
        <v>0.15300000000000002</v>
      </c>
      <c r="AI12" s="5">
        <v>-5.0000000000000044E-3</v>
      </c>
      <c r="AJ12" s="5">
        <v>-1.3000000000000012E-2</v>
      </c>
      <c r="AK12" s="5">
        <v>-0.20000000000000107</v>
      </c>
      <c r="AL12" s="5">
        <v>2.4000000000000021E-2</v>
      </c>
      <c r="AM12" s="5">
        <v>3.0999999999999943</v>
      </c>
      <c r="AN12" s="5">
        <v>2.6000000000000023E-2</v>
      </c>
      <c r="AO12" s="5">
        <v>6.4000000000000001E-2</v>
      </c>
      <c r="AP12" s="5">
        <v>1.4000000000000012E-2</v>
      </c>
      <c r="AQ12" s="5">
        <v>1.8000000000000016E-2</v>
      </c>
      <c r="AR12" s="5">
        <v>0.79999999999999716</v>
      </c>
      <c r="AS12" s="5">
        <v>1.0000000000000009E-2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-15</v>
      </c>
      <c r="BI12" s="5">
        <v>0</v>
      </c>
      <c r="BJ12" s="5">
        <v>0</v>
      </c>
      <c r="BK12" s="5">
        <v>28.289999999999996</v>
      </c>
      <c r="BL12" s="5">
        <v>77.029411764705884</v>
      </c>
      <c r="BM12" s="5">
        <v>70.264705882352942</v>
      </c>
      <c r="BN12" s="5">
        <v>10.54</v>
      </c>
      <c r="BO12" s="5">
        <v>0.45</v>
      </c>
      <c r="BP12" s="5">
        <v>0.36799999999999999</v>
      </c>
      <c r="BQ12" s="5">
        <v>0.74399999999999999</v>
      </c>
      <c r="BR12" s="5">
        <v>11.5</v>
      </c>
      <c r="BS12" s="5">
        <v>33.970588235294116</v>
      </c>
      <c r="BT12" s="5">
        <v>14.205882352941176</v>
      </c>
      <c r="BU12" s="5">
        <v>6.5588235294117645</v>
      </c>
      <c r="BV12" s="5">
        <v>2.4117647058823528</v>
      </c>
      <c r="BW12" s="5">
        <v>12.147058823529411</v>
      </c>
      <c r="BX12" s="5">
        <v>17.352941176470587</v>
      </c>
      <c r="BY12" s="5">
        <v>0.45400000000000001</v>
      </c>
      <c r="BZ12" s="5">
        <v>0.32500000000000001</v>
      </c>
      <c r="CA12" s="5">
        <v>0.71799999999999997</v>
      </c>
      <c r="CB12" s="5">
        <v>10.029411764705882</v>
      </c>
      <c r="CC12" s="5">
        <v>31.941176470588236</v>
      </c>
      <c r="CD12" s="5">
        <v>15.235294117647058</v>
      </c>
      <c r="CE12" s="5">
        <v>6.117647058823529</v>
      </c>
      <c r="CF12" s="5">
        <v>2.8529411764705883</v>
      </c>
      <c r="CG12" s="5">
        <v>13.529411764705882</v>
      </c>
      <c r="CH12" s="5">
        <v>18.352941176470587</v>
      </c>
      <c r="CI12" s="5">
        <v>67.8</v>
      </c>
      <c r="CJ12" s="5">
        <v>113.3</v>
      </c>
      <c r="CK12" s="5">
        <v>0.36799999999999999</v>
      </c>
      <c r="CL12" s="5">
        <v>0.44900000000000001</v>
      </c>
      <c r="CM12" s="5">
        <v>0.56999999999999995</v>
      </c>
      <c r="CN12" s="5">
        <v>0.53200000000000003</v>
      </c>
      <c r="CO12" s="5">
        <v>15.2</v>
      </c>
      <c r="CP12" s="5">
        <v>0.27400000000000002</v>
      </c>
      <c r="CQ12" s="5">
        <v>103.3</v>
      </c>
      <c r="CR12" s="5">
        <v>0.313</v>
      </c>
      <c r="CS12" s="5">
        <v>0.379</v>
      </c>
      <c r="CT12" s="5">
        <v>0.54700000000000004</v>
      </c>
      <c r="CU12" s="5">
        <v>0.51600000000000001</v>
      </c>
      <c r="CV12" s="5">
        <v>17.399999999999999</v>
      </c>
      <c r="CW12" s="5">
        <v>0.22500000000000001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11</v>
      </c>
      <c r="DF12" s="5">
        <v>1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1</v>
      </c>
      <c r="DM12" s="5">
        <v>0</v>
      </c>
      <c r="DN12" s="5">
        <v>0</v>
      </c>
      <c r="DO12" s="5">
        <v>0</v>
      </c>
      <c r="DP12" s="5">
        <v>0</v>
      </c>
    </row>
    <row r="13" spans="1:120" x14ac:dyDescent="0.2">
      <c r="A13" s="5">
        <v>0</v>
      </c>
      <c r="B13" s="13">
        <v>14</v>
      </c>
      <c r="C13" s="5">
        <v>-11</v>
      </c>
      <c r="D13" s="5">
        <v>35</v>
      </c>
      <c r="E13" s="5">
        <v>27</v>
      </c>
      <c r="F13" s="5">
        <v>8</v>
      </c>
      <c r="G13" s="5">
        <v>0.77100000000000002</v>
      </c>
      <c r="H13" s="5">
        <v>-5.3151260504201758</v>
      </c>
      <c r="I13" s="5">
        <v>-4.4075630252100808</v>
      </c>
      <c r="J13" s="5">
        <v>-12.569999999999999</v>
      </c>
      <c r="K13" s="5">
        <v>4.2999999999999983E-2</v>
      </c>
      <c r="L13" s="5">
        <v>-1.8000000000000016E-2</v>
      </c>
      <c r="M13" s="5">
        <v>-1.7000000000000015E-2</v>
      </c>
      <c r="N13" s="5">
        <v>-3.5285714285714285</v>
      </c>
      <c r="O13" s="5">
        <v>-2.1705882352941153</v>
      </c>
      <c r="P13" s="5">
        <v>-6.302521008403339E-2</v>
      </c>
      <c r="Q13" s="5">
        <v>-0.21596638655462197</v>
      </c>
      <c r="R13" s="5">
        <v>7.3949579831932954E-2</v>
      </c>
      <c r="S13" s="5">
        <v>-0.80420168067226783</v>
      </c>
      <c r="T13" s="5">
        <v>-1.29579831932773</v>
      </c>
      <c r="U13" s="5">
        <v>-1.0000000000000009E-2</v>
      </c>
      <c r="V13" s="5">
        <v>1.8999999999999961E-2</v>
      </c>
      <c r="W13" s="5">
        <v>3.1000000000000028E-2</v>
      </c>
      <c r="X13" s="5">
        <v>-1.7436974789915958</v>
      </c>
      <c r="Y13" s="5">
        <v>-1.7411764705882362</v>
      </c>
      <c r="Z13" s="5">
        <v>-3.5781512605042014</v>
      </c>
      <c r="AA13" s="5">
        <v>-1.1747899159663859</v>
      </c>
      <c r="AB13" s="5">
        <v>-0.5957983193277312</v>
      </c>
      <c r="AC13" s="5">
        <v>-1.2436974789915958</v>
      </c>
      <c r="AD13" s="5">
        <v>-0.66722689075630015</v>
      </c>
      <c r="AE13" s="5">
        <v>-2.2999999999999972</v>
      </c>
      <c r="AF13" s="5">
        <v>-4.2000000000000028</v>
      </c>
      <c r="AG13" s="5">
        <v>-2.4999999999999967E-2</v>
      </c>
      <c r="AH13" s="5">
        <v>-0.15300000000000002</v>
      </c>
      <c r="AI13" s="5">
        <v>5.0000000000000044E-3</v>
      </c>
      <c r="AJ13" s="5">
        <v>1.3000000000000012E-2</v>
      </c>
      <c r="AK13" s="5">
        <v>0.20000000000000107</v>
      </c>
      <c r="AL13" s="5">
        <v>-2.4000000000000021E-2</v>
      </c>
      <c r="AM13" s="5">
        <v>-3.0999999999999943</v>
      </c>
      <c r="AN13" s="5">
        <v>-2.6000000000000023E-2</v>
      </c>
      <c r="AO13" s="5">
        <v>-6.4000000000000001E-2</v>
      </c>
      <c r="AP13" s="5">
        <v>-1.4000000000000012E-2</v>
      </c>
      <c r="AQ13" s="5">
        <v>-1.8000000000000016E-2</v>
      </c>
      <c r="AR13" s="5">
        <v>-0.79999999999999716</v>
      </c>
      <c r="AS13" s="5">
        <v>-1.0000000000000009E-2</v>
      </c>
      <c r="AT13" s="5">
        <v>1</v>
      </c>
      <c r="AU13" s="5">
        <v>1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15</v>
      </c>
      <c r="BI13" s="5">
        <v>1</v>
      </c>
      <c r="BJ13" s="5">
        <v>0</v>
      </c>
      <c r="BK13" s="5">
        <v>-28.289999999999996</v>
      </c>
      <c r="BL13" s="5">
        <v>71.714285714285708</v>
      </c>
      <c r="BM13" s="5">
        <v>65.857142857142861</v>
      </c>
      <c r="BN13" s="5">
        <v>-2.0299999999999998</v>
      </c>
      <c r="BO13" s="5">
        <v>0.49299999999999999</v>
      </c>
      <c r="BP13" s="5">
        <v>0.35</v>
      </c>
      <c r="BQ13" s="5">
        <v>0.72699999999999998</v>
      </c>
      <c r="BR13" s="5">
        <v>7.9714285714285715</v>
      </c>
      <c r="BS13" s="5">
        <v>31.8</v>
      </c>
      <c r="BT13" s="5">
        <v>14.142857142857142</v>
      </c>
      <c r="BU13" s="5">
        <v>6.3428571428571425</v>
      </c>
      <c r="BV13" s="5">
        <v>2.4857142857142858</v>
      </c>
      <c r="BW13" s="5">
        <v>11.342857142857143</v>
      </c>
      <c r="BX13" s="5">
        <v>16.057142857142857</v>
      </c>
      <c r="BY13" s="5">
        <v>0.44400000000000001</v>
      </c>
      <c r="BZ13" s="5">
        <v>0.34399999999999997</v>
      </c>
      <c r="CA13" s="5">
        <v>0.749</v>
      </c>
      <c r="CB13" s="5">
        <v>8.2857142857142865</v>
      </c>
      <c r="CC13" s="5">
        <v>30.2</v>
      </c>
      <c r="CD13" s="5">
        <v>11.657142857142857</v>
      </c>
      <c r="CE13" s="5">
        <v>4.9428571428571431</v>
      </c>
      <c r="CF13" s="5">
        <v>2.2571428571428571</v>
      </c>
      <c r="CG13" s="5">
        <v>12.285714285714286</v>
      </c>
      <c r="CH13" s="5">
        <v>17.685714285714287</v>
      </c>
      <c r="CI13" s="5">
        <v>65.5</v>
      </c>
      <c r="CJ13" s="5">
        <v>109.1</v>
      </c>
      <c r="CK13" s="5">
        <v>0.34300000000000003</v>
      </c>
      <c r="CL13" s="5">
        <v>0.29599999999999999</v>
      </c>
      <c r="CM13" s="5">
        <v>0.57499999999999996</v>
      </c>
      <c r="CN13" s="5">
        <v>0.54500000000000004</v>
      </c>
      <c r="CO13" s="5">
        <v>15.4</v>
      </c>
      <c r="CP13" s="5">
        <v>0.25</v>
      </c>
      <c r="CQ13" s="5">
        <v>100.2</v>
      </c>
      <c r="CR13" s="5">
        <v>0.28699999999999998</v>
      </c>
      <c r="CS13" s="5">
        <v>0.315</v>
      </c>
      <c r="CT13" s="5">
        <v>0.53300000000000003</v>
      </c>
      <c r="CU13" s="5">
        <v>0.498</v>
      </c>
      <c r="CV13" s="5">
        <v>16.600000000000001</v>
      </c>
      <c r="CW13" s="5">
        <v>0.215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26</v>
      </c>
      <c r="DF13" s="5">
        <v>1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1</v>
      </c>
      <c r="DM13" s="5">
        <v>0</v>
      </c>
      <c r="DN13" s="5">
        <v>0</v>
      </c>
      <c r="DO13" s="5">
        <v>0</v>
      </c>
      <c r="DP13" s="5">
        <v>0</v>
      </c>
    </row>
    <row r="14" spans="1:120" x14ac:dyDescent="0.2">
      <c r="A14" s="5">
        <v>1</v>
      </c>
      <c r="B14" s="13">
        <v>7</v>
      </c>
      <c r="C14" s="5">
        <v>3</v>
      </c>
      <c r="D14" s="5">
        <v>35</v>
      </c>
      <c r="E14" s="5">
        <v>25</v>
      </c>
      <c r="F14" s="5">
        <v>10</v>
      </c>
      <c r="G14" s="5">
        <v>0.71399999999999997</v>
      </c>
      <c r="H14" s="5">
        <v>0.74285714285713311</v>
      </c>
      <c r="I14" s="5">
        <v>4.5142857142857196</v>
      </c>
      <c r="J14" s="5">
        <v>8.0000000000000071E-2</v>
      </c>
      <c r="K14" s="5">
        <v>-7.0000000000000062E-3</v>
      </c>
      <c r="L14" s="5">
        <v>-2.7000000000000024E-2</v>
      </c>
      <c r="M14" s="5">
        <v>-5.0000000000000044E-3</v>
      </c>
      <c r="N14" s="5">
        <v>0.28571428571428648</v>
      </c>
      <c r="O14" s="5">
        <v>-5.2857142857142847</v>
      </c>
      <c r="P14" s="5">
        <v>-0.77142857142857224</v>
      </c>
      <c r="Q14" s="5">
        <v>5.1999999999999993</v>
      </c>
      <c r="R14" s="5">
        <v>-0.62857142857142856</v>
      </c>
      <c r="S14" s="5">
        <v>-1.0285714285714285</v>
      </c>
      <c r="T14" s="5">
        <v>1.1999999999999993</v>
      </c>
      <c r="U14" s="5">
        <v>2.300000000000002E-2</v>
      </c>
      <c r="V14" s="5">
        <v>3.0000000000000027E-3</v>
      </c>
      <c r="W14" s="5">
        <v>6.0000000000000053E-3</v>
      </c>
      <c r="X14" s="5">
        <v>4</v>
      </c>
      <c r="Y14" s="5">
        <v>5.9142857142857146</v>
      </c>
      <c r="Z14" s="5">
        <v>2.7714285714285705</v>
      </c>
      <c r="AA14" s="5">
        <v>0.5428571428571427</v>
      </c>
      <c r="AB14" s="5">
        <v>-0.19999999999999973</v>
      </c>
      <c r="AC14" s="5">
        <v>5.8285714285714292</v>
      </c>
      <c r="AD14" s="5">
        <v>-2.514285714285716</v>
      </c>
      <c r="AE14" s="5">
        <v>0.79999999999999716</v>
      </c>
      <c r="AF14" s="5">
        <v>-0.59999999999999432</v>
      </c>
      <c r="AG14" s="5">
        <v>-5.2000000000000046E-2</v>
      </c>
      <c r="AH14" s="5">
        <v>7.0000000000000062E-3</v>
      </c>
      <c r="AI14" s="5">
        <v>-1.6000000000000014E-2</v>
      </c>
      <c r="AJ14" s="5">
        <v>-1.2000000000000011E-2</v>
      </c>
      <c r="AK14" s="5">
        <v>-1.5</v>
      </c>
      <c r="AL14" s="5">
        <v>-4.200000000000001E-2</v>
      </c>
      <c r="AM14" s="5">
        <v>4.8999999999999915</v>
      </c>
      <c r="AN14" s="5">
        <v>3.8000000000000034E-2</v>
      </c>
      <c r="AO14" s="5">
        <v>0.10399999999999998</v>
      </c>
      <c r="AP14" s="5">
        <v>4.1000000000000036E-2</v>
      </c>
      <c r="AQ14" s="5">
        <v>4.1000000000000036E-2</v>
      </c>
      <c r="AR14" s="5">
        <v>6.1000000000000014</v>
      </c>
      <c r="AS14" s="5">
        <v>3.1E-2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-131.5</v>
      </c>
      <c r="BG14" s="5">
        <v>0</v>
      </c>
      <c r="BH14" s="5">
        <v>-2</v>
      </c>
      <c r="BI14" s="5">
        <v>0</v>
      </c>
      <c r="BJ14" s="5">
        <v>0</v>
      </c>
      <c r="BK14" s="5">
        <v>48.98</v>
      </c>
      <c r="BL14" s="5">
        <v>78.914285714285711</v>
      </c>
      <c r="BM14" s="5">
        <v>74.400000000000006</v>
      </c>
      <c r="BN14" s="5">
        <v>6.89</v>
      </c>
      <c r="BO14" s="5">
        <v>0.47199999999999998</v>
      </c>
      <c r="BP14" s="5">
        <v>0.36</v>
      </c>
      <c r="BQ14" s="5">
        <v>0.75800000000000001</v>
      </c>
      <c r="BR14" s="5">
        <v>8.8571428571428577</v>
      </c>
      <c r="BS14" s="5">
        <v>30.228571428571428</v>
      </c>
      <c r="BT14" s="5">
        <v>15.942857142857143</v>
      </c>
      <c r="BU14" s="5">
        <v>10.199999999999999</v>
      </c>
      <c r="BV14" s="5">
        <v>2.7142857142857144</v>
      </c>
      <c r="BW14" s="5">
        <v>11.142857142857142</v>
      </c>
      <c r="BX14" s="5">
        <v>18.028571428571428</v>
      </c>
      <c r="BY14" s="5">
        <v>0.44600000000000001</v>
      </c>
      <c r="BZ14" s="5">
        <v>0.35</v>
      </c>
      <c r="CA14" s="5">
        <v>0.751</v>
      </c>
      <c r="CB14" s="5">
        <v>12.657142857142857</v>
      </c>
      <c r="CC14" s="5">
        <v>37.428571428571431</v>
      </c>
      <c r="CD14" s="5">
        <v>14.571428571428571</v>
      </c>
      <c r="CE14" s="5">
        <v>6.1714285714285717</v>
      </c>
      <c r="CF14" s="5">
        <v>2.3142857142857145</v>
      </c>
      <c r="CG14" s="5">
        <v>16.914285714285715</v>
      </c>
      <c r="CH14" s="5">
        <v>16.285714285714285</v>
      </c>
      <c r="CI14" s="5">
        <v>70</v>
      </c>
      <c r="CJ14" s="5">
        <v>112</v>
      </c>
      <c r="CK14" s="5">
        <v>0.29099999999999998</v>
      </c>
      <c r="CL14" s="5">
        <v>0.432</v>
      </c>
      <c r="CM14" s="5">
        <v>0.57999999999999996</v>
      </c>
      <c r="CN14" s="5">
        <v>0.55000000000000004</v>
      </c>
      <c r="CO14" s="5">
        <v>14.1</v>
      </c>
      <c r="CP14" s="5">
        <v>0.22</v>
      </c>
      <c r="CQ14" s="5">
        <v>105.6</v>
      </c>
      <c r="CR14" s="5">
        <v>0.34200000000000003</v>
      </c>
      <c r="CS14" s="5">
        <v>0.442</v>
      </c>
      <c r="CT14" s="5">
        <v>0.56100000000000005</v>
      </c>
      <c r="CU14" s="5">
        <v>0.52300000000000002</v>
      </c>
      <c r="CV14" s="5">
        <v>20.3</v>
      </c>
      <c r="CW14" s="5">
        <v>0.25700000000000001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24</v>
      </c>
      <c r="DF14" s="5">
        <v>1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1</v>
      </c>
      <c r="DM14" s="5">
        <v>0</v>
      </c>
      <c r="DN14" s="5">
        <v>0</v>
      </c>
      <c r="DO14" s="5">
        <v>0</v>
      </c>
      <c r="DP14" s="5">
        <v>0</v>
      </c>
    </row>
    <row r="15" spans="1:120" x14ac:dyDescent="0.2">
      <c r="A15" s="5">
        <v>0</v>
      </c>
      <c r="B15" s="13">
        <v>10</v>
      </c>
      <c r="C15" s="5">
        <v>-3</v>
      </c>
      <c r="D15" s="5">
        <v>35</v>
      </c>
      <c r="E15" s="5">
        <v>26</v>
      </c>
      <c r="F15" s="5">
        <v>9</v>
      </c>
      <c r="G15" s="5">
        <v>0.74299999999999999</v>
      </c>
      <c r="H15" s="5">
        <v>-0.74285714285713311</v>
      </c>
      <c r="I15" s="5">
        <v>-4.5142857142857196</v>
      </c>
      <c r="J15" s="5">
        <v>-8.0000000000000071E-2</v>
      </c>
      <c r="K15" s="5">
        <v>7.0000000000000062E-3</v>
      </c>
      <c r="L15" s="5">
        <v>2.7000000000000024E-2</v>
      </c>
      <c r="M15" s="5">
        <v>5.0000000000000044E-3</v>
      </c>
      <c r="N15" s="5">
        <v>-0.28571428571428648</v>
      </c>
      <c r="O15" s="5">
        <v>5.2857142857142847</v>
      </c>
      <c r="P15" s="5">
        <v>0.77142857142857224</v>
      </c>
      <c r="Q15" s="5">
        <v>-5.1999999999999993</v>
      </c>
      <c r="R15" s="5">
        <v>0.62857142857142856</v>
      </c>
      <c r="S15" s="5">
        <v>1.0285714285714285</v>
      </c>
      <c r="T15" s="5">
        <v>-1.1999999999999993</v>
      </c>
      <c r="U15" s="5">
        <v>-2.300000000000002E-2</v>
      </c>
      <c r="V15" s="5">
        <v>-3.0000000000000027E-3</v>
      </c>
      <c r="W15" s="5">
        <v>-6.0000000000000053E-3</v>
      </c>
      <c r="X15" s="5">
        <v>-4</v>
      </c>
      <c r="Y15" s="5">
        <v>-5.9142857142857146</v>
      </c>
      <c r="Z15" s="5">
        <v>-2.7714285714285705</v>
      </c>
      <c r="AA15" s="5">
        <v>-0.5428571428571427</v>
      </c>
      <c r="AB15" s="5">
        <v>0.19999999999999973</v>
      </c>
      <c r="AC15" s="5">
        <v>-5.8285714285714292</v>
      </c>
      <c r="AD15" s="5">
        <v>2.514285714285716</v>
      </c>
      <c r="AE15" s="5">
        <v>-0.79999999999999716</v>
      </c>
      <c r="AF15" s="5">
        <v>0.59999999999999432</v>
      </c>
      <c r="AG15" s="5">
        <v>5.2000000000000046E-2</v>
      </c>
      <c r="AH15" s="5">
        <v>-7.0000000000000062E-3</v>
      </c>
      <c r="AI15" s="5">
        <v>1.6000000000000014E-2</v>
      </c>
      <c r="AJ15" s="5">
        <v>1.2000000000000011E-2</v>
      </c>
      <c r="AK15" s="5">
        <v>1.5</v>
      </c>
      <c r="AL15" s="5">
        <v>4.200000000000001E-2</v>
      </c>
      <c r="AM15" s="5">
        <v>-4.8999999999999915</v>
      </c>
      <c r="AN15" s="5">
        <v>-3.8000000000000034E-2</v>
      </c>
      <c r="AO15" s="5">
        <v>-0.10399999999999998</v>
      </c>
      <c r="AP15" s="5">
        <v>-4.1000000000000036E-2</v>
      </c>
      <c r="AQ15" s="5">
        <v>-4.1000000000000036E-2</v>
      </c>
      <c r="AR15" s="5">
        <v>-6.1000000000000014</v>
      </c>
      <c r="AS15" s="5">
        <v>-3.1E-2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131.5</v>
      </c>
      <c r="BG15" s="5">
        <v>0</v>
      </c>
      <c r="BH15" s="5">
        <v>2</v>
      </c>
      <c r="BI15" s="5">
        <v>0</v>
      </c>
      <c r="BJ15" s="5">
        <v>0</v>
      </c>
      <c r="BK15" s="5">
        <v>-48.98</v>
      </c>
      <c r="BL15" s="5">
        <v>78.171428571428578</v>
      </c>
      <c r="BM15" s="5">
        <v>69.885714285714286</v>
      </c>
      <c r="BN15" s="5">
        <v>6.81</v>
      </c>
      <c r="BO15" s="5">
        <v>0.47899999999999998</v>
      </c>
      <c r="BP15" s="5">
        <v>0.38700000000000001</v>
      </c>
      <c r="BQ15" s="5">
        <v>0.76300000000000001</v>
      </c>
      <c r="BR15" s="5">
        <v>8.5714285714285712</v>
      </c>
      <c r="BS15" s="5">
        <v>35.514285714285712</v>
      </c>
      <c r="BT15" s="5">
        <v>16.714285714285715</v>
      </c>
      <c r="BU15" s="5">
        <v>5</v>
      </c>
      <c r="BV15" s="5">
        <v>3.342857142857143</v>
      </c>
      <c r="BW15" s="5">
        <v>12.171428571428571</v>
      </c>
      <c r="BX15" s="5">
        <v>16.828571428571429</v>
      </c>
      <c r="BY15" s="5">
        <v>0.42299999999999999</v>
      </c>
      <c r="BZ15" s="5">
        <v>0.34699999999999998</v>
      </c>
      <c r="CA15" s="5">
        <v>0.745</v>
      </c>
      <c r="CB15" s="5">
        <v>8.6571428571428566</v>
      </c>
      <c r="CC15" s="5">
        <v>31.514285714285716</v>
      </c>
      <c r="CD15" s="5">
        <v>11.8</v>
      </c>
      <c r="CE15" s="5">
        <v>5.628571428571429</v>
      </c>
      <c r="CF15" s="5">
        <v>2.5142857142857142</v>
      </c>
      <c r="CG15" s="5">
        <v>11.085714285714285</v>
      </c>
      <c r="CH15" s="5">
        <v>18.8</v>
      </c>
      <c r="CI15" s="5">
        <v>69.2</v>
      </c>
      <c r="CJ15" s="5">
        <v>112.6</v>
      </c>
      <c r="CK15" s="5">
        <v>0.34300000000000003</v>
      </c>
      <c r="CL15" s="5">
        <v>0.42499999999999999</v>
      </c>
      <c r="CM15" s="5">
        <v>0.59599999999999997</v>
      </c>
      <c r="CN15" s="5">
        <v>0.56200000000000006</v>
      </c>
      <c r="CO15" s="5">
        <v>15.6</v>
      </c>
      <c r="CP15" s="5">
        <v>0.26200000000000001</v>
      </c>
      <c r="CQ15" s="5">
        <v>100.7</v>
      </c>
      <c r="CR15" s="5">
        <v>0.30399999999999999</v>
      </c>
      <c r="CS15" s="5">
        <v>0.33800000000000002</v>
      </c>
      <c r="CT15" s="5">
        <v>0.52</v>
      </c>
      <c r="CU15" s="5">
        <v>0.48199999999999998</v>
      </c>
      <c r="CV15" s="5">
        <v>14.2</v>
      </c>
      <c r="CW15" s="5">
        <v>0.22600000000000001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131.5</v>
      </c>
      <c r="DD15" s="5">
        <v>0</v>
      </c>
      <c r="DE15" s="5">
        <v>26</v>
      </c>
      <c r="DF15" s="5">
        <v>1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1</v>
      </c>
      <c r="DM15" s="5">
        <v>0</v>
      </c>
      <c r="DN15" s="5">
        <v>0</v>
      </c>
      <c r="DO15" s="5">
        <v>0</v>
      </c>
      <c r="DP15" s="5">
        <v>0</v>
      </c>
    </row>
    <row r="16" spans="1:120" x14ac:dyDescent="0.2">
      <c r="A16" s="5">
        <v>0</v>
      </c>
      <c r="B16" s="13">
        <v>2</v>
      </c>
      <c r="C16" s="5">
        <v>13</v>
      </c>
      <c r="D16" s="5">
        <v>35</v>
      </c>
      <c r="E16" s="5">
        <v>28</v>
      </c>
      <c r="F16" s="5">
        <v>7</v>
      </c>
      <c r="G16" s="5">
        <v>0.8</v>
      </c>
      <c r="H16" s="5">
        <v>6.3857142857142861</v>
      </c>
      <c r="I16" s="5">
        <v>2.6428571428571388</v>
      </c>
      <c r="J16" s="5">
        <v>9.31</v>
      </c>
      <c r="K16" s="5">
        <v>3.8999999999999979E-2</v>
      </c>
      <c r="L16" s="5">
        <v>3.5999999999999976E-2</v>
      </c>
      <c r="M16" s="5">
        <v>-4.0000000000000036E-3</v>
      </c>
      <c r="N16" s="5">
        <v>1.517857142857082E-2</v>
      </c>
      <c r="O16" s="5">
        <v>0.31428571428571672</v>
      </c>
      <c r="P16" s="5">
        <v>5.4767857142857146</v>
      </c>
      <c r="Q16" s="5">
        <v>1.2107142857142854</v>
      </c>
      <c r="R16" s="5">
        <v>-0.16964285714285721</v>
      </c>
      <c r="S16" s="5">
        <v>1.3401785714285719</v>
      </c>
      <c r="T16" s="5">
        <v>0.94285714285714306</v>
      </c>
      <c r="U16" s="5">
        <v>-1.7000000000000015E-2</v>
      </c>
      <c r="V16" s="5">
        <v>1.0000000000000009E-3</v>
      </c>
      <c r="W16" s="5">
        <v>2.4000000000000021E-2</v>
      </c>
      <c r="X16" s="5">
        <v>2.0669642857142865</v>
      </c>
      <c r="Y16" s="5">
        <v>0.25982142857142776</v>
      </c>
      <c r="Z16" s="5">
        <v>1.5946428571428566</v>
      </c>
      <c r="AA16" s="5">
        <v>1.7607142857142861</v>
      </c>
      <c r="AB16" s="5">
        <v>0.17321428571428577</v>
      </c>
      <c r="AC16" s="5">
        <v>1.8142857142857149</v>
      </c>
      <c r="AD16" s="5">
        <v>1.2964285714285708</v>
      </c>
      <c r="AE16" s="5">
        <v>3.7000000000000028</v>
      </c>
      <c r="AF16" s="5">
        <v>4.5</v>
      </c>
      <c r="AG16" s="5">
        <v>5.5999999999999994E-2</v>
      </c>
      <c r="AH16" s="5">
        <v>-4.0999999999999981E-2</v>
      </c>
      <c r="AI16" s="5">
        <v>3.6999999999999922E-2</v>
      </c>
      <c r="AJ16" s="5">
        <v>3.8999999999999924E-2</v>
      </c>
      <c r="AK16" s="5">
        <v>1.1999999999999993</v>
      </c>
      <c r="AL16" s="5">
        <v>3.8000000000000006E-2</v>
      </c>
      <c r="AM16" s="5">
        <v>-0.29999999999999716</v>
      </c>
      <c r="AN16" s="5">
        <v>-2.5000000000000022E-2</v>
      </c>
      <c r="AO16" s="5">
        <v>5.4999999999999993E-2</v>
      </c>
      <c r="AP16" s="5">
        <v>-7.0000000000000062E-3</v>
      </c>
      <c r="AQ16" s="5">
        <v>-8.0000000000000071E-3</v>
      </c>
      <c r="AR16" s="5">
        <v>1.3000000000000007</v>
      </c>
      <c r="AS16" s="5">
        <v>-1.100000000000001E-2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-18</v>
      </c>
      <c r="BI16" s="5">
        <v>1</v>
      </c>
      <c r="BJ16" s="5">
        <v>1</v>
      </c>
      <c r="BK16" s="5">
        <v>48.68</v>
      </c>
      <c r="BL16" s="5">
        <v>81.885714285714286</v>
      </c>
      <c r="BM16" s="5">
        <v>71.142857142857139</v>
      </c>
      <c r="BN16" s="5">
        <v>8.34</v>
      </c>
      <c r="BO16" s="5">
        <v>0.49399999999999999</v>
      </c>
      <c r="BP16" s="5">
        <v>0.378</v>
      </c>
      <c r="BQ16" s="5">
        <v>0.70799999999999996</v>
      </c>
      <c r="BR16" s="5">
        <v>10.171428571428571</v>
      </c>
      <c r="BS16" s="5">
        <v>39.314285714285717</v>
      </c>
      <c r="BT16" s="5">
        <v>18.914285714285715</v>
      </c>
      <c r="BU16" s="5">
        <v>6.0857142857142854</v>
      </c>
      <c r="BV16" s="5">
        <v>3.1428571428571428</v>
      </c>
      <c r="BW16" s="5">
        <v>13.371428571428572</v>
      </c>
      <c r="BX16" s="5">
        <v>16.942857142857143</v>
      </c>
      <c r="BY16" s="5">
        <v>0.40799999999999997</v>
      </c>
      <c r="BZ16" s="5">
        <v>0.32300000000000001</v>
      </c>
      <c r="CA16" s="5">
        <v>0.71299999999999997</v>
      </c>
      <c r="CB16" s="5">
        <v>10.285714285714286</v>
      </c>
      <c r="CC16" s="5">
        <v>33.228571428571428</v>
      </c>
      <c r="CD16" s="5">
        <v>12.657142857142857</v>
      </c>
      <c r="CE16" s="5">
        <v>7.8857142857142861</v>
      </c>
      <c r="CF16" s="5">
        <v>3.4857142857142858</v>
      </c>
      <c r="CG16" s="5">
        <v>12.314285714285715</v>
      </c>
      <c r="CH16" s="5">
        <v>19.171428571428571</v>
      </c>
      <c r="CI16" s="5">
        <v>72.7</v>
      </c>
      <c r="CJ16" s="5">
        <v>112.6</v>
      </c>
      <c r="CK16" s="5">
        <v>0.35799999999999998</v>
      </c>
      <c r="CL16" s="5">
        <v>0.377</v>
      </c>
      <c r="CM16" s="5">
        <v>0.59099999999999997</v>
      </c>
      <c r="CN16" s="5">
        <v>0.56499999999999995</v>
      </c>
      <c r="CO16" s="5">
        <v>16.2</v>
      </c>
      <c r="CP16" s="5">
        <v>0.253</v>
      </c>
      <c r="CQ16" s="5">
        <v>97.8</v>
      </c>
      <c r="CR16" s="5">
        <v>0.255</v>
      </c>
      <c r="CS16" s="5">
        <v>0.38700000000000001</v>
      </c>
      <c r="CT16" s="5">
        <v>0.501</v>
      </c>
      <c r="CU16" s="5">
        <v>0.47099999999999997</v>
      </c>
      <c r="CV16" s="5">
        <v>14.8</v>
      </c>
      <c r="CW16" s="5">
        <v>0.182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8</v>
      </c>
      <c r="DF16" s="5">
        <v>1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1</v>
      </c>
      <c r="DM16" s="5">
        <v>0</v>
      </c>
      <c r="DN16" s="5">
        <v>0</v>
      </c>
      <c r="DO16" s="5">
        <v>0</v>
      </c>
      <c r="DP16" s="5">
        <v>0</v>
      </c>
    </row>
    <row r="17" spans="1:120" x14ac:dyDescent="0.2">
      <c r="A17" s="5">
        <v>1</v>
      </c>
      <c r="B17" s="13">
        <v>15</v>
      </c>
      <c r="C17" s="5">
        <v>-13</v>
      </c>
      <c r="D17" s="5">
        <v>32</v>
      </c>
      <c r="E17" s="5">
        <v>23</v>
      </c>
      <c r="F17" s="5">
        <v>9</v>
      </c>
      <c r="G17" s="5">
        <v>0.71899999999999997</v>
      </c>
      <c r="H17" s="5">
        <v>-6.3857142857142861</v>
      </c>
      <c r="I17" s="5">
        <v>-2.6428571428571388</v>
      </c>
      <c r="J17" s="5">
        <v>-9.31</v>
      </c>
      <c r="K17" s="5">
        <v>-3.8999999999999979E-2</v>
      </c>
      <c r="L17" s="5">
        <v>-3.5999999999999976E-2</v>
      </c>
      <c r="M17" s="5">
        <v>4.0000000000000036E-3</v>
      </c>
      <c r="N17" s="5">
        <v>-1.517857142857082E-2</v>
      </c>
      <c r="O17" s="5">
        <v>-0.31428571428571672</v>
      </c>
      <c r="P17" s="5">
        <v>-5.4767857142857146</v>
      </c>
      <c r="Q17" s="5">
        <v>-1.2107142857142854</v>
      </c>
      <c r="R17" s="5">
        <v>0.16964285714285721</v>
      </c>
      <c r="S17" s="5">
        <v>-1.3401785714285719</v>
      </c>
      <c r="T17" s="5">
        <v>-0.94285714285714306</v>
      </c>
      <c r="U17" s="5">
        <v>1.7000000000000015E-2</v>
      </c>
      <c r="V17" s="5">
        <v>-1.0000000000000009E-3</v>
      </c>
      <c r="W17" s="5">
        <v>-2.4000000000000021E-2</v>
      </c>
      <c r="X17" s="5">
        <v>-2.0669642857142865</v>
      </c>
      <c r="Y17" s="5">
        <v>-0.25982142857142776</v>
      </c>
      <c r="Z17" s="5">
        <v>-1.5946428571428566</v>
      </c>
      <c r="AA17" s="5">
        <v>-1.7607142857142861</v>
      </c>
      <c r="AB17" s="5">
        <v>-0.17321428571428577</v>
      </c>
      <c r="AC17" s="5">
        <v>-1.8142857142857149</v>
      </c>
      <c r="AD17" s="5">
        <v>-1.2964285714285708</v>
      </c>
      <c r="AE17" s="5">
        <v>-3.7000000000000028</v>
      </c>
      <c r="AF17" s="5">
        <v>-4.5</v>
      </c>
      <c r="AG17" s="5">
        <v>-5.5999999999999994E-2</v>
      </c>
      <c r="AH17" s="5">
        <v>4.0999999999999981E-2</v>
      </c>
      <c r="AI17" s="5">
        <v>-3.6999999999999922E-2</v>
      </c>
      <c r="AJ17" s="5">
        <v>-3.8999999999999924E-2</v>
      </c>
      <c r="AK17" s="5">
        <v>-1.1999999999999993</v>
      </c>
      <c r="AL17" s="5">
        <v>-3.8000000000000006E-2</v>
      </c>
      <c r="AM17" s="5">
        <v>0.29999999999999716</v>
      </c>
      <c r="AN17" s="5">
        <v>2.5000000000000022E-2</v>
      </c>
      <c r="AO17" s="5">
        <v>-5.4999999999999993E-2</v>
      </c>
      <c r="AP17" s="5">
        <v>7.0000000000000062E-3</v>
      </c>
      <c r="AQ17" s="5">
        <v>8.0000000000000071E-3</v>
      </c>
      <c r="AR17" s="5">
        <v>-1.3000000000000007</v>
      </c>
      <c r="AS17" s="5">
        <v>1.100000000000001E-2</v>
      </c>
      <c r="AT17" s="5">
        <v>1</v>
      </c>
      <c r="AU17" s="5">
        <v>1</v>
      </c>
      <c r="AV17" s="5">
        <v>1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18</v>
      </c>
      <c r="BI17" s="5">
        <v>1</v>
      </c>
      <c r="BJ17" s="5">
        <v>0</v>
      </c>
      <c r="BK17" s="5">
        <v>-48.68</v>
      </c>
      <c r="BL17" s="5">
        <v>75.5</v>
      </c>
      <c r="BM17" s="5">
        <v>68.5</v>
      </c>
      <c r="BN17" s="5">
        <v>-0.97</v>
      </c>
      <c r="BO17" s="5">
        <v>0.45500000000000002</v>
      </c>
      <c r="BP17" s="5">
        <v>0.34200000000000003</v>
      </c>
      <c r="BQ17" s="5">
        <v>0.71199999999999997</v>
      </c>
      <c r="BR17" s="5">
        <v>10.15625</v>
      </c>
      <c r="BS17" s="5">
        <v>39</v>
      </c>
      <c r="BT17" s="5">
        <v>13.4375</v>
      </c>
      <c r="BU17" s="5">
        <v>4.875</v>
      </c>
      <c r="BV17" s="5">
        <v>3.3125</v>
      </c>
      <c r="BW17" s="5">
        <v>12.03125</v>
      </c>
      <c r="BX17" s="5">
        <v>16</v>
      </c>
      <c r="BY17" s="5">
        <v>0.42499999999999999</v>
      </c>
      <c r="BZ17" s="5">
        <v>0.32200000000000001</v>
      </c>
      <c r="CA17" s="5">
        <v>0.68899999999999995</v>
      </c>
      <c r="CB17" s="5">
        <v>8.21875</v>
      </c>
      <c r="CC17" s="5">
        <v>32.96875</v>
      </c>
      <c r="CD17" s="5">
        <v>11.0625</v>
      </c>
      <c r="CE17" s="5">
        <v>6.125</v>
      </c>
      <c r="CF17" s="5">
        <v>3.3125</v>
      </c>
      <c r="CG17" s="5">
        <v>10.5</v>
      </c>
      <c r="CH17" s="5">
        <v>17.875</v>
      </c>
      <c r="CI17" s="5">
        <v>69</v>
      </c>
      <c r="CJ17" s="5">
        <v>108.1</v>
      </c>
      <c r="CK17" s="5">
        <v>0.30199999999999999</v>
      </c>
      <c r="CL17" s="5">
        <v>0.41799999999999998</v>
      </c>
      <c r="CM17" s="5">
        <v>0.55400000000000005</v>
      </c>
      <c r="CN17" s="5">
        <v>0.52600000000000002</v>
      </c>
      <c r="CO17" s="5">
        <v>15</v>
      </c>
      <c r="CP17" s="5">
        <v>0.215</v>
      </c>
      <c r="CQ17" s="5">
        <v>98.1</v>
      </c>
      <c r="CR17" s="5">
        <v>0.28000000000000003</v>
      </c>
      <c r="CS17" s="5">
        <v>0.33200000000000002</v>
      </c>
      <c r="CT17" s="5">
        <v>0.50800000000000001</v>
      </c>
      <c r="CU17" s="5">
        <v>0.47899999999999998</v>
      </c>
      <c r="CV17" s="5">
        <v>13.5</v>
      </c>
      <c r="CW17" s="5">
        <v>0.193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26</v>
      </c>
      <c r="DF17" s="5">
        <v>1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1</v>
      </c>
      <c r="DM17" s="5">
        <v>0</v>
      </c>
      <c r="DN17" s="5">
        <v>0</v>
      </c>
      <c r="DO17" s="5">
        <v>0</v>
      </c>
      <c r="DP17" s="5">
        <v>0</v>
      </c>
    </row>
    <row r="18" spans="1:120" x14ac:dyDescent="0.2">
      <c r="A18" s="5">
        <v>0</v>
      </c>
      <c r="B18" s="13">
        <v>1</v>
      </c>
      <c r="C18" s="5">
        <v>15</v>
      </c>
      <c r="D18" s="5">
        <v>35</v>
      </c>
      <c r="E18" s="5">
        <v>29</v>
      </c>
      <c r="F18" s="5">
        <v>6</v>
      </c>
      <c r="G18" s="5">
        <v>0.82899999999999996</v>
      </c>
      <c r="H18" s="5">
        <v>-4.7212355212355135</v>
      </c>
      <c r="I18" s="5">
        <v>-11.419305019305021</v>
      </c>
      <c r="J18" s="5">
        <v>18.14</v>
      </c>
      <c r="K18" s="5">
        <v>5.0000000000000044E-3</v>
      </c>
      <c r="L18" s="5">
        <v>-2.2999999999999965E-2</v>
      </c>
      <c r="M18" s="5">
        <v>-8.0000000000000071E-3</v>
      </c>
      <c r="N18" s="5">
        <v>0.74517374517374613</v>
      </c>
      <c r="O18" s="5">
        <v>4.3343629343629289</v>
      </c>
      <c r="P18" s="5">
        <v>0.75598455598455594</v>
      </c>
      <c r="Q18" s="5">
        <v>-3.2301158301158299</v>
      </c>
      <c r="R18" s="5">
        <v>1.6857142857142855</v>
      </c>
      <c r="S18" s="5">
        <v>-0.40077220077220055</v>
      </c>
      <c r="T18" s="5">
        <v>-5.1250965250965255</v>
      </c>
      <c r="U18" s="5">
        <v>-5.5999999999999994E-2</v>
      </c>
      <c r="V18" s="5">
        <v>-3.5999999999999976E-2</v>
      </c>
      <c r="W18" s="5">
        <v>-5.0000000000000044E-3</v>
      </c>
      <c r="X18" s="5">
        <v>-1.1830115830115826</v>
      </c>
      <c r="Y18" s="5">
        <v>-6.1158301158301178</v>
      </c>
      <c r="Z18" s="5">
        <v>-2.5760617760617759</v>
      </c>
      <c r="AA18" s="5">
        <v>0.38610038610038622</v>
      </c>
      <c r="AB18" s="5">
        <v>-0.92200772200772185</v>
      </c>
      <c r="AC18" s="5">
        <v>-5.3814671814671815</v>
      </c>
      <c r="AD18" s="5">
        <v>2.9922779922779927</v>
      </c>
      <c r="AE18" s="5">
        <v>-5.5999999999999943</v>
      </c>
      <c r="AF18" s="5">
        <v>3.0999999999999943</v>
      </c>
      <c r="AG18" s="5">
        <v>0.10099999999999998</v>
      </c>
      <c r="AH18" s="5">
        <v>5.0000000000000044E-3</v>
      </c>
      <c r="AI18" s="5">
        <v>9.000000000000008E-3</v>
      </c>
      <c r="AJ18" s="5">
        <v>1.0000000000000009E-3</v>
      </c>
      <c r="AK18" s="5">
        <v>0.59999999999999964</v>
      </c>
      <c r="AL18" s="5">
        <v>7.3000000000000037E-2</v>
      </c>
      <c r="AM18" s="5">
        <v>-7.7999999999999972</v>
      </c>
      <c r="AN18" s="5">
        <v>-0.14300000000000002</v>
      </c>
      <c r="AO18" s="5">
        <v>-4.4000000000000039E-2</v>
      </c>
      <c r="AP18" s="5">
        <v>-7.6999999999999957E-2</v>
      </c>
      <c r="AQ18" s="5">
        <v>-6.9000000000000061E-2</v>
      </c>
      <c r="AR18" s="5">
        <v>-5.6</v>
      </c>
      <c r="AS18" s="5">
        <v>-0.10700000000000001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40.200000000000003</v>
      </c>
      <c r="BB18" s="5">
        <v>8.8000000000000007</v>
      </c>
      <c r="BC18" s="5">
        <v>6.3</v>
      </c>
      <c r="BD18" s="5">
        <v>0</v>
      </c>
      <c r="BE18" s="5">
        <v>15.4</v>
      </c>
      <c r="BF18" s="5">
        <v>0</v>
      </c>
      <c r="BG18" s="5">
        <v>0</v>
      </c>
      <c r="BH18" s="5">
        <v>-23</v>
      </c>
      <c r="BI18" s="5">
        <v>1</v>
      </c>
      <c r="BJ18" s="5">
        <v>1</v>
      </c>
      <c r="BK18" s="5">
        <v>52.44</v>
      </c>
      <c r="BL18" s="5">
        <v>72.657142857142858</v>
      </c>
      <c r="BM18" s="5">
        <v>62.74285714285714</v>
      </c>
      <c r="BN18" s="5">
        <v>8.31</v>
      </c>
      <c r="BO18" s="5">
        <v>0.45700000000000002</v>
      </c>
      <c r="BP18" s="5">
        <v>0.32200000000000001</v>
      </c>
      <c r="BQ18" s="5">
        <v>0.74399999999999999</v>
      </c>
      <c r="BR18" s="5">
        <v>12.285714285714286</v>
      </c>
      <c r="BS18" s="5">
        <v>38.685714285714283</v>
      </c>
      <c r="BT18" s="5">
        <v>15.485714285714286</v>
      </c>
      <c r="BU18" s="5">
        <v>4.7428571428571429</v>
      </c>
      <c r="BV18" s="5">
        <v>3.6857142857142855</v>
      </c>
      <c r="BW18" s="5">
        <v>11.085714285714285</v>
      </c>
      <c r="BX18" s="5">
        <v>13.685714285714285</v>
      </c>
      <c r="BY18" s="5">
        <v>0.41599999999999998</v>
      </c>
      <c r="BZ18" s="5">
        <v>0.314</v>
      </c>
      <c r="CA18" s="5">
        <v>0.73799999999999999</v>
      </c>
      <c r="CB18" s="5">
        <v>8.1142857142857139</v>
      </c>
      <c r="CC18" s="5">
        <v>27.857142857142858</v>
      </c>
      <c r="CD18" s="5">
        <v>12.342857142857143</v>
      </c>
      <c r="CE18" s="5">
        <v>6.1428571428571432</v>
      </c>
      <c r="CF18" s="5">
        <v>2.9428571428571431</v>
      </c>
      <c r="CG18" s="5">
        <v>9.9428571428571431</v>
      </c>
      <c r="CH18" s="5">
        <v>18.857142857142858</v>
      </c>
      <c r="CI18" s="5">
        <v>64.2</v>
      </c>
      <c r="CJ18" s="5">
        <v>112.8</v>
      </c>
      <c r="CK18" s="5">
        <v>0.372</v>
      </c>
      <c r="CL18" s="5">
        <v>0.38400000000000001</v>
      </c>
      <c r="CM18" s="5">
        <v>0.55800000000000005</v>
      </c>
      <c r="CN18" s="5">
        <v>0.51800000000000002</v>
      </c>
      <c r="CO18" s="5">
        <v>14.6</v>
      </c>
      <c r="CP18" s="5">
        <v>0.27700000000000002</v>
      </c>
      <c r="CQ18" s="5">
        <v>97.4</v>
      </c>
      <c r="CR18" s="5">
        <v>0.192</v>
      </c>
      <c r="CS18" s="5">
        <v>0.35399999999999998</v>
      </c>
      <c r="CT18" s="5">
        <v>0.497</v>
      </c>
      <c r="CU18" s="5">
        <v>0.47199999999999998</v>
      </c>
      <c r="CV18" s="5">
        <v>13.6</v>
      </c>
      <c r="CW18" s="5">
        <v>0.14199999999999999</v>
      </c>
      <c r="CX18" s="5">
        <v>40.200000000000003</v>
      </c>
      <c r="CY18" s="5">
        <v>8.8000000000000007</v>
      </c>
      <c r="CZ18" s="5">
        <v>6.3</v>
      </c>
      <c r="DA18" s="5">
        <v>0</v>
      </c>
      <c r="DB18" s="5">
        <v>15.4</v>
      </c>
      <c r="DC18" s="5">
        <v>0</v>
      </c>
      <c r="DD18" s="5">
        <v>0</v>
      </c>
      <c r="DE18" s="5">
        <v>3</v>
      </c>
      <c r="DF18" s="5">
        <v>1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1</v>
      </c>
      <c r="DN18" s="5">
        <v>0</v>
      </c>
      <c r="DO18" s="5">
        <v>0</v>
      </c>
      <c r="DP18" s="5">
        <v>0</v>
      </c>
    </row>
    <row r="19" spans="1:120" x14ac:dyDescent="0.2">
      <c r="A19" s="5">
        <v>1</v>
      </c>
      <c r="B19" s="13">
        <v>16</v>
      </c>
      <c r="C19" s="5">
        <v>-15</v>
      </c>
      <c r="D19" s="5">
        <v>37</v>
      </c>
      <c r="E19" s="5">
        <v>21</v>
      </c>
      <c r="F19" s="5">
        <v>16</v>
      </c>
      <c r="G19" s="5">
        <v>0.56799999999999995</v>
      </c>
      <c r="H19" s="5">
        <v>4.7212355212355135</v>
      </c>
      <c r="I19" s="5">
        <v>11.419305019305021</v>
      </c>
      <c r="J19" s="5">
        <v>-18.14</v>
      </c>
      <c r="K19" s="5">
        <v>-5.0000000000000044E-3</v>
      </c>
      <c r="L19" s="5">
        <v>2.2999999999999965E-2</v>
      </c>
      <c r="M19" s="5">
        <v>8.0000000000000071E-3</v>
      </c>
      <c r="N19" s="5">
        <v>-0.74517374517374613</v>
      </c>
      <c r="O19" s="5">
        <v>-4.3343629343629289</v>
      </c>
      <c r="P19" s="5">
        <v>-0.75598455598455594</v>
      </c>
      <c r="Q19" s="5">
        <v>3.2301158301158299</v>
      </c>
      <c r="R19" s="5">
        <v>-1.6857142857142855</v>
      </c>
      <c r="S19" s="5">
        <v>0.40077220077220055</v>
      </c>
      <c r="T19" s="5">
        <v>5.1250965250965255</v>
      </c>
      <c r="U19" s="5">
        <v>5.5999999999999994E-2</v>
      </c>
      <c r="V19" s="5">
        <v>3.5999999999999976E-2</v>
      </c>
      <c r="W19" s="5">
        <v>5.0000000000000044E-3</v>
      </c>
      <c r="X19" s="5">
        <v>1.1830115830115826</v>
      </c>
      <c r="Y19" s="5">
        <v>6.1158301158301178</v>
      </c>
      <c r="Z19" s="5">
        <v>2.5760617760617759</v>
      </c>
      <c r="AA19" s="5">
        <v>-0.38610038610038622</v>
      </c>
      <c r="AB19" s="5">
        <v>0.92200772200772185</v>
      </c>
      <c r="AC19" s="5">
        <v>5.3814671814671815</v>
      </c>
      <c r="AD19" s="5">
        <v>-2.9922779922779927</v>
      </c>
      <c r="AE19" s="5">
        <v>5.5999999999999943</v>
      </c>
      <c r="AF19" s="5">
        <v>-3.0999999999999943</v>
      </c>
      <c r="AG19" s="5">
        <v>-0.10099999999999998</v>
      </c>
      <c r="AH19" s="5">
        <v>-5.0000000000000044E-3</v>
      </c>
      <c r="AI19" s="5">
        <v>-9.000000000000008E-3</v>
      </c>
      <c r="AJ19" s="5">
        <v>-1.0000000000000009E-3</v>
      </c>
      <c r="AK19" s="5">
        <v>-0.59999999999999964</v>
      </c>
      <c r="AL19" s="5">
        <v>-7.3000000000000037E-2</v>
      </c>
      <c r="AM19" s="5">
        <v>7.7999999999999972</v>
      </c>
      <c r="AN19" s="5">
        <v>0.14300000000000002</v>
      </c>
      <c r="AO19" s="5">
        <v>4.4000000000000039E-2</v>
      </c>
      <c r="AP19" s="5">
        <v>7.6999999999999957E-2</v>
      </c>
      <c r="AQ19" s="5">
        <v>6.9000000000000061E-2</v>
      </c>
      <c r="AR19" s="5">
        <v>5.6</v>
      </c>
      <c r="AS19" s="5">
        <v>0.10700000000000001</v>
      </c>
      <c r="AT19" s="5">
        <v>1</v>
      </c>
      <c r="AU19" s="5">
        <v>1</v>
      </c>
      <c r="AV19" s="5">
        <v>1</v>
      </c>
      <c r="AW19" s="5">
        <v>0</v>
      </c>
      <c r="AX19" s="5">
        <v>0</v>
      </c>
      <c r="AY19" s="5">
        <v>0</v>
      </c>
      <c r="AZ19" s="5">
        <v>0</v>
      </c>
      <c r="BA19" s="5">
        <v>-40.200000000000003</v>
      </c>
      <c r="BB19" s="5">
        <v>-8.8000000000000007</v>
      </c>
      <c r="BC19" s="5">
        <v>-6.3</v>
      </c>
      <c r="BD19" s="5">
        <v>0</v>
      </c>
      <c r="BE19" s="5">
        <v>-15.4</v>
      </c>
      <c r="BF19" s="5">
        <v>0</v>
      </c>
      <c r="BG19" s="5">
        <v>0</v>
      </c>
      <c r="BH19" s="5">
        <v>23</v>
      </c>
      <c r="BI19" s="5">
        <v>1</v>
      </c>
      <c r="BJ19" s="5">
        <v>0</v>
      </c>
      <c r="BK19" s="5">
        <v>-52.44</v>
      </c>
      <c r="BL19" s="5">
        <v>77.378378378378372</v>
      </c>
      <c r="BM19" s="5">
        <v>74.162162162162161</v>
      </c>
      <c r="BN19" s="5">
        <v>-9.83</v>
      </c>
      <c r="BO19" s="5">
        <v>0.45200000000000001</v>
      </c>
      <c r="BP19" s="5">
        <v>0.34499999999999997</v>
      </c>
      <c r="BQ19" s="5">
        <v>0.752</v>
      </c>
      <c r="BR19" s="5">
        <v>11.54054054054054</v>
      </c>
      <c r="BS19" s="5">
        <v>34.351351351351354</v>
      </c>
      <c r="BT19" s="5">
        <v>14.72972972972973</v>
      </c>
      <c r="BU19" s="5">
        <v>7.9729729729729728</v>
      </c>
      <c r="BV19" s="5">
        <v>2</v>
      </c>
      <c r="BW19" s="5">
        <v>11.486486486486486</v>
      </c>
      <c r="BX19" s="5">
        <v>18.810810810810811</v>
      </c>
      <c r="BY19" s="5">
        <v>0.47199999999999998</v>
      </c>
      <c r="BZ19" s="5">
        <v>0.35</v>
      </c>
      <c r="CA19" s="5">
        <v>0.74299999999999999</v>
      </c>
      <c r="CB19" s="5">
        <v>9.2972972972972965</v>
      </c>
      <c r="CC19" s="5">
        <v>33.972972972972975</v>
      </c>
      <c r="CD19" s="5">
        <v>14.918918918918919</v>
      </c>
      <c r="CE19" s="5">
        <v>5.756756756756757</v>
      </c>
      <c r="CF19" s="5">
        <v>3.8648648648648649</v>
      </c>
      <c r="CG19" s="5">
        <v>15.324324324324325</v>
      </c>
      <c r="CH19" s="5">
        <v>15.864864864864865</v>
      </c>
      <c r="CI19" s="5">
        <v>69.8</v>
      </c>
      <c r="CJ19" s="5">
        <v>109.7</v>
      </c>
      <c r="CK19" s="5">
        <v>0.27100000000000002</v>
      </c>
      <c r="CL19" s="5">
        <v>0.379</v>
      </c>
      <c r="CM19" s="5">
        <v>0.54900000000000004</v>
      </c>
      <c r="CN19" s="5">
        <v>0.51700000000000002</v>
      </c>
      <c r="CO19" s="5">
        <v>14</v>
      </c>
      <c r="CP19" s="5">
        <v>0.20399999999999999</v>
      </c>
      <c r="CQ19" s="5">
        <v>105.2</v>
      </c>
      <c r="CR19" s="5">
        <v>0.33500000000000002</v>
      </c>
      <c r="CS19" s="5">
        <v>0.39800000000000002</v>
      </c>
      <c r="CT19" s="5">
        <v>0.57399999999999995</v>
      </c>
      <c r="CU19" s="5">
        <v>0.54100000000000004</v>
      </c>
      <c r="CV19" s="5">
        <v>19.2</v>
      </c>
      <c r="CW19" s="5">
        <v>0.249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26</v>
      </c>
      <c r="DF19" s="5">
        <v>1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1</v>
      </c>
      <c r="DN19" s="5">
        <v>0</v>
      </c>
      <c r="DO19" s="5">
        <v>0</v>
      </c>
      <c r="DP19" s="5">
        <v>0</v>
      </c>
    </row>
    <row r="20" spans="1:120" x14ac:dyDescent="0.2">
      <c r="A20" s="5">
        <v>0</v>
      </c>
      <c r="B20" s="13">
        <v>8</v>
      </c>
      <c r="C20" s="5">
        <v>1</v>
      </c>
      <c r="D20" s="5">
        <v>35</v>
      </c>
      <c r="E20" s="5">
        <v>26</v>
      </c>
      <c r="F20" s="5">
        <v>9</v>
      </c>
      <c r="G20" s="5">
        <v>0.74299999999999999</v>
      </c>
      <c r="H20" s="5">
        <v>1.550915750915749</v>
      </c>
      <c r="I20" s="5">
        <v>6.4637362637362656</v>
      </c>
      <c r="J20" s="5">
        <v>4.6000000000000005</v>
      </c>
      <c r="K20" s="5">
        <v>1.2999999999999956E-2</v>
      </c>
      <c r="L20" s="5">
        <v>-1.3000000000000012E-2</v>
      </c>
      <c r="M20" s="5">
        <v>2.8000000000000025E-2</v>
      </c>
      <c r="N20" s="5">
        <v>-0.49743589743589745</v>
      </c>
      <c r="O20" s="5">
        <v>-3.0630036630036628</v>
      </c>
      <c r="P20" s="5">
        <v>1.1897435897435891</v>
      </c>
      <c r="Q20" s="5">
        <v>2.138461538461538</v>
      </c>
      <c r="R20" s="5">
        <v>1.9501831501831499</v>
      </c>
      <c r="S20" s="5">
        <v>1.5479853479853478</v>
      </c>
      <c r="T20" s="5">
        <v>2.4820512820512821</v>
      </c>
      <c r="U20" s="5">
        <v>-2.0000000000000018E-3</v>
      </c>
      <c r="V20" s="5">
        <v>-1.5000000000000013E-2</v>
      </c>
      <c r="W20" s="5">
        <v>4.0000000000000036E-3</v>
      </c>
      <c r="X20" s="5">
        <v>3.0095238095238095</v>
      </c>
      <c r="Y20" s="5">
        <v>2.2827838827838889</v>
      </c>
      <c r="Z20" s="5">
        <v>5.1978021978021989</v>
      </c>
      <c r="AA20" s="5">
        <v>1.4593406593406595</v>
      </c>
      <c r="AB20" s="5">
        <v>1.7465201465201465</v>
      </c>
      <c r="AC20" s="5">
        <v>2.8380952380952369</v>
      </c>
      <c r="AD20" s="5">
        <v>1.8505494505494511</v>
      </c>
      <c r="AE20" s="5">
        <v>3.7000000000000028</v>
      </c>
      <c r="AF20" s="5">
        <v>-4.0999999999999943</v>
      </c>
      <c r="AG20" s="5">
        <v>0.06</v>
      </c>
      <c r="AH20" s="5">
        <v>-0.14900000000000002</v>
      </c>
      <c r="AI20" s="5">
        <v>-5.0000000000000044E-3</v>
      </c>
      <c r="AJ20" s="5">
        <v>-1.7000000000000015E-2</v>
      </c>
      <c r="AK20" s="5">
        <v>1.1999999999999993</v>
      </c>
      <c r="AL20" s="5">
        <v>5.3000000000000019E-2</v>
      </c>
      <c r="AM20" s="5">
        <v>3.5999999999999943</v>
      </c>
      <c r="AN20" s="5">
        <v>8.0999999999999961E-2</v>
      </c>
      <c r="AO20" s="5">
        <v>8.0000000000000016E-2</v>
      </c>
      <c r="AP20" s="5">
        <v>1.7000000000000015E-2</v>
      </c>
      <c r="AQ20" s="5">
        <v>8.0000000000000071E-3</v>
      </c>
      <c r="AR20" s="5">
        <v>2.1000000000000014</v>
      </c>
      <c r="AS20" s="5">
        <v>6.0999999999999999E-2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1</v>
      </c>
      <c r="BI20" s="5">
        <v>1</v>
      </c>
      <c r="BJ20" s="5">
        <v>0</v>
      </c>
      <c r="BK20" s="5">
        <v>-18.22</v>
      </c>
      <c r="BL20" s="5">
        <v>79.371428571428567</v>
      </c>
      <c r="BM20" s="5">
        <v>71.771428571428572</v>
      </c>
      <c r="BN20" s="5">
        <v>6.9</v>
      </c>
      <c r="BO20" s="5">
        <v>0.47899999999999998</v>
      </c>
      <c r="BP20" s="5">
        <v>0.35299999999999998</v>
      </c>
      <c r="BQ20" s="5">
        <v>0.747</v>
      </c>
      <c r="BR20" s="5">
        <v>10.4</v>
      </c>
      <c r="BS20" s="5">
        <v>35.885714285714286</v>
      </c>
      <c r="BT20" s="5">
        <v>15.6</v>
      </c>
      <c r="BU20" s="5">
        <v>8.6</v>
      </c>
      <c r="BV20" s="5">
        <v>4.5142857142857142</v>
      </c>
      <c r="BW20" s="5">
        <v>13.342857142857143</v>
      </c>
      <c r="BX20" s="5">
        <v>18.2</v>
      </c>
      <c r="BY20" s="5">
        <v>0.40100000000000002</v>
      </c>
      <c r="BZ20" s="5">
        <v>0.308</v>
      </c>
      <c r="CA20" s="5">
        <v>0.73899999999999999</v>
      </c>
      <c r="CB20" s="5">
        <v>12.342857142857143</v>
      </c>
      <c r="CC20" s="5">
        <v>35.25714285714286</v>
      </c>
      <c r="CD20" s="5">
        <v>13.428571428571429</v>
      </c>
      <c r="CE20" s="5">
        <v>7.2285714285714286</v>
      </c>
      <c r="CF20" s="5">
        <v>4.0285714285714285</v>
      </c>
      <c r="CG20" s="5">
        <v>15.171428571428571</v>
      </c>
      <c r="CH20" s="5">
        <v>18.542857142857144</v>
      </c>
      <c r="CI20" s="5">
        <v>72.2</v>
      </c>
      <c r="CJ20" s="5">
        <v>108.7</v>
      </c>
      <c r="CK20" s="5">
        <v>0.35399999999999998</v>
      </c>
      <c r="CL20" s="5">
        <v>0.29099999999999998</v>
      </c>
      <c r="CM20" s="5">
        <v>0.56699999999999995</v>
      </c>
      <c r="CN20" s="5">
        <v>0.53</v>
      </c>
      <c r="CO20" s="5">
        <v>16</v>
      </c>
      <c r="CP20" s="5">
        <v>0.26500000000000001</v>
      </c>
      <c r="CQ20" s="5">
        <v>98.3</v>
      </c>
      <c r="CR20" s="5">
        <v>0.34399999999999997</v>
      </c>
      <c r="CS20" s="5">
        <v>0.42899999999999999</v>
      </c>
      <c r="CT20" s="5">
        <v>0.51100000000000001</v>
      </c>
      <c r="CU20" s="5">
        <v>0.46700000000000003</v>
      </c>
      <c r="CV20" s="5">
        <v>17.8</v>
      </c>
      <c r="CW20" s="5">
        <v>0.254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26</v>
      </c>
      <c r="DF20" s="5">
        <v>1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1</v>
      </c>
      <c r="DN20" s="5">
        <v>0</v>
      </c>
      <c r="DO20" s="5">
        <v>0</v>
      </c>
      <c r="DP20" s="5">
        <v>0</v>
      </c>
    </row>
    <row r="21" spans="1:120" x14ac:dyDescent="0.2">
      <c r="A21" s="5">
        <v>1</v>
      </c>
      <c r="B21" s="13">
        <v>9</v>
      </c>
      <c r="C21" s="5">
        <v>-1</v>
      </c>
      <c r="D21" s="5">
        <v>39</v>
      </c>
      <c r="E21" s="5">
        <v>35</v>
      </c>
      <c r="F21" s="5">
        <v>4</v>
      </c>
      <c r="G21" s="5">
        <v>0.89700000000000002</v>
      </c>
      <c r="H21" s="5">
        <v>-1.550915750915749</v>
      </c>
      <c r="I21" s="5">
        <v>-6.4637362637362656</v>
      </c>
      <c r="J21" s="5">
        <v>-4.6000000000000005</v>
      </c>
      <c r="K21" s="5">
        <v>-1.2999999999999956E-2</v>
      </c>
      <c r="L21" s="5">
        <v>1.3000000000000012E-2</v>
      </c>
      <c r="M21" s="5">
        <v>-2.8000000000000025E-2</v>
      </c>
      <c r="N21" s="5">
        <v>0.49743589743589745</v>
      </c>
      <c r="O21" s="5">
        <v>3.0630036630036628</v>
      </c>
      <c r="P21" s="5">
        <v>-1.1897435897435891</v>
      </c>
      <c r="Q21" s="5">
        <v>-2.138461538461538</v>
      </c>
      <c r="R21" s="5">
        <v>-1.9501831501831499</v>
      </c>
      <c r="S21" s="5">
        <v>-1.5479853479853478</v>
      </c>
      <c r="T21" s="5">
        <v>-2.4820512820512821</v>
      </c>
      <c r="U21" s="5">
        <v>2.0000000000000018E-3</v>
      </c>
      <c r="V21" s="5">
        <v>1.5000000000000013E-2</v>
      </c>
      <c r="W21" s="5">
        <v>-4.0000000000000036E-3</v>
      </c>
      <c r="X21" s="5">
        <v>-3.0095238095238095</v>
      </c>
      <c r="Y21" s="5">
        <v>-2.2827838827838889</v>
      </c>
      <c r="Z21" s="5">
        <v>-5.1978021978021989</v>
      </c>
      <c r="AA21" s="5">
        <v>-1.4593406593406595</v>
      </c>
      <c r="AB21" s="5">
        <v>-1.7465201465201465</v>
      </c>
      <c r="AC21" s="5">
        <v>-2.8380952380952369</v>
      </c>
      <c r="AD21" s="5">
        <v>-1.8505494505494511</v>
      </c>
      <c r="AE21" s="5">
        <v>-3.7000000000000028</v>
      </c>
      <c r="AF21" s="5">
        <v>4.0999999999999943</v>
      </c>
      <c r="AG21" s="5">
        <v>-0.06</v>
      </c>
      <c r="AH21" s="5">
        <v>0.14900000000000002</v>
      </c>
      <c r="AI21" s="5">
        <v>5.0000000000000044E-3</v>
      </c>
      <c r="AJ21" s="5">
        <v>1.7000000000000015E-2</v>
      </c>
      <c r="AK21" s="5">
        <v>-1.1999999999999993</v>
      </c>
      <c r="AL21" s="5">
        <v>-5.3000000000000019E-2</v>
      </c>
      <c r="AM21" s="5">
        <v>-3.5999999999999943</v>
      </c>
      <c r="AN21" s="5">
        <v>-8.0999999999999961E-2</v>
      </c>
      <c r="AO21" s="5">
        <v>-8.0000000000000016E-2</v>
      </c>
      <c r="AP21" s="5">
        <v>-1.7000000000000015E-2</v>
      </c>
      <c r="AQ21" s="5">
        <v>-8.0000000000000071E-3</v>
      </c>
      <c r="AR21" s="5">
        <v>-2.1000000000000014</v>
      </c>
      <c r="AS21" s="5">
        <v>-6.0999999999999999E-2</v>
      </c>
      <c r="AT21" s="5">
        <v>1</v>
      </c>
      <c r="AU21" s="5">
        <v>1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-1</v>
      </c>
      <c r="BI21" s="5">
        <v>1</v>
      </c>
      <c r="BJ21" s="5">
        <v>0</v>
      </c>
      <c r="BK21" s="5">
        <v>18.22</v>
      </c>
      <c r="BL21" s="5">
        <v>77.820512820512818</v>
      </c>
      <c r="BM21" s="5">
        <v>65.307692307692307</v>
      </c>
      <c r="BN21" s="5">
        <v>2.2999999999999998</v>
      </c>
      <c r="BO21" s="5">
        <v>0.46600000000000003</v>
      </c>
      <c r="BP21" s="5">
        <v>0.36599999999999999</v>
      </c>
      <c r="BQ21" s="5">
        <v>0.71899999999999997</v>
      </c>
      <c r="BR21" s="5">
        <v>10.897435897435898</v>
      </c>
      <c r="BS21" s="5">
        <v>38.948717948717949</v>
      </c>
      <c r="BT21" s="5">
        <v>14.410256410256411</v>
      </c>
      <c r="BU21" s="5">
        <v>6.4615384615384617</v>
      </c>
      <c r="BV21" s="5">
        <v>2.5641025641025643</v>
      </c>
      <c r="BW21" s="5">
        <v>11.794871794871796</v>
      </c>
      <c r="BX21" s="5">
        <v>15.717948717948717</v>
      </c>
      <c r="BY21" s="5">
        <v>0.40300000000000002</v>
      </c>
      <c r="BZ21" s="5">
        <v>0.32300000000000001</v>
      </c>
      <c r="CA21" s="5">
        <v>0.73499999999999999</v>
      </c>
      <c r="CB21" s="5">
        <v>9.3333333333333339</v>
      </c>
      <c r="CC21" s="5">
        <v>32.974358974358971</v>
      </c>
      <c r="CD21" s="5">
        <v>8.2307692307692299</v>
      </c>
      <c r="CE21" s="5">
        <v>5.7692307692307692</v>
      </c>
      <c r="CF21" s="5">
        <v>2.2820512820512819</v>
      </c>
      <c r="CG21" s="5">
        <v>12.333333333333334</v>
      </c>
      <c r="CH21" s="5">
        <v>16.692307692307693</v>
      </c>
      <c r="CI21" s="5">
        <v>68.5</v>
      </c>
      <c r="CJ21" s="5">
        <v>112.8</v>
      </c>
      <c r="CK21" s="5">
        <v>0.29399999999999998</v>
      </c>
      <c r="CL21" s="5">
        <v>0.44</v>
      </c>
      <c r="CM21" s="5">
        <v>0.57199999999999995</v>
      </c>
      <c r="CN21" s="5">
        <v>0.54700000000000004</v>
      </c>
      <c r="CO21" s="5">
        <v>14.8</v>
      </c>
      <c r="CP21" s="5">
        <v>0.21199999999999999</v>
      </c>
      <c r="CQ21" s="5">
        <v>94.7</v>
      </c>
      <c r="CR21" s="5">
        <v>0.26300000000000001</v>
      </c>
      <c r="CS21" s="5">
        <v>0.34899999999999998</v>
      </c>
      <c r="CT21" s="5">
        <v>0.49399999999999999</v>
      </c>
      <c r="CU21" s="5">
        <v>0.45900000000000002</v>
      </c>
      <c r="CV21" s="5">
        <v>15.7</v>
      </c>
      <c r="CW21" s="5">
        <v>0.193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25</v>
      </c>
      <c r="DF21" s="5">
        <v>1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1</v>
      </c>
      <c r="DN21" s="5">
        <v>0</v>
      </c>
      <c r="DO21" s="5">
        <v>0</v>
      </c>
      <c r="DP21" s="5">
        <v>0</v>
      </c>
    </row>
    <row r="22" spans="1:120" x14ac:dyDescent="0.2">
      <c r="A22" s="5">
        <v>1</v>
      </c>
      <c r="B22" s="13">
        <v>5</v>
      </c>
      <c r="C22" s="5">
        <v>7</v>
      </c>
      <c r="D22" s="5">
        <v>36</v>
      </c>
      <c r="E22" s="5">
        <v>27</v>
      </c>
      <c r="F22" s="5">
        <v>9</v>
      </c>
      <c r="G22" s="5">
        <v>0.75</v>
      </c>
      <c r="H22" s="5">
        <v>-11.285714285714292</v>
      </c>
      <c r="I22" s="5">
        <v>-6.6174603174603135</v>
      </c>
      <c r="J22" s="5">
        <v>10.280000000000001</v>
      </c>
      <c r="K22" s="5">
        <v>-2.1999999999999964E-2</v>
      </c>
      <c r="L22" s="5">
        <v>-2.9999999999999971E-2</v>
      </c>
      <c r="M22" s="5">
        <v>-8.0000000000000071E-3</v>
      </c>
      <c r="N22" s="5">
        <v>3.0571428571428569</v>
      </c>
      <c r="O22" s="5">
        <v>1.8666666666666671</v>
      </c>
      <c r="P22" s="5">
        <v>-7.4603174603174338E-2</v>
      </c>
      <c r="Q22" s="5">
        <v>-1.1047619047619044</v>
      </c>
      <c r="R22" s="5">
        <v>-0.84365079365079332</v>
      </c>
      <c r="S22" s="5">
        <v>2.5999999999999996</v>
      </c>
      <c r="T22" s="5">
        <v>2.3071428571428569</v>
      </c>
      <c r="U22" s="5">
        <v>-9.9999999999999534E-3</v>
      </c>
      <c r="V22" s="5">
        <v>-4.1999999999999982E-2</v>
      </c>
      <c r="W22" s="5">
        <v>4.6000000000000041E-2</v>
      </c>
      <c r="X22" s="5">
        <v>-1.1531746031746035</v>
      </c>
      <c r="Y22" s="5">
        <v>-5.9936507936507937</v>
      </c>
      <c r="Z22" s="5">
        <v>-0.58174603174603234</v>
      </c>
      <c r="AA22" s="5">
        <v>0.91111111111111054</v>
      </c>
      <c r="AB22" s="5">
        <v>0.95238095238095211</v>
      </c>
      <c r="AC22" s="5">
        <v>-1.8531746031746028</v>
      </c>
      <c r="AD22" s="5">
        <v>1.3047619047619037</v>
      </c>
      <c r="AE22" s="5">
        <v>-6</v>
      </c>
      <c r="AF22" s="5">
        <v>-7</v>
      </c>
      <c r="AG22" s="5">
        <v>5.2999999999999992E-2</v>
      </c>
      <c r="AH22" s="5">
        <v>-0.10700000000000004</v>
      </c>
      <c r="AI22" s="5">
        <v>-3.6999999999999922E-2</v>
      </c>
      <c r="AJ22" s="5">
        <v>-4.7000000000000042E-2</v>
      </c>
      <c r="AK22" s="5">
        <v>3.7000000000000011</v>
      </c>
      <c r="AL22" s="5">
        <v>3.9000000000000007E-2</v>
      </c>
      <c r="AM22" s="5">
        <v>-1.4000000000000057</v>
      </c>
      <c r="AN22" s="5">
        <v>3.3999999999999975E-2</v>
      </c>
      <c r="AO22" s="5">
        <v>-3.7000000000000033E-2</v>
      </c>
      <c r="AP22" s="5">
        <v>-1.3000000000000012E-2</v>
      </c>
      <c r="AQ22" s="5">
        <v>-2.3999999999999966E-2</v>
      </c>
      <c r="AR22" s="5">
        <v>-1</v>
      </c>
      <c r="AS22" s="5">
        <v>3.6000000000000004E-2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-5</v>
      </c>
      <c r="BD22" s="5">
        <v>0</v>
      </c>
      <c r="BE22" s="5">
        <v>0</v>
      </c>
      <c r="BF22" s="5">
        <v>0</v>
      </c>
      <c r="BG22" s="5">
        <v>0</v>
      </c>
      <c r="BH22" s="5">
        <v>-10</v>
      </c>
      <c r="BI22" s="5">
        <v>1</v>
      </c>
      <c r="BJ22" s="5">
        <v>0</v>
      </c>
      <c r="BK22" s="5">
        <v>71.12</v>
      </c>
      <c r="BL22" s="5">
        <v>72</v>
      </c>
      <c r="BM22" s="5">
        <v>63.611111111111114</v>
      </c>
      <c r="BN22" s="5">
        <v>7.44</v>
      </c>
      <c r="BO22" s="5">
        <v>0.45200000000000001</v>
      </c>
      <c r="BP22" s="5">
        <v>0.33500000000000002</v>
      </c>
      <c r="BQ22" s="5">
        <v>0.76600000000000001</v>
      </c>
      <c r="BR22" s="5">
        <v>12</v>
      </c>
      <c r="BS22" s="5">
        <v>38.666666666666664</v>
      </c>
      <c r="BT22" s="5">
        <v>14.611111111111111</v>
      </c>
      <c r="BU22" s="5">
        <v>5.666666666666667</v>
      </c>
      <c r="BV22" s="5">
        <v>4.5277777777777777</v>
      </c>
      <c r="BW22" s="5">
        <v>12</v>
      </c>
      <c r="BX22" s="5">
        <v>15.25</v>
      </c>
      <c r="BY22" s="5">
        <v>0.40600000000000003</v>
      </c>
      <c r="BZ22" s="5">
        <v>0.30499999999999999</v>
      </c>
      <c r="CA22" s="5">
        <v>0.76300000000000001</v>
      </c>
      <c r="CB22" s="5">
        <v>9.3611111111111107</v>
      </c>
      <c r="CC22" s="5">
        <v>30.777777777777779</v>
      </c>
      <c r="CD22" s="5">
        <v>11.361111111111111</v>
      </c>
      <c r="CE22" s="5">
        <v>6.1111111111111107</v>
      </c>
      <c r="CF22" s="5">
        <v>3.6666666666666665</v>
      </c>
      <c r="CG22" s="5">
        <v>10.861111111111111</v>
      </c>
      <c r="CH22" s="5">
        <v>16.333333333333332</v>
      </c>
      <c r="CI22" s="5">
        <v>65.5</v>
      </c>
      <c r="CJ22" s="5">
        <v>109.5</v>
      </c>
      <c r="CK22" s="5">
        <v>0.29899999999999999</v>
      </c>
      <c r="CL22" s="5">
        <v>0.35299999999999998</v>
      </c>
      <c r="CM22" s="5">
        <v>0.54800000000000004</v>
      </c>
      <c r="CN22" s="5">
        <v>0.51100000000000001</v>
      </c>
      <c r="CO22" s="5">
        <v>15.4</v>
      </c>
      <c r="CP22" s="5">
        <v>0.22900000000000001</v>
      </c>
      <c r="CQ22" s="5">
        <v>96.8</v>
      </c>
      <c r="CR22" s="5">
        <v>0.23699999999999999</v>
      </c>
      <c r="CS22" s="5">
        <v>0.35599999999999998</v>
      </c>
      <c r="CT22" s="5">
        <v>0.495</v>
      </c>
      <c r="CU22" s="5">
        <v>0.46</v>
      </c>
      <c r="CV22" s="5">
        <v>14.5</v>
      </c>
      <c r="CW22" s="5">
        <v>0.18099999999999999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16</v>
      </c>
      <c r="DF22" s="5">
        <v>1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1</v>
      </c>
      <c r="DN22" s="5">
        <v>0</v>
      </c>
      <c r="DO22" s="5">
        <v>0</v>
      </c>
      <c r="DP22" s="5">
        <v>0</v>
      </c>
    </row>
    <row r="23" spans="1:120" x14ac:dyDescent="0.2">
      <c r="A23" s="5">
        <v>0</v>
      </c>
      <c r="B23" s="13">
        <v>12</v>
      </c>
      <c r="C23" s="5">
        <v>-7</v>
      </c>
      <c r="D23" s="5">
        <v>35</v>
      </c>
      <c r="E23" s="5">
        <v>30</v>
      </c>
      <c r="F23" s="5">
        <v>5</v>
      </c>
      <c r="G23" s="5">
        <v>0.85699999999999998</v>
      </c>
      <c r="H23" s="5">
        <v>11.285714285714292</v>
      </c>
      <c r="I23" s="5">
        <v>6.6174603174603135</v>
      </c>
      <c r="J23" s="5">
        <v>-10.280000000000001</v>
      </c>
      <c r="K23" s="5">
        <v>2.1999999999999964E-2</v>
      </c>
      <c r="L23" s="5">
        <v>2.9999999999999971E-2</v>
      </c>
      <c r="M23" s="5">
        <v>8.0000000000000071E-3</v>
      </c>
      <c r="N23" s="5">
        <v>-3.0571428571428569</v>
      </c>
      <c r="O23" s="5">
        <v>-1.8666666666666671</v>
      </c>
      <c r="P23" s="5">
        <v>7.4603174603174338E-2</v>
      </c>
      <c r="Q23" s="5">
        <v>1.1047619047619044</v>
      </c>
      <c r="R23" s="5">
        <v>0.84365079365079332</v>
      </c>
      <c r="S23" s="5">
        <v>-2.5999999999999996</v>
      </c>
      <c r="T23" s="5">
        <v>-2.3071428571428569</v>
      </c>
      <c r="U23" s="5">
        <v>9.9999999999999534E-3</v>
      </c>
      <c r="V23" s="5">
        <v>4.1999999999999982E-2</v>
      </c>
      <c r="W23" s="5">
        <v>-4.6000000000000041E-2</v>
      </c>
      <c r="X23" s="5">
        <v>1.1531746031746035</v>
      </c>
      <c r="Y23" s="5">
        <v>5.9936507936507937</v>
      </c>
      <c r="Z23" s="5">
        <v>0.58174603174603234</v>
      </c>
      <c r="AA23" s="5">
        <v>-0.91111111111111054</v>
      </c>
      <c r="AB23" s="5">
        <v>-0.95238095238095211</v>
      </c>
      <c r="AC23" s="5">
        <v>1.8531746031746028</v>
      </c>
      <c r="AD23" s="5">
        <v>-1.3047619047619037</v>
      </c>
      <c r="AE23" s="5">
        <v>6</v>
      </c>
      <c r="AF23" s="5">
        <v>7</v>
      </c>
      <c r="AG23" s="5">
        <v>-5.2999999999999992E-2</v>
      </c>
      <c r="AH23" s="5">
        <v>0.10700000000000004</v>
      </c>
      <c r="AI23" s="5">
        <v>3.6999999999999922E-2</v>
      </c>
      <c r="AJ23" s="5">
        <v>4.7000000000000042E-2</v>
      </c>
      <c r="AK23" s="5">
        <v>-3.7000000000000011</v>
      </c>
      <c r="AL23" s="5">
        <v>-3.9000000000000007E-2</v>
      </c>
      <c r="AM23" s="5">
        <v>1.4000000000000057</v>
      </c>
      <c r="AN23" s="5">
        <v>-3.3999999999999975E-2</v>
      </c>
      <c r="AO23" s="5">
        <v>3.7000000000000033E-2</v>
      </c>
      <c r="AP23" s="5">
        <v>1.3000000000000012E-2</v>
      </c>
      <c r="AQ23" s="5">
        <v>2.3999999999999966E-2</v>
      </c>
      <c r="AR23" s="5">
        <v>1</v>
      </c>
      <c r="AS23" s="5">
        <v>-3.6000000000000004E-2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0</v>
      </c>
      <c r="AZ23" s="5">
        <v>0</v>
      </c>
      <c r="BA23" s="5">
        <v>0</v>
      </c>
      <c r="BB23" s="5">
        <v>0</v>
      </c>
      <c r="BC23" s="5">
        <v>5</v>
      </c>
      <c r="BD23" s="5">
        <v>0</v>
      </c>
      <c r="BE23" s="5">
        <v>0</v>
      </c>
      <c r="BF23" s="5">
        <v>0</v>
      </c>
      <c r="BG23" s="5">
        <v>0</v>
      </c>
      <c r="BH23" s="5">
        <v>10</v>
      </c>
      <c r="BI23" s="5">
        <v>1</v>
      </c>
      <c r="BJ23" s="5">
        <v>0</v>
      </c>
      <c r="BK23" s="5">
        <v>-71.12</v>
      </c>
      <c r="BL23" s="5">
        <v>83.285714285714292</v>
      </c>
      <c r="BM23" s="5">
        <v>70.228571428571428</v>
      </c>
      <c r="BN23" s="5">
        <v>-2.84</v>
      </c>
      <c r="BO23" s="5">
        <v>0.47399999999999998</v>
      </c>
      <c r="BP23" s="5">
        <v>0.36499999999999999</v>
      </c>
      <c r="BQ23" s="5">
        <v>0.77400000000000002</v>
      </c>
      <c r="BR23" s="5">
        <v>8.9428571428571431</v>
      </c>
      <c r="BS23" s="5">
        <v>36.799999999999997</v>
      </c>
      <c r="BT23" s="5">
        <v>14.685714285714285</v>
      </c>
      <c r="BU23" s="5">
        <v>6.7714285714285714</v>
      </c>
      <c r="BV23" s="5">
        <v>5.371428571428571</v>
      </c>
      <c r="BW23" s="5">
        <v>9.4</v>
      </c>
      <c r="BX23" s="5">
        <v>12.942857142857143</v>
      </c>
      <c r="BY23" s="5">
        <v>0.41599999999999998</v>
      </c>
      <c r="BZ23" s="5">
        <v>0.34699999999999998</v>
      </c>
      <c r="CA23" s="5">
        <v>0.71699999999999997</v>
      </c>
      <c r="CB23" s="5">
        <v>10.514285714285714</v>
      </c>
      <c r="CC23" s="5">
        <v>36.771428571428572</v>
      </c>
      <c r="CD23" s="5">
        <v>11.942857142857143</v>
      </c>
      <c r="CE23" s="5">
        <v>5.2</v>
      </c>
      <c r="CF23" s="5">
        <v>2.7142857142857144</v>
      </c>
      <c r="CG23" s="5">
        <v>12.714285714285714</v>
      </c>
      <c r="CH23" s="5">
        <v>15.028571428571428</v>
      </c>
      <c r="CI23" s="5">
        <v>71.5</v>
      </c>
      <c r="CJ23" s="5">
        <v>116.5</v>
      </c>
      <c r="CK23" s="5">
        <v>0.246</v>
      </c>
      <c r="CL23" s="5">
        <v>0.46</v>
      </c>
      <c r="CM23" s="5">
        <v>0.58499999999999996</v>
      </c>
      <c r="CN23" s="5">
        <v>0.55800000000000005</v>
      </c>
      <c r="CO23" s="5">
        <v>11.7</v>
      </c>
      <c r="CP23" s="5">
        <v>0.19</v>
      </c>
      <c r="CQ23" s="5">
        <v>98.2</v>
      </c>
      <c r="CR23" s="5">
        <v>0.20300000000000001</v>
      </c>
      <c r="CS23" s="5">
        <v>0.39300000000000002</v>
      </c>
      <c r="CT23" s="5">
        <v>0.50800000000000001</v>
      </c>
      <c r="CU23" s="5">
        <v>0.48399999999999999</v>
      </c>
      <c r="CV23" s="5">
        <v>15.5</v>
      </c>
      <c r="CW23" s="5">
        <v>0.14499999999999999</v>
      </c>
      <c r="CX23" s="5">
        <v>0</v>
      </c>
      <c r="CY23" s="5">
        <v>0</v>
      </c>
      <c r="CZ23" s="5">
        <v>5</v>
      </c>
      <c r="DA23" s="5">
        <v>0</v>
      </c>
      <c r="DB23" s="5">
        <v>0</v>
      </c>
      <c r="DC23" s="5">
        <v>0</v>
      </c>
      <c r="DD23" s="5">
        <v>0</v>
      </c>
      <c r="DE23" s="5">
        <v>26</v>
      </c>
      <c r="DF23" s="5">
        <v>1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1</v>
      </c>
      <c r="DN23" s="5">
        <v>0</v>
      </c>
      <c r="DO23" s="5">
        <v>0</v>
      </c>
      <c r="DP23" s="5">
        <v>0</v>
      </c>
    </row>
    <row r="24" spans="1:120" x14ac:dyDescent="0.2">
      <c r="A24" s="5">
        <v>1</v>
      </c>
      <c r="B24" s="13">
        <v>4</v>
      </c>
      <c r="C24" s="5">
        <v>9</v>
      </c>
      <c r="D24" s="5">
        <v>36</v>
      </c>
      <c r="E24" s="5">
        <v>25</v>
      </c>
      <c r="F24" s="5">
        <v>11</v>
      </c>
      <c r="G24" s="5">
        <v>0.69399999999999995</v>
      </c>
      <c r="H24" s="5">
        <v>-6.6029411764705941</v>
      </c>
      <c r="I24" s="5">
        <v>-11.58169934640523</v>
      </c>
      <c r="J24" s="5">
        <v>8.49</v>
      </c>
      <c r="K24" s="5">
        <v>-4.8999999999999988E-2</v>
      </c>
      <c r="L24" s="5">
        <v>-4.6999999999999986E-2</v>
      </c>
      <c r="M24" s="5">
        <v>2.5999999999999912E-2</v>
      </c>
      <c r="N24" s="5">
        <v>1.8006535947712425</v>
      </c>
      <c r="O24" s="5">
        <v>1.8888888888888857</v>
      </c>
      <c r="P24" s="5">
        <v>2.3120915032679719</v>
      </c>
      <c r="Q24" s="5">
        <v>1.0735294117647056</v>
      </c>
      <c r="R24" s="5">
        <v>0.61111111111111116</v>
      </c>
      <c r="S24" s="5">
        <v>-0.23366013071895431</v>
      </c>
      <c r="T24" s="5">
        <v>-0.41503267973855884</v>
      </c>
      <c r="U24" s="5">
        <v>-6.9000000000000006E-2</v>
      </c>
      <c r="V24" s="5">
        <v>-7.1000000000000008E-2</v>
      </c>
      <c r="W24" s="5">
        <v>1.6000000000000014E-2</v>
      </c>
      <c r="X24" s="5">
        <v>0.47875816993463971</v>
      </c>
      <c r="Y24" s="5">
        <v>1.4199346405228752</v>
      </c>
      <c r="Z24" s="5">
        <v>-0.75816993464052196</v>
      </c>
      <c r="AA24" s="5">
        <v>-6.2091503267973636E-2</v>
      </c>
      <c r="AB24" s="5">
        <v>-0.25816993464052285</v>
      </c>
      <c r="AC24" s="5">
        <v>2.0784313725490193</v>
      </c>
      <c r="AD24" s="5">
        <v>-0.51470588235294201</v>
      </c>
      <c r="AE24" s="5">
        <v>-3.2999999999999972</v>
      </c>
      <c r="AF24" s="5">
        <v>-4.4000000000000057</v>
      </c>
      <c r="AG24" s="5">
        <v>-5.7999999999999996E-2</v>
      </c>
      <c r="AH24" s="5">
        <v>7.9000000000000015E-2</v>
      </c>
      <c r="AI24" s="5">
        <v>-3.7999999999999923E-2</v>
      </c>
      <c r="AJ24" s="5">
        <v>-4.3000000000000038E-2</v>
      </c>
      <c r="AK24" s="5">
        <v>0</v>
      </c>
      <c r="AL24" s="5">
        <v>-3.2000000000000001E-2</v>
      </c>
      <c r="AM24" s="5">
        <v>-12.400000000000006</v>
      </c>
      <c r="AN24" s="5">
        <v>1.2000000000000011E-2</v>
      </c>
      <c r="AO24" s="5">
        <v>0.11299999999999999</v>
      </c>
      <c r="AP24" s="5">
        <v>-5.2000000000000046E-2</v>
      </c>
      <c r="AQ24" s="5">
        <v>-6.5000000000000002E-2</v>
      </c>
      <c r="AR24" s="5">
        <v>3.3999999999999986</v>
      </c>
      <c r="AS24" s="5">
        <v>1.3999999999999985E-2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3</v>
      </c>
      <c r="BE24" s="5">
        <v>0</v>
      </c>
      <c r="BF24" s="5">
        <v>-136.30000000000001</v>
      </c>
      <c r="BG24" s="5">
        <v>88.1</v>
      </c>
      <c r="BH24" s="5">
        <v>-5</v>
      </c>
      <c r="BI24" s="5">
        <v>0</v>
      </c>
      <c r="BJ24" s="5">
        <v>0</v>
      </c>
      <c r="BK24" s="5">
        <v>66.150000000000006</v>
      </c>
      <c r="BL24" s="5">
        <v>70.75</v>
      </c>
      <c r="BM24" s="5">
        <v>57.888888888888886</v>
      </c>
      <c r="BN24" s="5">
        <v>7.98</v>
      </c>
      <c r="BO24" s="5">
        <v>0.433</v>
      </c>
      <c r="BP24" s="5">
        <v>0.32900000000000001</v>
      </c>
      <c r="BQ24" s="5">
        <v>0.70799999999999996</v>
      </c>
      <c r="BR24" s="5">
        <v>12.888888888888889</v>
      </c>
      <c r="BS24" s="5">
        <v>38.388888888888886</v>
      </c>
      <c r="BT24" s="5">
        <v>16.694444444444443</v>
      </c>
      <c r="BU24" s="5">
        <v>8.25</v>
      </c>
      <c r="BV24" s="5">
        <v>3.6111111111111112</v>
      </c>
      <c r="BW24" s="5">
        <v>11.972222222222221</v>
      </c>
      <c r="BX24" s="5">
        <v>16.555555555555557</v>
      </c>
      <c r="BY24" s="5">
        <v>0.373</v>
      </c>
      <c r="BZ24" s="5">
        <v>0.26500000000000001</v>
      </c>
      <c r="CA24" s="5">
        <v>0.71899999999999997</v>
      </c>
      <c r="CB24" s="5">
        <v>9.3611111111111107</v>
      </c>
      <c r="CC24" s="5">
        <v>31.861111111111111</v>
      </c>
      <c r="CD24" s="5">
        <v>9.8888888888888893</v>
      </c>
      <c r="CE24" s="5">
        <v>6.5555555555555554</v>
      </c>
      <c r="CF24" s="5">
        <v>2.8888888888888888</v>
      </c>
      <c r="CG24" s="5">
        <v>14.666666666666666</v>
      </c>
      <c r="CH24" s="5">
        <v>17.75</v>
      </c>
      <c r="CI24" s="5">
        <v>65.900000000000006</v>
      </c>
      <c r="CJ24" s="5">
        <v>107</v>
      </c>
      <c r="CK24" s="5">
        <v>0.307</v>
      </c>
      <c r="CL24" s="5">
        <v>0.40100000000000002</v>
      </c>
      <c r="CM24" s="5">
        <v>0.53</v>
      </c>
      <c r="CN24" s="5">
        <v>0.499</v>
      </c>
      <c r="CO24" s="5">
        <v>15.2</v>
      </c>
      <c r="CP24" s="5">
        <v>0.217</v>
      </c>
      <c r="CQ24" s="5">
        <v>87.6</v>
      </c>
      <c r="CR24" s="5">
        <v>0.33800000000000002</v>
      </c>
      <c r="CS24" s="5">
        <v>0.41799999999999998</v>
      </c>
      <c r="CT24" s="5">
        <v>0.47399999999999998</v>
      </c>
      <c r="CU24" s="5">
        <v>0.42799999999999999</v>
      </c>
      <c r="CV24" s="5">
        <v>19.399999999999999</v>
      </c>
      <c r="CW24" s="5">
        <v>0.24299999999999999</v>
      </c>
      <c r="CX24" s="5">
        <v>0</v>
      </c>
      <c r="CY24" s="5">
        <v>0</v>
      </c>
      <c r="CZ24" s="5">
        <v>0</v>
      </c>
      <c r="DA24" s="5">
        <v>3</v>
      </c>
      <c r="DB24" s="5">
        <v>0</v>
      </c>
      <c r="DC24" s="5">
        <v>0</v>
      </c>
      <c r="DD24" s="5">
        <v>88.1</v>
      </c>
      <c r="DE24" s="5">
        <v>21</v>
      </c>
      <c r="DF24" s="5">
        <v>1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1</v>
      </c>
      <c r="DN24" s="5">
        <v>0</v>
      </c>
      <c r="DO24" s="5">
        <v>0</v>
      </c>
      <c r="DP24" s="5">
        <v>0</v>
      </c>
    </row>
    <row r="25" spans="1:120" x14ac:dyDescent="0.2">
      <c r="A25" s="5">
        <v>0</v>
      </c>
      <c r="B25" s="13">
        <v>13</v>
      </c>
      <c r="C25" s="5">
        <v>-9</v>
      </c>
      <c r="D25" s="5">
        <v>34</v>
      </c>
      <c r="E25" s="5">
        <v>26</v>
      </c>
      <c r="F25" s="5">
        <v>8</v>
      </c>
      <c r="G25" s="5">
        <v>0.76500000000000001</v>
      </c>
      <c r="H25" s="5">
        <v>6.6029411764705941</v>
      </c>
      <c r="I25" s="5">
        <v>11.58169934640523</v>
      </c>
      <c r="J25" s="5">
        <v>-8.49</v>
      </c>
      <c r="K25" s="5">
        <v>4.8999999999999988E-2</v>
      </c>
      <c r="L25" s="5">
        <v>4.6999999999999986E-2</v>
      </c>
      <c r="M25" s="5">
        <v>-2.5999999999999912E-2</v>
      </c>
      <c r="N25" s="5">
        <v>-1.8006535947712425</v>
      </c>
      <c r="O25" s="5">
        <v>-1.8888888888888857</v>
      </c>
      <c r="P25" s="5">
        <v>-2.3120915032679719</v>
      </c>
      <c r="Q25" s="5">
        <v>-1.0735294117647056</v>
      </c>
      <c r="R25" s="5">
        <v>-0.61111111111111116</v>
      </c>
      <c r="S25" s="5">
        <v>0.23366013071895431</v>
      </c>
      <c r="T25" s="5">
        <v>0.41503267973855884</v>
      </c>
      <c r="U25" s="5">
        <v>6.9000000000000006E-2</v>
      </c>
      <c r="V25" s="5">
        <v>7.1000000000000008E-2</v>
      </c>
      <c r="W25" s="5">
        <v>-1.6000000000000014E-2</v>
      </c>
      <c r="X25" s="5">
        <v>-0.47875816993463971</v>
      </c>
      <c r="Y25" s="5">
        <v>-1.4199346405228752</v>
      </c>
      <c r="Z25" s="5">
        <v>0.75816993464052196</v>
      </c>
      <c r="AA25" s="5">
        <v>6.2091503267973636E-2</v>
      </c>
      <c r="AB25" s="5">
        <v>0.25816993464052285</v>
      </c>
      <c r="AC25" s="5">
        <v>-2.0784313725490193</v>
      </c>
      <c r="AD25" s="5">
        <v>0.51470588235294201</v>
      </c>
      <c r="AE25" s="5">
        <v>3.2999999999999972</v>
      </c>
      <c r="AF25" s="5">
        <v>4.4000000000000057</v>
      </c>
      <c r="AG25" s="5">
        <v>5.7999999999999996E-2</v>
      </c>
      <c r="AH25" s="5">
        <v>-7.9000000000000015E-2</v>
      </c>
      <c r="AI25" s="5">
        <v>3.7999999999999923E-2</v>
      </c>
      <c r="AJ25" s="5">
        <v>4.3000000000000038E-2</v>
      </c>
      <c r="AK25" s="5">
        <v>0</v>
      </c>
      <c r="AL25" s="5">
        <v>3.2000000000000001E-2</v>
      </c>
      <c r="AM25" s="5">
        <v>12.400000000000006</v>
      </c>
      <c r="AN25" s="5">
        <v>-1.2000000000000011E-2</v>
      </c>
      <c r="AO25" s="5">
        <v>-0.11299999999999999</v>
      </c>
      <c r="AP25" s="5">
        <v>5.2000000000000046E-2</v>
      </c>
      <c r="AQ25" s="5">
        <v>6.5000000000000002E-2</v>
      </c>
      <c r="AR25" s="5">
        <v>-3.3999999999999986</v>
      </c>
      <c r="AS25" s="5">
        <v>-1.3999999999999985E-2</v>
      </c>
      <c r="AT25" s="5">
        <v>1</v>
      </c>
      <c r="AU25" s="5">
        <v>1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-3</v>
      </c>
      <c r="BE25" s="5">
        <v>0</v>
      </c>
      <c r="BF25" s="5">
        <v>136.30000000000001</v>
      </c>
      <c r="BG25" s="5">
        <v>-88.1</v>
      </c>
      <c r="BH25" s="5">
        <v>5</v>
      </c>
      <c r="BI25" s="5">
        <v>1</v>
      </c>
      <c r="BJ25" s="5">
        <v>0</v>
      </c>
      <c r="BK25" s="5">
        <v>-66.150000000000006</v>
      </c>
      <c r="BL25" s="5">
        <v>77.352941176470594</v>
      </c>
      <c r="BM25" s="5">
        <v>69.470588235294116</v>
      </c>
      <c r="BN25" s="5">
        <v>-0.51</v>
      </c>
      <c r="BO25" s="5">
        <v>0.48199999999999998</v>
      </c>
      <c r="BP25" s="5">
        <v>0.376</v>
      </c>
      <c r="BQ25" s="5">
        <v>0.68200000000000005</v>
      </c>
      <c r="BR25" s="5">
        <v>11.088235294117647</v>
      </c>
      <c r="BS25" s="5">
        <v>36.5</v>
      </c>
      <c r="BT25" s="5">
        <v>14.382352941176471</v>
      </c>
      <c r="BU25" s="5">
        <v>7.1764705882352944</v>
      </c>
      <c r="BV25" s="5">
        <v>3</v>
      </c>
      <c r="BW25" s="5">
        <v>12.205882352941176</v>
      </c>
      <c r="BX25" s="5">
        <v>16.970588235294116</v>
      </c>
      <c r="BY25" s="5">
        <v>0.442</v>
      </c>
      <c r="BZ25" s="5">
        <v>0.33600000000000002</v>
      </c>
      <c r="CA25" s="5">
        <v>0.70299999999999996</v>
      </c>
      <c r="CB25" s="5">
        <v>8.882352941176471</v>
      </c>
      <c r="CC25" s="5">
        <v>30.441176470588236</v>
      </c>
      <c r="CD25" s="5">
        <v>10.647058823529411</v>
      </c>
      <c r="CE25" s="5">
        <v>6.617647058823529</v>
      </c>
      <c r="CF25" s="5">
        <v>3.1470588235294117</v>
      </c>
      <c r="CG25" s="5">
        <v>12.588235294117647</v>
      </c>
      <c r="CH25" s="5">
        <v>18.264705882352942</v>
      </c>
      <c r="CI25" s="5">
        <v>69.2</v>
      </c>
      <c r="CJ25" s="5">
        <v>111.4</v>
      </c>
      <c r="CK25" s="5">
        <v>0.36499999999999999</v>
      </c>
      <c r="CL25" s="5">
        <v>0.32200000000000001</v>
      </c>
      <c r="CM25" s="5">
        <v>0.56799999999999995</v>
      </c>
      <c r="CN25" s="5">
        <v>0.54200000000000004</v>
      </c>
      <c r="CO25" s="5">
        <v>15.2</v>
      </c>
      <c r="CP25" s="5">
        <v>0.249</v>
      </c>
      <c r="CQ25" s="5">
        <v>100</v>
      </c>
      <c r="CR25" s="5">
        <v>0.32600000000000001</v>
      </c>
      <c r="CS25" s="5">
        <v>0.30499999999999999</v>
      </c>
      <c r="CT25" s="5">
        <v>0.52600000000000002</v>
      </c>
      <c r="CU25" s="5">
        <v>0.49299999999999999</v>
      </c>
      <c r="CV25" s="5">
        <v>16</v>
      </c>
      <c r="CW25" s="5">
        <v>0.22900000000000001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136.30000000000001</v>
      </c>
      <c r="DD25" s="5">
        <v>0</v>
      </c>
      <c r="DE25" s="5">
        <v>26</v>
      </c>
      <c r="DF25" s="5">
        <v>1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1</v>
      </c>
      <c r="DN25" s="5">
        <v>0</v>
      </c>
      <c r="DO25" s="5">
        <v>0</v>
      </c>
      <c r="DP25" s="5">
        <v>0</v>
      </c>
    </row>
    <row r="26" spans="1:120" x14ac:dyDescent="0.2">
      <c r="A26" s="5">
        <v>1</v>
      </c>
      <c r="B26" s="13">
        <v>6</v>
      </c>
      <c r="C26" s="5">
        <v>5</v>
      </c>
      <c r="D26" s="5">
        <v>34</v>
      </c>
      <c r="E26" s="5">
        <v>22</v>
      </c>
      <c r="F26" s="5">
        <v>12</v>
      </c>
      <c r="G26" s="5">
        <v>0.64700000000000002</v>
      </c>
      <c r="H26" s="5">
        <v>-2.8627450980392126</v>
      </c>
      <c r="I26" s="5">
        <v>-3.205882352941174</v>
      </c>
      <c r="J26" s="5">
        <v>1.5300000000000002</v>
      </c>
      <c r="K26" s="5">
        <v>-2.0000000000000018E-3</v>
      </c>
      <c r="L26" s="5">
        <v>1.0000000000000009E-3</v>
      </c>
      <c r="M26" s="5">
        <v>-3.6000000000000032E-2</v>
      </c>
      <c r="N26" s="5">
        <v>1.7611408199643499</v>
      </c>
      <c r="O26" s="5">
        <v>1.2914438502673775</v>
      </c>
      <c r="P26" s="5">
        <v>0.45276292335115897</v>
      </c>
      <c r="Q26" s="5">
        <v>-0.40730837789661312</v>
      </c>
      <c r="R26" s="5">
        <v>-0.77807486631016021</v>
      </c>
      <c r="S26" s="5">
        <v>3.7433155080215386E-2</v>
      </c>
      <c r="T26" s="5">
        <v>1.029411764705884</v>
      </c>
      <c r="U26" s="5">
        <v>-1.100000000000001E-2</v>
      </c>
      <c r="V26" s="5">
        <v>-1.4000000000000012E-2</v>
      </c>
      <c r="W26" s="5">
        <v>-1.0000000000000009E-3</v>
      </c>
      <c r="X26" s="5">
        <v>-1.167557932263815</v>
      </c>
      <c r="Y26" s="5">
        <v>-2.3351158645276264</v>
      </c>
      <c r="Z26" s="5">
        <v>-0.96167557932263925</v>
      </c>
      <c r="AA26" s="5">
        <v>-8.9126559714802767E-4</v>
      </c>
      <c r="AB26" s="5">
        <v>-1.7335115864527628</v>
      </c>
      <c r="AC26" s="5">
        <v>-0.58021390374331538</v>
      </c>
      <c r="AD26" s="5">
        <v>-1.0320855614973254</v>
      </c>
      <c r="AE26" s="5">
        <v>-1.4000000000000057</v>
      </c>
      <c r="AF26" s="5">
        <v>-0.5</v>
      </c>
      <c r="AG26" s="5">
        <v>-4.3999999999999984E-2</v>
      </c>
      <c r="AH26" s="5">
        <v>-1.9000000000000017E-2</v>
      </c>
      <c r="AI26" s="5">
        <v>-1.3000000000000012E-2</v>
      </c>
      <c r="AJ26" s="5">
        <v>-5.0000000000000044E-3</v>
      </c>
      <c r="AK26" s="5">
        <v>0.19999999999999929</v>
      </c>
      <c r="AL26" s="5">
        <v>-4.4000000000000011E-2</v>
      </c>
      <c r="AM26" s="5">
        <v>-1.2999999999999972</v>
      </c>
      <c r="AN26" s="5">
        <v>4.4999999999999984E-2</v>
      </c>
      <c r="AO26" s="5">
        <v>1.8999999999999961E-2</v>
      </c>
      <c r="AP26" s="5">
        <v>-5.0000000000000044E-3</v>
      </c>
      <c r="AQ26" s="5">
        <v>-1.100000000000001E-2</v>
      </c>
      <c r="AR26" s="5">
        <v>-0.20000000000000107</v>
      </c>
      <c r="AS26" s="5">
        <v>3.3000000000000002E-2</v>
      </c>
      <c r="AT26" s="5">
        <v>1</v>
      </c>
      <c r="AU26" s="5">
        <v>1</v>
      </c>
      <c r="AV26" s="5">
        <v>1</v>
      </c>
      <c r="AW26" s="5">
        <v>0</v>
      </c>
      <c r="AX26" s="5">
        <v>0</v>
      </c>
      <c r="AY26" s="5">
        <v>0</v>
      </c>
      <c r="AZ26" s="5">
        <v>0</v>
      </c>
      <c r="BA26" s="5">
        <v>30.9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1</v>
      </c>
      <c r="BK26" s="5">
        <v>31.18</v>
      </c>
      <c r="BL26" s="5">
        <v>74.470588235294116</v>
      </c>
      <c r="BM26" s="5">
        <v>67.794117647058826</v>
      </c>
      <c r="BN26" s="5">
        <v>8.08</v>
      </c>
      <c r="BO26" s="5">
        <v>0.45400000000000001</v>
      </c>
      <c r="BP26" s="5">
        <v>0.34699999999999998</v>
      </c>
      <c r="BQ26" s="5">
        <v>0.70599999999999996</v>
      </c>
      <c r="BR26" s="5">
        <v>13.882352941176471</v>
      </c>
      <c r="BS26" s="5">
        <v>39.382352941176471</v>
      </c>
      <c r="BT26" s="5">
        <v>15.058823529411764</v>
      </c>
      <c r="BU26" s="5">
        <v>6.4411764705882355</v>
      </c>
      <c r="BV26" s="5">
        <v>3.6764705882352939</v>
      </c>
      <c r="BW26" s="5">
        <v>11.764705882352942</v>
      </c>
      <c r="BX26" s="5">
        <v>16.029411764705884</v>
      </c>
      <c r="BY26" s="5">
        <v>0.42899999999999999</v>
      </c>
      <c r="BZ26" s="5">
        <v>0.32400000000000001</v>
      </c>
      <c r="CA26" s="5">
        <v>0.74399999999999999</v>
      </c>
      <c r="CB26" s="5">
        <v>8.5294117647058822</v>
      </c>
      <c r="CC26" s="5">
        <v>30.058823529411764</v>
      </c>
      <c r="CD26" s="5">
        <v>11.735294117647058</v>
      </c>
      <c r="CE26" s="5">
        <v>6.0294117647058822</v>
      </c>
      <c r="CF26" s="5">
        <v>2.2058823529411766</v>
      </c>
      <c r="CG26" s="5">
        <v>11.147058823529411</v>
      </c>
      <c r="CH26" s="5">
        <v>17.058823529411764</v>
      </c>
      <c r="CI26" s="5">
        <v>66.8</v>
      </c>
      <c r="CJ26" s="5">
        <v>110.7</v>
      </c>
      <c r="CK26" s="5">
        <v>0.31900000000000001</v>
      </c>
      <c r="CL26" s="5">
        <v>0.3</v>
      </c>
      <c r="CM26" s="5">
        <v>0.53800000000000003</v>
      </c>
      <c r="CN26" s="5">
        <v>0.50600000000000001</v>
      </c>
      <c r="CO26" s="5">
        <v>14.5</v>
      </c>
      <c r="CP26" s="5">
        <v>0.22500000000000001</v>
      </c>
      <c r="CQ26" s="5">
        <v>100.8</v>
      </c>
      <c r="CR26" s="5">
        <v>0.29899999999999999</v>
      </c>
      <c r="CS26" s="5">
        <v>0.35499999999999998</v>
      </c>
      <c r="CT26" s="5">
        <v>0.52300000000000002</v>
      </c>
      <c r="CU26" s="5">
        <v>0.48599999999999999</v>
      </c>
      <c r="CV26" s="5">
        <v>14.7</v>
      </c>
      <c r="CW26" s="5">
        <v>0.222</v>
      </c>
      <c r="CX26" s="5">
        <v>30.9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26</v>
      </c>
      <c r="DF26" s="5">
        <v>1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1</v>
      </c>
      <c r="DN26" s="5">
        <v>0</v>
      </c>
      <c r="DO26" s="5">
        <v>0</v>
      </c>
      <c r="DP26" s="5">
        <v>0</v>
      </c>
    </row>
    <row r="27" spans="1:120" x14ac:dyDescent="0.2">
      <c r="A27" s="5">
        <v>0</v>
      </c>
      <c r="B27" s="13">
        <v>11</v>
      </c>
      <c r="C27" s="5">
        <v>-5</v>
      </c>
      <c r="D27" s="5">
        <v>33</v>
      </c>
      <c r="E27" s="5">
        <v>21</v>
      </c>
      <c r="F27" s="5">
        <v>12</v>
      </c>
      <c r="G27" s="5">
        <v>0.63600000000000001</v>
      </c>
      <c r="H27" s="5">
        <v>2.8627450980392126</v>
      </c>
      <c r="I27" s="5">
        <v>3.205882352941174</v>
      </c>
      <c r="J27" s="5">
        <v>-1.5300000000000002</v>
      </c>
      <c r="K27" s="5">
        <v>2.0000000000000018E-3</v>
      </c>
      <c r="L27" s="5">
        <v>-1.0000000000000009E-3</v>
      </c>
      <c r="M27" s="5">
        <v>3.6000000000000032E-2</v>
      </c>
      <c r="N27" s="5">
        <v>-1.7611408199643499</v>
      </c>
      <c r="O27" s="5">
        <v>-1.2914438502673775</v>
      </c>
      <c r="P27" s="5">
        <v>-0.45276292335115897</v>
      </c>
      <c r="Q27" s="5">
        <v>0.40730837789661312</v>
      </c>
      <c r="R27" s="5">
        <v>0.77807486631016021</v>
      </c>
      <c r="S27" s="5">
        <v>-3.7433155080215386E-2</v>
      </c>
      <c r="T27" s="5">
        <v>-1.029411764705884</v>
      </c>
      <c r="U27" s="5">
        <v>1.100000000000001E-2</v>
      </c>
      <c r="V27" s="5">
        <v>1.4000000000000012E-2</v>
      </c>
      <c r="W27" s="5">
        <v>1.0000000000000009E-3</v>
      </c>
      <c r="X27" s="5">
        <v>1.167557932263815</v>
      </c>
      <c r="Y27" s="5">
        <v>2.3351158645276264</v>
      </c>
      <c r="Z27" s="5">
        <v>0.96167557932263925</v>
      </c>
      <c r="AA27" s="5">
        <v>8.9126559714802767E-4</v>
      </c>
      <c r="AB27" s="5">
        <v>1.7335115864527628</v>
      </c>
      <c r="AC27" s="5">
        <v>0.58021390374331538</v>
      </c>
      <c r="AD27" s="5">
        <v>1.0320855614973254</v>
      </c>
      <c r="AE27" s="5">
        <v>1.4000000000000057</v>
      </c>
      <c r="AF27" s="5">
        <v>0.5</v>
      </c>
      <c r="AG27" s="5">
        <v>4.3999999999999984E-2</v>
      </c>
      <c r="AH27" s="5">
        <v>1.9000000000000017E-2</v>
      </c>
      <c r="AI27" s="5">
        <v>1.3000000000000012E-2</v>
      </c>
      <c r="AJ27" s="5">
        <v>5.0000000000000044E-3</v>
      </c>
      <c r="AK27" s="5">
        <v>-0.19999999999999929</v>
      </c>
      <c r="AL27" s="5">
        <v>4.4000000000000011E-2</v>
      </c>
      <c r="AM27" s="5">
        <v>1.2999999999999972</v>
      </c>
      <c r="AN27" s="5">
        <v>-4.4999999999999984E-2</v>
      </c>
      <c r="AO27" s="5">
        <v>-1.8999999999999961E-2</v>
      </c>
      <c r="AP27" s="5">
        <v>5.0000000000000044E-3</v>
      </c>
      <c r="AQ27" s="5">
        <v>1.100000000000001E-2</v>
      </c>
      <c r="AR27" s="5">
        <v>0.20000000000000107</v>
      </c>
      <c r="AS27" s="5">
        <v>-3.3000000000000002E-2</v>
      </c>
      <c r="AT27" s="5">
        <v>1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-30.9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-31.18</v>
      </c>
      <c r="BL27" s="5">
        <v>77.333333333333329</v>
      </c>
      <c r="BM27" s="5">
        <v>71</v>
      </c>
      <c r="BN27" s="5">
        <v>6.55</v>
      </c>
      <c r="BO27" s="5">
        <v>0.45600000000000002</v>
      </c>
      <c r="BP27" s="5">
        <v>0.34599999999999997</v>
      </c>
      <c r="BQ27" s="5">
        <v>0.74199999999999999</v>
      </c>
      <c r="BR27" s="5">
        <v>12.121212121212121</v>
      </c>
      <c r="BS27" s="5">
        <v>38.090909090909093</v>
      </c>
      <c r="BT27" s="5">
        <v>14.606060606060606</v>
      </c>
      <c r="BU27" s="5">
        <v>6.8484848484848486</v>
      </c>
      <c r="BV27" s="5">
        <v>4.4545454545454541</v>
      </c>
      <c r="BW27" s="5">
        <v>11.727272727272727</v>
      </c>
      <c r="BX27" s="5">
        <v>15</v>
      </c>
      <c r="BY27" s="5">
        <v>0.44</v>
      </c>
      <c r="BZ27" s="5">
        <v>0.33800000000000002</v>
      </c>
      <c r="CA27" s="5">
        <v>0.745</v>
      </c>
      <c r="CB27" s="5">
        <v>9.6969696969696972</v>
      </c>
      <c r="CC27" s="5">
        <v>32.393939393939391</v>
      </c>
      <c r="CD27" s="5">
        <v>12.696969696969697</v>
      </c>
      <c r="CE27" s="5">
        <v>6.0303030303030303</v>
      </c>
      <c r="CF27" s="5">
        <v>3.9393939393939394</v>
      </c>
      <c r="CG27" s="5">
        <v>11.727272727272727</v>
      </c>
      <c r="CH27" s="5">
        <v>18.09090909090909</v>
      </c>
      <c r="CI27" s="5">
        <v>68.2</v>
      </c>
      <c r="CJ27" s="5">
        <v>111.2</v>
      </c>
      <c r="CK27" s="5">
        <v>0.36299999999999999</v>
      </c>
      <c r="CL27" s="5">
        <v>0.31900000000000001</v>
      </c>
      <c r="CM27" s="5">
        <v>0.55100000000000005</v>
      </c>
      <c r="CN27" s="5">
        <v>0.51100000000000001</v>
      </c>
      <c r="CO27" s="5">
        <v>14.3</v>
      </c>
      <c r="CP27" s="5">
        <v>0.26900000000000002</v>
      </c>
      <c r="CQ27" s="5">
        <v>102.1</v>
      </c>
      <c r="CR27" s="5">
        <v>0.254</v>
      </c>
      <c r="CS27" s="5">
        <v>0.33600000000000002</v>
      </c>
      <c r="CT27" s="5">
        <v>0.52800000000000002</v>
      </c>
      <c r="CU27" s="5">
        <v>0.497</v>
      </c>
      <c r="CV27" s="5">
        <v>14.9</v>
      </c>
      <c r="CW27" s="5">
        <v>0.189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26</v>
      </c>
      <c r="DF27" s="5">
        <v>1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1</v>
      </c>
      <c r="DN27" s="5">
        <v>0</v>
      </c>
      <c r="DO27" s="5">
        <v>0</v>
      </c>
      <c r="DP27" s="5">
        <v>0</v>
      </c>
    </row>
    <row r="28" spans="1:120" x14ac:dyDescent="0.2">
      <c r="A28" s="5">
        <v>1</v>
      </c>
      <c r="B28" s="13">
        <v>3</v>
      </c>
      <c r="C28" s="5">
        <v>11</v>
      </c>
      <c r="D28" s="5">
        <v>36</v>
      </c>
      <c r="E28" s="5">
        <v>26</v>
      </c>
      <c r="F28" s="5">
        <v>10</v>
      </c>
      <c r="G28" s="5">
        <v>0.72199999999999998</v>
      </c>
      <c r="H28" s="5">
        <v>2.2238095238095354</v>
      </c>
      <c r="I28" s="5">
        <v>2.9468253968254032</v>
      </c>
      <c r="J28" s="5">
        <v>10.91</v>
      </c>
      <c r="K28" s="5">
        <v>-7.9999999999999516E-3</v>
      </c>
      <c r="L28" s="5">
        <v>7.0000000000000062E-3</v>
      </c>
      <c r="M28" s="5">
        <v>-6.0000000000000053E-3</v>
      </c>
      <c r="N28" s="5">
        <v>1.5468253968253958</v>
      </c>
      <c r="O28" s="5">
        <v>1.6674603174603178</v>
      </c>
      <c r="P28" s="5">
        <v>4.4579365079365072</v>
      </c>
      <c r="Q28" s="5">
        <v>1.4849206349206359</v>
      </c>
      <c r="R28" s="5">
        <v>-0.19365079365079385</v>
      </c>
      <c r="S28" s="5">
        <v>1.9761904761904763</v>
      </c>
      <c r="T28" s="5">
        <v>-0.42539682539682389</v>
      </c>
      <c r="U28" s="5">
        <v>-8.0000000000000071E-3</v>
      </c>
      <c r="V28" s="5">
        <v>-3.1000000000000028E-2</v>
      </c>
      <c r="W28" s="5">
        <v>-5.1000000000000045E-2</v>
      </c>
      <c r="X28" s="5">
        <v>3.0063492063492072</v>
      </c>
      <c r="Y28" s="5">
        <v>3.2309523809523775</v>
      </c>
      <c r="Z28" s="5">
        <v>4.4944444444444454</v>
      </c>
      <c r="AA28" s="5">
        <v>1.594444444444445</v>
      </c>
      <c r="AB28" s="5">
        <v>1.8888888888888888</v>
      </c>
      <c r="AC28" s="5">
        <v>1.3420634920634935</v>
      </c>
      <c r="AD28" s="5">
        <v>-2.1515873015872984</v>
      </c>
      <c r="AE28" s="5">
        <v>2.5999999999999943</v>
      </c>
      <c r="AF28" s="5">
        <v>-1.8999999999999915</v>
      </c>
      <c r="AG28" s="5">
        <v>-7.3000000000000009E-2</v>
      </c>
      <c r="AH28" s="5">
        <v>1.8999999999999961E-2</v>
      </c>
      <c r="AI28" s="5">
        <v>-9.9999999999998979E-3</v>
      </c>
      <c r="AJ28" s="5">
        <v>-3.0000000000000027E-3</v>
      </c>
      <c r="AK28" s="5">
        <v>1.5</v>
      </c>
      <c r="AL28" s="5">
        <v>-5.6999999999999995E-2</v>
      </c>
      <c r="AM28" s="5">
        <v>-0.39999999999999147</v>
      </c>
      <c r="AN28" s="5">
        <v>1.6000000000000014E-2</v>
      </c>
      <c r="AO28" s="5">
        <v>2.200000000000002E-2</v>
      </c>
      <c r="AP28" s="5">
        <v>-1.5000000000000013E-2</v>
      </c>
      <c r="AQ28" s="5">
        <v>-1.0000000000000009E-2</v>
      </c>
      <c r="AR28" s="5">
        <v>0.30000000000000071</v>
      </c>
      <c r="AS28" s="5">
        <v>-7.0000000000000062E-3</v>
      </c>
      <c r="AT28" s="5">
        <v>1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-13</v>
      </c>
      <c r="BI28" s="5">
        <v>0</v>
      </c>
      <c r="BJ28" s="5">
        <v>0</v>
      </c>
      <c r="BK28" s="5">
        <v>33.92</v>
      </c>
      <c r="BL28" s="5">
        <v>76.166666666666671</v>
      </c>
      <c r="BM28" s="5">
        <v>69.861111111111114</v>
      </c>
      <c r="BN28" s="5">
        <v>9.48</v>
      </c>
      <c r="BO28" s="5">
        <v>0.46100000000000002</v>
      </c>
      <c r="BP28" s="5">
        <v>0.34300000000000003</v>
      </c>
      <c r="BQ28" s="5">
        <v>0.748</v>
      </c>
      <c r="BR28" s="5">
        <v>9.8611111111111107</v>
      </c>
      <c r="BS28" s="5">
        <v>34.638888888888886</v>
      </c>
      <c r="BT28" s="5">
        <v>16.972222222222221</v>
      </c>
      <c r="BU28" s="5">
        <v>8.0277777777777786</v>
      </c>
      <c r="BV28" s="5">
        <v>2.7777777777777777</v>
      </c>
      <c r="BW28" s="5">
        <v>13.833333333333334</v>
      </c>
      <c r="BX28" s="5">
        <v>17.888888888888889</v>
      </c>
      <c r="BY28" s="5">
        <v>0.42399999999999999</v>
      </c>
      <c r="BZ28" s="5">
        <v>0.308</v>
      </c>
      <c r="CA28" s="5">
        <v>0.69799999999999995</v>
      </c>
      <c r="CB28" s="5">
        <v>10.777777777777779</v>
      </c>
      <c r="CC28" s="5">
        <v>33.916666666666664</v>
      </c>
      <c r="CD28" s="5">
        <v>13.694444444444445</v>
      </c>
      <c r="CE28" s="5">
        <v>7.1944444444444446</v>
      </c>
      <c r="CF28" s="5">
        <v>3.8888888888888888</v>
      </c>
      <c r="CG28" s="5">
        <v>15.027777777777779</v>
      </c>
      <c r="CH28" s="5">
        <v>18.305555555555557</v>
      </c>
      <c r="CI28" s="5">
        <v>70.5</v>
      </c>
      <c r="CJ28" s="5">
        <v>106.2</v>
      </c>
      <c r="CK28" s="5">
        <v>0.36099999999999999</v>
      </c>
      <c r="CL28" s="5">
        <v>0.36099999999999999</v>
      </c>
      <c r="CM28" s="5">
        <v>0.56200000000000006</v>
      </c>
      <c r="CN28" s="5">
        <v>0.52300000000000002</v>
      </c>
      <c r="CO28" s="5">
        <v>17</v>
      </c>
      <c r="CP28" s="5">
        <v>0.27</v>
      </c>
      <c r="CQ28" s="5">
        <v>97.4</v>
      </c>
      <c r="CR28" s="5">
        <v>0.36299999999999999</v>
      </c>
      <c r="CS28" s="5">
        <v>0.36899999999999999</v>
      </c>
      <c r="CT28" s="5">
        <v>0.51800000000000002</v>
      </c>
      <c r="CU28" s="5">
        <v>0.48099999999999998</v>
      </c>
      <c r="CV28" s="5">
        <v>18.2</v>
      </c>
      <c r="CW28" s="5">
        <v>0.253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13</v>
      </c>
      <c r="DF28" s="5">
        <v>1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1</v>
      </c>
      <c r="DN28" s="5">
        <v>0</v>
      </c>
      <c r="DO28" s="5">
        <v>0</v>
      </c>
      <c r="DP28" s="5">
        <v>0</v>
      </c>
    </row>
    <row r="29" spans="1:120" x14ac:dyDescent="0.2">
      <c r="A29" s="5">
        <v>0</v>
      </c>
      <c r="B29" s="13">
        <v>14</v>
      </c>
      <c r="C29" s="5">
        <v>-11</v>
      </c>
      <c r="D29" s="5">
        <v>35</v>
      </c>
      <c r="E29" s="5">
        <v>25</v>
      </c>
      <c r="F29" s="5">
        <v>10</v>
      </c>
      <c r="G29" s="5">
        <v>0.71399999999999997</v>
      </c>
      <c r="H29" s="5">
        <v>-2.2238095238095354</v>
      </c>
      <c r="I29" s="5">
        <v>-2.9468253968254032</v>
      </c>
      <c r="J29" s="5">
        <v>-10.91</v>
      </c>
      <c r="K29" s="5">
        <v>7.9999999999999516E-3</v>
      </c>
      <c r="L29" s="5">
        <v>-7.0000000000000062E-3</v>
      </c>
      <c r="M29" s="5">
        <v>6.0000000000000053E-3</v>
      </c>
      <c r="N29" s="5">
        <v>-1.5468253968253958</v>
      </c>
      <c r="O29" s="5">
        <v>-1.6674603174603178</v>
      </c>
      <c r="P29" s="5">
        <v>-4.4579365079365072</v>
      </c>
      <c r="Q29" s="5">
        <v>-1.4849206349206359</v>
      </c>
      <c r="R29" s="5">
        <v>0.19365079365079385</v>
      </c>
      <c r="S29" s="5">
        <v>-1.9761904761904763</v>
      </c>
      <c r="T29" s="5">
        <v>0.42539682539682389</v>
      </c>
      <c r="U29" s="5">
        <v>8.0000000000000071E-3</v>
      </c>
      <c r="V29" s="5">
        <v>3.1000000000000028E-2</v>
      </c>
      <c r="W29" s="5">
        <v>5.1000000000000045E-2</v>
      </c>
      <c r="X29" s="5">
        <v>-3.0063492063492072</v>
      </c>
      <c r="Y29" s="5">
        <v>-3.2309523809523775</v>
      </c>
      <c r="Z29" s="5">
        <v>-4.4944444444444454</v>
      </c>
      <c r="AA29" s="5">
        <v>-1.594444444444445</v>
      </c>
      <c r="AB29" s="5">
        <v>-1.8888888888888888</v>
      </c>
      <c r="AC29" s="5">
        <v>-1.3420634920634935</v>
      </c>
      <c r="AD29" s="5">
        <v>2.1515873015872984</v>
      </c>
      <c r="AE29" s="5">
        <v>-2.5999999999999943</v>
      </c>
      <c r="AF29" s="5">
        <v>1.8999999999999915</v>
      </c>
      <c r="AG29" s="5">
        <v>7.3000000000000009E-2</v>
      </c>
      <c r="AH29" s="5">
        <v>-1.8999999999999961E-2</v>
      </c>
      <c r="AI29" s="5">
        <v>9.9999999999998979E-3</v>
      </c>
      <c r="AJ29" s="5">
        <v>3.0000000000000027E-3</v>
      </c>
      <c r="AK29" s="5">
        <v>-1.5</v>
      </c>
      <c r="AL29" s="5">
        <v>5.6999999999999995E-2</v>
      </c>
      <c r="AM29" s="5">
        <v>0.39999999999999147</v>
      </c>
      <c r="AN29" s="5">
        <v>-1.6000000000000014E-2</v>
      </c>
      <c r="AO29" s="5">
        <v>-2.200000000000002E-2</v>
      </c>
      <c r="AP29" s="5">
        <v>1.5000000000000013E-2</v>
      </c>
      <c r="AQ29" s="5">
        <v>1.0000000000000009E-2</v>
      </c>
      <c r="AR29" s="5">
        <v>-0.30000000000000071</v>
      </c>
      <c r="AS29" s="5">
        <v>7.0000000000000062E-3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13</v>
      </c>
      <c r="BI29" s="5">
        <v>1</v>
      </c>
      <c r="BJ29" s="5">
        <v>0</v>
      </c>
      <c r="BK29" s="5">
        <v>-33.92</v>
      </c>
      <c r="BL29" s="5">
        <v>73.942857142857136</v>
      </c>
      <c r="BM29" s="5">
        <v>66.914285714285711</v>
      </c>
      <c r="BN29" s="5">
        <v>-1.43</v>
      </c>
      <c r="BO29" s="5">
        <v>0.46899999999999997</v>
      </c>
      <c r="BP29" s="5">
        <v>0.33600000000000002</v>
      </c>
      <c r="BQ29" s="5">
        <v>0.754</v>
      </c>
      <c r="BR29" s="5">
        <v>8.3142857142857149</v>
      </c>
      <c r="BS29" s="5">
        <v>32.971428571428568</v>
      </c>
      <c r="BT29" s="5">
        <v>12.514285714285714</v>
      </c>
      <c r="BU29" s="5">
        <v>6.5428571428571427</v>
      </c>
      <c r="BV29" s="5">
        <v>2.9714285714285715</v>
      </c>
      <c r="BW29" s="5">
        <v>11.857142857142858</v>
      </c>
      <c r="BX29" s="5">
        <v>18.314285714285713</v>
      </c>
      <c r="BY29" s="5">
        <v>0.432</v>
      </c>
      <c r="BZ29" s="5">
        <v>0.33900000000000002</v>
      </c>
      <c r="CA29" s="5">
        <v>0.749</v>
      </c>
      <c r="CB29" s="5">
        <v>7.7714285714285714</v>
      </c>
      <c r="CC29" s="5">
        <v>30.685714285714287</v>
      </c>
      <c r="CD29" s="5">
        <v>9.1999999999999993</v>
      </c>
      <c r="CE29" s="5">
        <v>5.6</v>
      </c>
      <c r="CF29" s="5">
        <v>2</v>
      </c>
      <c r="CG29" s="5">
        <v>13.685714285714285</v>
      </c>
      <c r="CH29" s="5">
        <v>20.457142857142856</v>
      </c>
      <c r="CI29" s="5">
        <v>67.900000000000006</v>
      </c>
      <c r="CJ29" s="5">
        <v>108.1</v>
      </c>
      <c r="CK29" s="5">
        <v>0.434</v>
      </c>
      <c r="CL29" s="5">
        <v>0.34200000000000003</v>
      </c>
      <c r="CM29" s="5">
        <v>0.57199999999999995</v>
      </c>
      <c r="CN29" s="5">
        <v>0.52600000000000002</v>
      </c>
      <c r="CO29" s="5">
        <v>15.5</v>
      </c>
      <c r="CP29" s="5">
        <v>0.32700000000000001</v>
      </c>
      <c r="CQ29" s="5">
        <v>97.8</v>
      </c>
      <c r="CR29" s="5">
        <v>0.34699999999999998</v>
      </c>
      <c r="CS29" s="5">
        <v>0.34699999999999998</v>
      </c>
      <c r="CT29" s="5">
        <v>0.53300000000000003</v>
      </c>
      <c r="CU29" s="5">
        <v>0.49099999999999999</v>
      </c>
      <c r="CV29" s="5">
        <v>17.899999999999999</v>
      </c>
      <c r="CW29" s="5">
        <v>0.26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26</v>
      </c>
      <c r="DF29" s="5">
        <v>1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1</v>
      </c>
      <c r="DN29" s="5">
        <v>0</v>
      </c>
      <c r="DO29" s="5">
        <v>0</v>
      </c>
      <c r="DP29" s="5">
        <v>0</v>
      </c>
    </row>
    <row r="30" spans="1:120" x14ac:dyDescent="0.2">
      <c r="A30" s="5">
        <v>1</v>
      </c>
      <c r="B30" s="13">
        <v>7</v>
      </c>
      <c r="C30" s="5">
        <v>3</v>
      </c>
      <c r="D30" s="5">
        <v>34</v>
      </c>
      <c r="E30" s="5">
        <v>21</v>
      </c>
      <c r="F30" s="5">
        <v>13</v>
      </c>
      <c r="G30" s="5">
        <v>0.61799999999999999</v>
      </c>
      <c r="H30" s="5">
        <v>-1.5427807486631053</v>
      </c>
      <c r="I30" s="5">
        <v>0.517825311942957</v>
      </c>
      <c r="J30" s="5">
        <v>3.25</v>
      </c>
      <c r="K30" s="5">
        <v>-3.0000000000000027E-3</v>
      </c>
      <c r="L30" s="5">
        <v>4.8000000000000043E-2</v>
      </c>
      <c r="M30" s="5">
        <v>1.4000000000000012E-2</v>
      </c>
      <c r="N30" s="5">
        <v>-0.36452762923351223</v>
      </c>
      <c r="O30" s="5">
        <v>0.40374331550802367</v>
      </c>
      <c r="P30" s="5">
        <v>1.1327985739750446</v>
      </c>
      <c r="Q30" s="5">
        <v>-2.1729055258467023</v>
      </c>
      <c r="R30" s="5">
        <v>-2.0606060606060606</v>
      </c>
      <c r="S30" s="5">
        <v>-1.5418894830659529</v>
      </c>
      <c r="T30" s="5">
        <v>-0.82976827094474004</v>
      </c>
      <c r="U30" s="5">
        <v>3.0999999999999972E-2</v>
      </c>
      <c r="V30" s="5">
        <v>-1.0000000000000009E-2</v>
      </c>
      <c r="W30" s="5">
        <v>6.0000000000000053E-3</v>
      </c>
      <c r="X30" s="5">
        <v>-3.6051693404634584</v>
      </c>
      <c r="Y30" s="5">
        <v>-3.1408199643493759</v>
      </c>
      <c r="Z30" s="5">
        <v>2.5846702317290138E-2</v>
      </c>
      <c r="AA30" s="5">
        <v>-1.1114081996434937</v>
      </c>
      <c r="AB30" s="5">
        <v>0.47147950089126578</v>
      </c>
      <c r="AC30" s="5">
        <v>-2.5089126559714785</v>
      </c>
      <c r="AD30" s="5">
        <v>-1.1016042780748663</v>
      </c>
      <c r="AE30" s="5">
        <v>-2.8999999999999915</v>
      </c>
      <c r="AF30" s="5">
        <v>1.2000000000000028</v>
      </c>
      <c r="AG30" s="5">
        <v>-0.06</v>
      </c>
      <c r="AH30" s="5">
        <v>0</v>
      </c>
      <c r="AI30" s="5">
        <v>-1.0000000000000009E-3</v>
      </c>
      <c r="AJ30" s="5">
        <v>5.0000000000000044E-3</v>
      </c>
      <c r="AK30" s="5">
        <v>-1.5</v>
      </c>
      <c r="AL30" s="5">
        <v>-4.200000000000001E-2</v>
      </c>
      <c r="AM30" s="5">
        <v>4</v>
      </c>
      <c r="AN30" s="5">
        <v>-2.2999999999999965E-2</v>
      </c>
      <c r="AO30" s="5">
        <v>1.4000000000000012E-2</v>
      </c>
      <c r="AP30" s="5">
        <v>2.6000000000000023E-2</v>
      </c>
      <c r="AQ30" s="5">
        <v>3.1999999999999973E-2</v>
      </c>
      <c r="AR30" s="5">
        <v>-2.1999999999999993</v>
      </c>
      <c r="AS30" s="5">
        <v>-1.4999999999999986E-2</v>
      </c>
      <c r="AT30" s="5">
        <v>1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-16.979999999999997</v>
      </c>
      <c r="BL30" s="5">
        <v>70.911764705882348</v>
      </c>
      <c r="BM30" s="5">
        <v>67.911764705882348</v>
      </c>
      <c r="BN30" s="5">
        <v>11.25</v>
      </c>
      <c r="BO30" s="5">
        <v>0.45200000000000001</v>
      </c>
      <c r="BP30" s="5">
        <v>0.39300000000000002</v>
      </c>
      <c r="BQ30" s="5">
        <v>0.75900000000000001</v>
      </c>
      <c r="BR30" s="5">
        <v>9.0294117647058822</v>
      </c>
      <c r="BS30" s="5">
        <v>35.676470588235297</v>
      </c>
      <c r="BT30" s="5">
        <v>14.617647058823529</v>
      </c>
      <c r="BU30" s="5">
        <v>4.7058823529411766</v>
      </c>
      <c r="BV30" s="5">
        <v>3</v>
      </c>
      <c r="BW30" s="5">
        <v>10.882352941176471</v>
      </c>
      <c r="BX30" s="5">
        <v>16.382352941176471</v>
      </c>
      <c r="BY30" s="5">
        <v>0.42399999999999999</v>
      </c>
      <c r="BZ30" s="5">
        <v>0.32400000000000001</v>
      </c>
      <c r="CA30" s="5">
        <v>0.72</v>
      </c>
      <c r="CB30" s="5">
        <v>8.9705882352941178</v>
      </c>
      <c r="CC30" s="5">
        <v>32.647058823529413</v>
      </c>
      <c r="CD30" s="5">
        <v>13.147058823529411</v>
      </c>
      <c r="CE30" s="5">
        <v>5.6764705882352944</v>
      </c>
      <c r="CF30" s="5">
        <v>3.4411764705882355</v>
      </c>
      <c r="CG30" s="5">
        <v>9.7941176470588243</v>
      </c>
      <c r="CH30" s="5">
        <v>16.352941176470587</v>
      </c>
      <c r="CI30" s="5">
        <v>65.400000000000006</v>
      </c>
      <c r="CJ30" s="5">
        <v>106.8</v>
      </c>
      <c r="CK30" s="5">
        <v>0.27200000000000002</v>
      </c>
      <c r="CL30" s="5">
        <v>0.33</v>
      </c>
      <c r="CM30" s="5">
        <v>0.54900000000000004</v>
      </c>
      <c r="CN30" s="5">
        <v>0.51700000000000002</v>
      </c>
      <c r="CO30" s="5">
        <v>14.4</v>
      </c>
      <c r="CP30" s="5">
        <v>0.20599999999999999</v>
      </c>
      <c r="CQ30" s="5">
        <v>102.3</v>
      </c>
      <c r="CR30" s="5">
        <v>0.27900000000000003</v>
      </c>
      <c r="CS30" s="5">
        <v>0.38500000000000001</v>
      </c>
      <c r="CT30" s="5">
        <v>0.51800000000000002</v>
      </c>
      <c r="CU30" s="5">
        <v>0.48599999999999999</v>
      </c>
      <c r="CV30" s="5">
        <v>13</v>
      </c>
      <c r="CW30" s="5">
        <v>0.20100000000000001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26</v>
      </c>
      <c r="DF30" s="5">
        <v>1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1</v>
      </c>
      <c r="DN30" s="5">
        <v>0</v>
      </c>
      <c r="DO30" s="5">
        <v>0</v>
      </c>
      <c r="DP30" s="5">
        <v>0</v>
      </c>
    </row>
    <row r="31" spans="1:120" x14ac:dyDescent="0.2">
      <c r="A31" s="5">
        <v>0</v>
      </c>
      <c r="B31" s="13">
        <v>10</v>
      </c>
      <c r="C31" s="5">
        <v>-3</v>
      </c>
      <c r="D31" s="5">
        <v>33</v>
      </c>
      <c r="E31" s="5">
        <v>22</v>
      </c>
      <c r="F31" s="5">
        <v>11</v>
      </c>
      <c r="G31" s="5">
        <v>0.66700000000000004</v>
      </c>
      <c r="H31" s="5">
        <v>1.5427807486631053</v>
      </c>
      <c r="I31" s="5">
        <v>-0.517825311942957</v>
      </c>
      <c r="J31" s="5">
        <v>-3.25</v>
      </c>
      <c r="K31" s="5">
        <v>3.0000000000000027E-3</v>
      </c>
      <c r="L31" s="5">
        <v>-4.8000000000000043E-2</v>
      </c>
      <c r="M31" s="5">
        <v>-1.4000000000000012E-2</v>
      </c>
      <c r="N31" s="5">
        <v>0.36452762923351223</v>
      </c>
      <c r="O31" s="5">
        <v>-0.40374331550802367</v>
      </c>
      <c r="P31" s="5">
        <v>-1.1327985739750446</v>
      </c>
      <c r="Q31" s="5">
        <v>2.1729055258467023</v>
      </c>
      <c r="R31" s="5">
        <v>2.0606060606060606</v>
      </c>
      <c r="S31" s="5">
        <v>1.5418894830659529</v>
      </c>
      <c r="T31" s="5">
        <v>0.82976827094474004</v>
      </c>
      <c r="U31" s="5">
        <v>-3.0999999999999972E-2</v>
      </c>
      <c r="V31" s="5">
        <v>1.0000000000000009E-2</v>
      </c>
      <c r="W31" s="5">
        <v>-6.0000000000000053E-3</v>
      </c>
      <c r="X31" s="5">
        <v>3.6051693404634584</v>
      </c>
      <c r="Y31" s="5">
        <v>3.1408199643493759</v>
      </c>
      <c r="Z31" s="5">
        <v>-2.5846702317290138E-2</v>
      </c>
      <c r="AA31" s="5">
        <v>1.1114081996434937</v>
      </c>
      <c r="AB31" s="5">
        <v>-0.47147950089126578</v>
      </c>
      <c r="AC31" s="5">
        <v>2.5089126559714785</v>
      </c>
      <c r="AD31" s="5">
        <v>1.1016042780748663</v>
      </c>
      <c r="AE31" s="5">
        <v>2.8999999999999915</v>
      </c>
      <c r="AF31" s="5">
        <v>-1.2000000000000028</v>
      </c>
      <c r="AG31" s="5">
        <v>0.06</v>
      </c>
      <c r="AH31" s="5">
        <v>0</v>
      </c>
      <c r="AI31" s="5">
        <v>1.0000000000000009E-3</v>
      </c>
      <c r="AJ31" s="5">
        <v>-5.0000000000000044E-3</v>
      </c>
      <c r="AK31" s="5">
        <v>1.5</v>
      </c>
      <c r="AL31" s="5">
        <v>4.200000000000001E-2</v>
      </c>
      <c r="AM31" s="5">
        <v>-4</v>
      </c>
      <c r="AN31" s="5">
        <v>2.2999999999999965E-2</v>
      </c>
      <c r="AO31" s="5">
        <v>-1.4000000000000012E-2</v>
      </c>
      <c r="AP31" s="5">
        <v>-2.6000000000000023E-2</v>
      </c>
      <c r="AQ31" s="5">
        <v>-3.1999999999999973E-2</v>
      </c>
      <c r="AR31" s="5">
        <v>2.1999999999999993</v>
      </c>
      <c r="AS31" s="5">
        <v>1.4999999999999986E-2</v>
      </c>
      <c r="AT31" s="5">
        <v>1</v>
      </c>
      <c r="AU31" s="5">
        <v>1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16.979999999999997</v>
      </c>
      <c r="BL31" s="5">
        <v>72.454545454545453</v>
      </c>
      <c r="BM31" s="5">
        <v>67.393939393939391</v>
      </c>
      <c r="BN31" s="5">
        <v>8</v>
      </c>
      <c r="BO31" s="5">
        <v>0.45500000000000002</v>
      </c>
      <c r="BP31" s="5">
        <v>0.34499999999999997</v>
      </c>
      <c r="BQ31" s="5">
        <v>0.745</v>
      </c>
      <c r="BR31" s="5">
        <v>9.3939393939393945</v>
      </c>
      <c r="BS31" s="5">
        <v>35.272727272727273</v>
      </c>
      <c r="BT31" s="5">
        <v>13.484848484848484</v>
      </c>
      <c r="BU31" s="5">
        <v>6.8787878787878789</v>
      </c>
      <c r="BV31" s="5">
        <v>5.0606060606060606</v>
      </c>
      <c r="BW31" s="5">
        <v>12.424242424242424</v>
      </c>
      <c r="BX31" s="5">
        <v>17.212121212121211</v>
      </c>
      <c r="BY31" s="5">
        <v>0.39300000000000002</v>
      </c>
      <c r="BZ31" s="5">
        <v>0.33400000000000002</v>
      </c>
      <c r="CA31" s="5">
        <v>0.71399999999999997</v>
      </c>
      <c r="CB31" s="5">
        <v>12.575757575757576</v>
      </c>
      <c r="CC31" s="5">
        <v>35.787878787878789</v>
      </c>
      <c r="CD31" s="5">
        <v>13.121212121212121</v>
      </c>
      <c r="CE31" s="5">
        <v>6.7878787878787881</v>
      </c>
      <c r="CF31" s="5">
        <v>2.9696969696969697</v>
      </c>
      <c r="CG31" s="5">
        <v>12.303030303030303</v>
      </c>
      <c r="CH31" s="5">
        <v>17.454545454545453</v>
      </c>
      <c r="CI31" s="5">
        <v>68.3</v>
      </c>
      <c r="CJ31" s="5">
        <v>105.6</v>
      </c>
      <c r="CK31" s="5">
        <v>0.33200000000000002</v>
      </c>
      <c r="CL31" s="5">
        <v>0.33</v>
      </c>
      <c r="CM31" s="5">
        <v>0.55000000000000004</v>
      </c>
      <c r="CN31" s="5">
        <v>0.51200000000000001</v>
      </c>
      <c r="CO31" s="5">
        <v>15.9</v>
      </c>
      <c r="CP31" s="5">
        <v>0.248</v>
      </c>
      <c r="CQ31" s="5">
        <v>98.3</v>
      </c>
      <c r="CR31" s="5">
        <v>0.30199999999999999</v>
      </c>
      <c r="CS31" s="5">
        <v>0.371</v>
      </c>
      <c r="CT31" s="5">
        <v>0.49199999999999999</v>
      </c>
      <c r="CU31" s="5">
        <v>0.45400000000000001</v>
      </c>
      <c r="CV31" s="5">
        <v>15.2</v>
      </c>
      <c r="CW31" s="5">
        <v>0.216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26</v>
      </c>
      <c r="DF31" s="5">
        <v>1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1</v>
      </c>
      <c r="DN31" s="5">
        <v>0</v>
      </c>
      <c r="DO31" s="5">
        <v>0</v>
      </c>
      <c r="DP31" s="5">
        <v>0</v>
      </c>
    </row>
    <row r="32" spans="1:120" x14ac:dyDescent="0.2">
      <c r="A32" s="5">
        <v>1</v>
      </c>
      <c r="B32" s="13">
        <v>2</v>
      </c>
      <c r="C32" s="5">
        <v>13</v>
      </c>
      <c r="D32" s="5">
        <v>36</v>
      </c>
      <c r="E32" s="5">
        <v>29</v>
      </c>
      <c r="F32" s="5">
        <v>7</v>
      </c>
      <c r="G32" s="5">
        <v>0.80600000000000005</v>
      </c>
      <c r="H32" s="5">
        <v>6.6568627450980387</v>
      </c>
      <c r="I32" s="5">
        <v>3.3366013071895395</v>
      </c>
      <c r="J32" s="5">
        <v>11.14</v>
      </c>
      <c r="K32" s="5">
        <v>1.2000000000000011E-2</v>
      </c>
      <c r="L32" s="5">
        <v>-5.0000000000000044E-3</v>
      </c>
      <c r="M32" s="5">
        <v>2.1000000000000019E-2</v>
      </c>
      <c r="N32" s="5">
        <v>2.3349673202614376</v>
      </c>
      <c r="O32" s="5">
        <v>0.50980392156862564</v>
      </c>
      <c r="P32" s="5">
        <v>3.6568627450980387</v>
      </c>
      <c r="Q32" s="5">
        <v>3.2843137254901951</v>
      </c>
      <c r="R32" s="5">
        <v>0.11764705882352944</v>
      </c>
      <c r="S32" s="5">
        <v>1.3692810457516327</v>
      </c>
      <c r="T32" s="5">
        <v>1.3431372549019613</v>
      </c>
      <c r="U32" s="5">
        <v>-2.0000000000000018E-3</v>
      </c>
      <c r="V32" s="5">
        <v>-1.100000000000001E-2</v>
      </c>
      <c r="W32" s="5">
        <v>-2.1000000000000019E-2</v>
      </c>
      <c r="X32" s="5">
        <v>3.6062091503267979</v>
      </c>
      <c r="Y32" s="5">
        <v>3.0032679738562109</v>
      </c>
      <c r="Z32" s="5">
        <v>3.6568627450980404</v>
      </c>
      <c r="AA32" s="5">
        <v>0.63725490196078471</v>
      </c>
      <c r="AB32" s="5">
        <v>0.65849673202614367</v>
      </c>
      <c r="AC32" s="5">
        <v>4.3921568627450984</v>
      </c>
      <c r="AD32" s="5">
        <v>-0.22222222222222143</v>
      </c>
      <c r="AE32" s="5">
        <v>3.7999999999999972</v>
      </c>
      <c r="AF32" s="5">
        <v>3.2000000000000028</v>
      </c>
      <c r="AG32" s="5">
        <v>-1.4999999999999958E-2</v>
      </c>
      <c r="AH32" s="5">
        <v>-9.000000000000008E-3</v>
      </c>
      <c r="AI32" s="5">
        <v>9.000000000000008E-3</v>
      </c>
      <c r="AJ32" s="5">
        <v>9.000000000000008E-3</v>
      </c>
      <c r="AK32" s="5">
        <v>0.79999999999999893</v>
      </c>
      <c r="AL32" s="5">
        <v>-4.0000000000000036E-3</v>
      </c>
      <c r="AM32" s="5">
        <v>-1</v>
      </c>
      <c r="AN32" s="5">
        <v>2.4999999999999967E-2</v>
      </c>
      <c r="AO32" s="5">
        <v>7.0000000000000062E-3</v>
      </c>
      <c r="AP32" s="5">
        <v>-3.0000000000000027E-3</v>
      </c>
      <c r="AQ32" s="5">
        <v>-3.0000000000000027E-3</v>
      </c>
      <c r="AR32" s="5">
        <v>3.9000000000000004</v>
      </c>
      <c r="AS32" s="5">
        <v>1.1999999999999983E-2</v>
      </c>
      <c r="AT32" s="5">
        <v>1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-22</v>
      </c>
      <c r="BI32" s="5">
        <v>1</v>
      </c>
      <c r="BJ32" s="5">
        <v>0</v>
      </c>
      <c r="BK32" s="5">
        <v>22.769999999999996</v>
      </c>
      <c r="BL32" s="5">
        <v>79.333333333333329</v>
      </c>
      <c r="BM32" s="5">
        <v>70.277777777777771</v>
      </c>
      <c r="BN32" s="5">
        <v>8.01</v>
      </c>
      <c r="BO32" s="5">
        <v>0.48599999999999999</v>
      </c>
      <c r="BP32" s="5">
        <v>0.35299999999999998</v>
      </c>
      <c r="BQ32" s="5">
        <v>0.71799999999999997</v>
      </c>
      <c r="BR32" s="5">
        <v>8.8055555555555554</v>
      </c>
      <c r="BS32" s="5">
        <v>31.833333333333332</v>
      </c>
      <c r="BT32" s="5">
        <v>17.333333333333332</v>
      </c>
      <c r="BU32" s="5">
        <v>9.1666666666666661</v>
      </c>
      <c r="BV32" s="5">
        <v>3</v>
      </c>
      <c r="BW32" s="5">
        <v>10.722222222222221</v>
      </c>
      <c r="BX32" s="5">
        <v>16.166666666666668</v>
      </c>
      <c r="BY32" s="5">
        <v>0.44500000000000001</v>
      </c>
      <c r="BZ32" s="5">
        <v>0.34699999999999998</v>
      </c>
      <c r="CA32" s="5">
        <v>0.70299999999999996</v>
      </c>
      <c r="CB32" s="5">
        <v>10.694444444444445</v>
      </c>
      <c r="CC32" s="5">
        <v>35.444444444444443</v>
      </c>
      <c r="CD32" s="5">
        <v>14.833333333333334</v>
      </c>
      <c r="CE32" s="5">
        <v>5.666666666666667</v>
      </c>
      <c r="CF32" s="5">
        <v>3.3055555555555554</v>
      </c>
      <c r="CG32" s="5">
        <v>15.833333333333334</v>
      </c>
      <c r="CH32" s="5">
        <v>15.277777777777779</v>
      </c>
      <c r="CI32" s="5">
        <v>69.3</v>
      </c>
      <c r="CJ32" s="5">
        <v>112.9</v>
      </c>
      <c r="CK32" s="5">
        <v>0.27</v>
      </c>
      <c r="CL32" s="5">
        <v>0.42</v>
      </c>
      <c r="CM32" s="5">
        <v>0.58199999999999996</v>
      </c>
      <c r="CN32" s="5">
        <v>0.56000000000000005</v>
      </c>
      <c r="CO32" s="5">
        <v>13.6</v>
      </c>
      <c r="CP32" s="5">
        <v>0.19400000000000001</v>
      </c>
      <c r="CQ32" s="5">
        <v>100</v>
      </c>
      <c r="CR32" s="5">
        <v>0.29099999999999998</v>
      </c>
      <c r="CS32" s="5">
        <v>0.375</v>
      </c>
      <c r="CT32" s="5">
        <v>0.53800000000000003</v>
      </c>
      <c r="CU32" s="5">
        <v>0.51</v>
      </c>
      <c r="CV32" s="5">
        <v>19.5</v>
      </c>
      <c r="CW32" s="5">
        <v>0.20499999999999999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4</v>
      </c>
      <c r="DF32" s="5">
        <v>1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1</v>
      </c>
      <c r="DN32" s="5">
        <v>0</v>
      </c>
      <c r="DO32" s="5">
        <v>0</v>
      </c>
      <c r="DP32" s="5">
        <v>0</v>
      </c>
    </row>
    <row r="33" spans="1:120" x14ac:dyDescent="0.2">
      <c r="A33" s="5">
        <v>0</v>
      </c>
      <c r="B33" s="13">
        <v>15</v>
      </c>
      <c r="C33" s="5">
        <v>-13</v>
      </c>
      <c r="D33" s="5">
        <v>34</v>
      </c>
      <c r="E33" s="5">
        <v>23</v>
      </c>
      <c r="F33" s="5">
        <v>11</v>
      </c>
      <c r="G33" s="5">
        <v>0.67600000000000005</v>
      </c>
      <c r="H33" s="5">
        <v>-6.6568627450980387</v>
      </c>
      <c r="I33" s="5">
        <v>-3.3366013071895395</v>
      </c>
      <c r="J33" s="5">
        <v>-11.14</v>
      </c>
      <c r="K33" s="5">
        <v>-1.2000000000000011E-2</v>
      </c>
      <c r="L33" s="5">
        <v>5.0000000000000044E-3</v>
      </c>
      <c r="M33" s="5">
        <v>-2.1000000000000019E-2</v>
      </c>
      <c r="N33" s="5">
        <v>-2.3349673202614376</v>
      </c>
      <c r="O33" s="5">
        <v>-0.50980392156862564</v>
      </c>
      <c r="P33" s="5">
        <v>-3.6568627450980387</v>
      </c>
      <c r="Q33" s="5">
        <v>-3.2843137254901951</v>
      </c>
      <c r="R33" s="5">
        <v>-0.11764705882352944</v>
      </c>
      <c r="S33" s="5">
        <v>-1.3692810457516327</v>
      </c>
      <c r="T33" s="5">
        <v>-1.3431372549019613</v>
      </c>
      <c r="U33" s="5">
        <v>2.0000000000000018E-3</v>
      </c>
      <c r="V33" s="5">
        <v>1.100000000000001E-2</v>
      </c>
      <c r="W33" s="5">
        <v>2.1000000000000019E-2</v>
      </c>
      <c r="X33" s="5">
        <v>-3.6062091503267979</v>
      </c>
      <c r="Y33" s="5">
        <v>-3.0032679738562109</v>
      </c>
      <c r="Z33" s="5">
        <v>-3.6568627450980404</v>
      </c>
      <c r="AA33" s="5">
        <v>-0.63725490196078471</v>
      </c>
      <c r="AB33" s="5">
        <v>-0.65849673202614367</v>
      </c>
      <c r="AC33" s="5">
        <v>-4.3921568627450984</v>
      </c>
      <c r="AD33" s="5">
        <v>0.22222222222222143</v>
      </c>
      <c r="AE33" s="5">
        <v>-3.7999999999999972</v>
      </c>
      <c r="AF33" s="5">
        <v>-3.2000000000000028</v>
      </c>
      <c r="AG33" s="5">
        <v>1.4999999999999958E-2</v>
      </c>
      <c r="AH33" s="5">
        <v>9.000000000000008E-3</v>
      </c>
      <c r="AI33" s="5">
        <v>-9.000000000000008E-3</v>
      </c>
      <c r="AJ33" s="5">
        <v>-9.000000000000008E-3</v>
      </c>
      <c r="AK33" s="5">
        <v>-0.79999999999999893</v>
      </c>
      <c r="AL33" s="5">
        <v>4.0000000000000036E-3</v>
      </c>
      <c r="AM33" s="5">
        <v>1</v>
      </c>
      <c r="AN33" s="5">
        <v>-2.4999999999999967E-2</v>
      </c>
      <c r="AO33" s="5">
        <v>-7.0000000000000062E-3</v>
      </c>
      <c r="AP33" s="5">
        <v>3.0000000000000027E-3</v>
      </c>
      <c r="AQ33" s="5">
        <v>3.0000000000000027E-3</v>
      </c>
      <c r="AR33" s="5">
        <v>-3.9000000000000004</v>
      </c>
      <c r="AS33" s="5">
        <v>-1.1999999999999983E-2</v>
      </c>
      <c r="AT33" s="5">
        <v>1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22</v>
      </c>
      <c r="BI33" s="5">
        <v>1</v>
      </c>
      <c r="BJ33" s="5">
        <v>0</v>
      </c>
      <c r="BK33" s="5">
        <v>-22.769999999999996</v>
      </c>
      <c r="BL33" s="5">
        <v>72.67647058823529</v>
      </c>
      <c r="BM33" s="5">
        <v>66.941176470588232</v>
      </c>
      <c r="BN33" s="5">
        <v>-3.13</v>
      </c>
      <c r="BO33" s="5">
        <v>0.47399999999999998</v>
      </c>
      <c r="BP33" s="5">
        <v>0.35799999999999998</v>
      </c>
      <c r="BQ33" s="5">
        <v>0.69699999999999995</v>
      </c>
      <c r="BR33" s="5">
        <v>6.4705882352941178</v>
      </c>
      <c r="BS33" s="5">
        <v>31.323529411764707</v>
      </c>
      <c r="BT33" s="5">
        <v>13.676470588235293</v>
      </c>
      <c r="BU33" s="5">
        <v>5.882352941176471</v>
      </c>
      <c r="BV33" s="5">
        <v>2.8823529411764706</v>
      </c>
      <c r="BW33" s="5">
        <v>9.3529411764705888</v>
      </c>
      <c r="BX33" s="5">
        <v>14.823529411764707</v>
      </c>
      <c r="BY33" s="5">
        <v>0.44700000000000001</v>
      </c>
      <c r="BZ33" s="5">
        <v>0.35799999999999998</v>
      </c>
      <c r="CA33" s="5">
        <v>0.72399999999999998</v>
      </c>
      <c r="CB33" s="5">
        <v>7.0882352941176467</v>
      </c>
      <c r="CC33" s="5">
        <v>32.441176470588232</v>
      </c>
      <c r="CD33" s="5">
        <v>11.176470588235293</v>
      </c>
      <c r="CE33" s="5">
        <v>5.0294117647058822</v>
      </c>
      <c r="CF33" s="5">
        <v>2.6470588235294117</v>
      </c>
      <c r="CG33" s="5">
        <v>11.441176470588236</v>
      </c>
      <c r="CH33" s="5">
        <v>15.5</v>
      </c>
      <c r="CI33" s="5">
        <v>65.5</v>
      </c>
      <c r="CJ33" s="5">
        <v>109.7</v>
      </c>
      <c r="CK33" s="5">
        <v>0.28499999999999998</v>
      </c>
      <c r="CL33" s="5">
        <v>0.42899999999999999</v>
      </c>
      <c r="CM33" s="5">
        <v>0.57299999999999995</v>
      </c>
      <c r="CN33" s="5">
        <v>0.55100000000000005</v>
      </c>
      <c r="CO33" s="5">
        <v>12.8</v>
      </c>
      <c r="CP33" s="5">
        <v>0.19800000000000001</v>
      </c>
      <c r="CQ33" s="5">
        <v>101</v>
      </c>
      <c r="CR33" s="5">
        <v>0.26600000000000001</v>
      </c>
      <c r="CS33" s="5">
        <v>0.36799999999999999</v>
      </c>
      <c r="CT33" s="5">
        <v>0.54100000000000004</v>
      </c>
      <c r="CU33" s="5">
        <v>0.51300000000000001</v>
      </c>
      <c r="CV33" s="5">
        <v>15.6</v>
      </c>
      <c r="CW33" s="5">
        <v>0.193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26</v>
      </c>
      <c r="DF33" s="5">
        <v>1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1</v>
      </c>
      <c r="DN33" s="5">
        <v>0</v>
      </c>
      <c r="DO33" s="5">
        <v>0</v>
      </c>
      <c r="DP33" s="5">
        <v>0</v>
      </c>
    </row>
    <row r="34" spans="1:120" x14ac:dyDescent="0.2">
      <c r="A34" s="5">
        <v>1</v>
      </c>
      <c r="B34" s="13">
        <v>1</v>
      </c>
      <c r="C34" s="5">
        <v>15</v>
      </c>
      <c r="D34" s="5">
        <v>37</v>
      </c>
      <c r="E34" s="5">
        <v>33</v>
      </c>
      <c r="F34" s="5">
        <v>4</v>
      </c>
      <c r="G34" s="5">
        <v>0.89200000000000002</v>
      </c>
      <c r="H34" s="5">
        <v>7.093436293436298</v>
      </c>
      <c r="I34" s="5">
        <v>-6.0833976833976848</v>
      </c>
      <c r="J34" s="5">
        <v>7.68</v>
      </c>
      <c r="K34" s="5">
        <v>3.2000000000000028E-2</v>
      </c>
      <c r="L34" s="5">
        <v>-2.0000000000000018E-3</v>
      </c>
      <c r="M34" s="5">
        <v>3.7000000000000033E-2</v>
      </c>
      <c r="N34" s="5">
        <v>1.5536679536679525</v>
      </c>
      <c r="O34" s="5">
        <v>6.4888030888030883</v>
      </c>
      <c r="P34" s="5">
        <v>1.3312741312741316</v>
      </c>
      <c r="Q34" s="5">
        <v>-1.4810810810810811</v>
      </c>
      <c r="R34" s="5">
        <v>2.3760617760617766</v>
      </c>
      <c r="S34" s="5">
        <v>-1.2857142857142865</v>
      </c>
      <c r="T34" s="5">
        <v>1.4169884169884153</v>
      </c>
      <c r="U34" s="5">
        <v>-7.3000000000000009E-2</v>
      </c>
      <c r="V34" s="5">
        <v>-8.2999999999999963E-2</v>
      </c>
      <c r="W34" s="5">
        <v>-1.6000000000000014E-2</v>
      </c>
      <c r="X34" s="5">
        <v>-2.857142857142847E-2</v>
      </c>
      <c r="Y34" s="5">
        <v>-2.0115830115830136</v>
      </c>
      <c r="Z34" s="5">
        <v>-3.6664092664092678</v>
      </c>
      <c r="AA34" s="5">
        <v>-0.30733590733590788</v>
      </c>
      <c r="AB34" s="5">
        <v>5.945945945945974E-2</v>
      </c>
      <c r="AC34" s="5">
        <v>-2.0100386100386096</v>
      </c>
      <c r="AD34" s="5">
        <v>0.3606177606177603</v>
      </c>
      <c r="AE34" s="5">
        <v>1.2999999999999972</v>
      </c>
      <c r="AF34" s="5">
        <v>10.700000000000003</v>
      </c>
      <c r="AG34" s="5">
        <v>1.0999999999999954E-2</v>
      </c>
      <c r="AH34" s="5">
        <v>-3.4999999999999976E-2</v>
      </c>
      <c r="AI34" s="5">
        <v>2.8000000000000025E-2</v>
      </c>
      <c r="AJ34" s="5">
        <v>2.6000000000000023E-2</v>
      </c>
      <c r="AK34" s="5">
        <v>-2</v>
      </c>
      <c r="AL34" s="5">
        <v>1.7999999999999988E-2</v>
      </c>
      <c r="AM34" s="5">
        <v>-9.7000000000000028</v>
      </c>
      <c r="AN34" s="5">
        <v>5.6999999999999995E-2</v>
      </c>
      <c r="AO34" s="5">
        <v>4.5999999999999985E-2</v>
      </c>
      <c r="AP34" s="5">
        <v>-6.800000000000006E-2</v>
      </c>
      <c r="AQ34" s="5">
        <v>-8.2000000000000017E-2</v>
      </c>
      <c r="AR34" s="5">
        <v>-2.6999999999999993</v>
      </c>
      <c r="AS34" s="5">
        <v>3.4000000000000002E-2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7.2</v>
      </c>
      <c r="BC34" s="5">
        <v>0</v>
      </c>
      <c r="BD34" s="5">
        <v>11.3</v>
      </c>
      <c r="BE34" s="5">
        <v>12</v>
      </c>
      <c r="BF34" s="5">
        <v>130.6</v>
      </c>
      <c r="BG34" s="5">
        <v>174.3</v>
      </c>
      <c r="BH34" s="5">
        <v>-25</v>
      </c>
      <c r="BI34" s="5">
        <v>0</v>
      </c>
      <c r="BJ34" s="5">
        <v>1</v>
      </c>
      <c r="BK34" s="5">
        <v>52.45</v>
      </c>
      <c r="BL34" s="5">
        <v>74.86486486486487</v>
      </c>
      <c r="BM34" s="5">
        <v>57.45945945945946</v>
      </c>
      <c r="BN34" s="5">
        <v>4.79</v>
      </c>
      <c r="BO34" s="5">
        <v>0.45800000000000002</v>
      </c>
      <c r="BP34" s="5">
        <v>0.34</v>
      </c>
      <c r="BQ34" s="5">
        <v>0.73299999999999998</v>
      </c>
      <c r="BR34" s="5">
        <v>12.810810810810811</v>
      </c>
      <c r="BS34" s="5">
        <v>38.945945945945944</v>
      </c>
      <c r="BT34" s="5">
        <v>14.702702702702704</v>
      </c>
      <c r="BU34" s="5">
        <v>7.9189189189189193</v>
      </c>
      <c r="BV34" s="5">
        <v>4.9189189189189193</v>
      </c>
      <c r="BW34" s="5">
        <v>10</v>
      </c>
      <c r="BX34" s="5">
        <v>16.702702702702702</v>
      </c>
      <c r="BY34" s="5">
        <v>0.36599999999999999</v>
      </c>
      <c r="BZ34" s="5">
        <v>0.27900000000000003</v>
      </c>
      <c r="CA34" s="5">
        <v>0.68899999999999995</v>
      </c>
      <c r="CB34" s="5">
        <v>10</v>
      </c>
      <c r="CC34" s="5">
        <v>31.702702702702702</v>
      </c>
      <c r="CD34" s="5">
        <v>10.162162162162161</v>
      </c>
      <c r="CE34" s="5">
        <v>5.3783783783783781</v>
      </c>
      <c r="CF34" s="5">
        <v>2.4594594594594597</v>
      </c>
      <c r="CG34" s="5">
        <v>13.675675675675675</v>
      </c>
      <c r="CH34" s="5">
        <v>16.189189189189189</v>
      </c>
      <c r="CI34" s="5">
        <v>64.8</v>
      </c>
      <c r="CJ34" s="5">
        <v>115.5</v>
      </c>
      <c r="CK34" s="5">
        <v>0.28899999999999998</v>
      </c>
      <c r="CL34" s="5">
        <v>0.379</v>
      </c>
      <c r="CM34" s="5">
        <v>0.55300000000000005</v>
      </c>
      <c r="CN34" s="5">
        <v>0.52300000000000002</v>
      </c>
      <c r="CO34" s="5">
        <v>12.9</v>
      </c>
      <c r="CP34" s="5">
        <v>0.21199999999999999</v>
      </c>
      <c r="CQ34" s="5">
        <v>88.6</v>
      </c>
      <c r="CR34" s="5">
        <v>0.35699999999999998</v>
      </c>
      <c r="CS34" s="5">
        <v>0.435</v>
      </c>
      <c r="CT34" s="5">
        <v>0.47</v>
      </c>
      <c r="CU34" s="5">
        <v>0.42699999999999999</v>
      </c>
      <c r="CV34" s="5">
        <v>18.3</v>
      </c>
      <c r="CW34" s="5">
        <v>0.246</v>
      </c>
      <c r="CX34" s="5">
        <v>0</v>
      </c>
      <c r="CY34" s="5">
        <v>7.2</v>
      </c>
      <c r="CZ34" s="5">
        <v>0</v>
      </c>
      <c r="DA34" s="5">
        <v>11.3</v>
      </c>
      <c r="DB34" s="5">
        <v>12</v>
      </c>
      <c r="DC34" s="5">
        <v>130.6</v>
      </c>
      <c r="DD34" s="5">
        <v>174.3</v>
      </c>
      <c r="DE34" s="5">
        <v>1</v>
      </c>
      <c r="DF34" s="5">
        <v>1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1</v>
      </c>
      <c r="DO34" s="5">
        <v>0</v>
      </c>
      <c r="DP34" s="5">
        <v>0</v>
      </c>
    </row>
    <row r="35" spans="1:120" x14ac:dyDescent="0.2">
      <c r="A35" s="5">
        <v>0</v>
      </c>
      <c r="B35" s="13">
        <v>16</v>
      </c>
      <c r="C35" s="5">
        <v>-15</v>
      </c>
      <c r="D35" s="5">
        <v>35</v>
      </c>
      <c r="E35" s="5">
        <v>22</v>
      </c>
      <c r="F35" s="5">
        <v>13</v>
      </c>
      <c r="G35" s="5">
        <v>0.629</v>
      </c>
      <c r="H35" s="5">
        <v>-7.093436293436298</v>
      </c>
      <c r="I35" s="5">
        <v>6.0833976833976848</v>
      </c>
      <c r="J35" s="5">
        <v>-7.68</v>
      </c>
      <c r="K35" s="5">
        <v>-3.2000000000000028E-2</v>
      </c>
      <c r="L35" s="5">
        <v>2.0000000000000018E-3</v>
      </c>
      <c r="M35" s="5">
        <v>-3.7000000000000033E-2</v>
      </c>
      <c r="N35" s="5">
        <v>-1.5536679536679525</v>
      </c>
      <c r="O35" s="5">
        <v>-6.4888030888030883</v>
      </c>
      <c r="P35" s="5">
        <v>-1.3312741312741316</v>
      </c>
      <c r="Q35" s="5">
        <v>1.4810810810810811</v>
      </c>
      <c r="R35" s="5">
        <v>-2.3760617760617766</v>
      </c>
      <c r="S35" s="5">
        <v>1.2857142857142865</v>
      </c>
      <c r="T35" s="5">
        <v>-1.4169884169884153</v>
      </c>
      <c r="U35" s="5">
        <v>7.3000000000000009E-2</v>
      </c>
      <c r="V35" s="5">
        <v>8.2999999999999963E-2</v>
      </c>
      <c r="W35" s="5">
        <v>1.6000000000000014E-2</v>
      </c>
      <c r="X35" s="5">
        <v>2.857142857142847E-2</v>
      </c>
      <c r="Y35" s="5">
        <v>2.0115830115830136</v>
      </c>
      <c r="Z35" s="5">
        <v>3.6664092664092678</v>
      </c>
      <c r="AA35" s="5">
        <v>0.30733590733590788</v>
      </c>
      <c r="AB35" s="5">
        <v>-5.945945945945974E-2</v>
      </c>
      <c r="AC35" s="5">
        <v>2.0100386100386096</v>
      </c>
      <c r="AD35" s="5">
        <v>-0.3606177606177603</v>
      </c>
      <c r="AE35" s="5">
        <v>-1.2999999999999972</v>
      </c>
      <c r="AF35" s="5">
        <v>-10.700000000000003</v>
      </c>
      <c r="AG35" s="5">
        <v>-1.0999999999999954E-2</v>
      </c>
      <c r="AH35" s="5">
        <v>3.4999999999999976E-2</v>
      </c>
      <c r="AI35" s="5">
        <v>-2.8000000000000025E-2</v>
      </c>
      <c r="AJ35" s="5">
        <v>-2.6000000000000023E-2</v>
      </c>
      <c r="AK35" s="5">
        <v>2</v>
      </c>
      <c r="AL35" s="5">
        <v>-1.7999999999999988E-2</v>
      </c>
      <c r="AM35" s="5">
        <v>9.7000000000000028</v>
      </c>
      <c r="AN35" s="5">
        <v>-5.6999999999999995E-2</v>
      </c>
      <c r="AO35" s="5">
        <v>-4.5999999999999985E-2</v>
      </c>
      <c r="AP35" s="5">
        <v>6.800000000000006E-2</v>
      </c>
      <c r="AQ35" s="5">
        <v>8.2000000000000017E-2</v>
      </c>
      <c r="AR35" s="5">
        <v>2.6999999999999993</v>
      </c>
      <c r="AS35" s="5">
        <v>-3.4000000000000002E-2</v>
      </c>
      <c r="AT35" s="5">
        <v>1</v>
      </c>
      <c r="AU35" s="5">
        <v>1</v>
      </c>
      <c r="AV35" s="5">
        <v>1</v>
      </c>
      <c r="AW35" s="5">
        <v>1</v>
      </c>
      <c r="AX35" s="5">
        <v>0</v>
      </c>
      <c r="AY35" s="5">
        <v>0</v>
      </c>
      <c r="AZ35" s="5">
        <v>0</v>
      </c>
      <c r="BA35" s="5">
        <v>0</v>
      </c>
      <c r="BB35" s="5">
        <v>-7.2</v>
      </c>
      <c r="BC35" s="5">
        <v>0</v>
      </c>
      <c r="BD35" s="5">
        <v>-11.3</v>
      </c>
      <c r="BE35" s="5">
        <v>-12</v>
      </c>
      <c r="BF35" s="5">
        <v>-130.6</v>
      </c>
      <c r="BG35" s="5">
        <v>-174.3</v>
      </c>
      <c r="BH35" s="5">
        <v>25</v>
      </c>
      <c r="BI35" s="5">
        <v>1</v>
      </c>
      <c r="BJ35" s="5">
        <v>0</v>
      </c>
      <c r="BK35" s="5">
        <v>-52.45</v>
      </c>
      <c r="BL35" s="5">
        <v>67.771428571428572</v>
      </c>
      <c r="BM35" s="5">
        <v>63.542857142857144</v>
      </c>
      <c r="BN35" s="5">
        <v>-2.89</v>
      </c>
      <c r="BO35" s="5">
        <v>0.42599999999999999</v>
      </c>
      <c r="BP35" s="5">
        <v>0.34200000000000003</v>
      </c>
      <c r="BQ35" s="5">
        <v>0.69599999999999995</v>
      </c>
      <c r="BR35" s="5">
        <v>11.257142857142858</v>
      </c>
      <c r="BS35" s="5">
        <v>32.457142857142856</v>
      </c>
      <c r="BT35" s="5">
        <v>13.371428571428572</v>
      </c>
      <c r="BU35" s="5">
        <v>9.4</v>
      </c>
      <c r="BV35" s="5">
        <v>2.5428571428571427</v>
      </c>
      <c r="BW35" s="5">
        <v>11.285714285714286</v>
      </c>
      <c r="BX35" s="5">
        <v>15.285714285714286</v>
      </c>
      <c r="BY35" s="5">
        <v>0.439</v>
      </c>
      <c r="BZ35" s="5">
        <v>0.36199999999999999</v>
      </c>
      <c r="CA35" s="5">
        <v>0.70499999999999996</v>
      </c>
      <c r="CB35" s="5">
        <v>10.028571428571428</v>
      </c>
      <c r="CC35" s="5">
        <v>33.714285714285715</v>
      </c>
      <c r="CD35" s="5">
        <v>13.828571428571429</v>
      </c>
      <c r="CE35" s="5">
        <v>5.6857142857142859</v>
      </c>
      <c r="CF35" s="5">
        <v>2.4</v>
      </c>
      <c r="CG35" s="5">
        <v>15.685714285714285</v>
      </c>
      <c r="CH35" s="5">
        <v>15.828571428571429</v>
      </c>
      <c r="CI35" s="5">
        <v>63.5</v>
      </c>
      <c r="CJ35" s="5">
        <v>104.8</v>
      </c>
      <c r="CK35" s="5">
        <v>0.27800000000000002</v>
      </c>
      <c r="CL35" s="5">
        <v>0.41399999999999998</v>
      </c>
      <c r="CM35" s="5">
        <v>0.52500000000000002</v>
      </c>
      <c r="CN35" s="5">
        <v>0.497</v>
      </c>
      <c r="CO35" s="5">
        <v>14.9</v>
      </c>
      <c r="CP35" s="5">
        <v>0.19400000000000001</v>
      </c>
      <c r="CQ35" s="5">
        <v>98.3</v>
      </c>
      <c r="CR35" s="5">
        <v>0.3</v>
      </c>
      <c r="CS35" s="5">
        <v>0.38900000000000001</v>
      </c>
      <c r="CT35" s="5">
        <v>0.53800000000000003</v>
      </c>
      <c r="CU35" s="5">
        <v>0.50900000000000001</v>
      </c>
      <c r="CV35" s="5">
        <v>21</v>
      </c>
      <c r="CW35" s="5">
        <v>0.21199999999999999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26</v>
      </c>
      <c r="DF35" s="5">
        <v>1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1</v>
      </c>
      <c r="DO35" s="5">
        <v>0</v>
      </c>
      <c r="DP35" s="5">
        <v>0</v>
      </c>
    </row>
    <row r="36" spans="1:120" x14ac:dyDescent="0.2">
      <c r="A36" s="5">
        <v>0</v>
      </c>
      <c r="B36" s="13">
        <v>8</v>
      </c>
      <c r="C36" s="5">
        <v>1</v>
      </c>
      <c r="D36" s="5">
        <v>33</v>
      </c>
      <c r="E36" s="5">
        <v>19</v>
      </c>
      <c r="F36" s="5">
        <v>14</v>
      </c>
      <c r="G36" s="5">
        <v>0.57599999999999996</v>
      </c>
      <c r="H36" s="5">
        <v>7.2959001782531203</v>
      </c>
      <c r="I36" s="5">
        <v>6.9607843137254974</v>
      </c>
      <c r="J36" s="5">
        <v>-0.59999999999999964</v>
      </c>
      <c r="K36" s="5">
        <v>1.4000000000000012E-2</v>
      </c>
      <c r="L36" s="5">
        <v>2.5000000000000022E-2</v>
      </c>
      <c r="M36" s="5">
        <v>4.2000000000000037E-2</v>
      </c>
      <c r="N36" s="5">
        <v>0.41354723707664931</v>
      </c>
      <c r="O36" s="5">
        <v>0.36987522281640395</v>
      </c>
      <c r="P36" s="5">
        <v>2.3057040998217477</v>
      </c>
      <c r="Q36" s="5">
        <v>-1.189839572192513</v>
      </c>
      <c r="R36" s="5">
        <v>-1.6648841354723705</v>
      </c>
      <c r="S36" s="5">
        <v>-2.3279857397504458</v>
      </c>
      <c r="T36" s="5">
        <v>-4.4768270944741548</v>
      </c>
      <c r="U36" s="5">
        <v>6.7000000000000004E-2</v>
      </c>
      <c r="V36" s="5">
        <v>7.8000000000000014E-2</v>
      </c>
      <c r="W36" s="5">
        <v>3.6000000000000032E-2</v>
      </c>
      <c r="X36" s="5">
        <v>-2.5516934046345821</v>
      </c>
      <c r="Y36" s="5">
        <v>-0.92067736185383353</v>
      </c>
      <c r="Z36" s="5">
        <v>3.3083778966131909</v>
      </c>
      <c r="AA36" s="5">
        <v>-1.2727272727272725</v>
      </c>
      <c r="AB36" s="5">
        <v>1.426024955436711E-2</v>
      </c>
      <c r="AC36" s="5">
        <v>-0.15151515151515227</v>
      </c>
      <c r="AD36" s="5">
        <v>0.1800356506238856</v>
      </c>
      <c r="AE36" s="5">
        <v>0.89999999999999147</v>
      </c>
      <c r="AF36" s="5">
        <v>8.1000000000000085</v>
      </c>
      <c r="AG36" s="5">
        <v>-3.999999999999998E-2</v>
      </c>
      <c r="AH36" s="5">
        <v>2.300000000000002E-2</v>
      </c>
      <c r="AI36" s="5">
        <v>2.1000000000000019E-2</v>
      </c>
      <c r="AJ36" s="5">
        <v>2.200000000000002E-2</v>
      </c>
      <c r="AK36" s="5">
        <v>-3.1999999999999993</v>
      </c>
      <c r="AL36" s="5">
        <v>-1.5000000000000013E-2</v>
      </c>
      <c r="AM36" s="5">
        <v>7.7000000000000028</v>
      </c>
      <c r="AN36" s="5">
        <v>-0.15100000000000002</v>
      </c>
      <c r="AO36" s="5">
        <v>-2.1999999999999964E-2</v>
      </c>
      <c r="AP36" s="5">
        <v>5.600000000000005E-2</v>
      </c>
      <c r="AQ36" s="5">
        <v>7.6000000000000012E-2</v>
      </c>
      <c r="AR36" s="5">
        <v>-9.9999999999997868E-2</v>
      </c>
      <c r="AS36" s="5">
        <v>-9.8000000000000032E-2</v>
      </c>
      <c r="AT36" s="5">
        <v>1</v>
      </c>
      <c r="AU36" s="5">
        <v>1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-21.130000000000003</v>
      </c>
      <c r="BL36" s="5">
        <v>80.060606060606062</v>
      </c>
      <c r="BM36" s="5">
        <v>74.666666666666671</v>
      </c>
      <c r="BN36" s="5">
        <v>8.69</v>
      </c>
      <c r="BO36" s="5">
        <v>0.45300000000000001</v>
      </c>
      <c r="BP36" s="5">
        <v>0.34</v>
      </c>
      <c r="BQ36" s="5">
        <v>0.73799999999999999</v>
      </c>
      <c r="BR36" s="5">
        <v>12.060606060606061</v>
      </c>
      <c r="BS36" s="5">
        <v>36.575757575757578</v>
      </c>
      <c r="BT36" s="5">
        <v>16.393939393939394</v>
      </c>
      <c r="BU36" s="5">
        <v>6.5454545454545459</v>
      </c>
      <c r="BV36" s="5">
        <v>3.393939393939394</v>
      </c>
      <c r="BW36" s="5">
        <v>9.8484848484848477</v>
      </c>
      <c r="BX36" s="5">
        <v>14.787878787878787</v>
      </c>
      <c r="BY36" s="5">
        <v>0.47399999999999998</v>
      </c>
      <c r="BZ36" s="5">
        <v>0.36599999999999999</v>
      </c>
      <c r="CA36" s="5">
        <v>0.746</v>
      </c>
      <c r="CB36" s="5">
        <v>9.2424242424242422</v>
      </c>
      <c r="CC36" s="5">
        <v>34.696969696969695</v>
      </c>
      <c r="CD36" s="5">
        <v>14.484848484848484</v>
      </c>
      <c r="CE36" s="5">
        <v>5.7272727272727275</v>
      </c>
      <c r="CF36" s="5">
        <v>3.4848484848484849</v>
      </c>
      <c r="CG36" s="5">
        <v>12.848484848484848</v>
      </c>
      <c r="CH36" s="5">
        <v>18.121212121212121</v>
      </c>
      <c r="CI36" s="5">
        <v>69.599999999999994</v>
      </c>
      <c r="CJ36" s="5">
        <v>113.7</v>
      </c>
      <c r="CK36" s="5">
        <v>0.32300000000000001</v>
      </c>
      <c r="CL36" s="5">
        <v>0.375</v>
      </c>
      <c r="CM36" s="5">
        <v>0.55100000000000005</v>
      </c>
      <c r="CN36" s="5">
        <v>0.51700000000000002</v>
      </c>
      <c r="CO36" s="5">
        <v>11.9</v>
      </c>
      <c r="CP36" s="5">
        <v>0.23799999999999999</v>
      </c>
      <c r="CQ36" s="5">
        <v>106</v>
      </c>
      <c r="CR36" s="5">
        <v>0.23799999999999999</v>
      </c>
      <c r="CS36" s="5">
        <v>0.32300000000000001</v>
      </c>
      <c r="CT36" s="5">
        <v>0.55800000000000005</v>
      </c>
      <c r="CU36" s="5">
        <v>0.53300000000000003</v>
      </c>
      <c r="CV36" s="5">
        <v>16.100000000000001</v>
      </c>
      <c r="CW36" s="5">
        <v>0.17799999999999999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26</v>
      </c>
      <c r="DF36" s="5">
        <v>1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1</v>
      </c>
      <c r="DO36" s="5">
        <v>0</v>
      </c>
      <c r="DP36" s="5">
        <v>0</v>
      </c>
    </row>
    <row r="37" spans="1:120" x14ac:dyDescent="0.2">
      <c r="A37" s="5">
        <v>1</v>
      </c>
      <c r="B37" s="13">
        <v>9</v>
      </c>
      <c r="C37" s="5">
        <v>-1</v>
      </c>
      <c r="D37" s="5">
        <v>34</v>
      </c>
      <c r="E37" s="5">
        <v>21</v>
      </c>
      <c r="F37" s="5">
        <v>13</v>
      </c>
      <c r="G37" s="5">
        <v>0.61799999999999999</v>
      </c>
      <c r="H37" s="5">
        <v>-7.2959001782531203</v>
      </c>
      <c r="I37" s="5">
        <v>-6.9607843137254974</v>
      </c>
      <c r="J37" s="5">
        <v>0.59999999999999964</v>
      </c>
      <c r="K37" s="5">
        <v>-1.4000000000000012E-2</v>
      </c>
      <c r="L37" s="5">
        <v>-2.5000000000000022E-2</v>
      </c>
      <c r="M37" s="5">
        <v>-4.2000000000000037E-2</v>
      </c>
      <c r="N37" s="5">
        <v>-0.41354723707664931</v>
      </c>
      <c r="O37" s="5">
        <v>-0.36987522281640395</v>
      </c>
      <c r="P37" s="5">
        <v>-2.3057040998217477</v>
      </c>
      <c r="Q37" s="5">
        <v>1.189839572192513</v>
      </c>
      <c r="R37" s="5">
        <v>1.6648841354723705</v>
      </c>
      <c r="S37" s="5">
        <v>2.3279857397504458</v>
      </c>
      <c r="T37" s="5">
        <v>4.4768270944741548</v>
      </c>
      <c r="U37" s="5">
        <v>-6.7000000000000004E-2</v>
      </c>
      <c r="V37" s="5">
        <v>-7.8000000000000014E-2</v>
      </c>
      <c r="W37" s="5">
        <v>-3.6000000000000032E-2</v>
      </c>
      <c r="X37" s="5">
        <v>2.5516934046345821</v>
      </c>
      <c r="Y37" s="5">
        <v>0.92067736185383353</v>
      </c>
      <c r="Z37" s="5">
        <v>-3.3083778966131909</v>
      </c>
      <c r="AA37" s="5">
        <v>1.2727272727272725</v>
      </c>
      <c r="AB37" s="5">
        <v>-1.426024955436711E-2</v>
      </c>
      <c r="AC37" s="5">
        <v>0.15151515151515227</v>
      </c>
      <c r="AD37" s="5">
        <v>-0.1800356506238856</v>
      </c>
      <c r="AE37" s="5">
        <v>-0.89999999999999147</v>
      </c>
      <c r="AF37" s="5">
        <v>-8.1000000000000085</v>
      </c>
      <c r="AG37" s="5">
        <v>3.999999999999998E-2</v>
      </c>
      <c r="AH37" s="5">
        <v>-2.300000000000002E-2</v>
      </c>
      <c r="AI37" s="5">
        <v>-2.1000000000000019E-2</v>
      </c>
      <c r="AJ37" s="5">
        <v>-2.200000000000002E-2</v>
      </c>
      <c r="AK37" s="5">
        <v>3.1999999999999993</v>
      </c>
      <c r="AL37" s="5">
        <v>1.5000000000000013E-2</v>
      </c>
      <c r="AM37" s="5">
        <v>-7.7000000000000028</v>
      </c>
      <c r="AN37" s="5">
        <v>0.15100000000000002</v>
      </c>
      <c r="AO37" s="5">
        <v>2.1999999999999964E-2</v>
      </c>
      <c r="AP37" s="5">
        <v>-5.600000000000005E-2</v>
      </c>
      <c r="AQ37" s="5">
        <v>-7.6000000000000012E-2</v>
      </c>
      <c r="AR37" s="5">
        <v>9.9999999999997868E-2</v>
      </c>
      <c r="AS37" s="5">
        <v>9.8000000000000032E-2</v>
      </c>
      <c r="AT37" s="5">
        <v>1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21.130000000000003</v>
      </c>
      <c r="BL37" s="5">
        <v>72.764705882352942</v>
      </c>
      <c r="BM37" s="5">
        <v>67.705882352941174</v>
      </c>
      <c r="BN37" s="5">
        <v>9.2899999999999991</v>
      </c>
      <c r="BO37" s="5">
        <v>0.439</v>
      </c>
      <c r="BP37" s="5">
        <v>0.315</v>
      </c>
      <c r="BQ37" s="5">
        <v>0.69599999999999995</v>
      </c>
      <c r="BR37" s="5">
        <v>11.647058823529411</v>
      </c>
      <c r="BS37" s="5">
        <v>36.205882352941174</v>
      </c>
      <c r="BT37" s="5">
        <v>14.088235294117647</v>
      </c>
      <c r="BU37" s="5">
        <v>7.7352941176470589</v>
      </c>
      <c r="BV37" s="5">
        <v>5.0588235294117645</v>
      </c>
      <c r="BW37" s="5">
        <v>12.176470588235293</v>
      </c>
      <c r="BX37" s="5">
        <v>19.264705882352942</v>
      </c>
      <c r="BY37" s="5">
        <v>0.40699999999999997</v>
      </c>
      <c r="BZ37" s="5">
        <v>0.28799999999999998</v>
      </c>
      <c r="CA37" s="5">
        <v>0.71</v>
      </c>
      <c r="CB37" s="5">
        <v>11.794117647058824</v>
      </c>
      <c r="CC37" s="5">
        <v>35.617647058823529</v>
      </c>
      <c r="CD37" s="5">
        <v>11.176470588235293</v>
      </c>
      <c r="CE37" s="5">
        <v>7</v>
      </c>
      <c r="CF37" s="5">
        <v>3.4705882352941178</v>
      </c>
      <c r="CG37" s="5">
        <v>13</v>
      </c>
      <c r="CH37" s="5">
        <v>17.941176470588236</v>
      </c>
      <c r="CI37" s="5">
        <v>68.7</v>
      </c>
      <c r="CJ37" s="5">
        <v>105.6</v>
      </c>
      <c r="CK37" s="5">
        <v>0.36299999999999999</v>
      </c>
      <c r="CL37" s="5">
        <v>0.35199999999999998</v>
      </c>
      <c r="CM37" s="5">
        <v>0.53</v>
      </c>
      <c r="CN37" s="5">
        <v>0.495</v>
      </c>
      <c r="CO37" s="5">
        <v>15.1</v>
      </c>
      <c r="CP37" s="5">
        <v>0.253</v>
      </c>
      <c r="CQ37" s="5">
        <v>98.3</v>
      </c>
      <c r="CR37" s="5">
        <v>0.38900000000000001</v>
      </c>
      <c r="CS37" s="5">
        <v>0.34499999999999997</v>
      </c>
      <c r="CT37" s="5">
        <v>0.502</v>
      </c>
      <c r="CU37" s="5">
        <v>0.45700000000000002</v>
      </c>
      <c r="CV37" s="5">
        <v>16.2</v>
      </c>
      <c r="CW37" s="5">
        <v>0.27600000000000002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26</v>
      </c>
      <c r="DF37" s="5">
        <v>1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1</v>
      </c>
      <c r="DO37" s="5">
        <v>0</v>
      </c>
      <c r="DP37" s="5">
        <v>0</v>
      </c>
    </row>
    <row r="38" spans="1:120" x14ac:dyDescent="0.2">
      <c r="A38" s="5">
        <v>1</v>
      </c>
      <c r="B38" s="13">
        <v>5</v>
      </c>
      <c r="C38" s="5">
        <v>7</v>
      </c>
      <c r="D38" s="5">
        <v>37</v>
      </c>
      <c r="E38" s="5">
        <v>29</v>
      </c>
      <c r="F38" s="5">
        <v>8</v>
      </c>
      <c r="G38" s="5">
        <v>0.78400000000000003</v>
      </c>
      <c r="H38" s="5">
        <v>4.2826254826254768</v>
      </c>
      <c r="I38" s="5">
        <v>8.0332046332046332</v>
      </c>
      <c r="J38" s="5">
        <v>7.9799999999999995</v>
      </c>
      <c r="K38" s="5">
        <v>1.100000000000001E-2</v>
      </c>
      <c r="L38" s="5">
        <v>-2.0000000000000018E-3</v>
      </c>
      <c r="M38" s="5">
        <v>1.7000000000000015E-2</v>
      </c>
      <c r="N38" s="5">
        <v>2.4355212355212359</v>
      </c>
      <c r="O38" s="5">
        <v>-0.98455598455598903</v>
      </c>
      <c r="P38" s="5">
        <v>0.80231660231660307</v>
      </c>
      <c r="Q38" s="5">
        <v>1.9544401544401548</v>
      </c>
      <c r="R38" s="5">
        <v>0.47953667953667933</v>
      </c>
      <c r="S38" s="5">
        <v>0.59382239382239455</v>
      </c>
      <c r="T38" s="5">
        <v>-0.67104247104247072</v>
      </c>
      <c r="U38" s="5">
        <v>4.2999999999999983E-2</v>
      </c>
      <c r="V38" s="5">
        <v>2.8000000000000025E-2</v>
      </c>
      <c r="W38" s="5">
        <v>3.7000000000000033E-2</v>
      </c>
      <c r="X38" s="5">
        <v>1.8949806949806955</v>
      </c>
      <c r="Y38" s="5">
        <v>-0.63474903474903499</v>
      </c>
      <c r="Z38" s="5">
        <v>4.4532818532818546</v>
      </c>
      <c r="AA38" s="5">
        <v>0.60617760617760652</v>
      </c>
      <c r="AB38" s="5">
        <v>1.0926640926640929</v>
      </c>
      <c r="AC38" s="5">
        <v>0.48494208494208557</v>
      </c>
      <c r="AD38" s="5">
        <v>-1.4725868725868736</v>
      </c>
      <c r="AE38" s="5">
        <v>1.9000000000000057</v>
      </c>
      <c r="AF38" s="5">
        <v>5.0999999999999943</v>
      </c>
      <c r="AG38" s="5">
        <v>2.7999999999999969E-2</v>
      </c>
      <c r="AH38" s="5">
        <v>-2.7999999999999969E-2</v>
      </c>
      <c r="AI38" s="5">
        <v>1.0000000000000009E-2</v>
      </c>
      <c r="AJ38" s="5">
        <v>6.0000000000000053E-3</v>
      </c>
      <c r="AK38" s="5">
        <v>0.19999999999999929</v>
      </c>
      <c r="AL38" s="5">
        <v>2.6999999999999996E-2</v>
      </c>
      <c r="AM38" s="5">
        <v>10.700000000000003</v>
      </c>
      <c r="AN38" s="5">
        <v>-3.0000000000000027E-2</v>
      </c>
      <c r="AO38" s="5">
        <v>5.0000000000000044E-3</v>
      </c>
      <c r="AP38" s="5">
        <v>4.4000000000000039E-2</v>
      </c>
      <c r="AQ38" s="5">
        <v>4.7999999999999987E-2</v>
      </c>
      <c r="AR38" s="5">
        <v>0.10000000000000142</v>
      </c>
      <c r="AS38" s="5">
        <v>-1.2000000000000011E-2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-11</v>
      </c>
      <c r="BI38" s="5">
        <v>0</v>
      </c>
      <c r="BJ38" s="5">
        <v>0</v>
      </c>
      <c r="BK38" s="5">
        <v>58.34</v>
      </c>
      <c r="BL38" s="5">
        <v>79.054054054054049</v>
      </c>
      <c r="BM38" s="5">
        <v>71.918918918918919</v>
      </c>
      <c r="BN38" s="5">
        <v>6.84</v>
      </c>
      <c r="BO38" s="5">
        <v>0.48</v>
      </c>
      <c r="BP38" s="5">
        <v>0.36799999999999999</v>
      </c>
      <c r="BQ38" s="5">
        <v>0.78400000000000003</v>
      </c>
      <c r="BR38" s="5">
        <v>10.378378378378379</v>
      </c>
      <c r="BS38" s="5">
        <v>34.729729729729726</v>
      </c>
      <c r="BT38" s="5">
        <v>14.45945945945946</v>
      </c>
      <c r="BU38" s="5">
        <v>7.2972972972972974</v>
      </c>
      <c r="BV38" s="5">
        <v>3.1081081081081079</v>
      </c>
      <c r="BW38" s="5">
        <v>11.108108108108109</v>
      </c>
      <c r="BX38" s="5">
        <v>14.243243243243244</v>
      </c>
      <c r="BY38" s="5">
        <v>0.44800000000000001</v>
      </c>
      <c r="BZ38" s="5">
        <v>0.33500000000000002</v>
      </c>
      <c r="CA38" s="5">
        <v>0.74099999999999999</v>
      </c>
      <c r="CB38" s="5">
        <v>9.8378378378378386</v>
      </c>
      <c r="CC38" s="5">
        <v>32.108108108108105</v>
      </c>
      <c r="CD38" s="5">
        <v>14.567567567567568</v>
      </c>
      <c r="CE38" s="5">
        <v>5.8918918918918921</v>
      </c>
      <c r="CF38" s="5">
        <v>3.3783783783783785</v>
      </c>
      <c r="CG38" s="5">
        <v>12.513513513513514</v>
      </c>
      <c r="CH38" s="5">
        <v>15.27027027027027</v>
      </c>
      <c r="CI38" s="5">
        <v>68.900000000000006</v>
      </c>
      <c r="CJ38" s="5">
        <v>114.3</v>
      </c>
      <c r="CK38" s="5">
        <v>0.307</v>
      </c>
      <c r="CL38" s="5">
        <v>0.34200000000000003</v>
      </c>
      <c r="CM38" s="5">
        <v>0.57899999999999996</v>
      </c>
      <c r="CN38" s="5">
        <v>0.54300000000000004</v>
      </c>
      <c r="CO38" s="5">
        <v>14</v>
      </c>
      <c r="CP38" s="5">
        <v>0.24099999999999999</v>
      </c>
      <c r="CQ38" s="5">
        <v>104</v>
      </c>
      <c r="CR38" s="5">
        <v>0.24</v>
      </c>
      <c r="CS38" s="5">
        <v>0.38500000000000001</v>
      </c>
      <c r="CT38" s="5">
        <v>0.53900000000000003</v>
      </c>
      <c r="CU38" s="5">
        <v>0.51200000000000001</v>
      </c>
      <c r="CV38" s="5">
        <v>15.8</v>
      </c>
      <c r="CW38" s="5">
        <v>0.17799999999999999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15</v>
      </c>
      <c r="DF38" s="5">
        <v>1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1</v>
      </c>
      <c r="DO38" s="5">
        <v>0</v>
      </c>
      <c r="DP38" s="5">
        <v>0</v>
      </c>
    </row>
    <row r="39" spans="1:120" x14ac:dyDescent="0.2">
      <c r="A39" s="5">
        <v>0</v>
      </c>
      <c r="B39" s="13">
        <v>12</v>
      </c>
      <c r="C39" s="5">
        <v>-7</v>
      </c>
      <c r="D39" s="5">
        <v>35</v>
      </c>
      <c r="E39" s="5">
        <v>27</v>
      </c>
      <c r="F39" s="5">
        <v>8</v>
      </c>
      <c r="G39" s="5">
        <v>0.77100000000000002</v>
      </c>
      <c r="H39" s="5">
        <v>-4.2826254826254768</v>
      </c>
      <c r="I39" s="5">
        <v>-8.0332046332046332</v>
      </c>
      <c r="J39" s="5">
        <v>-7.9799999999999995</v>
      </c>
      <c r="K39" s="5">
        <v>-1.100000000000001E-2</v>
      </c>
      <c r="L39" s="5">
        <v>2.0000000000000018E-3</v>
      </c>
      <c r="M39" s="5">
        <v>-1.7000000000000015E-2</v>
      </c>
      <c r="N39" s="5">
        <v>-2.4355212355212359</v>
      </c>
      <c r="O39" s="5">
        <v>0.98455598455598903</v>
      </c>
      <c r="P39" s="5">
        <v>-0.80231660231660307</v>
      </c>
      <c r="Q39" s="5">
        <v>-1.9544401544401548</v>
      </c>
      <c r="R39" s="5">
        <v>-0.47953667953667933</v>
      </c>
      <c r="S39" s="5">
        <v>-0.59382239382239455</v>
      </c>
      <c r="T39" s="5">
        <v>0.67104247104247072</v>
      </c>
      <c r="U39" s="5">
        <v>-4.2999999999999983E-2</v>
      </c>
      <c r="V39" s="5">
        <v>-2.8000000000000025E-2</v>
      </c>
      <c r="W39" s="5">
        <v>-3.7000000000000033E-2</v>
      </c>
      <c r="X39" s="5">
        <v>-1.8949806949806955</v>
      </c>
      <c r="Y39" s="5">
        <v>0.63474903474903499</v>
      </c>
      <c r="Z39" s="5">
        <v>-4.4532818532818546</v>
      </c>
      <c r="AA39" s="5">
        <v>-0.60617760617760652</v>
      </c>
      <c r="AB39" s="5">
        <v>-1.0926640926640929</v>
      </c>
      <c r="AC39" s="5">
        <v>-0.48494208494208557</v>
      </c>
      <c r="AD39" s="5">
        <v>1.4725868725868736</v>
      </c>
      <c r="AE39" s="5">
        <v>-1.9000000000000057</v>
      </c>
      <c r="AF39" s="5">
        <v>-5.0999999999999943</v>
      </c>
      <c r="AG39" s="5">
        <v>-2.7999999999999969E-2</v>
      </c>
      <c r="AH39" s="5">
        <v>2.7999999999999969E-2</v>
      </c>
      <c r="AI39" s="5">
        <v>-1.0000000000000009E-2</v>
      </c>
      <c r="AJ39" s="5">
        <v>-6.0000000000000053E-3</v>
      </c>
      <c r="AK39" s="5">
        <v>-0.19999999999999929</v>
      </c>
      <c r="AL39" s="5">
        <v>-2.6999999999999996E-2</v>
      </c>
      <c r="AM39" s="5">
        <v>-10.700000000000003</v>
      </c>
      <c r="AN39" s="5">
        <v>3.0000000000000027E-2</v>
      </c>
      <c r="AO39" s="5">
        <v>-5.0000000000000044E-3</v>
      </c>
      <c r="AP39" s="5">
        <v>-4.4000000000000039E-2</v>
      </c>
      <c r="AQ39" s="5">
        <v>-4.7999999999999987E-2</v>
      </c>
      <c r="AR39" s="5">
        <v>-0.10000000000000142</v>
      </c>
      <c r="AS39" s="5">
        <v>1.2000000000000011E-2</v>
      </c>
      <c r="AT39" s="5">
        <v>1</v>
      </c>
      <c r="AU39" s="5">
        <v>1</v>
      </c>
      <c r="AV39" s="5">
        <v>1</v>
      </c>
      <c r="AW39" s="5">
        <v>1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11</v>
      </c>
      <c r="BI39" s="5">
        <v>1</v>
      </c>
      <c r="BJ39" s="5">
        <v>0</v>
      </c>
      <c r="BK39" s="5">
        <v>-58.34</v>
      </c>
      <c r="BL39" s="5">
        <v>74.771428571428572</v>
      </c>
      <c r="BM39" s="5">
        <v>63.885714285714286</v>
      </c>
      <c r="BN39" s="5">
        <v>-1.1399999999999999</v>
      </c>
      <c r="BO39" s="5">
        <v>0.46899999999999997</v>
      </c>
      <c r="BP39" s="5">
        <v>0.37</v>
      </c>
      <c r="BQ39" s="5">
        <v>0.76700000000000002</v>
      </c>
      <c r="BR39" s="5">
        <v>7.9428571428571431</v>
      </c>
      <c r="BS39" s="5">
        <v>35.714285714285715</v>
      </c>
      <c r="BT39" s="5">
        <v>13.657142857142857</v>
      </c>
      <c r="BU39" s="5">
        <v>5.3428571428571425</v>
      </c>
      <c r="BV39" s="5">
        <v>2.6285714285714286</v>
      </c>
      <c r="BW39" s="5">
        <v>10.514285714285714</v>
      </c>
      <c r="BX39" s="5">
        <v>14.914285714285715</v>
      </c>
      <c r="BY39" s="5">
        <v>0.40500000000000003</v>
      </c>
      <c r="BZ39" s="5">
        <v>0.307</v>
      </c>
      <c r="CA39" s="5">
        <v>0.70399999999999996</v>
      </c>
      <c r="CB39" s="5">
        <v>7.9428571428571431</v>
      </c>
      <c r="CC39" s="5">
        <v>32.74285714285714</v>
      </c>
      <c r="CD39" s="5">
        <v>10.114285714285714</v>
      </c>
      <c r="CE39" s="5">
        <v>5.2857142857142856</v>
      </c>
      <c r="CF39" s="5">
        <v>2.2857142857142856</v>
      </c>
      <c r="CG39" s="5">
        <v>12.028571428571428</v>
      </c>
      <c r="CH39" s="5">
        <v>16.742857142857144</v>
      </c>
      <c r="CI39" s="5">
        <v>67</v>
      </c>
      <c r="CJ39" s="5">
        <v>109.2</v>
      </c>
      <c r="CK39" s="5">
        <v>0.27900000000000003</v>
      </c>
      <c r="CL39" s="5">
        <v>0.37</v>
      </c>
      <c r="CM39" s="5">
        <v>0.56899999999999995</v>
      </c>
      <c r="CN39" s="5">
        <v>0.53700000000000003</v>
      </c>
      <c r="CO39" s="5">
        <v>13.8</v>
      </c>
      <c r="CP39" s="5">
        <v>0.214</v>
      </c>
      <c r="CQ39" s="5">
        <v>93.3</v>
      </c>
      <c r="CR39" s="5">
        <v>0.27</v>
      </c>
      <c r="CS39" s="5">
        <v>0.38</v>
      </c>
      <c r="CT39" s="5">
        <v>0.495</v>
      </c>
      <c r="CU39" s="5">
        <v>0.46400000000000002</v>
      </c>
      <c r="CV39" s="5">
        <v>15.7</v>
      </c>
      <c r="CW39" s="5">
        <v>0.19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26</v>
      </c>
      <c r="DF39" s="5">
        <v>1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1</v>
      </c>
      <c r="DO39" s="5">
        <v>0</v>
      </c>
      <c r="DP39" s="5">
        <v>0</v>
      </c>
    </row>
    <row r="40" spans="1:120" x14ac:dyDescent="0.2">
      <c r="A40" s="5">
        <v>1</v>
      </c>
      <c r="B40" s="13">
        <v>4</v>
      </c>
      <c r="C40" s="5">
        <v>9</v>
      </c>
      <c r="D40" s="5">
        <v>35</v>
      </c>
      <c r="E40" s="5">
        <v>23</v>
      </c>
      <c r="F40" s="5">
        <v>12</v>
      </c>
      <c r="G40" s="5">
        <v>0.65700000000000003</v>
      </c>
      <c r="H40" s="5">
        <v>-1.3999999999999915</v>
      </c>
      <c r="I40" s="5">
        <v>2.8285714285714221</v>
      </c>
      <c r="J40" s="5">
        <v>10.100000000000001</v>
      </c>
      <c r="K40" s="5">
        <v>3.5999999999999976E-2</v>
      </c>
      <c r="L40" s="5">
        <v>3.1999999999999973E-2</v>
      </c>
      <c r="M40" s="5">
        <v>-1.5000000000000013E-2</v>
      </c>
      <c r="N40" s="5">
        <v>-1.8571428571428577</v>
      </c>
      <c r="O40" s="5">
        <v>2.8571428571432023E-2</v>
      </c>
      <c r="P40" s="5">
        <v>2.8857142857142843</v>
      </c>
      <c r="Q40" s="5">
        <v>-3.0285714285714294</v>
      </c>
      <c r="R40" s="5">
        <v>1.1142857142857139</v>
      </c>
      <c r="S40" s="5">
        <v>0.11428571428571388</v>
      </c>
      <c r="T40" s="5">
        <v>-1.7142857142857153</v>
      </c>
      <c r="U40" s="5">
        <v>3.999999999999948E-3</v>
      </c>
      <c r="V40" s="5">
        <v>2.300000000000002E-2</v>
      </c>
      <c r="W40" s="5">
        <v>-1.7000000000000015E-2</v>
      </c>
      <c r="X40" s="5">
        <v>0.40000000000000036</v>
      </c>
      <c r="Y40" s="5">
        <v>-0.68571428571428328</v>
      </c>
      <c r="Z40" s="5">
        <v>0.31428571428571317</v>
      </c>
      <c r="AA40" s="5">
        <v>1.1714285714285717</v>
      </c>
      <c r="AB40" s="5">
        <v>0.28571428571428559</v>
      </c>
      <c r="AC40" s="5">
        <v>-4.5714285714285712</v>
      </c>
      <c r="AD40" s="5">
        <v>-2.3999999999999986</v>
      </c>
      <c r="AE40" s="5">
        <v>-1.2999999999999972</v>
      </c>
      <c r="AF40" s="5">
        <v>9.9999999999994316E-2</v>
      </c>
      <c r="AG40" s="5">
        <v>-1.3000000000000012E-2</v>
      </c>
      <c r="AH40" s="5">
        <v>-0.11799999999999999</v>
      </c>
      <c r="AI40" s="5">
        <v>1.5000000000000013E-2</v>
      </c>
      <c r="AJ40" s="5">
        <v>2.1000000000000019E-2</v>
      </c>
      <c r="AK40" s="5">
        <v>0.69999999999999929</v>
      </c>
      <c r="AL40" s="5">
        <v>-1.5000000000000013E-2</v>
      </c>
      <c r="AM40" s="5">
        <v>5.8999999999999915</v>
      </c>
      <c r="AN40" s="5">
        <v>-7.0000000000000007E-2</v>
      </c>
      <c r="AO40" s="5">
        <v>-2.7000000000000024E-2</v>
      </c>
      <c r="AP40" s="5">
        <v>-6.0000000000000053E-3</v>
      </c>
      <c r="AQ40" s="5">
        <v>3.999999999999948E-3</v>
      </c>
      <c r="AR40" s="5">
        <v>-5.5000000000000018</v>
      </c>
      <c r="AS40" s="5">
        <v>-5.5000000000000021E-2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34.200000000000003</v>
      </c>
      <c r="BB40" s="5">
        <v>7.2</v>
      </c>
      <c r="BC40" s="5">
        <v>0</v>
      </c>
      <c r="BD40" s="5">
        <v>0</v>
      </c>
      <c r="BE40" s="5">
        <v>16</v>
      </c>
      <c r="BF40" s="5">
        <v>0</v>
      </c>
      <c r="BG40" s="5">
        <v>0</v>
      </c>
      <c r="BH40" s="5">
        <v>-7</v>
      </c>
      <c r="BI40" s="5">
        <v>0</v>
      </c>
      <c r="BJ40" s="5">
        <v>1</v>
      </c>
      <c r="BK40" s="5">
        <v>65.86</v>
      </c>
      <c r="BL40" s="5">
        <v>74.742857142857147</v>
      </c>
      <c r="BM40" s="5">
        <v>68.685714285714283</v>
      </c>
      <c r="BN40" s="5">
        <v>8.8800000000000008</v>
      </c>
      <c r="BO40" s="5">
        <v>0.48599999999999999</v>
      </c>
      <c r="BP40" s="5">
        <v>0.36799999999999999</v>
      </c>
      <c r="BQ40" s="5">
        <v>0.71099999999999997</v>
      </c>
      <c r="BR40" s="5">
        <v>9.1714285714285708</v>
      </c>
      <c r="BS40" s="5">
        <v>35.714285714285715</v>
      </c>
      <c r="BT40" s="5">
        <v>15.228571428571428</v>
      </c>
      <c r="BU40" s="5">
        <v>5.8</v>
      </c>
      <c r="BV40" s="5">
        <v>5.0571428571428569</v>
      </c>
      <c r="BW40" s="5">
        <v>11.485714285714286</v>
      </c>
      <c r="BX40" s="5">
        <v>17.114285714285714</v>
      </c>
      <c r="BY40" s="5">
        <v>0.40899999999999997</v>
      </c>
      <c r="BZ40" s="5">
        <v>0.33400000000000002</v>
      </c>
      <c r="CA40" s="5">
        <v>0.70399999999999996</v>
      </c>
      <c r="CB40" s="5">
        <v>10.828571428571429</v>
      </c>
      <c r="CC40" s="5">
        <v>34.25714285714286</v>
      </c>
      <c r="CD40" s="5">
        <v>11.657142857142857</v>
      </c>
      <c r="CE40" s="5">
        <v>6.5428571428571427</v>
      </c>
      <c r="CF40" s="5">
        <v>3.1714285714285713</v>
      </c>
      <c r="CG40" s="5">
        <v>11.171428571428571</v>
      </c>
      <c r="CH40" s="5">
        <v>16.028571428571428</v>
      </c>
      <c r="CI40" s="5">
        <v>68.400000000000006</v>
      </c>
      <c r="CJ40" s="5">
        <v>109</v>
      </c>
      <c r="CK40" s="5">
        <v>0.29499999999999998</v>
      </c>
      <c r="CL40" s="5">
        <v>0.26600000000000001</v>
      </c>
      <c r="CM40" s="5">
        <v>0.56100000000000005</v>
      </c>
      <c r="CN40" s="5">
        <v>0.53500000000000003</v>
      </c>
      <c r="CO40" s="5">
        <v>14.7</v>
      </c>
      <c r="CP40" s="5">
        <v>0.20899999999999999</v>
      </c>
      <c r="CQ40" s="5">
        <v>100.1</v>
      </c>
      <c r="CR40" s="5">
        <v>0.29799999999999999</v>
      </c>
      <c r="CS40" s="5">
        <v>0.378</v>
      </c>
      <c r="CT40" s="5">
        <v>0.505</v>
      </c>
      <c r="CU40" s="5">
        <v>0.47199999999999998</v>
      </c>
      <c r="CV40" s="5">
        <v>14.1</v>
      </c>
      <c r="CW40" s="5">
        <v>0.21</v>
      </c>
      <c r="CX40" s="5">
        <v>34.200000000000003</v>
      </c>
      <c r="CY40" s="5">
        <v>7.2</v>
      </c>
      <c r="CZ40" s="5">
        <v>0</v>
      </c>
      <c r="DA40" s="5">
        <v>0</v>
      </c>
      <c r="DB40" s="5">
        <v>16</v>
      </c>
      <c r="DC40" s="5">
        <v>0</v>
      </c>
      <c r="DD40" s="5">
        <v>0</v>
      </c>
      <c r="DE40" s="5">
        <v>19</v>
      </c>
      <c r="DF40" s="5">
        <v>1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1</v>
      </c>
      <c r="DO40" s="5">
        <v>0</v>
      </c>
      <c r="DP40" s="5">
        <v>0</v>
      </c>
    </row>
    <row r="41" spans="1:120" x14ac:dyDescent="0.2">
      <c r="A41" s="5">
        <v>0</v>
      </c>
      <c r="B41" s="13">
        <v>13</v>
      </c>
      <c r="C41" s="5">
        <v>-9</v>
      </c>
      <c r="D41" s="5">
        <v>35</v>
      </c>
      <c r="E41" s="5">
        <v>28</v>
      </c>
      <c r="F41" s="5">
        <v>7</v>
      </c>
      <c r="G41" s="5">
        <v>0.8</v>
      </c>
      <c r="H41" s="5">
        <v>1.3999999999999915</v>
      </c>
      <c r="I41" s="5">
        <v>-2.8285714285714221</v>
      </c>
      <c r="J41" s="5">
        <v>-10.100000000000001</v>
      </c>
      <c r="K41" s="5">
        <v>-3.5999999999999976E-2</v>
      </c>
      <c r="L41" s="5">
        <v>-3.1999999999999973E-2</v>
      </c>
      <c r="M41" s="5">
        <v>1.5000000000000013E-2</v>
      </c>
      <c r="N41" s="5">
        <v>1.8571428571428577</v>
      </c>
      <c r="O41" s="5">
        <v>-2.8571428571432023E-2</v>
      </c>
      <c r="P41" s="5">
        <v>-2.8857142857142843</v>
      </c>
      <c r="Q41" s="5">
        <v>3.0285714285714294</v>
      </c>
      <c r="R41" s="5">
        <v>-1.1142857142857139</v>
      </c>
      <c r="S41" s="5">
        <v>-0.11428571428571388</v>
      </c>
      <c r="T41" s="5">
        <v>1.7142857142857153</v>
      </c>
      <c r="U41" s="5">
        <v>-3.999999999999948E-3</v>
      </c>
      <c r="V41" s="5">
        <v>-2.300000000000002E-2</v>
      </c>
      <c r="W41" s="5">
        <v>1.7000000000000015E-2</v>
      </c>
      <c r="X41" s="5">
        <v>-0.40000000000000036</v>
      </c>
      <c r="Y41" s="5">
        <v>0.68571428571428328</v>
      </c>
      <c r="Z41" s="5">
        <v>-0.31428571428571317</v>
      </c>
      <c r="AA41" s="5">
        <v>-1.1714285714285717</v>
      </c>
      <c r="AB41" s="5">
        <v>-0.28571428571428559</v>
      </c>
      <c r="AC41" s="5">
        <v>4.5714285714285712</v>
      </c>
      <c r="AD41" s="5">
        <v>2.3999999999999986</v>
      </c>
      <c r="AE41" s="5">
        <v>1.2999999999999972</v>
      </c>
      <c r="AF41" s="5">
        <v>-9.9999999999994316E-2</v>
      </c>
      <c r="AG41" s="5">
        <v>1.3000000000000012E-2</v>
      </c>
      <c r="AH41" s="5">
        <v>0.11799999999999999</v>
      </c>
      <c r="AI41" s="5">
        <v>-1.5000000000000013E-2</v>
      </c>
      <c r="AJ41" s="5">
        <v>-2.1000000000000019E-2</v>
      </c>
      <c r="AK41" s="5">
        <v>-0.69999999999999929</v>
      </c>
      <c r="AL41" s="5">
        <v>1.5000000000000013E-2</v>
      </c>
      <c r="AM41" s="5">
        <v>-5.8999999999999915</v>
      </c>
      <c r="AN41" s="5">
        <v>7.0000000000000007E-2</v>
      </c>
      <c r="AO41" s="5">
        <v>2.7000000000000024E-2</v>
      </c>
      <c r="AP41" s="5">
        <v>6.0000000000000053E-3</v>
      </c>
      <c r="AQ41" s="5">
        <v>-3.999999999999948E-3</v>
      </c>
      <c r="AR41" s="5">
        <v>5.5000000000000018</v>
      </c>
      <c r="AS41" s="5">
        <v>5.5000000000000021E-2</v>
      </c>
      <c r="AT41" s="5">
        <v>1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-34.200000000000003</v>
      </c>
      <c r="BB41" s="5">
        <v>-7.2</v>
      </c>
      <c r="BC41" s="5">
        <v>0</v>
      </c>
      <c r="BD41" s="5">
        <v>0</v>
      </c>
      <c r="BE41" s="5">
        <v>-16</v>
      </c>
      <c r="BF41" s="5">
        <v>0</v>
      </c>
      <c r="BG41" s="5">
        <v>0</v>
      </c>
      <c r="BH41" s="5">
        <v>7</v>
      </c>
      <c r="BI41" s="5">
        <v>1</v>
      </c>
      <c r="BJ41" s="5">
        <v>0</v>
      </c>
      <c r="BK41" s="5">
        <v>-65.86</v>
      </c>
      <c r="BL41" s="5">
        <v>76.142857142857139</v>
      </c>
      <c r="BM41" s="5">
        <v>65.857142857142861</v>
      </c>
      <c r="BN41" s="5">
        <v>-1.22</v>
      </c>
      <c r="BO41" s="5">
        <v>0.45</v>
      </c>
      <c r="BP41" s="5">
        <v>0.33600000000000002</v>
      </c>
      <c r="BQ41" s="5">
        <v>0.72599999999999998</v>
      </c>
      <c r="BR41" s="5">
        <v>11.028571428571428</v>
      </c>
      <c r="BS41" s="5">
        <v>35.685714285714283</v>
      </c>
      <c r="BT41" s="5">
        <v>12.342857142857143</v>
      </c>
      <c r="BU41" s="5">
        <v>8.8285714285714292</v>
      </c>
      <c r="BV41" s="5">
        <v>3.9428571428571431</v>
      </c>
      <c r="BW41" s="5">
        <v>11.371428571428572</v>
      </c>
      <c r="BX41" s="5">
        <v>18.828571428571429</v>
      </c>
      <c r="BY41" s="5">
        <v>0.40500000000000003</v>
      </c>
      <c r="BZ41" s="5">
        <v>0.311</v>
      </c>
      <c r="CA41" s="5">
        <v>0.72099999999999997</v>
      </c>
      <c r="CB41" s="5">
        <v>10.428571428571429</v>
      </c>
      <c r="CC41" s="5">
        <v>34.942857142857143</v>
      </c>
      <c r="CD41" s="5">
        <v>11.342857142857143</v>
      </c>
      <c r="CE41" s="5">
        <v>5.371428571428571</v>
      </c>
      <c r="CF41" s="5">
        <v>2.8857142857142857</v>
      </c>
      <c r="CG41" s="5">
        <v>15.742857142857142</v>
      </c>
      <c r="CH41" s="5">
        <v>18.428571428571427</v>
      </c>
      <c r="CI41" s="5">
        <v>69.7</v>
      </c>
      <c r="CJ41" s="5">
        <v>108.9</v>
      </c>
      <c r="CK41" s="5">
        <v>0.308</v>
      </c>
      <c r="CL41" s="5">
        <v>0.38400000000000001</v>
      </c>
      <c r="CM41" s="5">
        <v>0.54600000000000004</v>
      </c>
      <c r="CN41" s="5">
        <v>0.51400000000000001</v>
      </c>
      <c r="CO41" s="5">
        <v>14</v>
      </c>
      <c r="CP41" s="5">
        <v>0.224</v>
      </c>
      <c r="CQ41" s="5">
        <v>94.2</v>
      </c>
      <c r="CR41" s="5">
        <v>0.36799999999999999</v>
      </c>
      <c r="CS41" s="5">
        <v>0.40500000000000003</v>
      </c>
      <c r="CT41" s="5">
        <v>0.51100000000000001</v>
      </c>
      <c r="CU41" s="5">
        <v>0.46800000000000003</v>
      </c>
      <c r="CV41" s="5">
        <v>19.600000000000001</v>
      </c>
      <c r="CW41" s="5">
        <v>0.26500000000000001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26</v>
      </c>
      <c r="DF41" s="5">
        <v>1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1</v>
      </c>
      <c r="DO41" s="5">
        <v>0</v>
      </c>
      <c r="DP41" s="5">
        <v>0</v>
      </c>
    </row>
    <row r="42" spans="1:120" x14ac:dyDescent="0.2">
      <c r="A42" s="5">
        <v>0</v>
      </c>
      <c r="B42" s="13">
        <v>6</v>
      </c>
      <c r="C42" s="5">
        <v>5</v>
      </c>
      <c r="D42" s="5">
        <v>33</v>
      </c>
      <c r="E42" s="5">
        <v>19</v>
      </c>
      <c r="F42" s="5">
        <v>14</v>
      </c>
      <c r="G42" s="5">
        <v>0.57599999999999996</v>
      </c>
      <c r="H42" s="5">
        <v>-7.5050505050505052</v>
      </c>
      <c r="I42" s="5">
        <v>-7.0858585858585954</v>
      </c>
      <c r="J42" s="5">
        <v>5.19</v>
      </c>
      <c r="K42" s="5">
        <v>-4.0000000000000036E-3</v>
      </c>
      <c r="L42" s="5">
        <v>-2.899999999999997E-2</v>
      </c>
      <c r="M42" s="5">
        <v>-8.8999999999999968E-2</v>
      </c>
      <c r="N42" s="5">
        <v>1.4040404040404049</v>
      </c>
      <c r="O42" s="5">
        <v>-2.4722222222222214</v>
      </c>
      <c r="P42" s="5">
        <v>-0.20707070707070763</v>
      </c>
      <c r="Q42" s="5">
        <v>3.6489898989898979</v>
      </c>
      <c r="R42" s="5">
        <v>-1.1742424242424239</v>
      </c>
      <c r="S42" s="5">
        <v>1.8282828282828287</v>
      </c>
      <c r="T42" s="5">
        <v>2.9318181818181834</v>
      </c>
      <c r="U42" s="5">
        <v>0</v>
      </c>
      <c r="V42" s="5">
        <v>1.0000000000000009E-2</v>
      </c>
      <c r="W42" s="5">
        <v>2.300000000000002E-2</v>
      </c>
      <c r="X42" s="5">
        <v>-2.4444444444444446</v>
      </c>
      <c r="Y42" s="5">
        <v>-4.156565656565661</v>
      </c>
      <c r="Z42" s="5">
        <v>-1.5479797979797976</v>
      </c>
      <c r="AA42" s="5">
        <v>1.7323232323232327</v>
      </c>
      <c r="AB42" s="5">
        <v>-0.36616161616161591</v>
      </c>
      <c r="AC42" s="5">
        <v>5.2676767676767682</v>
      </c>
      <c r="AD42" s="5">
        <v>-0.97222222222222143</v>
      </c>
      <c r="AE42" s="5">
        <v>-2.3999999999999915</v>
      </c>
      <c r="AF42" s="5">
        <v>-8.2000000000000028</v>
      </c>
      <c r="AG42" s="5">
        <v>-4.9999999999999989E-2</v>
      </c>
      <c r="AH42" s="5">
        <v>-9.5999999999999974E-2</v>
      </c>
      <c r="AI42" s="5">
        <v>-3.9000000000000035E-2</v>
      </c>
      <c r="AJ42" s="5">
        <v>-2.6000000000000023E-2</v>
      </c>
      <c r="AK42" s="5">
        <v>2.3999999999999986</v>
      </c>
      <c r="AL42" s="5">
        <v>-6.2E-2</v>
      </c>
      <c r="AM42" s="5">
        <v>-7.8000000000000114</v>
      </c>
      <c r="AN42" s="5">
        <v>0.10399999999999998</v>
      </c>
      <c r="AO42" s="5">
        <v>7.3000000000000009E-2</v>
      </c>
      <c r="AP42" s="5">
        <v>2.5000000000000022E-2</v>
      </c>
      <c r="AQ42" s="5">
        <v>1.4000000000000012E-2</v>
      </c>
      <c r="AR42" s="5">
        <v>8</v>
      </c>
      <c r="AS42" s="5">
        <v>8.299999999999999E-2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20.32</v>
      </c>
      <c r="BL42" s="5">
        <v>67.606060606060609</v>
      </c>
      <c r="BM42" s="5">
        <v>62.636363636363633</v>
      </c>
      <c r="BN42" s="5">
        <v>10.39</v>
      </c>
      <c r="BO42" s="5">
        <v>0.443</v>
      </c>
      <c r="BP42" s="5">
        <v>0.33100000000000002</v>
      </c>
      <c r="BQ42" s="5">
        <v>0.67</v>
      </c>
      <c r="BR42" s="5">
        <v>11.515151515151516</v>
      </c>
      <c r="BS42" s="5">
        <v>33.666666666666664</v>
      </c>
      <c r="BT42" s="5">
        <v>13.848484848484848</v>
      </c>
      <c r="BU42" s="5">
        <v>8.7878787878787872</v>
      </c>
      <c r="BV42" s="5">
        <v>2.9090909090909092</v>
      </c>
      <c r="BW42" s="5">
        <v>12.939393939393939</v>
      </c>
      <c r="BX42" s="5">
        <v>19.181818181818183</v>
      </c>
      <c r="BY42" s="5">
        <v>0.42</v>
      </c>
      <c r="BZ42" s="5">
        <v>0.33700000000000002</v>
      </c>
      <c r="CA42" s="5">
        <v>0.72499999999999998</v>
      </c>
      <c r="CB42" s="5">
        <v>8</v>
      </c>
      <c r="CC42" s="5">
        <v>30.454545454545453</v>
      </c>
      <c r="CD42" s="5">
        <v>11.757575757575758</v>
      </c>
      <c r="CE42" s="5">
        <v>6.7878787878787881</v>
      </c>
      <c r="CF42" s="5">
        <v>2.9393939393939394</v>
      </c>
      <c r="CG42" s="5">
        <v>16.545454545454547</v>
      </c>
      <c r="CH42" s="5">
        <v>17</v>
      </c>
      <c r="CI42" s="5">
        <v>65.7</v>
      </c>
      <c r="CJ42" s="5">
        <v>102.2</v>
      </c>
      <c r="CK42" s="5">
        <v>0.27900000000000003</v>
      </c>
      <c r="CL42" s="5">
        <v>0.33800000000000002</v>
      </c>
      <c r="CM42" s="5">
        <v>0.52300000000000002</v>
      </c>
      <c r="CN42" s="5">
        <v>0.499</v>
      </c>
      <c r="CO42" s="5">
        <v>16.7</v>
      </c>
      <c r="CP42" s="5">
        <v>0.187</v>
      </c>
      <c r="CQ42" s="5">
        <v>94.6</v>
      </c>
      <c r="CR42" s="5">
        <v>0.40799999999999997</v>
      </c>
      <c r="CS42" s="5">
        <v>0.46700000000000003</v>
      </c>
      <c r="CT42" s="5">
        <v>0.54200000000000004</v>
      </c>
      <c r="CU42" s="5">
        <v>0.499</v>
      </c>
      <c r="CV42" s="5">
        <v>22.3</v>
      </c>
      <c r="CW42" s="5">
        <v>0.29599999999999999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26</v>
      </c>
      <c r="DF42" s="5">
        <v>1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1</v>
      </c>
      <c r="DO42" s="5">
        <v>0</v>
      </c>
      <c r="DP42" s="5">
        <v>0</v>
      </c>
    </row>
    <row r="43" spans="1:120" x14ac:dyDescent="0.2">
      <c r="A43" s="5">
        <v>1</v>
      </c>
      <c r="B43" s="13">
        <v>11</v>
      </c>
      <c r="C43" s="5">
        <v>-5</v>
      </c>
      <c r="D43" s="5">
        <v>36</v>
      </c>
      <c r="E43" s="5">
        <v>24</v>
      </c>
      <c r="F43" s="5">
        <v>12</v>
      </c>
      <c r="G43" s="5">
        <v>0.66700000000000004</v>
      </c>
      <c r="H43" s="5">
        <v>7.5050505050505052</v>
      </c>
      <c r="I43" s="5">
        <v>7.0858585858585954</v>
      </c>
      <c r="J43" s="5">
        <v>-5.19</v>
      </c>
      <c r="K43" s="5">
        <v>4.0000000000000036E-3</v>
      </c>
      <c r="L43" s="5">
        <v>2.899999999999997E-2</v>
      </c>
      <c r="M43" s="5">
        <v>8.8999999999999968E-2</v>
      </c>
      <c r="N43" s="5">
        <v>-1.4040404040404049</v>
      </c>
      <c r="O43" s="5">
        <v>2.4722222222222214</v>
      </c>
      <c r="P43" s="5">
        <v>0.20707070707070763</v>
      </c>
      <c r="Q43" s="5">
        <v>-3.6489898989898979</v>
      </c>
      <c r="R43" s="5">
        <v>1.1742424242424239</v>
      </c>
      <c r="S43" s="5">
        <v>-1.8282828282828287</v>
      </c>
      <c r="T43" s="5">
        <v>-2.9318181818181834</v>
      </c>
      <c r="U43" s="5">
        <v>0</v>
      </c>
      <c r="V43" s="5">
        <v>-1.0000000000000009E-2</v>
      </c>
      <c r="W43" s="5">
        <v>-2.300000000000002E-2</v>
      </c>
      <c r="X43" s="5">
        <v>2.4444444444444446</v>
      </c>
      <c r="Y43" s="5">
        <v>4.156565656565661</v>
      </c>
      <c r="Z43" s="5">
        <v>1.5479797979797976</v>
      </c>
      <c r="AA43" s="5">
        <v>-1.7323232323232327</v>
      </c>
      <c r="AB43" s="5">
        <v>0.36616161616161591</v>
      </c>
      <c r="AC43" s="5">
        <v>-5.2676767676767682</v>
      </c>
      <c r="AD43" s="5">
        <v>0.97222222222222143</v>
      </c>
      <c r="AE43" s="5">
        <v>2.3999999999999915</v>
      </c>
      <c r="AF43" s="5">
        <v>8.2000000000000028</v>
      </c>
      <c r="AG43" s="5">
        <v>4.9999999999999989E-2</v>
      </c>
      <c r="AH43" s="5">
        <v>9.5999999999999974E-2</v>
      </c>
      <c r="AI43" s="5">
        <v>3.9000000000000035E-2</v>
      </c>
      <c r="AJ43" s="5">
        <v>2.6000000000000023E-2</v>
      </c>
      <c r="AK43" s="5">
        <v>-2.3999999999999986</v>
      </c>
      <c r="AL43" s="5">
        <v>6.2E-2</v>
      </c>
      <c r="AM43" s="5">
        <v>7.8000000000000114</v>
      </c>
      <c r="AN43" s="5">
        <v>-0.10399999999999998</v>
      </c>
      <c r="AO43" s="5">
        <v>-7.3000000000000009E-2</v>
      </c>
      <c r="AP43" s="5">
        <v>-2.5000000000000022E-2</v>
      </c>
      <c r="AQ43" s="5">
        <v>-1.4000000000000012E-2</v>
      </c>
      <c r="AR43" s="5">
        <v>-8</v>
      </c>
      <c r="AS43" s="5">
        <v>-8.299999999999999E-2</v>
      </c>
      <c r="AT43" s="5">
        <v>1</v>
      </c>
      <c r="AU43" s="5">
        <v>1</v>
      </c>
      <c r="AV43" s="5">
        <v>1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-20.32</v>
      </c>
      <c r="BL43" s="5">
        <v>75.111111111111114</v>
      </c>
      <c r="BM43" s="5">
        <v>69.722222222222229</v>
      </c>
      <c r="BN43" s="5">
        <v>5.2</v>
      </c>
      <c r="BO43" s="5">
        <v>0.44700000000000001</v>
      </c>
      <c r="BP43" s="5">
        <v>0.36</v>
      </c>
      <c r="BQ43" s="5">
        <v>0.75900000000000001</v>
      </c>
      <c r="BR43" s="5">
        <v>10.111111111111111</v>
      </c>
      <c r="BS43" s="5">
        <v>36.138888888888886</v>
      </c>
      <c r="BT43" s="5">
        <v>14.055555555555555</v>
      </c>
      <c r="BU43" s="5">
        <v>5.1388888888888893</v>
      </c>
      <c r="BV43" s="5">
        <v>4.083333333333333</v>
      </c>
      <c r="BW43" s="5">
        <v>11.111111111111111</v>
      </c>
      <c r="BX43" s="5">
        <v>16.25</v>
      </c>
      <c r="BY43" s="5">
        <v>0.42</v>
      </c>
      <c r="BZ43" s="5">
        <v>0.32700000000000001</v>
      </c>
      <c r="CA43" s="5">
        <v>0.70199999999999996</v>
      </c>
      <c r="CB43" s="5">
        <v>10.444444444444445</v>
      </c>
      <c r="CC43" s="5">
        <v>34.611111111111114</v>
      </c>
      <c r="CD43" s="5">
        <v>13.305555555555555</v>
      </c>
      <c r="CE43" s="5">
        <v>5.0555555555555554</v>
      </c>
      <c r="CF43" s="5">
        <v>3.3055555555555554</v>
      </c>
      <c r="CG43" s="5">
        <v>11.277777777777779</v>
      </c>
      <c r="CH43" s="5">
        <v>17.972222222222221</v>
      </c>
      <c r="CI43" s="5">
        <v>68.099999999999994</v>
      </c>
      <c r="CJ43" s="5">
        <v>110.4</v>
      </c>
      <c r="CK43" s="5">
        <v>0.32900000000000001</v>
      </c>
      <c r="CL43" s="5">
        <v>0.434</v>
      </c>
      <c r="CM43" s="5">
        <v>0.56200000000000006</v>
      </c>
      <c r="CN43" s="5">
        <v>0.52500000000000002</v>
      </c>
      <c r="CO43" s="5">
        <v>14.3</v>
      </c>
      <c r="CP43" s="5">
        <v>0.249</v>
      </c>
      <c r="CQ43" s="5">
        <v>102.4</v>
      </c>
      <c r="CR43" s="5">
        <v>0.30399999999999999</v>
      </c>
      <c r="CS43" s="5">
        <v>0.39400000000000002</v>
      </c>
      <c r="CT43" s="5">
        <v>0.51700000000000002</v>
      </c>
      <c r="CU43" s="5">
        <v>0.48499999999999999</v>
      </c>
      <c r="CV43" s="5">
        <v>14.3</v>
      </c>
      <c r="CW43" s="5">
        <v>0.21299999999999999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26</v>
      </c>
      <c r="DF43" s="5">
        <v>1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1</v>
      </c>
      <c r="DO43" s="5">
        <v>0</v>
      </c>
      <c r="DP43" s="5">
        <v>0</v>
      </c>
    </row>
    <row r="44" spans="1:120" x14ac:dyDescent="0.2">
      <c r="A44" s="5">
        <v>1</v>
      </c>
      <c r="B44" s="13">
        <v>3</v>
      </c>
      <c r="C44" s="5">
        <v>11</v>
      </c>
      <c r="D44" s="5">
        <v>37</v>
      </c>
      <c r="E44" s="5">
        <v>27</v>
      </c>
      <c r="F44" s="5">
        <v>10</v>
      </c>
      <c r="G44" s="5">
        <v>0.73</v>
      </c>
      <c r="H44" s="5">
        <v>5.917374517374526</v>
      </c>
      <c r="I44" s="5">
        <v>5.0810810810810807</v>
      </c>
      <c r="J44" s="5">
        <v>11.22</v>
      </c>
      <c r="K44" s="5">
        <v>3.0999999999999972E-2</v>
      </c>
      <c r="L44" s="5">
        <v>2.5000000000000022E-2</v>
      </c>
      <c r="M44" s="5">
        <v>4.8999999999999932E-2</v>
      </c>
      <c r="N44" s="5">
        <v>0.64169884169884206</v>
      </c>
      <c r="O44" s="5">
        <v>2.4725868725868665</v>
      </c>
      <c r="P44" s="5">
        <v>4.7111969111969092</v>
      </c>
      <c r="Q44" s="5">
        <v>-1.5073359073359081</v>
      </c>
      <c r="R44" s="5">
        <v>0.50038610038610054</v>
      </c>
      <c r="S44" s="5">
        <v>5.4054054054049061E-3</v>
      </c>
      <c r="T44" s="5">
        <v>-2.0015444015444004</v>
      </c>
      <c r="U44" s="5">
        <v>1.3000000000000012E-2</v>
      </c>
      <c r="V44" s="5">
        <v>2.6999999999999968E-2</v>
      </c>
      <c r="W44" s="5">
        <v>2.9000000000000026E-2</v>
      </c>
      <c r="X44" s="5">
        <v>0.16216216216216139</v>
      </c>
      <c r="Y44" s="5">
        <v>-1.6455598455598448</v>
      </c>
      <c r="Z44" s="5">
        <v>3.2486486486486488</v>
      </c>
      <c r="AA44" s="5">
        <v>0.37297297297297316</v>
      </c>
      <c r="AB44" s="5">
        <v>0.83629343629343644</v>
      </c>
      <c r="AC44" s="5">
        <v>-2.6131274131274136</v>
      </c>
      <c r="AD44" s="5">
        <v>-1.6100386100386075</v>
      </c>
      <c r="AE44" s="5">
        <v>2.2000000000000028</v>
      </c>
      <c r="AF44" s="5">
        <v>5.6999999999999886</v>
      </c>
      <c r="AG44" s="5">
        <v>-4.3999999999999984E-2</v>
      </c>
      <c r="AH44" s="5">
        <v>-7.5000000000000011E-2</v>
      </c>
      <c r="AI44" s="5">
        <v>2.2999999999999909E-2</v>
      </c>
      <c r="AJ44" s="5">
        <v>2.1000000000000019E-2</v>
      </c>
      <c r="AK44" s="5">
        <v>-0.5</v>
      </c>
      <c r="AL44" s="5">
        <v>-1.3999999999999985E-2</v>
      </c>
      <c r="AM44" s="5">
        <v>4.7999999999999972</v>
      </c>
      <c r="AN44" s="5">
        <v>-8.6999999999999966E-2</v>
      </c>
      <c r="AO44" s="5">
        <v>-5.1999999999999991E-2</v>
      </c>
      <c r="AP44" s="5">
        <v>4.0000000000000036E-3</v>
      </c>
      <c r="AQ44" s="5">
        <v>9.000000000000008E-3</v>
      </c>
      <c r="AR44" s="5">
        <v>-3.5999999999999996</v>
      </c>
      <c r="AS44" s="5">
        <v>-5.099999999999999E-2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-12</v>
      </c>
      <c r="BI44" s="5">
        <v>0</v>
      </c>
      <c r="BJ44" s="5">
        <v>0</v>
      </c>
      <c r="BK44" s="5">
        <v>49.13</v>
      </c>
      <c r="BL44" s="5">
        <v>80.945945945945951</v>
      </c>
      <c r="BM44" s="5">
        <v>74.081081081081081</v>
      </c>
      <c r="BN44" s="5">
        <v>9.16</v>
      </c>
      <c r="BO44" s="5">
        <v>0.49199999999999999</v>
      </c>
      <c r="BP44" s="5">
        <v>0.39</v>
      </c>
      <c r="BQ44" s="5">
        <v>0.71</v>
      </c>
      <c r="BR44" s="5">
        <v>10.27027027027027</v>
      </c>
      <c r="BS44" s="5">
        <v>37.729729729729726</v>
      </c>
      <c r="BT44" s="5">
        <v>19.054054054054053</v>
      </c>
      <c r="BU44" s="5">
        <v>6.3783783783783781</v>
      </c>
      <c r="BV44" s="5">
        <v>3.2432432432432434</v>
      </c>
      <c r="BW44" s="5">
        <v>12.405405405405405</v>
      </c>
      <c r="BX44" s="5">
        <v>16.027027027027028</v>
      </c>
      <c r="BY44" s="5">
        <v>0.443</v>
      </c>
      <c r="BZ44" s="5">
        <v>0.35799999999999998</v>
      </c>
      <c r="CA44" s="5">
        <v>0.71699999999999997</v>
      </c>
      <c r="CB44" s="5">
        <v>9.1621621621621614</v>
      </c>
      <c r="CC44" s="5">
        <v>32.297297297297298</v>
      </c>
      <c r="CD44" s="5">
        <v>14.648648648648649</v>
      </c>
      <c r="CE44" s="5">
        <v>6.9729729729729728</v>
      </c>
      <c r="CF44" s="5">
        <v>3.8648648648648649</v>
      </c>
      <c r="CG44" s="5">
        <v>11.72972972972973</v>
      </c>
      <c r="CH44" s="5">
        <v>17.675675675675677</v>
      </c>
      <c r="CI44" s="5">
        <v>72</v>
      </c>
      <c r="CJ44" s="5">
        <v>112.1</v>
      </c>
      <c r="CK44" s="5">
        <v>0.314</v>
      </c>
      <c r="CL44" s="5">
        <v>0.312</v>
      </c>
      <c r="CM44" s="5">
        <v>0.57799999999999996</v>
      </c>
      <c r="CN44" s="5">
        <v>0.55200000000000005</v>
      </c>
      <c r="CO44" s="5">
        <v>15</v>
      </c>
      <c r="CP44" s="5">
        <v>0.223</v>
      </c>
      <c r="CQ44" s="5">
        <v>102.6</v>
      </c>
      <c r="CR44" s="5">
        <v>0.27</v>
      </c>
      <c r="CS44" s="5">
        <v>0.33500000000000002</v>
      </c>
      <c r="CT44" s="5">
        <v>0.53200000000000003</v>
      </c>
      <c r="CU44" s="5">
        <v>0.503</v>
      </c>
      <c r="CV44" s="5">
        <v>14.4</v>
      </c>
      <c r="CW44" s="5">
        <v>0.19400000000000001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14</v>
      </c>
      <c r="DF44" s="5">
        <v>1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1</v>
      </c>
      <c r="DO44" s="5">
        <v>0</v>
      </c>
      <c r="DP44" s="5">
        <v>0</v>
      </c>
    </row>
    <row r="45" spans="1:120" x14ac:dyDescent="0.2">
      <c r="A45" s="5">
        <v>0</v>
      </c>
      <c r="B45" s="13">
        <v>14</v>
      </c>
      <c r="C45" s="5">
        <v>-11</v>
      </c>
      <c r="D45" s="5">
        <v>35</v>
      </c>
      <c r="E45" s="5">
        <v>26</v>
      </c>
      <c r="F45" s="5">
        <v>9</v>
      </c>
      <c r="G45" s="5">
        <v>0.74299999999999999</v>
      </c>
      <c r="H45" s="5">
        <v>-5.917374517374526</v>
      </c>
      <c r="I45" s="5">
        <v>-5.0810810810810807</v>
      </c>
      <c r="J45" s="5">
        <v>-11.22</v>
      </c>
      <c r="K45" s="5">
        <v>-3.0999999999999972E-2</v>
      </c>
      <c r="L45" s="5">
        <v>-2.5000000000000022E-2</v>
      </c>
      <c r="M45" s="5">
        <v>-4.8999999999999932E-2</v>
      </c>
      <c r="N45" s="5">
        <v>-0.64169884169884206</v>
      </c>
      <c r="O45" s="5">
        <v>-2.4725868725868665</v>
      </c>
      <c r="P45" s="5">
        <v>-4.7111969111969092</v>
      </c>
      <c r="Q45" s="5">
        <v>1.5073359073359081</v>
      </c>
      <c r="R45" s="5">
        <v>-0.50038610038610054</v>
      </c>
      <c r="S45" s="5">
        <v>-5.4054054054049061E-3</v>
      </c>
      <c r="T45" s="5">
        <v>2.0015444015444004</v>
      </c>
      <c r="U45" s="5">
        <v>-1.3000000000000012E-2</v>
      </c>
      <c r="V45" s="5">
        <v>-2.6999999999999968E-2</v>
      </c>
      <c r="W45" s="5">
        <v>-2.9000000000000026E-2</v>
      </c>
      <c r="X45" s="5">
        <v>-0.16216216216216139</v>
      </c>
      <c r="Y45" s="5">
        <v>1.6455598455598448</v>
      </c>
      <c r="Z45" s="5">
        <v>-3.2486486486486488</v>
      </c>
      <c r="AA45" s="5">
        <v>-0.37297297297297316</v>
      </c>
      <c r="AB45" s="5">
        <v>-0.83629343629343644</v>
      </c>
      <c r="AC45" s="5">
        <v>2.6131274131274136</v>
      </c>
      <c r="AD45" s="5">
        <v>1.6100386100386075</v>
      </c>
      <c r="AE45" s="5">
        <v>-2.2000000000000028</v>
      </c>
      <c r="AF45" s="5">
        <v>-5.6999999999999886</v>
      </c>
      <c r="AG45" s="5">
        <v>4.3999999999999984E-2</v>
      </c>
      <c r="AH45" s="5">
        <v>7.5000000000000011E-2</v>
      </c>
      <c r="AI45" s="5">
        <v>-2.2999999999999909E-2</v>
      </c>
      <c r="AJ45" s="5">
        <v>-2.1000000000000019E-2</v>
      </c>
      <c r="AK45" s="5">
        <v>0.5</v>
      </c>
      <c r="AL45" s="5">
        <v>1.3999999999999985E-2</v>
      </c>
      <c r="AM45" s="5">
        <v>-4.7999999999999972</v>
      </c>
      <c r="AN45" s="5">
        <v>8.6999999999999966E-2</v>
      </c>
      <c r="AO45" s="5">
        <v>5.1999999999999991E-2</v>
      </c>
      <c r="AP45" s="5">
        <v>-4.0000000000000036E-3</v>
      </c>
      <c r="AQ45" s="5">
        <v>-9.000000000000008E-3</v>
      </c>
      <c r="AR45" s="5">
        <v>3.5999999999999996</v>
      </c>
      <c r="AS45" s="5">
        <v>5.099999999999999E-2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12</v>
      </c>
      <c r="BI45" s="5">
        <v>1</v>
      </c>
      <c r="BJ45" s="5">
        <v>0</v>
      </c>
      <c r="BK45" s="5">
        <v>-49.13</v>
      </c>
      <c r="BL45" s="5">
        <v>75.028571428571425</v>
      </c>
      <c r="BM45" s="5">
        <v>69</v>
      </c>
      <c r="BN45" s="5">
        <v>-2.06</v>
      </c>
      <c r="BO45" s="5">
        <v>0.46100000000000002</v>
      </c>
      <c r="BP45" s="5">
        <v>0.36499999999999999</v>
      </c>
      <c r="BQ45" s="5">
        <v>0.66100000000000003</v>
      </c>
      <c r="BR45" s="5">
        <v>9.6285714285714281</v>
      </c>
      <c r="BS45" s="5">
        <v>35.25714285714286</v>
      </c>
      <c r="BT45" s="5">
        <v>14.342857142857143</v>
      </c>
      <c r="BU45" s="5">
        <v>7.8857142857142861</v>
      </c>
      <c r="BV45" s="5">
        <v>2.7428571428571429</v>
      </c>
      <c r="BW45" s="5">
        <v>12.4</v>
      </c>
      <c r="BX45" s="5">
        <v>18.028571428571428</v>
      </c>
      <c r="BY45" s="5">
        <v>0.43</v>
      </c>
      <c r="BZ45" s="5">
        <v>0.33100000000000002</v>
      </c>
      <c r="CA45" s="5">
        <v>0.68799999999999994</v>
      </c>
      <c r="CB45" s="5">
        <v>9</v>
      </c>
      <c r="CC45" s="5">
        <v>33.942857142857143</v>
      </c>
      <c r="CD45" s="5">
        <v>11.4</v>
      </c>
      <c r="CE45" s="5">
        <v>6.6</v>
      </c>
      <c r="CF45" s="5">
        <v>3.0285714285714285</v>
      </c>
      <c r="CG45" s="5">
        <v>14.342857142857143</v>
      </c>
      <c r="CH45" s="5">
        <v>19.285714285714285</v>
      </c>
      <c r="CI45" s="5">
        <v>69.8</v>
      </c>
      <c r="CJ45" s="5">
        <v>106.4</v>
      </c>
      <c r="CK45" s="5">
        <v>0.35799999999999998</v>
      </c>
      <c r="CL45" s="5">
        <v>0.38700000000000001</v>
      </c>
      <c r="CM45" s="5">
        <v>0.55500000000000005</v>
      </c>
      <c r="CN45" s="5">
        <v>0.53100000000000003</v>
      </c>
      <c r="CO45" s="5">
        <v>15.5</v>
      </c>
      <c r="CP45" s="5">
        <v>0.23699999999999999</v>
      </c>
      <c r="CQ45" s="5">
        <v>97.8</v>
      </c>
      <c r="CR45" s="5">
        <v>0.35699999999999998</v>
      </c>
      <c r="CS45" s="5">
        <v>0.38700000000000001</v>
      </c>
      <c r="CT45" s="5">
        <v>0.52800000000000002</v>
      </c>
      <c r="CU45" s="5">
        <v>0.49399999999999999</v>
      </c>
      <c r="CV45" s="5">
        <v>18</v>
      </c>
      <c r="CW45" s="5">
        <v>0.245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26</v>
      </c>
      <c r="DF45" s="5">
        <v>1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1</v>
      </c>
      <c r="DO45" s="5">
        <v>0</v>
      </c>
      <c r="DP45" s="5">
        <v>0</v>
      </c>
    </row>
    <row r="46" spans="1:120" x14ac:dyDescent="0.2">
      <c r="A46" s="5">
        <v>0</v>
      </c>
      <c r="B46" s="13">
        <v>7</v>
      </c>
      <c r="C46" s="5">
        <v>3</v>
      </c>
      <c r="D46" s="5">
        <v>35</v>
      </c>
      <c r="E46" s="5">
        <v>25</v>
      </c>
      <c r="F46" s="5">
        <v>10</v>
      </c>
      <c r="G46" s="5">
        <v>0.71399999999999997</v>
      </c>
      <c r="H46" s="5">
        <v>0.58532818532817998</v>
      </c>
      <c r="I46" s="5">
        <v>-1.73050193050193</v>
      </c>
      <c r="J46" s="5">
        <v>-1.5999999999999996</v>
      </c>
      <c r="K46" s="5">
        <v>-3.1000000000000028E-2</v>
      </c>
      <c r="L46" s="5">
        <v>-6.0999999999999999E-2</v>
      </c>
      <c r="M46" s="5">
        <v>2.0000000000000018E-2</v>
      </c>
      <c r="N46" s="5">
        <v>6.2934362934362937</v>
      </c>
      <c r="O46" s="5">
        <v>4.2324324324324323</v>
      </c>
      <c r="P46" s="5">
        <v>-1.1868725868725871</v>
      </c>
      <c r="Q46" s="5">
        <v>2.3629343629343627</v>
      </c>
      <c r="R46" s="5">
        <v>0.20772200772200788</v>
      </c>
      <c r="S46" s="5">
        <v>3.3127413127413128</v>
      </c>
      <c r="T46" s="5">
        <v>2.7405405405405396</v>
      </c>
      <c r="U46" s="5">
        <v>-2.300000000000002E-2</v>
      </c>
      <c r="V46" s="5">
        <v>3.0000000000000027E-3</v>
      </c>
      <c r="W46" s="5">
        <v>0</v>
      </c>
      <c r="X46" s="5">
        <v>1.5760617760617759</v>
      </c>
      <c r="Y46" s="5">
        <v>-2.8888030888030869</v>
      </c>
      <c r="Z46" s="5">
        <v>-0.69189189189189193</v>
      </c>
      <c r="AA46" s="5">
        <v>2.4957528957528963</v>
      </c>
      <c r="AB46" s="5">
        <v>1.1621621621621623</v>
      </c>
      <c r="AC46" s="5">
        <v>5.4324324324324316</v>
      </c>
      <c r="AD46" s="5">
        <v>6.4579150579150575</v>
      </c>
      <c r="AE46" s="5">
        <v>2.6999999999999886</v>
      </c>
      <c r="AF46" s="5">
        <v>-1.9000000000000057</v>
      </c>
      <c r="AG46" s="5">
        <v>0.23800000000000002</v>
      </c>
      <c r="AH46" s="5">
        <v>-0.126</v>
      </c>
      <c r="AI46" s="5">
        <v>-3.1999999999999917E-2</v>
      </c>
      <c r="AJ46" s="5">
        <v>-6.6000000000000059E-2</v>
      </c>
      <c r="AK46" s="5">
        <v>3</v>
      </c>
      <c r="AL46" s="5">
        <v>0.18600000000000003</v>
      </c>
      <c r="AM46" s="5">
        <v>-5.2000000000000028</v>
      </c>
      <c r="AN46" s="5">
        <v>9.1999999999999971E-2</v>
      </c>
      <c r="AO46" s="5">
        <v>8.1000000000000016E-2</v>
      </c>
      <c r="AP46" s="5">
        <v>1.0000000000000009E-3</v>
      </c>
      <c r="AQ46" s="5">
        <v>-9.000000000000008E-3</v>
      </c>
      <c r="AR46" s="5">
        <v>6.3999999999999986</v>
      </c>
      <c r="AS46" s="5">
        <v>6.5000000000000002E-2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-7.3</v>
      </c>
      <c r="BC46" s="5">
        <v>-5.5</v>
      </c>
      <c r="BD46" s="5">
        <v>0</v>
      </c>
      <c r="BE46" s="5">
        <v>-10.9</v>
      </c>
      <c r="BF46" s="5">
        <v>0</v>
      </c>
      <c r="BG46" s="5">
        <v>0</v>
      </c>
      <c r="BH46" s="5">
        <v>-9</v>
      </c>
      <c r="BI46" s="5">
        <v>0</v>
      </c>
      <c r="BJ46" s="5">
        <v>0</v>
      </c>
      <c r="BK46" s="5">
        <v>-17.670000000000002</v>
      </c>
      <c r="BL46" s="5">
        <v>72.828571428571422</v>
      </c>
      <c r="BM46" s="5">
        <v>66.48571428571428</v>
      </c>
      <c r="BN46" s="5">
        <v>7.42</v>
      </c>
      <c r="BO46" s="5">
        <v>0.432</v>
      </c>
      <c r="BP46" s="5">
        <v>0.32600000000000001</v>
      </c>
      <c r="BQ46" s="5">
        <v>0.75900000000000001</v>
      </c>
      <c r="BR46" s="5">
        <v>12.428571428571429</v>
      </c>
      <c r="BS46" s="5">
        <v>36.799999999999997</v>
      </c>
      <c r="BT46" s="5">
        <v>12.542857142857143</v>
      </c>
      <c r="BU46" s="5">
        <v>6.7142857142857144</v>
      </c>
      <c r="BV46" s="5">
        <v>2.342857142857143</v>
      </c>
      <c r="BW46" s="5">
        <v>12.285714285714286</v>
      </c>
      <c r="BX46" s="5">
        <v>18.2</v>
      </c>
      <c r="BY46" s="5">
        <v>0.40699999999999997</v>
      </c>
      <c r="BZ46" s="5">
        <v>0.33</v>
      </c>
      <c r="CA46" s="5">
        <v>0.70599999999999996</v>
      </c>
      <c r="CB46" s="5">
        <v>10.657142857142857</v>
      </c>
      <c r="CC46" s="5">
        <v>32.057142857142857</v>
      </c>
      <c r="CD46" s="5">
        <v>13.2</v>
      </c>
      <c r="CE46" s="5">
        <v>7.1714285714285717</v>
      </c>
      <c r="CF46" s="5">
        <v>4</v>
      </c>
      <c r="CG46" s="5">
        <v>14</v>
      </c>
      <c r="CH46" s="5">
        <v>19.971428571428572</v>
      </c>
      <c r="CI46" s="5">
        <v>67.099999999999994</v>
      </c>
      <c r="CJ46" s="5">
        <v>108.5</v>
      </c>
      <c r="CK46" s="5">
        <v>0.45100000000000001</v>
      </c>
      <c r="CL46" s="5">
        <v>0.34499999999999997</v>
      </c>
      <c r="CM46" s="5">
        <v>0.54300000000000004</v>
      </c>
      <c r="CN46" s="5">
        <v>0.48799999999999999</v>
      </c>
      <c r="CO46" s="5">
        <v>15.5</v>
      </c>
      <c r="CP46" s="5">
        <v>0.34300000000000003</v>
      </c>
      <c r="CQ46" s="5">
        <v>99</v>
      </c>
      <c r="CR46" s="5">
        <v>0.34699999999999998</v>
      </c>
      <c r="CS46" s="5">
        <v>0.45700000000000002</v>
      </c>
      <c r="CT46" s="5">
        <v>0.51900000000000002</v>
      </c>
      <c r="CU46" s="5">
        <v>0.48199999999999998</v>
      </c>
      <c r="CV46" s="5">
        <v>17.899999999999999</v>
      </c>
      <c r="CW46" s="5">
        <v>0.245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17</v>
      </c>
      <c r="DF46" s="5">
        <v>1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1</v>
      </c>
      <c r="DO46" s="5">
        <v>0</v>
      </c>
      <c r="DP46" s="5">
        <v>0</v>
      </c>
    </row>
    <row r="47" spans="1:120" x14ac:dyDescent="0.2">
      <c r="A47" s="5">
        <v>1</v>
      </c>
      <c r="B47" s="13">
        <v>10</v>
      </c>
      <c r="C47" s="5">
        <v>-3</v>
      </c>
      <c r="D47" s="5">
        <v>37</v>
      </c>
      <c r="E47" s="5">
        <v>23</v>
      </c>
      <c r="F47" s="5">
        <v>14</v>
      </c>
      <c r="G47" s="5">
        <v>0.622</v>
      </c>
      <c r="H47" s="5">
        <v>-0.58532818532817998</v>
      </c>
      <c r="I47" s="5">
        <v>1.73050193050193</v>
      </c>
      <c r="J47" s="5">
        <v>1.5999999999999996</v>
      </c>
      <c r="K47" s="5">
        <v>3.1000000000000028E-2</v>
      </c>
      <c r="L47" s="5">
        <v>6.0999999999999999E-2</v>
      </c>
      <c r="M47" s="5">
        <v>-2.0000000000000018E-2</v>
      </c>
      <c r="N47" s="5">
        <v>-6.2934362934362937</v>
      </c>
      <c r="O47" s="5">
        <v>-4.2324324324324323</v>
      </c>
      <c r="P47" s="5">
        <v>1.1868725868725871</v>
      </c>
      <c r="Q47" s="5">
        <v>-2.3629343629343627</v>
      </c>
      <c r="R47" s="5">
        <v>-0.20772200772200788</v>
      </c>
      <c r="S47" s="5">
        <v>-3.3127413127413128</v>
      </c>
      <c r="T47" s="5">
        <v>-2.7405405405405396</v>
      </c>
      <c r="U47" s="5">
        <v>2.300000000000002E-2</v>
      </c>
      <c r="V47" s="5">
        <v>-3.0000000000000027E-3</v>
      </c>
      <c r="W47" s="5">
        <v>0</v>
      </c>
      <c r="X47" s="5">
        <v>-1.5760617760617759</v>
      </c>
      <c r="Y47" s="5">
        <v>2.8888030888030869</v>
      </c>
      <c r="Z47" s="5">
        <v>0.69189189189189193</v>
      </c>
      <c r="AA47" s="5">
        <v>-2.4957528957528963</v>
      </c>
      <c r="AB47" s="5">
        <v>-1.1621621621621623</v>
      </c>
      <c r="AC47" s="5">
        <v>-5.4324324324324316</v>
      </c>
      <c r="AD47" s="5">
        <v>-6.4579150579150575</v>
      </c>
      <c r="AE47" s="5">
        <v>-2.6999999999999886</v>
      </c>
      <c r="AF47" s="5">
        <v>1.9000000000000057</v>
      </c>
      <c r="AG47" s="5">
        <v>-0.23800000000000002</v>
      </c>
      <c r="AH47" s="5">
        <v>0.126</v>
      </c>
      <c r="AI47" s="5">
        <v>3.1999999999999917E-2</v>
      </c>
      <c r="AJ47" s="5">
        <v>6.6000000000000059E-2</v>
      </c>
      <c r="AK47" s="5">
        <v>-3</v>
      </c>
      <c r="AL47" s="5">
        <v>-0.18600000000000003</v>
      </c>
      <c r="AM47" s="5">
        <v>5.2000000000000028</v>
      </c>
      <c r="AN47" s="5">
        <v>-9.1999999999999971E-2</v>
      </c>
      <c r="AO47" s="5">
        <v>-8.1000000000000016E-2</v>
      </c>
      <c r="AP47" s="5">
        <v>-1.0000000000000009E-3</v>
      </c>
      <c r="AQ47" s="5">
        <v>9.000000000000008E-3</v>
      </c>
      <c r="AR47" s="5">
        <v>-6.3999999999999986</v>
      </c>
      <c r="AS47" s="5">
        <v>-6.5000000000000002E-2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7.3</v>
      </c>
      <c r="BC47" s="5">
        <v>5.5</v>
      </c>
      <c r="BD47" s="5">
        <v>0</v>
      </c>
      <c r="BE47" s="5">
        <v>10.9</v>
      </c>
      <c r="BF47" s="5">
        <v>0</v>
      </c>
      <c r="BG47" s="5">
        <v>0</v>
      </c>
      <c r="BH47" s="5">
        <v>9</v>
      </c>
      <c r="BI47" s="5">
        <v>0</v>
      </c>
      <c r="BJ47" s="5">
        <v>1</v>
      </c>
      <c r="BK47" s="5">
        <v>17.670000000000002</v>
      </c>
      <c r="BL47" s="5">
        <v>72.243243243243242</v>
      </c>
      <c r="BM47" s="5">
        <v>68.21621621621621</v>
      </c>
      <c r="BN47" s="5">
        <v>9.02</v>
      </c>
      <c r="BO47" s="5">
        <v>0.46300000000000002</v>
      </c>
      <c r="BP47" s="5">
        <v>0.38700000000000001</v>
      </c>
      <c r="BQ47" s="5">
        <v>0.73899999999999999</v>
      </c>
      <c r="BR47" s="5">
        <v>6.1351351351351351</v>
      </c>
      <c r="BS47" s="5">
        <v>32.567567567567565</v>
      </c>
      <c r="BT47" s="5">
        <v>13.72972972972973</v>
      </c>
      <c r="BU47" s="5">
        <v>4.3513513513513518</v>
      </c>
      <c r="BV47" s="5">
        <v>2.1351351351351351</v>
      </c>
      <c r="BW47" s="5">
        <v>8.9729729729729737</v>
      </c>
      <c r="BX47" s="5">
        <v>15.45945945945946</v>
      </c>
      <c r="BY47" s="5">
        <v>0.43</v>
      </c>
      <c r="BZ47" s="5">
        <v>0.32700000000000001</v>
      </c>
      <c r="CA47" s="5">
        <v>0.70599999999999996</v>
      </c>
      <c r="CB47" s="5">
        <v>9.0810810810810807</v>
      </c>
      <c r="CC47" s="5">
        <v>34.945945945945944</v>
      </c>
      <c r="CD47" s="5">
        <v>13.891891891891891</v>
      </c>
      <c r="CE47" s="5">
        <v>4.6756756756756754</v>
      </c>
      <c r="CF47" s="5">
        <v>2.8378378378378377</v>
      </c>
      <c r="CG47" s="5">
        <v>8.5675675675675684</v>
      </c>
      <c r="CH47" s="5">
        <v>13.513513513513514</v>
      </c>
      <c r="CI47" s="5">
        <v>64.400000000000006</v>
      </c>
      <c r="CJ47" s="5">
        <v>110.4</v>
      </c>
      <c r="CK47" s="5">
        <v>0.21299999999999999</v>
      </c>
      <c r="CL47" s="5">
        <v>0.47099999999999997</v>
      </c>
      <c r="CM47" s="5">
        <v>0.57499999999999996</v>
      </c>
      <c r="CN47" s="5">
        <v>0.55400000000000005</v>
      </c>
      <c r="CO47" s="5">
        <v>12.5</v>
      </c>
      <c r="CP47" s="5">
        <v>0.157</v>
      </c>
      <c r="CQ47" s="5">
        <v>104.2</v>
      </c>
      <c r="CR47" s="5">
        <v>0.255</v>
      </c>
      <c r="CS47" s="5">
        <v>0.376</v>
      </c>
      <c r="CT47" s="5">
        <v>0.51800000000000002</v>
      </c>
      <c r="CU47" s="5">
        <v>0.49099999999999999</v>
      </c>
      <c r="CV47" s="5">
        <v>11.5</v>
      </c>
      <c r="CW47" s="5">
        <v>0.18</v>
      </c>
      <c r="CX47" s="5">
        <v>0</v>
      </c>
      <c r="CY47" s="5">
        <v>7.3</v>
      </c>
      <c r="CZ47" s="5">
        <v>5.5</v>
      </c>
      <c r="DA47" s="5">
        <v>0</v>
      </c>
      <c r="DB47" s="5">
        <v>10.9</v>
      </c>
      <c r="DC47" s="5">
        <v>0</v>
      </c>
      <c r="DD47" s="5">
        <v>0</v>
      </c>
      <c r="DE47" s="5">
        <v>26</v>
      </c>
      <c r="DF47" s="5">
        <v>1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1</v>
      </c>
      <c r="DO47" s="5">
        <v>0</v>
      </c>
      <c r="DP47" s="5">
        <v>0</v>
      </c>
    </row>
    <row r="48" spans="1:120" x14ac:dyDescent="0.2">
      <c r="A48" s="5">
        <v>1</v>
      </c>
      <c r="B48" s="13">
        <v>2</v>
      </c>
      <c r="C48" s="5">
        <v>13</v>
      </c>
      <c r="D48" s="5">
        <v>38</v>
      </c>
      <c r="E48" s="5">
        <v>29</v>
      </c>
      <c r="F48" s="5">
        <v>9</v>
      </c>
      <c r="G48" s="5">
        <v>0.76300000000000001</v>
      </c>
      <c r="H48" s="5">
        <v>-0.11203007518797392</v>
      </c>
      <c r="I48" s="5">
        <v>-1.4721804511278265</v>
      </c>
      <c r="J48" s="5">
        <v>16.29</v>
      </c>
      <c r="K48" s="5">
        <v>-3.8000000000000034E-2</v>
      </c>
      <c r="L48" s="5">
        <v>-5.600000000000005E-2</v>
      </c>
      <c r="M48" s="5">
        <v>8.6999999999999966E-2</v>
      </c>
      <c r="N48" s="5">
        <v>1.6601503759398497</v>
      </c>
      <c r="O48" s="5">
        <v>0.41954887218045656</v>
      </c>
      <c r="P48" s="5">
        <v>-2.0421052631578931</v>
      </c>
      <c r="Q48" s="5">
        <v>0.78270676691729335</v>
      </c>
      <c r="R48" s="5">
        <v>0.72180451127819545</v>
      </c>
      <c r="S48" s="5">
        <v>1.3526315789473689</v>
      </c>
      <c r="T48" s="5">
        <v>4.9330827067669158</v>
      </c>
      <c r="U48" s="5">
        <v>-3.1000000000000028E-2</v>
      </c>
      <c r="V48" s="5">
        <v>-3.4999999999999976E-2</v>
      </c>
      <c r="W48" s="5">
        <v>4.4000000000000039E-2</v>
      </c>
      <c r="X48" s="5">
        <v>1.8000000000000007</v>
      </c>
      <c r="Y48" s="5">
        <v>2.8804511278195442</v>
      </c>
      <c r="Z48" s="5">
        <v>-3.5210526315789465</v>
      </c>
      <c r="AA48" s="5">
        <v>-0.18195488721804498</v>
      </c>
      <c r="AB48" s="5">
        <v>4.3609022556390986E-2</v>
      </c>
      <c r="AC48" s="5">
        <v>3.315037593984961</v>
      </c>
      <c r="AD48" s="5">
        <v>2.761654135338345</v>
      </c>
      <c r="AE48" s="5">
        <v>1.8999999999999915</v>
      </c>
      <c r="AF48" s="5">
        <v>-4.4000000000000057</v>
      </c>
      <c r="AG48" s="5">
        <v>3.5999999999999976E-2</v>
      </c>
      <c r="AH48" s="5">
        <v>-3.0000000000000027E-3</v>
      </c>
      <c r="AI48" s="5">
        <v>-2.9000000000000026E-2</v>
      </c>
      <c r="AJ48" s="5">
        <v>-4.7999999999999932E-2</v>
      </c>
      <c r="AK48" s="5">
        <v>0.90000000000000036</v>
      </c>
      <c r="AL48" s="5">
        <v>5.0000000000000017E-2</v>
      </c>
      <c r="AM48" s="5">
        <v>-5.9000000000000057</v>
      </c>
      <c r="AN48" s="5">
        <v>0.13800000000000001</v>
      </c>
      <c r="AO48" s="5">
        <v>-1.8000000000000016E-2</v>
      </c>
      <c r="AP48" s="5">
        <v>-1.8000000000000016E-2</v>
      </c>
      <c r="AQ48" s="5">
        <v>-4.0000000000000036E-2</v>
      </c>
      <c r="AR48" s="5">
        <v>3.2999999999999972</v>
      </c>
      <c r="AS48" s="5">
        <v>0.10999999999999999</v>
      </c>
      <c r="AT48" s="5">
        <v>1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-30.6</v>
      </c>
      <c r="BB48" s="5">
        <v>0</v>
      </c>
      <c r="BC48" s="5">
        <v>0</v>
      </c>
      <c r="BD48" s="5">
        <v>0</v>
      </c>
      <c r="BE48" s="5">
        <v>0</v>
      </c>
      <c r="BF48" s="5">
        <v>-132.9</v>
      </c>
      <c r="BG48" s="5">
        <v>0</v>
      </c>
      <c r="BH48" s="5">
        <v>-19</v>
      </c>
      <c r="BI48" s="5">
        <v>1</v>
      </c>
      <c r="BJ48" s="5">
        <v>0</v>
      </c>
      <c r="BK48" s="5">
        <v>66.75</v>
      </c>
      <c r="BL48" s="5">
        <v>77.973684210526315</v>
      </c>
      <c r="BM48" s="5">
        <v>67.84210526315789</v>
      </c>
      <c r="BN48" s="5">
        <v>10.43</v>
      </c>
      <c r="BO48" s="5">
        <v>0.47299999999999998</v>
      </c>
      <c r="BP48" s="5">
        <v>0.34699999999999998</v>
      </c>
      <c r="BQ48" s="5">
        <v>0.748</v>
      </c>
      <c r="BR48" s="5">
        <v>9.6315789473684212</v>
      </c>
      <c r="BS48" s="5">
        <v>34.10526315789474</v>
      </c>
      <c r="BT48" s="5">
        <v>16.157894736842106</v>
      </c>
      <c r="BU48" s="5">
        <v>7.8684210526315788</v>
      </c>
      <c r="BV48" s="5">
        <v>3.5789473684210527</v>
      </c>
      <c r="BW48" s="5">
        <v>11.552631578947368</v>
      </c>
      <c r="BX48" s="5">
        <v>17.44736842105263</v>
      </c>
      <c r="BY48" s="5">
        <v>0.42499999999999999</v>
      </c>
      <c r="BZ48" s="5">
        <v>0.32400000000000001</v>
      </c>
      <c r="CA48" s="5">
        <v>0.73199999999999998</v>
      </c>
      <c r="CB48" s="5">
        <v>10</v>
      </c>
      <c r="CC48" s="5">
        <v>34.39473684210526</v>
      </c>
      <c r="CD48" s="5">
        <v>11.078947368421053</v>
      </c>
      <c r="CE48" s="5">
        <v>5.7894736842105265</v>
      </c>
      <c r="CF48" s="5">
        <v>3.1578947368421053</v>
      </c>
      <c r="CG48" s="5">
        <v>15.657894736842104</v>
      </c>
      <c r="CH48" s="5">
        <v>17.44736842105263</v>
      </c>
      <c r="CI48" s="5">
        <v>70.099999999999994</v>
      </c>
      <c r="CJ48" s="5">
        <v>110.1</v>
      </c>
      <c r="CK48" s="5">
        <v>0.30499999999999999</v>
      </c>
      <c r="CL48" s="5">
        <v>0.34499999999999997</v>
      </c>
      <c r="CM48" s="5">
        <v>0.56499999999999995</v>
      </c>
      <c r="CN48" s="5">
        <v>0.53300000000000003</v>
      </c>
      <c r="CO48" s="5">
        <v>14.3</v>
      </c>
      <c r="CP48" s="5">
        <v>0.22800000000000001</v>
      </c>
      <c r="CQ48" s="5">
        <v>95.8</v>
      </c>
      <c r="CR48" s="5">
        <v>0.33700000000000002</v>
      </c>
      <c r="CS48" s="5">
        <v>0.34799999999999998</v>
      </c>
      <c r="CT48" s="5">
        <v>0.52100000000000002</v>
      </c>
      <c r="CU48" s="5">
        <v>0.48099999999999998</v>
      </c>
      <c r="CV48" s="5">
        <v>19.399999999999999</v>
      </c>
      <c r="CW48" s="5">
        <v>0.247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7</v>
      </c>
      <c r="DF48" s="5">
        <v>1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1</v>
      </c>
      <c r="DO48" s="5">
        <v>0</v>
      </c>
      <c r="DP48" s="5">
        <v>0</v>
      </c>
    </row>
    <row r="49" spans="1:120" x14ac:dyDescent="0.2">
      <c r="A49" s="5">
        <v>0</v>
      </c>
      <c r="B49" s="13">
        <v>15</v>
      </c>
      <c r="C49" s="5">
        <v>-13</v>
      </c>
      <c r="D49" s="5">
        <v>35</v>
      </c>
      <c r="E49" s="5">
        <v>26</v>
      </c>
      <c r="F49" s="5">
        <v>9</v>
      </c>
      <c r="G49" s="5">
        <v>0.74299999999999999</v>
      </c>
      <c r="H49" s="5">
        <v>0.11203007518797392</v>
      </c>
      <c r="I49" s="5">
        <v>1.4721804511278265</v>
      </c>
      <c r="J49" s="5">
        <v>-16.29</v>
      </c>
      <c r="K49" s="5">
        <v>3.8000000000000034E-2</v>
      </c>
      <c r="L49" s="5">
        <v>5.600000000000005E-2</v>
      </c>
      <c r="M49" s="5">
        <v>-8.6999999999999966E-2</v>
      </c>
      <c r="N49" s="5">
        <v>-1.6601503759398497</v>
      </c>
      <c r="O49" s="5">
        <v>-0.41954887218045656</v>
      </c>
      <c r="P49" s="5">
        <v>2.0421052631578931</v>
      </c>
      <c r="Q49" s="5">
        <v>-0.78270676691729335</v>
      </c>
      <c r="R49" s="5">
        <v>-0.72180451127819545</v>
      </c>
      <c r="S49" s="5">
        <v>-1.3526315789473689</v>
      </c>
      <c r="T49" s="5">
        <v>-4.9330827067669158</v>
      </c>
      <c r="U49" s="5">
        <v>3.1000000000000028E-2</v>
      </c>
      <c r="V49" s="5">
        <v>3.4999999999999976E-2</v>
      </c>
      <c r="W49" s="5">
        <v>-4.4000000000000039E-2</v>
      </c>
      <c r="X49" s="5">
        <v>-1.8000000000000007</v>
      </c>
      <c r="Y49" s="5">
        <v>-2.8804511278195442</v>
      </c>
      <c r="Z49" s="5">
        <v>3.5210526315789465</v>
      </c>
      <c r="AA49" s="5">
        <v>0.18195488721804498</v>
      </c>
      <c r="AB49" s="5">
        <v>-4.3609022556390986E-2</v>
      </c>
      <c r="AC49" s="5">
        <v>-3.315037593984961</v>
      </c>
      <c r="AD49" s="5">
        <v>-2.761654135338345</v>
      </c>
      <c r="AE49" s="5">
        <v>-1.8999999999999915</v>
      </c>
      <c r="AF49" s="5">
        <v>4.4000000000000057</v>
      </c>
      <c r="AG49" s="5">
        <v>-3.5999999999999976E-2</v>
      </c>
      <c r="AH49" s="5">
        <v>3.0000000000000027E-3</v>
      </c>
      <c r="AI49" s="5">
        <v>2.9000000000000026E-2</v>
      </c>
      <c r="AJ49" s="5">
        <v>4.7999999999999932E-2</v>
      </c>
      <c r="AK49" s="5">
        <v>-0.90000000000000036</v>
      </c>
      <c r="AL49" s="5">
        <v>-5.0000000000000017E-2</v>
      </c>
      <c r="AM49" s="5">
        <v>5.9000000000000057</v>
      </c>
      <c r="AN49" s="5">
        <v>-0.13800000000000001</v>
      </c>
      <c r="AO49" s="5">
        <v>1.8000000000000016E-2</v>
      </c>
      <c r="AP49" s="5">
        <v>1.8000000000000016E-2</v>
      </c>
      <c r="AQ49" s="5">
        <v>4.0000000000000036E-2</v>
      </c>
      <c r="AR49" s="5">
        <v>-3.2999999999999972</v>
      </c>
      <c r="AS49" s="5">
        <v>-0.10999999999999999</v>
      </c>
      <c r="AT49" s="5">
        <v>1</v>
      </c>
      <c r="AU49" s="5">
        <v>1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30.6</v>
      </c>
      <c r="BB49" s="5">
        <v>0</v>
      </c>
      <c r="BC49" s="5">
        <v>0</v>
      </c>
      <c r="BD49" s="5">
        <v>0</v>
      </c>
      <c r="BE49" s="5">
        <v>0</v>
      </c>
      <c r="BF49" s="5">
        <v>132.9</v>
      </c>
      <c r="BG49" s="5">
        <v>0</v>
      </c>
      <c r="BH49" s="5">
        <v>19</v>
      </c>
      <c r="BI49" s="5">
        <v>1</v>
      </c>
      <c r="BJ49" s="5">
        <v>0</v>
      </c>
      <c r="BK49" s="5">
        <v>-66.75</v>
      </c>
      <c r="BL49" s="5">
        <v>78.085714285714289</v>
      </c>
      <c r="BM49" s="5">
        <v>69.314285714285717</v>
      </c>
      <c r="BN49" s="5">
        <v>-5.86</v>
      </c>
      <c r="BO49" s="5">
        <v>0.51100000000000001</v>
      </c>
      <c r="BP49" s="5">
        <v>0.40300000000000002</v>
      </c>
      <c r="BQ49" s="5">
        <v>0.66100000000000003</v>
      </c>
      <c r="BR49" s="5">
        <v>7.9714285714285715</v>
      </c>
      <c r="BS49" s="5">
        <v>33.685714285714283</v>
      </c>
      <c r="BT49" s="5">
        <v>18.2</v>
      </c>
      <c r="BU49" s="5">
        <v>7.0857142857142854</v>
      </c>
      <c r="BV49" s="5">
        <v>2.8571428571428572</v>
      </c>
      <c r="BW49" s="5">
        <v>10.199999999999999</v>
      </c>
      <c r="BX49" s="5">
        <v>12.514285714285714</v>
      </c>
      <c r="BY49" s="5">
        <v>0.45600000000000002</v>
      </c>
      <c r="BZ49" s="5">
        <v>0.35899999999999999</v>
      </c>
      <c r="CA49" s="5">
        <v>0.68799999999999994</v>
      </c>
      <c r="CB49" s="5">
        <v>8.1999999999999993</v>
      </c>
      <c r="CC49" s="5">
        <v>31.514285714285716</v>
      </c>
      <c r="CD49" s="5">
        <v>14.6</v>
      </c>
      <c r="CE49" s="5">
        <v>5.9714285714285715</v>
      </c>
      <c r="CF49" s="5">
        <v>3.1142857142857143</v>
      </c>
      <c r="CG49" s="5">
        <v>12.342857142857143</v>
      </c>
      <c r="CH49" s="5">
        <v>14.685714285714285</v>
      </c>
      <c r="CI49" s="5">
        <v>68.2</v>
      </c>
      <c r="CJ49" s="5">
        <v>114.5</v>
      </c>
      <c r="CK49" s="5">
        <v>0.26900000000000002</v>
      </c>
      <c r="CL49" s="5">
        <v>0.34799999999999998</v>
      </c>
      <c r="CM49" s="5">
        <v>0.59399999999999997</v>
      </c>
      <c r="CN49" s="5">
        <v>0.58099999999999996</v>
      </c>
      <c r="CO49" s="5">
        <v>13.4</v>
      </c>
      <c r="CP49" s="5">
        <v>0.17799999999999999</v>
      </c>
      <c r="CQ49" s="5">
        <v>101.7</v>
      </c>
      <c r="CR49" s="5">
        <v>0.19900000000000001</v>
      </c>
      <c r="CS49" s="5">
        <v>0.36599999999999999</v>
      </c>
      <c r="CT49" s="5">
        <v>0.53900000000000003</v>
      </c>
      <c r="CU49" s="5">
        <v>0.52100000000000002</v>
      </c>
      <c r="CV49" s="5">
        <v>16.100000000000001</v>
      </c>
      <c r="CW49" s="5">
        <v>0.13700000000000001</v>
      </c>
      <c r="CX49" s="5">
        <v>30.6</v>
      </c>
      <c r="CY49" s="5">
        <v>0</v>
      </c>
      <c r="CZ49" s="5">
        <v>0</v>
      </c>
      <c r="DA49" s="5">
        <v>0</v>
      </c>
      <c r="DB49" s="5">
        <v>0</v>
      </c>
      <c r="DC49" s="5">
        <v>132.9</v>
      </c>
      <c r="DD49" s="5">
        <v>0</v>
      </c>
      <c r="DE49" s="5">
        <v>26</v>
      </c>
      <c r="DF49" s="5">
        <v>1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1</v>
      </c>
      <c r="DO49" s="5">
        <v>0</v>
      </c>
      <c r="DP49" s="5">
        <v>0</v>
      </c>
    </row>
    <row r="50" spans="1:120" x14ac:dyDescent="0.2">
      <c r="A50" s="5">
        <v>1</v>
      </c>
      <c r="B50" s="13">
        <v>1</v>
      </c>
      <c r="C50" s="5">
        <v>15</v>
      </c>
      <c r="D50" s="5">
        <v>36</v>
      </c>
      <c r="E50" s="5">
        <v>28</v>
      </c>
      <c r="F50" s="5">
        <v>8</v>
      </c>
      <c r="G50" s="5">
        <v>0.77800000000000002</v>
      </c>
      <c r="H50" s="5">
        <v>0.15952380952381873</v>
      </c>
      <c r="I50" s="5">
        <v>-4.5730158730158763</v>
      </c>
      <c r="J50" s="5">
        <v>16.98</v>
      </c>
      <c r="K50" s="5">
        <v>1.0000000000000009E-2</v>
      </c>
      <c r="L50" s="5">
        <v>-2.7000000000000024E-2</v>
      </c>
      <c r="M50" s="5">
        <v>7.0000000000000062E-3</v>
      </c>
      <c r="N50" s="5">
        <v>-1.8230158730158728</v>
      </c>
      <c r="O50" s="5">
        <v>0.17301587301587062</v>
      </c>
      <c r="P50" s="5">
        <v>1.4460317460317462</v>
      </c>
      <c r="Q50" s="5">
        <v>1.6055555555555552</v>
      </c>
      <c r="R50" s="5">
        <v>0.74682539682539684</v>
      </c>
      <c r="S50" s="5">
        <v>-4.0380952380952362</v>
      </c>
      <c r="T50" s="5">
        <v>-0.95952380952381233</v>
      </c>
      <c r="U50" s="5">
        <v>-3.0000000000000027E-2</v>
      </c>
      <c r="V50" s="5">
        <v>-3.1000000000000028E-2</v>
      </c>
      <c r="W50" s="5">
        <v>3.7999999999999923E-2</v>
      </c>
      <c r="X50" s="5">
        <v>-0.41507936507936449</v>
      </c>
      <c r="Y50" s="5">
        <v>1.4896825396825406</v>
      </c>
      <c r="Z50" s="5">
        <v>-0.95079365079364919</v>
      </c>
      <c r="AA50" s="5">
        <v>-2.68888888888889</v>
      </c>
      <c r="AB50" s="5">
        <v>-0.33730158730158744</v>
      </c>
      <c r="AC50" s="5">
        <v>-1.1230158730158735</v>
      </c>
      <c r="AD50" s="5">
        <v>-1.5436507936507944</v>
      </c>
      <c r="AE50" s="5">
        <v>-1.5999999999999943</v>
      </c>
      <c r="AF50" s="5">
        <v>2.3999999999999915</v>
      </c>
      <c r="AG50" s="5">
        <v>-3.5000000000000031E-2</v>
      </c>
      <c r="AH50" s="5">
        <v>-3.1999999999999973E-2</v>
      </c>
      <c r="AI50" s="5">
        <v>-3.0000000000000027E-3</v>
      </c>
      <c r="AJ50" s="5">
        <v>-1.0000000000000009E-3</v>
      </c>
      <c r="AK50" s="5">
        <v>-4.0999999999999996</v>
      </c>
      <c r="AL50" s="5">
        <v>-2.1999999999999992E-2</v>
      </c>
      <c r="AM50" s="5">
        <v>-4.5</v>
      </c>
      <c r="AN50" s="5">
        <v>-3.6999999999999977E-2</v>
      </c>
      <c r="AO50" s="5">
        <v>-1.4000000000000012E-2</v>
      </c>
      <c r="AP50" s="5">
        <v>-3.0000000000000027E-2</v>
      </c>
      <c r="AQ50" s="5">
        <v>-3.7000000000000033E-2</v>
      </c>
      <c r="AR50" s="5">
        <v>-1</v>
      </c>
      <c r="AS50" s="5">
        <v>-1.3999999999999985E-2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-21</v>
      </c>
      <c r="BI50" s="5">
        <v>0</v>
      </c>
      <c r="BJ50" s="5">
        <v>1</v>
      </c>
      <c r="BK50" s="5">
        <v>51.490000000000009</v>
      </c>
      <c r="BL50" s="5">
        <v>75.416666666666671</v>
      </c>
      <c r="BM50" s="5">
        <v>68.055555555555557</v>
      </c>
      <c r="BN50" s="5">
        <v>11.84</v>
      </c>
      <c r="BO50" s="5">
        <v>0.46800000000000003</v>
      </c>
      <c r="BP50" s="5">
        <v>0.34699999999999998</v>
      </c>
      <c r="BQ50" s="5">
        <v>0.72</v>
      </c>
      <c r="BR50" s="5">
        <v>9.8055555555555554</v>
      </c>
      <c r="BS50" s="5">
        <v>35.944444444444443</v>
      </c>
      <c r="BT50" s="5">
        <v>16.388888888888889</v>
      </c>
      <c r="BU50" s="5">
        <v>8.8055555555555554</v>
      </c>
      <c r="BV50" s="5">
        <v>3.8611111111111112</v>
      </c>
      <c r="BW50" s="5">
        <v>12.333333333333334</v>
      </c>
      <c r="BX50" s="5">
        <v>16.583333333333332</v>
      </c>
      <c r="BY50" s="5">
        <v>0.41499999999999998</v>
      </c>
      <c r="BZ50" s="5">
        <v>0.31</v>
      </c>
      <c r="CA50" s="5">
        <v>0.72499999999999998</v>
      </c>
      <c r="CB50" s="5">
        <v>10.527777777777779</v>
      </c>
      <c r="CC50" s="5">
        <v>34.861111111111114</v>
      </c>
      <c r="CD50" s="5">
        <v>11.277777777777779</v>
      </c>
      <c r="CE50" s="5">
        <v>6.1111111111111107</v>
      </c>
      <c r="CF50" s="5">
        <v>2.8055555555555554</v>
      </c>
      <c r="CG50" s="5">
        <v>14.305555555555555</v>
      </c>
      <c r="CH50" s="5">
        <v>16.027777777777779</v>
      </c>
      <c r="CI50" s="5">
        <v>70.2</v>
      </c>
      <c r="CJ50" s="5">
        <v>106.8</v>
      </c>
      <c r="CK50" s="5">
        <v>0.29799999999999999</v>
      </c>
      <c r="CL50" s="5">
        <v>0.33800000000000002</v>
      </c>
      <c r="CM50" s="5">
        <v>0.55500000000000005</v>
      </c>
      <c r="CN50" s="5">
        <v>0.52600000000000002</v>
      </c>
      <c r="CO50" s="5">
        <v>15.4</v>
      </c>
      <c r="CP50" s="5">
        <v>0.215</v>
      </c>
      <c r="CQ50" s="5">
        <v>96.3</v>
      </c>
      <c r="CR50" s="5">
        <v>0.311</v>
      </c>
      <c r="CS50" s="5">
        <v>0.35299999999999998</v>
      </c>
      <c r="CT50" s="5">
        <v>0.50800000000000001</v>
      </c>
      <c r="CU50" s="5">
        <v>0.47</v>
      </c>
      <c r="CV50" s="5">
        <v>17.600000000000001</v>
      </c>
      <c r="CW50" s="5">
        <v>0.22500000000000001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5</v>
      </c>
      <c r="DF50" s="5">
        <v>1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1</v>
      </c>
      <c r="DP50" s="5">
        <v>0</v>
      </c>
    </row>
    <row r="51" spans="1:120" x14ac:dyDescent="0.2">
      <c r="A51" s="5">
        <v>0</v>
      </c>
      <c r="B51" s="13">
        <v>16</v>
      </c>
      <c r="C51" s="5">
        <v>-15</v>
      </c>
      <c r="D51" s="5">
        <v>35</v>
      </c>
      <c r="E51" s="5">
        <v>22</v>
      </c>
      <c r="F51" s="5">
        <v>13</v>
      </c>
      <c r="G51" s="5">
        <v>0.629</v>
      </c>
      <c r="H51" s="5">
        <v>-0.15952380952381873</v>
      </c>
      <c r="I51" s="5">
        <v>4.5730158730158763</v>
      </c>
      <c r="J51" s="5">
        <v>-16.98</v>
      </c>
      <c r="K51" s="5">
        <v>-1.0000000000000009E-2</v>
      </c>
      <c r="L51" s="5">
        <v>2.7000000000000024E-2</v>
      </c>
      <c r="M51" s="5">
        <v>-7.0000000000000062E-3</v>
      </c>
      <c r="N51" s="5">
        <v>1.8230158730158728</v>
      </c>
      <c r="O51" s="5">
        <v>-0.17301587301587062</v>
      </c>
      <c r="P51" s="5">
        <v>-1.4460317460317462</v>
      </c>
      <c r="Q51" s="5">
        <v>-1.6055555555555552</v>
      </c>
      <c r="R51" s="5">
        <v>-0.74682539682539684</v>
      </c>
      <c r="S51" s="5">
        <v>4.0380952380952362</v>
      </c>
      <c r="T51" s="5">
        <v>0.95952380952381233</v>
      </c>
      <c r="U51" s="5">
        <v>3.0000000000000027E-2</v>
      </c>
      <c r="V51" s="5">
        <v>3.1000000000000028E-2</v>
      </c>
      <c r="W51" s="5">
        <v>-3.7999999999999923E-2</v>
      </c>
      <c r="X51" s="5">
        <v>0.41507936507936449</v>
      </c>
      <c r="Y51" s="5">
        <v>-1.4896825396825406</v>
      </c>
      <c r="Z51" s="5">
        <v>0.95079365079364919</v>
      </c>
      <c r="AA51" s="5">
        <v>2.68888888888889</v>
      </c>
      <c r="AB51" s="5">
        <v>0.33730158730158744</v>
      </c>
      <c r="AC51" s="5">
        <v>1.1230158730158735</v>
      </c>
      <c r="AD51" s="5">
        <v>1.5436507936507944</v>
      </c>
      <c r="AE51" s="5">
        <v>1.5999999999999943</v>
      </c>
      <c r="AF51" s="5">
        <v>-2.3999999999999915</v>
      </c>
      <c r="AG51" s="5">
        <v>3.5000000000000031E-2</v>
      </c>
      <c r="AH51" s="5">
        <v>3.1999999999999973E-2</v>
      </c>
      <c r="AI51" s="5">
        <v>3.0000000000000027E-3</v>
      </c>
      <c r="AJ51" s="5">
        <v>1.0000000000000009E-3</v>
      </c>
      <c r="AK51" s="5">
        <v>4.0999999999999996</v>
      </c>
      <c r="AL51" s="5">
        <v>2.1999999999999992E-2</v>
      </c>
      <c r="AM51" s="5">
        <v>4.5</v>
      </c>
      <c r="AN51" s="5">
        <v>3.6999999999999977E-2</v>
      </c>
      <c r="AO51" s="5">
        <v>1.4000000000000012E-2</v>
      </c>
      <c r="AP51" s="5">
        <v>3.0000000000000027E-2</v>
      </c>
      <c r="AQ51" s="5">
        <v>3.7000000000000033E-2</v>
      </c>
      <c r="AR51" s="5">
        <v>1</v>
      </c>
      <c r="AS51" s="5">
        <v>1.3999999999999985E-2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21</v>
      </c>
      <c r="BI51" s="5">
        <v>1</v>
      </c>
      <c r="BJ51" s="5">
        <v>0</v>
      </c>
      <c r="BK51" s="5">
        <v>-51.490000000000009</v>
      </c>
      <c r="BL51" s="5">
        <v>75.257142857142853</v>
      </c>
      <c r="BM51" s="5">
        <v>72.628571428571433</v>
      </c>
      <c r="BN51" s="5">
        <v>-5.14</v>
      </c>
      <c r="BO51" s="5">
        <v>0.45800000000000002</v>
      </c>
      <c r="BP51" s="5">
        <v>0.374</v>
      </c>
      <c r="BQ51" s="5">
        <v>0.71299999999999997</v>
      </c>
      <c r="BR51" s="5">
        <v>11.628571428571428</v>
      </c>
      <c r="BS51" s="5">
        <v>35.771428571428572</v>
      </c>
      <c r="BT51" s="5">
        <v>14.942857142857143</v>
      </c>
      <c r="BU51" s="5">
        <v>7.2</v>
      </c>
      <c r="BV51" s="5">
        <v>3.1142857142857143</v>
      </c>
      <c r="BW51" s="5">
        <v>16.37142857142857</v>
      </c>
      <c r="BX51" s="5">
        <v>17.542857142857144</v>
      </c>
      <c r="BY51" s="5">
        <v>0.44500000000000001</v>
      </c>
      <c r="BZ51" s="5">
        <v>0.34100000000000003</v>
      </c>
      <c r="CA51" s="5">
        <v>0.68700000000000006</v>
      </c>
      <c r="CB51" s="5">
        <v>10.942857142857143</v>
      </c>
      <c r="CC51" s="5">
        <v>33.371428571428574</v>
      </c>
      <c r="CD51" s="5">
        <v>12.228571428571428</v>
      </c>
      <c r="CE51" s="5">
        <v>8.8000000000000007</v>
      </c>
      <c r="CF51" s="5">
        <v>3.1428571428571428</v>
      </c>
      <c r="CG51" s="5">
        <v>15.428571428571429</v>
      </c>
      <c r="CH51" s="5">
        <v>17.571428571428573</v>
      </c>
      <c r="CI51" s="5">
        <v>71.8</v>
      </c>
      <c r="CJ51" s="5">
        <v>104.4</v>
      </c>
      <c r="CK51" s="5">
        <v>0.33300000000000002</v>
      </c>
      <c r="CL51" s="5">
        <v>0.37</v>
      </c>
      <c r="CM51" s="5">
        <v>0.55800000000000005</v>
      </c>
      <c r="CN51" s="5">
        <v>0.52700000000000002</v>
      </c>
      <c r="CO51" s="5">
        <v>19.5</v>
      </c>
      <c r="CP51" s="5">
        <v>0.23699999999999999</v>
      </c>
      <c r="CQ51" s="5">
        <v>100.8</v>
      </c>
      <c r="CR51" s="5">
        <v>0.34799999999999998</v>
      </c>
      <c r="CS51" s="5">
        <v>0.36699999999999999</v>
      </c>
      <c r="CT51" s="5">
        <v>0.53800000000000003</v>
      </c>
      <c r="CU51" s="5">
        <v>0.50700000000000001</v>
      </c>
      <c r="CV51" s="5">
        <v>18.600000000000001</v>
      </c>
      <c r="CW51" s="5">
        <v>0.23899999999999999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26</v>
      </c>
      <c r="DF51" s="5">
        <v>1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1</v>
      </c>
      <c r="DP51" s="5">
        <v>0</v>
      </c>
    </row>
    <row r="52" spans="1:120" x14ac:dyDescent="0.2">
      <c r="A52" s="5">
        <v>1</v>
      </c>
      <c r="B52" s="13">
        <v>8</v>
      </c>
      <c r="C52" s="5">
        <v>1</v>
      </c>
      <c r="D52" s="5">
        <v>36</v>
      </c>
      <c r="E52" s="5">
        <v>22</v>
      </c>
      <c r="F52" s="5">
        <v>14</v>
      </c>
      <c r="G52" s="5">
        <v>0.61099999999999999</v>
      </c>
      <c r="H52" s="5">
        <v>-0.2474747474747403</v>
      </c>
      <c r="I52" s="5">
        <v>0.79292929292928704</v>
      </c>
      <c r="J52" s="5">
        <v>2.2199999999999989</v>
      </c>
      <c r="K52" s="5">
        <v>1.7000000000000015E-2</v>
      </c>
      <c r="L52" s="5">
        <v>5.0000000000000044E-3</v>
      </c>
      <c r="M52" s="5">
        <v>1.8999999999999906E-2</v>
      </c>
      <c r="N52" s="5">
        <v>-0.729797979797981</v>
      </c>
      <c r="O52" s="5">
        <v>-2.4848484848484844</v>
      </c>
      <c r="P52" s="5">
        <v>0.43939393939393945</v>
      </c>
      <c r="Q52" s="5">
        <v>1.4494949494949498</v>
      </c>
      <c r="R52" s="5">
        <v>-0.58080808080808133</v>
      </c>
      <c r="S52" s="5">
        <v>-0.18686868686868685</v>
      </c>
      <c r="T52" s="5">
        <v>2.3383838383838409</v>
      </c>
      <c r="U52" s="5">
        <v>8.0000000000000071E-3</v>
      </c>
      <c r="V52" s="5">
        <v>-2.300000000000002E-2</v>
      </c>
      <c r="W52" s="5">
        <v>9.000000000000008E-3</v>
      </c>
      <c r="X52" s="5">
        <v>-9.0909090909091717E-2</v>
      </c>
      <c r="Y52" s="5">
        <v>-0.76010101010101039</v>
      </c>
      <c r="Z52" s="5">
        <v>-8.5858585858586522E-2</v>
      </c>
      <c r="AA52" s="5">
        <v>-0.21464646464646453</v>
      </c>
      <c r="AB52" s="5">
        <v>4.2929292929292817E-2</v>
      </c>
      <c r="AC52" s="5">
        <v>1.4166666666666661</v>
      </c>
      <c r="AD52" s="5">
        <v>0.61363636363636331</v>
      </c>
      <c r="AE52" s="5">
        <v>0.70000000000000284</v>
      </c>
      <c r="AF52" s="5">
        <v>-0.60000000000000853</v>
      </c>
      <c r="AG52" s="5">
        <v>4.9999999999999989E-2</v>
      </c>
      <c r="AH52" s="5">
        <v>-0.14199999999999996</v>
      </c>
      <c r="AI52" s="5">
        <v>3.0000000000000027E-3</v>
      </c>
      <c r="AJ52" s="5">
        <v>-5.0000000000000044E-3</v>
      </c>
      <c r="AK52" s="5">
        <v>0</v>
      </c>
      <c r="AL52" s="5">
        <v>4.1000000000000009E-2</v>
      </c>
      <c r="AM52" s="5">
        <v>0.90000000000000568</v>
      </c>
      <c r="AN52" s="5">
        <v>9.4000000000000028E-2</v>
      </c>
      <c r="AO52" s="5">
        <v>0</v>
      </c>
      <c r="AP52" s="5">
        <v>1.5000000000000013E-2</v>
      </c>
      <c r="AQ52" s="5">
        <v>4.9999999999999489E-3</v>
      </c>
      <c r="AR52" s="5">
        <v>1.6999999999999993</v>
      </c>
      <c r="AS52" s="5">
        <v>6.8999999999999978E-2</v>
      </c>
      <c r="AT52" s="5">
        <v>1</v>
      </c>
      <c r="AU52" s="5">
        <v>1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4.3199999999999932</v>
      </c>
      <c r="BL52" s="5">
        <v>74.055555555555557</v>
      </c>
      <c r="BM52" s="5">
        <v>67.944444444444443</v>
      </c>
      <c r="BN52" s="5">
        <v>9.8699999999999992</v>
      </c>
      <c r="BO52" s="5">
        <v>0.46600000000000003</v>
      </c>
      <c r="BP52" s="5">
        <v>0.313</v>
      </c>
      <c r="BQ52" s="5">
        <v>0.69799999999999995</v>
      </c>
      <c r="BR52" s="5">
        <v>10.361111111111111</v>
      </c>
      <c r="BS52" s="5">
        <v>35.333333333333336</v>
      </c>
      <c r="BT52" s="5">
        <v>12.833333333333334</v>
      </c>
      <c r="BU52" s="5">
        <v>8.3888888888888893</v>
      </c>
      <c r="BV52" s="5">
        <v>5.0555555555555554</v>
      </c>
      <c r="BW52" s="5">
        <v>12.722222222222221</v>
      </c>
      <c r="BX52" s="5">
        <v>19.277777777777779</v>
      </c>
      <c r="BY52" s="5">
        <v>0.42399999999999999</v>
      </c>
      <c r="BZ52" s="5">
        <v>0.311</v>
      </c>
      <c r="CA52" s="5">
        <v>0.71399999999999997</v>
      </c>
      <c r="CB52" s="5">
        <v>9.6666666666666661</v>
      </c>
      <c r="CC52" s="5">
        <v>33.027777777777779</v>
      </c>
      <c r="CD52" s="5">
        <v>10.611111111111111</v>
      </c>
      <c r="CE52" s="5">
        <v>6.6944444444444446</v>
      </c>
      <c r="CF52" s="5">
        <v>2.8611111111111112</v>
      </c>
      <c r="CG52" s="5">
        <v>14.416666666666666</v>
      </c>
      <c r="CH52" s="5">
        <v>18.916666666666668</v>
      </c>
      <c r="CI52" s="5">
        <v>70.2</v>
      </c>
      <c r="CJ52" s="5">
        <v>105.1</v>
      </c>
      <c r="CK52" s="5">
        <v>0.39300000000000002</v>
      </c>
      <c r="CL52" s="5">
        <v>0.27700000000000002</v>
      </c>
      <c r="CM52" s="5">
        <v>0.54500000000000004</v>
      </c>
      <c r="CN52" s="5">
        <v>0.50900000000000001</v>
      </c>
      <c r="CO52" s="5">
        <v>15.8</v>
      </c>
      <c r="CP52" s="5">
        <v>0.27400000000000002</v>
      </c>
      <c r="CQ52" s="5">
        <v>96.4</v>
      </c>
      <c r="CR52" s="5">
        <v>0.39500000000000002</v>
      </c>
      <c r="CS52" s="5">
        <v>0.30499999999999999</v>
      </c>
      <c r="CT52" s="5">
        <v>0.51600000000000001</v>
      </c>
      <c r="CU52" s="5">
        <v>0.47199999999999998</v>
      </c>
      <c r="CV52" s="5">
        <v>18</v>
      </c>
      <c r="CW52" s="5">
        <v>0.28199999999999997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26</v>
      </c>
      <c r="DF52" s="5">
        <v>1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1</v>
      </c>
      <c r="DP52" s="5">
        <v>0</v>
      </c>
    </row>
    <row r="53" spans="1:120" x14ac:dyDescent="0.2">
      <c r="A53" s="5">
        <v>0</v>
      </c>
      <c r="B53" s="13">
        <v>9</v>
      </c>
      <c r="C53" s="5">
        <v>-1</v>
      </c>
      <c r="D53" s="5">
        <v>33</v>
      </c>
      <c r="E53" s="5">
        <v>20</v>
      </c>
      <c r="F53" s="5">
        <v>13</v>
      </c>
      <c r="G53" s="5">
        <v>0.60599999999999998</v>
      </c>
      <c r="H53" s="5">
        <v>0.2474747474747403</v>
      </c>
      <c r="I53" s="5">
        <v>-0.79292929292928704</v>
      </c>
      <c r="J53" s="5">
        <v>-2.2199999999999989</v>
      </c>
      <c r="K53" s="5">
        <v>-1.7000000000000015E-2</v>
      </c>
      <c r="L53" s="5">
        <v>-5.0000000000000044E-3</v>
      </c>
      <c r="M53" s="5">
        <v>-1.8999999999999906E-2</v>
      </c>
      <c r="N53" s="5">
        <v>0.729797979797981</v>
      </c>
      <c r="O53" s="5">
        <v>2.4848484848484844</v>
      </c>
      <c r="P53" s="5">
        <v>-0.43939393939393945</v>
      </c>
      <c r="Q53" s="5">
        <v>-1.4494949494949498</v>
      </c>
      <c r="R53" s="5">
        <v>0.58080808080808133</v>
      </c>
      <c r="S53" s="5">
        <v>0.18686868686868685</v>
      </c>
      <c r="T53" s="5">
        <v>-2.3383838383838409</v>
      </c>
      <c r="U53" s="5">
        <v>-8.0000000000000071E-3</v>
      </c>
      <c r="V53" s="5">
        <v>2.300000000000002E-2</v>
      </c>
      <c r="W53" s="5">
        <v>-9.000000000000008E-3</v>
      </c>
      <c r="X53" s="5">
        <v>9.0909090909091717E-2</v>
      </c>
      <c r="Y53" s="5">
        <v>0.76010101010101039</v>
      </c>
      <c r="Z53" s="5">
        <v>8.5858585858586522E-2</v>
      </c>
      <c r="AA53" s="5">
        <v>0.21464646464646453</v>
      </c>
      <c r="AB53" s="5">
        <v>-4.2929292929292817E-2</v>
      </c>
      <c r="AC53" s="5">
        <v>-1.4166666666666661</v>
      </c>
      <c r="AD53" s="5">
        <v>-0.61363636363636331</v>
      </c>
      <c r="AE53" s="5">
        <v>-0.70000000000000284</v>
      </c>
      <c r="AF53" s="5">
        <v>0.60000000000000853</v>
      </c>
      <c r="AG53" s="5">
        <v>-4.9999999999999989E-2</v>
      </c>
      <c r="AH53" s="5">
        <v>0.14199999999999996</v>
      </c>
      <c r="AI53" s="5">
        <v>-3.0000000000000027E-3</v>
      </c>
      <c r="AJ53" s="5">
        <v>5.0000000000000044E-3</v>
      </c>
      <c r="AK53" s="5">
        <v>0</v>
      </c>
      <c r="AL53" s="5">
        <v>-4.1000000000000009E-2</v>
      </c>
      <c r="AM53" s="5">
        <v>-0.90000000000000568</v>
      </c>
      <c r="AN53" s="5">
        <v>-9.4000000000000028E-2</v>
      </c>
      <c r="AO53" s="5">
        <v>0</v>
      </c>
      <c r="AP53" s="5">
        <v>-1.5000000000000013E-2</v>
      </c>
      <c r="AQ53" s="5">
        <v>-4.9999999999999489E-3</v>
      </c>
      <c r="AR53" s="5">
        <v>-1.6999999999999993</v>
      </c>
      <c r="AS53" s="5">
        <v>-6.8999999999999978E-2</v>
      </c>
      <c r="AT53" s="5">
        <v>1</v>
      </c>
      <c r="AU53" s="5">
        <v>1</v>
      </c>
      <c r="AV53" s="5">
        <v>1</v>
      </c>
      <c r="AW53" s="5">
        <v>1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-4.3199999999999932</v>
      </c>
      <c r="BL53" s="5">
        <v>74.303030303030297</v>
      </c>
      <c r="BM53" s="5">
        <v>67.151515151515156</v>
      </c>
      <c r="BN53" s="5">
        <v>7.65</v>
      </c>
      <c r="BO53" s="5">
        <v>0.44900000000000001</v>
      </c>
      <c r="BP53" s="5">
        <v>0.308</v>
      </c>
      <c r="BQ53" s="5">
        <v>0.67900000000000005</v>
      </c>
      <c r="BR53" s="5">
        <v>11.090909090909092</v>
      </c>
      <c r="BS53" s="5">
        <v>37.81818181818182</v>
      </c>
      <c r="BT53" s="5">
        <v>12.393939393939394</v>
      </c>
      <c r="BU53" s="5">
        <v>6.9393939393939394</v>
      </c>
      <c r="BV53" s="5">
        <v>5.6363636363636367</v>
      </c>
      <c r="BW53" s="5">
        <v>12.909090909090908</v>
      </c>
      <c r="BX53" s="5">
        <v>16.939393939393938</v>
      </c>
      <c r="BY53" s="5">
        <v>0.41599999999999998</v>
      </c>
      <c r="BZ53" s="5">
        <v>0.33400000000000002</v>
      </c>
      <c r="CA53" s="5">
        <v>0.70499999999999996</v>
      </c>
      <c r="CB53" s="5">
        <v>9.7575757575757578</v>
      </c>
      <c r="CC53" s="5">
        <v>33.787878787878789</v>
      </c>
      <c r="CD53" s="5">
        <v>10.696969696969697</v>
      </c>
      <c r="CE53" s="5">
        <v>6.9090909090909092</v>
      </c>
      <c r="CF53" s="5">
        <v>2.8181818181818183</v>
      </c>
      <c r="CG53" s="5">
        <v>13</v>
      </c>
      <c r="CH53" s="5">
        <v>18.303030303030305</v>
      </c>
      <c r="CI53" s="5">
        <v>69.5</v>
      </c>
      <c r="CJ53" s="5">
        <v>105.7</v>
      </c>
      <c r="CK53" s="5">
        <v>0.34300000000000003</v>
      </c>
      <c r="CL53" s="5">
        <v>0.41899999999999998</v>
      </c>
      <c r="CM53" s="5">
        <v>0.54200000000000004</v>
      </c>
      <c r="CN53" s="5">
        <v>0.51400000000000001</v>
      </c>
      <c r="CO53" s="5">
        <v>15.8</v>
      </c>
      <c r="CP53" s="5">
        <v>0.23300000000000001</v>
      </c>
      <c r="CQ53" s="5">
        <v>95.5</v>
      </c>
      <c r="CR53" s="5">
        <v>0.30099999999999999</v>
      </c>
      <c r="CS53" s="5">
        <v>0.30499999999999999</v>
      </c>
      <c r="CT53" s="5">
        <v>0.501</v>
      </c>
      <c r="CU53" s="5">
        <v>0.46700000000000003</v>
      </c>
      <c r="CV53" s="5">
        <v>16.3</v>
      </c>
      <c r="CW53" s="5">
        <v>0.21299999999999999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26</v>
      </c>
      <c r="DF53" s="5">
        <v>1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1</v>
      </c>
      <c r="DP53" s="5">
        <v>0</v>
      </c>
    </row>
    <row r="54" spans="1:120" x14ac:dyDescent="0.2">
      <c r="A54" s="5">
        <v>1</v>
      </c>
      <c r="B54" s="13">
        <v>5</v>
      </c>
      <c r="C54" s="5">
        <v>7</v>
      </c>
      <c r="D54" s="5">
        <v>35</v>
      </c>
      <c r="E54" s="5">
        <v>27</v>
      </c>
      <c r="F54" s="5">
        <v>8</v>
      </c>
      <c r="G54" s="5">
        <v>0.77100000000000002</v>
      </c>
      <c r="H54" s="5">
        <v>-0.20000000000000284</v>
      </c>
      <c r="I54" s="5">
        <v>-2.7714285714285651</v>
      </c>
      <c r="J54" s="5">
        <v>5.2299999999999995</v>
      </c>
      <c r="K54" s="5">
        <v>-8.0000000000000071E-3</v>
      </c>
      <c r="L54" s="5">
        <v>1.7000000000000015E-2</v>
      </c>
      <c r="M54" s="5">
        <v>-2.0000000000000018E-3</v>
      </c>
      <c r="N54" s="5">
        <v>1.3428571428571416</v>
      </c>
      <c r="O54" s="5">
        <v>2.1428571428571459</v>
      </c>
      <c r="P54" s="5">
        <v>-0.57142857142857117</v>
      </c>
      <c r="Q54" s="5">
        <v>-2.0571428571428578</v>
      </c>
      <c r="R54" s="5">
        <v>-1.0857142857142854</v>
      </c>
      <c r="S54" s="5">
        <v>-2.7142857142857153</v>
      </c>
      <c r="T54" s="5">
        <v>0.11428571428571743</v>
      </c>
      <c r="U54" s="5">
        <v>2.0000000000000018E-3</v>
      </c>
      <c r="V54" s="5">
        <v>1.2000000000000011E-2</v>
      </c>
      <c r="W54" s="5">
        <v>3.9000000000000035E-2</v>
      </c>
      <c r="X54" s="5">
        <v>-3.3142857142857132</v>
      </c>
      <c r="Y54" s="5">
        <v>-4.485714285714284</v>
      </c>
      <c r="Z54" s="5">
        <v>-3.5714285714285712</v>
      </c>
      <c r="AA54" s="5">
        <v>-1.7999999999999998</v>
      </c>
      <c r="AB54" s="5">
        <v>0.11428571428571432</v>
      </c>
      <c r="AC54" s="5">
        <v>-3.8857142857142843</v>
      </c>
      <c r="AD54" s="5">
        <v>-2.6571428571428584</v>
      </c>
      <c r="AE54" s="5">
        <v>-4.5</v>
      </c>
      <c r="AF54" s="5">
        <v>5.7999999999999972</v>
      </c>
      <c r="AG54" s="5">
        <v>-9.5999999999999974E-2</v>
      </c>
      <c r="AH54" s="5">
        <v>4.1999999999999982E-2</v>
      </c>
      <c r="AI54" s="5">
        <v>-5.0000000000000044E-3</v>
      </c>
      <c r="AJ54" s="5">
        <v>2.0000000000000018E-3</v>
      </c>
      <c r="AK54" s="5">
        <v>-3.1000000000000014</v>
      </c>
      <c r="AL54" s="5">
        <v>-6.6999999999999976E-2</v>
      </c>
      <c r="AM54" s="5">
        <v>1.0999999999999943</v>
      </c>
      <c r="AN54" s="5">
        <v>-7.0000000000000062E-3</v>
      </c>
      <c r="AO54" s="5">
        <v>-2.200000000000002E-2</v>
      </c>
      <c r="AP54" s="5">
        <v>5.0000000000000044E-3</v>
      </c>
      <c r="AQ54" s="5">
        <v>1.0000000000000009E-3</v>
      </c>
      <c r="AR54" s="5">
        <v>-3.4000000000000021</v>
      </c>
      <c r="AS54" s="5">
        <v>7.0000000000000062E-3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-7</v>
      </c>
      <c r="BI54" s="5">
        <v>0</v>
      </c>
      <c r="BJ54" s="5">
        <v>0</v>
      </c>
      <c r="BK54" s="5">
        <v>-21.56</v>
      </c>
      <c r="BL54" s="5">
        <v>70.657142857142858</v>
      </c>
      <c r="BM54" s="5">
        <v>60.142857142857146</v>
      </c>
      <c r="BN54" s="5">
        <v>7.18</v>
      </c>
      <c r="BO54" s="5">
        <v>0.45500000000000002</v>
      </c>
      <c r="BP54" s="5">
        <v>0.36499999999999999</v>
      </c>
      <c r="BQ54" s="5">
        <v>0.69399999999999995</v>
      </c>
      <c r="BR54" s="5">
        <v>10.6</v>
      </c>
      <c r="BS54" s="5">
        <v>35.314285714285717</v>
      </c>
      <c r="BT54" s="5">
        <v>12.457142857142857</v>
      </c>
      <c r="BU54" s="5">
        <v>6.8285714285714283</v>
      </c>
      <c r="BV54" s="5">
        <v>3.4857142857142858</v>
      </c>
      <c r="BW54" s="5">
        <v>10.657142857142857</v>
      </c>
      <c r="BX54" s="5">
        <v>16.542857142857144</v>
      </c>
      <c r="BY54" s="5">
        <v>0.41699999999999998</v>
      </c>
      <c r="BZ54" s="5">
        <v>0.33100000000000002</v>
      </c>
      <c r="CA54" s="5">
        <v>0.74299999999999999</v>
      </c>
      <c r="CB54" s="5">
        <v>6.9142857142857146</v>
      </c>
      <c r="CC54" s="5">
        <v>28.571428571428573</v>
      </c>
      <c r="CD54" s="5">
        <v>8</v>
      </c>
      <c r="CE54" s="5">
        <v>4.7428571428571429</v>
      </c>
      <c r="CF54" s="5">
        <v>3.657142857142857</v>
      </c>
      <c r="CG54" s="5">
        <v>12.457142857142857</v>
      </c>
      <c r="CH54" s="5">
        <v>17.028571428571428</v>
      </c>
      <c r="CI54" s="5">
        <v>63.8</v>
      </c>
      <c r="CJ54" s="5">
        <v>109.6</v>
      </c>
      <c r="CK54" s="5">
        <v>0.32</v>
      </c>
      <c r="CL54" s="5">
        <v>0.36899999999999999</v>
      </c>
      <c r="CM54" s="5">
        <v>0.55000000000000004</v>
      </c>
      <c r="CN54" s="5">
        <v>0.52200000000000002</v>
      </c>
      <c r="CO54" s="5">
        <v>14.2</v>
      </c>
      <c r="CP54" s="5">
        <v>0.222</v>
      </c>
      <c r="CQ54" s="5">
        <v>93.3</v>
      </c>
      <c r="CR54" s="5">
        <v>0.30399999999999999</v>
      </c>
      <c r="CS54" s="5">
        <v>0.31900000000000001</v>
      </c>
      <c r="CT54" s="5">
        <v>0.50900000000000001</v>
      </c>
      <c r="CU54" s="5">
        <v>0.47</v>
      </c>
      <c r="CV54" s="5">
        <v>17.399999999999999</v>
      </c>
      <c r="CW54" s="5">
        <v>0.22600000000000001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19</v>
      </c>
      <c r="DF54" s="5">
        <v>1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1</v>
      </c>
      <c r="DP54" s="5">
        <v>0</v>
      </c>
    </row>
    <row r="55" spans="1:120" x14ac:dyDescent="0.2">
      <c r="A55" s="5">
        <v>0</v>
      </c>
      <c r="B55" s="13">
        <v>12</v>
      </c>
      <c r="C55" s="5">
        <v>-7</v>
      </c>
      <c r="D55" s="5">
        <v>35</v>
      </c>
      <c r="E55" s="5">
        <v>27</v>
      </c>
      <c r="F55" s="5">
        <v>8</v>
      </c>
      <c r="G55" s="5">
        <v>0.77100000000000002</v>
      </c>
      <c r="H55" s="5">
        <v>0.20000000000000284</v>
      </c>
      <c r="I55" s="5">
        <v>2.7714285714285651</v>
      </c>
      <c r="J55" s="5">
        <v>-5.2299999999999995</v>
      </c>
      <c r="K55" s="5">
        <v>8.0000000000000071E-3</v>
      </c>
      <c r="L55" s="5">
        <v>-1.7000000000000015E-2</v>
      </c>
      <c r="M55" s="5">
        <v>2.0000000000000018E-3</v>
      </c>
      <c r="N55" s="5">
        <v>-1.3428571428571416</v>
      </c>
      <c r="O55" s="5">
        <v>-2.1428571428571459</v>
      </c>
      <c r="P55" s="5">
        <v>0.57142857142857117</v>
      </c>
      <c r="Q55" s="5">
        <v>2.0571428571428578</v>
      </c>
      <c r="R55" s="5">
        <v>1.0857142857142854</v>
      </c>
      <c r="S55" s="5">
        <v>2.7142857142857153</v>
      </c>
      <c r="T55" s="5">
        <v>-0.11428571428571743</v>
      </c>
      <c r="U55" s="5">
        <v>-2.0000000000000018E-3</v>
      </c>
      <c r="V55" s="5">
        <v>-1.2000000000000011E-2</v>
      </c>
      <c r="W55" s="5">
        <v>-3.9000000000000035E-2</v>
      </c>
      <c r="X55" s="5">
        <v>3.3142857142857132</v>
      </c>
      <c r="Y55" s="5">
        <v>4.485714285714284</v>
      </c>
      <c r="Z55" s="5">
        <v>3.5714285714285712</v>
      </c>
      <c r="AA55" s="5">
        <v>1.7999999999999998</v>
      </c>
      <c r="AB55" s="5">
        <v>-0.11428571428571432</v>
      </c>
      <c r="AC55" s="5">
        <v>3.8857142857142843</v>
      </c>
      <c r="AD55" s="5">
        <v>2.6571428571428584</v>
      </c>
      <c r="AE55" s="5">
        <v>4.5</v>
      </c>
      <c r="AF55" s="5">
        <v>-5.7999999999999972</v>
      </c>
      <c r="AG55" s="5">
        <v>9.5999999999999974E-2</v>
      </c>
      <c r="AH55" s="5">
        <v>-4.1999999999999982E-2</v>
      </c>
      <c r="AI55" s="5">
        <v>5.0000000000000044E-3</v>
      </c>
      <c r="AJ55" s="5">
        <v>-2.0000000000000018E-3</v>
      </c>
      <c r="AK55" s="5">
        <v>3.1000000000000014</v>
      </c>
      <c r="AL55" s="5">
        <v>6.6999999999999976E-2</v>
      </c>
      <c r="AM55" s="5">
        <v>-1.0999999999999943</v>
      </c>
      <c r="AN55" s="5">
        <v>7.0000000000000062E-3</v>
      </c>
      <c r="AO55" s="5">
        <v>2.200000000000002E-2</v>
      </c>
      <c r="AP55" s="5">
        <v>-5.0000000000000044E-3</v>
      </c>
      <c r="AQ55" s="5">
        <v>-1.0000000000000009E-3</v>
      </c>
      <c r="AR55" s="5">
        <v>3.4000000000000021</v>
      </c>
      <c r="AS55" s="5">
        <v>-7.0000000000000062E-3</v>
      </c>
      <c r="AT55" s="5">
        <v>1</v>
      </c>
      <c r="AU55" s="5">
        <v>1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7</v>
      </c>
      <c r="BI55" s="5">
        <v>1</v>
      </c>
      <c r="BJ55" s="5">
        <v>0</v>
      </c>
      <c r="BK55" s="5">
        <v>21.56</v>
      </c>
      <c r="BL55" s="5">
        <v>70.857142857142861</v>
      </c>
      <c r="BM55" s="5">
        <v>62.914285714285711</v>
      </c>
      <c r="BN55" s="5">
        <v>1.95</v>
      </c>
      <c r="BO55" s="5">
        <v>0.46300000000000002</v>
      </c>
      <c r="BP55" s="5">
        <v>0.34799999999999998</v>
      </c>
      <c r="BQ55" s="5">
        <v>0.69599999999999995</v>
      </c>
      <c r="BR55" s="5">
        <v>9.257142857142858</v>
      </c>
      <c r="BS55" s="5">
        <v>33.171428571428571</v>
      </c>
      <c r="BT55" s="5">
        <v>13.028571428571428</v>
      </c>
      <c r="BU55" s="5">
        <v>8.8857142857142861</v>
      </c>
      <c r="BV55" s="5">
        <v>4.5714285714285712</v>
      </c>
      <c r="BW55" s="5">
        <v>13.371428571428572</v>
      </c>
      <c r="BX55" s="5">
        <v>16.428571428571427</v>
      </c>
      <c r="BY55" s="5">
        <v>0.41499999999999998</v>
      </c>
      <c r="BZ55" s="5">
        <v>0.31900000000000001</v>
      </c>
      <c r="CA55" s="5">
        <v>0.70399999999999996</v>
      </c>
      <c r="CB55" s="5">
        <v>10.228571428571428</v>
      </c>
      <c r="CC55" s="5">
        <v>33.057142857142857</v>
      </c>
      <c r="CD55" s="5">
        <v>11.571428571428571</v>
      </c>
      <c r="CE55" s="5">
        <v>6.5428571428571427</v>
      </c>
      <c r="CF55" s="5">
        <v>3.5428571428571427</v>
      </c>
      <c r="CG55" s="5">
        <v>16.342857142857142</v>
      </c>
      <c r="CH55" s="5">
        <v>19.685714285714287</v>
      </c>
      <c r="CI55" s="5">
        <v>68.3</v>
      </c>
      <c r="CJ55" s="5">
        <v>103.8</v>
      </c>
      <c r="CK55" s="5">
        <v>0.41599999999999998</v>
      </c>
      <c r="CL55" s="5">
        <v>0.32700000000000001</v>
      </c>
      <c r="CM55" s="5">
        <v>0.55500000000000005</v>
      </c>
      <c r="CN55" s="5">
        <v>0.52</v>
      </c>
      <c r="CO55" s="5">
        <v>17.3</v>
      </c>
      <c r="CP55" s="5">
        <v>0.28899999999999998</v>
      </c>
      <c r="CQ55" s="5">
        <v>92.2</v>
      </c>
      <c r="CR55" s="5">
        <v>0.311</v>
      </c>
      <c r="CS55" s="5">
        <v>0.34100000000000003</v>
      </c>
      <c r="CT55" s="5">
        <v>0.504</v>
      </c>
      <c r="CU55" s="5">
        <v>0.46899999999999997</v>
      </c>
      <c r="CV55" s="5">
        <v>20.8</v>
      </c>
      <c r="CW55" s="5">
        <v>0.219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26</v>
      </c>
      <c r="DF55" s="5">
        <v>1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1</v>
      </c>
      <c r="DP55" s="5">
        <v>0</v>
      </c>
    </row>
    <row r="56" spans="1:120" x14ac:dyDescent="0.2">
      <c r="A56" s="5">
        <v>1</v>
      </c>
      <c r="B56" s="13">
        <v>4</v>
      </c>
      <c r="C56" s="5">
        <v>9</v>
      </c>
      <c r="D56" s="5">
        <v>39</v>
      </c>
      <c r="E56" s="5">
        <v>31</v>
      </c>
      <c r="F56" s="5">
        <v>8</v>
      </c>
      <c r="G56" s="5">
        <v>0.79500000000000004</v>
      </c>
      <c r="H56" s="5">
        <v>2.5641025641025692</v>
      </c>
      <c r="I56" s="5">
        <v>-1.5003663003663092</v>
      </c>
      <c r="J56" s="5">
        <v>11.27</v>
      </c>
      <c r="K56" s="5">
        <v>5.0000000000000044E-3</v>
      </c>
      <c r="L56" s="5">
        <v>1.0000000000000009E-3</v>
      </c>
      <c r="M56" s="5">
        <v>2.9000000000000026E-2</v>
      </c>
      <c r="N56" s="5">
        <v>1.8857142857142861</v>
      </c>
      <c r="O56" s="5">
        <v>3.7619047619047663</v>
      </c>
      <c r="P56" s="5">
        <v>2.6813186813186825</v>
      </c>
      <c r="Q56" s="5">
        <v>-1.1750915750915754</v>
      </c>
      <c r="R56" s="5">
        <v>-0.6139194139194144</v>
      </c>
      <c r="S56" s="5">
        <v>2.411721611721612</v>
      </c>
      <c r="T56" s="5">
        <v>1.5150183150183167</v>
      </c>
      <c r="U56" s="5">
        <v>-1.1999999999999955E-2</v>
      </c>
      <c r="V56" s="5">
        <v>0</v>
      </c>
      <c r="W56" s="5">
        <v>3.0000000000000027E-2</v>
      </c>
      <c r="X56" s="5">
        <v>-1.6007326007326004</v>
      </c>
      <c r="Y56" s="5">
        <v>-4.8659340659340664</v>
      </c>
      <c r="Z56" s="5">
        <v>-3.0175824175824175</v>
      </c>
      <c r="AA56" s="5">
        <v>1.2725274725274724</v>
      </c>
      <c r="AB56" s="5">
        <v>-7.912087912087884E-2</v>
      </c>
      <c r="AC56" s="5">
        <v>-1.7304029304029314</v>
      </c>
      <c r="AD56" s="5">
        <v>0.86007326007326057</v>
      </c>
      <c r="AE56" s="5">
        <v>-0.39999999999999147</v>
      </c>
      <c r="AF56" s="5">
        <v>4.8000000000000114</v>
      </c>
      <c r="AG56" s="5">
        <v>1.8000000000000016E-2</v>
      </c>
      <c r="AH56" s="5">
        <v>9.6999999999999975E-2</v>
      </c>
      <c r="AI56" s="5">
        <v>2.4999999999999911E-2</v>
      </c>
      <c r="AJ56" s="5">
        <v>2.300000000000002E-2</v>
      </c>
      <c r="AK56" s="5">
        <v>2.7000000000000011</v>
      </c>
      <c r="AL56" s="5">
        <v>2.200000000000002E-2</v>
      </c>
      <c r="AM56" s="5">
        <v>-1.2000000000000028</v>
      </c>
      <c r="AN56" s="5">
        <v>6.9000000000000006E-2</v>
      </c>
      <c r="AO56" s="5">
        <v>-4.1999999999999982E-2</v>
      </c>
      <c r="AP56" s="5">
        <v>-4.0000000000000036E-3</v>
      </c>
      <c r="AQ56" s="5">
        <v>-1.9000000000000017E-2</v>
      </c>
      <c r="AR56" s="5">
        <v>-1.5999999999999979</v>
      </c>
      <c r="AS56" s="5">
        <v>5.9000000000000025E-2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30</v>
      </c>
      <c r="BB56" s="5">
        <v>0</v>
      </c>
      <c r="BC56" s="5">
        <v>0</v>
      </c>
      <c r="BD56" s="5">
        <v>0</v>
      </c>
      <c r="BE56" s="5">
        <v>11</v>
      </c>
      <c r="BF56" s="5">
        <v>0</v>
      </c>
      <c r="BG56" s="5">
        <v>0</v>
      </c>
      <c r="BH56" s="5">
        <v>-14</v>
      </c>
      <c r="BI56" s="5">
        <v>0</v>
      </c>
      <c r="BJ56" s="5">
        <v>0</v>
      </c>
      <c r="BK56" s="5">
        <v>-2.2199999999999989</v>
      </c>
      <c r="BL56" s="5">
        <v>78.564102564102569</v>
      </c>
      <c r="BM56" s="5">
        <v>64.128205128205124</v>
      </c>
      <c r="BN56" s="5">
        <v>8.51</v>
      </c>
      <c r="BO56" s="5">
        <v>0.46400000000000002</v>
      </c>
      <c r="BP56" s="5">
        <v>0.36299999999999999</v>
      </c>
      <c r="BQ56" s="5">
        <v>0.76100000000000001</v>
      </c>
      <c r="BR56" s="5">
        <v>13</v>
      </c>
      <c r="BS56" s="5">
        <v>39.333333333333336</v>
      </c>
      <c r="BT56" s="5">
        <v>17.53846153846154</v>
      </c>
      <c r="BU56" s="5">
        <v>6.2820512820512819</v>
      </c>
      <c r="BV56" s="5">
        <v>4.8717948717948714</v>
      </c>
      <c r="BW56" s="5">
        <v>12.897435897435898</v>
      </c>
      <c r="BX56" s="5">
        <v>17.743589743589745</v>
      </c>
      <c r="BY56" s="5">
        <v>0.39900000000000002</v>
      </c>
      <c r="BZ56" s="5">
        <v>0.29699999999999999</v>
      </c>
      <c r="CA56" s="5">
        <v>0.73499999999999999</v>
      </c>
      <c r="CB56" s="5">
        <v>9.2564102564102573</v>
      </c>
      <c r="CC56" s="5">
        <v>30.076923076923077</v>
      </c>
      <c r="CD56" s="5">
        <v>9.1538461538461533</v>
      </c>
      <c r="CE56" s="5">
        <v>6.615384615384615</v>
      </c>
      <c r="CF56" s="5">
        <v>2.6923076923076925</v>
      </c>
      <c r="CG56" s="5">
        <v>12.641025641025641</v>
      </c>
      <c r="CH56" s="5">
        <v>16.974358974358974</v>
      </c>
      <c r="CI56" s="5">
        <v>68.400000000000006</v>
      </c>
      <c r="CJ56" s="5">
        <v>114.9</v>
      </c>
      <c r="CK56" s="5">
        <v>0.308</v>
      </c>
      <c r="CL56" s="5">
        <v>0.41699999999999998</v>
      </c>
      <c r="CM56" s="5">
        <v>0.57299999999999995</v>
      </c>
      <c r="CN56" s="5">
        <v>0.53900000000000003</v>
      </c>
      <c r="CO56" s="5">
        <v>15.8</v>
      </c>
      <c r="CP56" s="5">
        <v>0.23400000000000001</v>
      </c>
      <c r="CQ56" s="5">
        <v>93.8</v>
      </c>
      <c r="CR56" s="5">
        <v>0.378</v>
      </c>
      <c r="CS56" s="5">
        <v>0.30399999999999999</v>
      </c>
      <c r="CT56" s="5">
        <v>0.49399999999999999</v>
      </c>
      <c r="CU56" s="5">
        <v>0.44400000000000001</v>
      </c>
      <c r="CV56" s="5">
        <v>16.3</v>
      </c>
      <c r="CW56" s="5">
        <v>0.27700000000000002</v>
      </c>
      <c r="CX56" s="5">
        <v>30</v>
      </c>
      <c r="CY56" s="5">
        <v>0</v>
      </c>
      <c r="CZ56" s="5">
        <v>0</v>
      </c>
      <c r="DA56" s="5">
        <v>0</v>
      </c>
      <c r="DB56" s="5">
        <v>11</v>
      </c>
      <c r="DC56" s="5">
        <v>0</v>
      </c>
      <c r="DD56" s="5">
        <v>0</v>
      </c>
      <c r="DE56" s="5">
        <v>12</v>
      </c>
      <c r="DF56" s="5">
        <v>1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1</v>
      </c>
      <c r="DP56" s="5">
        <v>0</v>
      </c>
    </row>
    <row r="57" spans="1:120" x14ac:dyDescent="0.2">
      <c r="A57" s="5">
        <v>0</v>
      </c>
      <c r="B57" s="13">
        <v>13</v>
      </c>
      <c r="C57" s="5">
        <v>-9</v>
      </c>
      <c r="D57" s="5">
        <v>35</v>
      </c>
      <c r="E57" s="5">
        <v>27</v>
      </c>
      <c r="F57" s="5">
        <v>8</v>
      </c>
      <c r="G57" s="5">
        <v>0.77100000000000002</v>
      </c>
      <c r="H57" s="5">
        <v>-2.5641025641025692</v>
      </c>
      <c r="I57" s="5">
        <v>1.5003663003663092</v>
      </c>
      <c r="J57" s="5">
        <v>-11.27</v>
      </c>
      <c r="K57" s="5">
        <v>-5.0000000000000044E-3</v>
      </c>
      <c r="L57" s="5">
        <v>-1.0000000000000009E-3</v>
      </c>
      <c r="M57" s="5">
        <v>-2.9000000000000026E-2</v>
      </c>
      <c r="N57" s="5">
        <v>-1.8857142857142861</v>
      </c>
      <c r="O57" s="5">
        <v>-3.7619047619047663</v>
      </c>
      <c r="P57" s="5">
        <v>-2.6813186813186825</v>
      </c>
      <c r="Q57" s="5">
        <v>1.1750915750915754</v>
      </c>
      <c r="R57" s="5">
        <v>0.6139194139194144</v>
      </c>
      <c r="S57" s="5">
        <v>-2.411721611721612</v>
      </c>
      <c r="T57" s="5">
        <v>-1.5150183150183167</v>
      </c>
      <c r="U57" s="5">
        <v>1.1999999999999955E-2</v>
      </c>
      <c r="V57" s="5">
        <v>0</v>
      </c>
      <c r="W57" s="5">
        <v>-3.0000000000000027E-2</v>
      </c>
      <c r="X57" s="5">
        <v>1.6007326007326004</v>
      </c>
      <c r="Y57" s="5">
        <v>4.8659340659340664</v>
      </c>
      <c r="Z57" s="5">
        <v>3.0175824175824175</v>
      </c>
      <c r="AA57" s="5">
        <v>-1.2725274725274724</v>
      </c>
      <c r="AB57" s="5">
        <v>7.912087912087884E-2</v>
      </c>
      <c r="AC57" s="5">
        <v>1.7304029304029314</v>
      </c>
      <c r="AD57" s="5">
        <v>-0.86007326007326057</v>
      </c>
      <c r="AE57" s="5">
        <v>0.39999999999999147</v>
      </c>
      <c r="AF57" s="5">
        <v>-4.8000000000000114</v>
      </c>
      <c r="AG57" s="5">
        <v>-1.8000000000000016E-2</v>
      </c>
      <c r="AH57" s="5">
        <v>-9.6999999999999975E-2</v>
      </c>
      <c r="AI57" s="5">
        <v>-2.4999999999999911E-2</v>
      </c>
      <c r="AJ57" s="5">
        <v>-2.300000000000002E-2</v>
      </c>
      <c r="AK57" s="5">
        <v>-2.7000000000000011</v>
      </c>
      <c r="AL57" s="5">
        <v>-2.200000000000002E-2</v>
      </c>
      <c r="AM57" s="5">
        <v>1.2000000000000028</v>
      </c>
      <c r="AN57" s="5">
        <v>-6.9000000000000006E-2</v>
      </c>
      <c r="AO57" s="5">
        <v>4.1999999999999982E-2</v>
      </c>
      <c r="AP57" s="5">
        <v>4.0000000000000036E-3</v>
      </c>
      <c r="AQ57" s="5">
        <v>1.9000000000000017E-2</v>
      </c>
      <c r="AR57" s="5">
        <v>1.5999999999999979</v>
      </c>
      <c r="AS57" s="5">
        <v>-5.9000000000000025E-2</v>
      </c>
      <c r="AT57" s="5">
        <v>1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-30</v>
      </c>
      <c r="BB57" s="5">
        <v>0</v>
      </c>
      <c r="BC57" s="5">
        <v>0</v>
      </c>
      <c r="BD57" s="5">
        <v>0</v>
      </c>
      <c r="BE57" s="5">
        <v>-11</v>
      </c>
      <c r="BF57" s="5">
        <v>0</v>
      </c>
      <c r="BG57" s="5">
        <v>0</v>
      </c>
      <c r="BH57" s="5">
        <v>14</v>
      </c>
      <c r="BI57" s="5">
        <v>1</v>
      </c>
      <c r="BJ57" s="5">
        <v>0</v>
      </c>
      <c r="BK57" s="5">
        <v>2.2199999999999989</v>
      </c>
      <c r="BL57" s="5">
        <v>76</v>
      </c>
      <c r="BM57" s="5">
        <v>65.628571428571433</v>
      </c>
      <c r="BN57" s="5">
        <v>-2.76</v>
      </c>
      <c r="BO57" s="5">
        <v>0.45900000000000002</v>
      </c>
      <c r="BP57" s="5">
        <v>0.36199999999999999</v>
      </c>
      <c r="BQ57" s="5">
        <v>0.73199999999999998</v>
      </c>
      <c r="BR57" s="5">
        <v>11.114285714285714</v>
      </c>
      <c r="BS57" s="5">
        <v>35.571428571428569</v>
      </c>
      <c r="BT57" s="5">
        <v>14.857142857142858</v>
      </c>
      <c r="BU57" s="5">
        <v>7.4571428571428573</v>
      </c>
      <c r="BV57" s="5">
        <v>5.4857142857142858</v>
      </c>
      <c r="BW57" s="5">
        <v>10.485714285714286</v>
      </c>
      <c r="BX57" s="5">
        <v>16.228571428571428</v>
      </c>
      <c r="BY57" s="5">
        <v>0.41099999999999998</v>
      </c>
      <c r="BZ57" s="5">
        <v>0.29699999999999999</v>
      </c>
      <c r="CA57" s="5">
        <v>0.70499999999999996</v>
      </c>
      <c r="CB57" s="5">
        <v>10.857142857142858</v>
      </c>
      <c r="CC57" s="5">
        <v>34.942857142857143</v>
      </c>
      <c r="CD57" s="5">
        <v>12.171428571428571</v>
      </c>
      <c r="CE57" s="5">
        <v>5.3428571428571425</v>
      </c>
      <c r="CF57" s="5">
        <v>2.7714285714285714</v>
      </c>
      <c r="CG57" s="5">
        <v>14.371428571428572</v>
      </c>
      <c r="CH57" s="5">
        <v>16.114285714285714</v>
      </c>
      <c r="CI57" s="5">
        <v>68.8</v>
      </c>
      <c r="CJ57" s="5">
        <v>110.1</v>
      </c>
      <c r="CK57" s="5">
        <v>0.28999999999999998</v>
      </c>
      <c r="CL57" s="5">
        <v>0.32</v>
      </c>
      <c r="CM57" s="5">
        <v>0.54800000000000004</v>
      </c>
      <c r="CN57" s="5">
        <v>0.51600000000000001</v>
      </c>
      <c r="CO57" s="5">
        <v>13.1</v>
      </c>
      <c r="CP57" s="5">
        <v>0.21199999999999999</v>
      </c>
      <c r="CQ57" s="5">
        <v>95</v>
      </c>
      <c r="CR57" s="5">
        <v>0.309</v>
      </c>
      <c r="CS57" s="5">
        <v>0.34599999999999997</v>
      </c>
      <c r="CT57" s="5">
        <v>0.498</v>
      </c>
      <c r="CU57" s="5">
        <v>0.46300000000000002</v>
      </c>
      <c r="CV57" s="5">
        <v>17.899999999999999</v>
      </c>
      <c r="CW57" s="5">
        <v>0.218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26</v>
      </c>
      <c r="DF57" s="5">
        <v>1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1</v>
      </c>
      <c r="DP57" s="5">
        <v>0</v>
      </c>
    </row>
    <row r="58" spans="1:120" x14ac:dyDescent="0.2">
      <c r="A58" s="5">
        <v>1</v>
      </c>
      <c r="B58" s="13">
        <v>6</v>
      </c>
      <c r="C58" s="5">
        <v>5</v>
      </c>
      <c r="D58" s="5">
        <v>35</v>
      </c>
      <c r="E58" s="5">
        <v>22</v>
      </c>
      <c r="F58" s="5">
        <v>13</v>
      </c>
      <c r="G58" s="5">
        <v>0.629</v>
      </c>
      <c r="H58" s="5">
        <v>4.1738095238095241</v>
      </c>
      <c r="I58" s="5">
        <v>0.45634920634920206</v>
      </c>
      <c r="J58" s="5">
        <v>0.59999999999999964</v>
      </c>
      <c r="K58" s="5">
        <v>3.2000000000000028E-2</v>
      </c>
      <c r="L58" s="5">
        <v>-1.2000000000000011E-2</v>
      </c>
      <c r="M58" s="5">
        <v>1.0000000000000009E-2</v>
      </c>
      <c r="N58" s="5">
        <v>0.51349206349206433</v>
      </c>
      <c r="O58" s="5">
        <v>-0.69920634920634939</v>
      </c>
      <c r="P58" s="5">
        <v>1.837301587301587</v>
      </c>
      <c r="Q58" s="5">
        <v>0.94523809523809543</v>
      </c>
      <c r="R58" s="5">
        <v>2.0634920634920562E-2</v>
      </c>
      <c r="S58" s="5">
        <v>0.16349206349206469</v>
      </c>
      <c r="T58" s="5">
        <v>-2.0412698412698411</v>
      </c>
      <c r="U58" s="5">
        <v>2.7999999999999969E-2</v>
      </c>
      <c r="V58" s="5">
        <v>-3.3000000000000029E-2</v>
      </c>
      <c r="W58" s="5">
        <v>-1.0000000000000009E-3</v>
      </c>
      <c r="X58" s="5">
        <v>-1.0642857142857149</v>
      </c>
      <c r="Y58" s="5">
        <v>-3.5031746031745996</v>
      </c>
      <c r="Z58" s="5">
        <v>0.99206349206349209</v>
      </c>
      <c r="AA58" s="5">
        <v>0.25952380952380949</v>
      </c>
      <c r="AB58" s="5">
        <v>1.427777777777778</v>
      </c>
      <c r="AC58" s="5">
        <v>1.3722222222222218</v>
      </c>
      <c r="AD58" s="5">
        <v>-1.4253968253968239</v>
      </c>
      <c r="AE58" s="5">
        <v>1.9000000000000057</v>
      </c>
      <c r="AF58" s="5">
        <v>3.8999999999999915</v>
      </c>
      <c r="AG58" s="5">
        <v>2.9000000000000026E-2</v>
      </c>
      <c r="AH58" s="5">
        <v>-9.4000000000000028E-2</v>
      </c>
      <c r="AI58" s="5">
        <v>1.8000000000000016E-2</v>
      </c>
      <c r="AJ58" s="5">
        <v>1.6000000000000014E-2</v>
      </c>
      <c r="AK58" s="5">
        <v>-9.9999999999999645E-2</v>
      </c>
      <c r="AL58" s="5">
        <v>2.2999999999999993E-2</v>
      </c>
      <c r="AM58" s="5">
        <v>-1.2000000000000028</v>
      </c>
      <c r="AN58" s="5">
        <v>-3.400000000000003E-2</v>
      </c>
      <c r="AO58" s="5">
        <v>-4.0000000000000036E-2</v>
      </c>
      <c r="AP58" s="5">
        <v>1.0000000000000009E-2</v>
      </c>
      <c r="AQ58" s="5">
        <v>1.5999999999999959E-2</v>
      </c>
      <c r="AR58" s="5">
        <v>1.6000000000000014</v>
      </c>
      <c r="AS58" s="5">
        <v>-2.4999999999999994E-2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-3</v>
      </c>
      <c r="BI58" s="5">
        <v>0</v>
      </c>
      <c r="BJ58" s="5">
        <v>0</v>
      </c>
      <c r="BK58" s="5">
        <v>-20.370000000000005</v>
      </c>
      <c r="BL58" s="5">
        <v>75.257142857142853</v>
      </c>
      <c r="BM58" s="5">
        <v>68.428571428571431</v>
      </c>
      <c r="BN58" s="5">
        <v>8.7799999999999994</v>
      </c>
      <c r="BO58" s="5">
        <v>0.45300000000000001</v>
      </c>
      <c r="BP58" s="5">
        <v>0.31</v>
      </c>
      <c r="BQ58" s="5">
        <v>0.69899999999999995</v>
      </c>
      <c r="BR58" s="5">
        <v>11.485714285714286</v>
      </c>
      <c r="BS58" s="5">
        <v>35.828571428571429</v>
      </c>
      <c r="BT58" s="5">
        <v>16.142857142857142</v>
      </c>
      <c r="BU58" s="5">
        <v>8.0285714285714285</v>
      </c>
      <c r="BV58" s="5">
        <v>4.7428571428571429</v>
      </c>
      <c r="BW58" s="5">
        <v>11.885714285714286</v>
      </c>
      <c r="BX58" s="5">
        <v>16.514285714285716</v>
      </c>
      <c r="BY58" s="5">
        <v>0.42699999999999999</v>
      </c>
      <c r="BZ58" s="5">
        <v>0.308</v>
      </c>
      <c r="CA58" s="5">
        <v>0.70599999999999996</v>
      </c>
      <c r="CB58" s="5">
        <v>10.685714285714285</v>
      </c>
      <c r="CC58" s="5">
        <v>34.885714285714286</v>
      </c>
      <c r="CD58" s="5">
        <v>13.714285714285714</v>
      </c>
      <c r="CE58" s="5">
        <v>6.3428571428571425</v>
      </c>
      <c r="CF58" s="5">
        <v>4.4000000000000004</v>
      </c>
      <c r="CG58" s="5">
        <v>15.4</v>
      </c>
      <c r="CH58" s="5">
        <v>16.685714285714287</v>
      </c>
      <c r="CI58" s="5">
        <v>70.900000000000006</v>
      </c>
      <c r="CJ58" s="5">
        <v>105.8</v>
      </c>
      <c r="CK58" s="5">
        <v>0.34100000000000003</v>
      </c>
      <c r="CL58" s="5">
        <v>0.29899999999999999</v>
      </c>
      <c r="CM58" s="5">
        <v>0.53300000000000003</v>
      </c>
      <c r="CN58" s="5">
        <v>0.5</v>
      </c>
      <c r="CO58" s="5">
        <v>14.4</v>
      </c>
      <c r="CP58" s="5">
        <v>0.23799999999999999</v>
      </c>
      <c r="CQ58" s="5">
        <v>96.2</v>
      </c>
      <c r="CR58" s="5">
        <v>0.30099999999999999</v>
      </c>
      <c r="CS58" s="5">
        <v>0.35</v>
      </c>
      <c r="CT58" s="5">
        <v>0.51400000000000001</v>
      </c>
      <c r="CU58" s="5">
        <v>0.48099999999999998</v>
      </c>
      <c r="CV58" s="5">
        <v>18.8</v>
      </c>
      <c r="CW58" s="5">
        <v>0.21199999999999999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23</v>
      </c>
      <c r="DF58" s="5">
        <v>1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1</v>
      </c>
      <c r="DP58" s="5">
        <v>0</v>
      </c>
    </row>
    <row r="59" spans="1:120" x14ac:dyDescent="0.2">
      <c r="A59" s="5">
        <v>0</v>
      </c>
      <c r="B59" s="13">
        <v>11</v>
      </c>
      <c r="C59" s="5">
        <v>-5</v>
      </c>
      <c r="D59" s="5">
        <v>36</v>
      </c>
      <c r="E59" s="5">
        <v>23</v>
      </c>
      <c r="F59" s="5">
        <v>13</v>
      </c>
      <c r="G59" s="5">
        <v>0.63900000000000001</v>
      </c>
      <c r="H59" s="5">
        <v>-4.1738095238095241</v>
      </c>
      <c r="I59" s="5">
        <v>-0.45634920634920206</v>
      </c>
      <c r="J59" s="5">
        <v>-0.59999999999999964</v>
      </c>
      <c r="K59" s="5">
        <v>-3.2000000000000028E-2</v>
      </c>
      <c r="L59" s="5">
        <v>1.2000000000000011E-2</v>
      </c>
      <c r="M59" s="5">
        <v>-1.0000000000000009E-2</v>
      </c>
      <c r="N59" s="5">
        <v>-0.51349206349206433</v>
      </c>
      <c r="O59" s="5">
        <v>0.69920634920634939</v>
      </c>
      <c r="P59" s="5">
        <v>-1.837301587301587</v>
      </c>
      <c r="Q59" s="5">
        <v>-0.94523809523809543</v>
      </c>
      <c r="R59" s="5">
        <v>-2.0634920634920562E-2</v>
      </c>
      <c r="S59" s="5">
        <v>-0.16349206349206469</v>
      </c>
      <c r="T59" s="5">
        <v>2.0412698412698411</v>
      </c>
      <c r="U59" s="5">
        <v>-2.7999999999999969E-2</v>
      </c>
      <c r="V59" s="5">
        <v>3.3000000000000029E-2</v>
      </c>
      <c r="W59" s="5">
        <v>1.0000000000000009E-3</v>
      </c>
      <c r="X59" s="5">
        <v>1.0642857142857149</v>
      </c>
      <c r="Y59" s="5">
        <v>3.5031746031745996</v>
      </c>
      <c r="Z59" s="5">
        <v>-0.99206349206349209</v>
      </c>
      <c r="AA59" s="5">
        <v>-0.25952380952380949</v>
      </c>
      <c r="AB59" s="5">
        <v>-1.427777777777778</v>
      </c>
      <c r="AC59" s="5">
        <v>-1.3722222222222218</v>
      </c>
      <c r="AD59" s="5">
        <v>1.4253968253968239</v>
      </c>
      <c r="AE59" s="5">
        <v>-1.9000000000000057</v>
      </c>
      <c r="AF59" s="5">
        <v>-3.8999999999999915</v>
      </c>
      <c r="AG59" s="5">
        <v>-2.9000000000000026E-2</v>
      </c>
      <c r="AH59" s="5">
        <v>9.4000000000000028E-2</v>
      </c>
      <c r="AI59" s="5">
        <v>-1.8000000000000016E-2</v>
      </c>
      <c r="AJ59" s="5">
        <v>-1.6000000000000014E-2</v>
      </c>
      <c r="AK59" s="5">
        <v>9.9999999999999645E-2</v>
      </c>
      <c r="AL59" s="5">
        <v>-2.2999999999999993E-2</v>
      </c>
      <c r="AM59" s="5">
        <v>1.2000000000000028</v>
      </c>
      <c r="AN59" s="5">
        <v>3.400000000000003E-2</v>
      </c>
      <c r="AO59" s="5">
        <v>4.0000000000000036E-2</v>
      </c>
      <c r="AP59" s="5">
        <v>-1.0000000000000009E-2</v>
      </c>
      <c r="AQ59" s="5">
        <v>-1.5999999999999959E-2</v>
      </c>
      <c r="AR59" s="5">
        <v>-1.6000000000000014</v>
      </c>
      <c r="AS59" s="5">
        <v>2.4999999999999994E-2</v>
      </c>
      <c r="AT59" s="5">
        <v>1</v>
      </c>
      <c r="AU59" s="5">
        <v>1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3</v>
      </c>
      <c r="BI59" s="5">
        <v>0</v>
      </c>
      <c r="BJ59" s="5">
        <v>0</v>
      </c>
      <c r="BK59" s="5">
        <v>20.370000000000005</v>
      </c>
      <c r="BL59" s="5">
        <v>71.083333333333329</v>
      </c>
      <c r="BM59" s="5">
        <v>67.972222222222229</v>
      </c>
      <c r="BN59" s="5">
        <v>8.18</v>
      </c>
      <c r="BO59" s="5">
        <v>0.42099999999999999</v>
      </c>
      <c r="BP59" s="5">
        <v>0.32200000000000001</v>
      </c>
      <c r="BQ59" s="5">
        <v>0.68899999999999995</v>
      </c>
      <c r="BR59" s="5">
        <v>10.972222222222221</v>
      </c>
      <c r="BS59" s="5">
        <v>36.527777777777779</v>
      </c>
      <c r="BT59" s="5">
        <v>14.305555555555555</v>
      </c>
      <c r="BU59" s="5">
        <v>7.083333333333333</v>
      </c>
      <c r="BV59" s="5">
        <v>4.7222222222222223</v>
      </c>
      <c r="BW59" s="5">
        <v>11.722222222222221</v>
      </c>
      <c r="BX59" s="5">
        <v>18.555555555555557</v>
      </c>
      <c r="BY59" s="5">
        <v>0.39900000000000002</v>
      </c>
      <c r="BZ59" s="5">
        <v>0.34100000000000003</v>
      </c>
      <c r="CA59" s="5">
        <v>0.70699999999999996</v>
      </c>
      <c r="CB59" s="5">
        <v>11.75</v>
      </c>
      <c r="CC59" s="5">
        <v>38.388888888888886</v>
      </c>
      <c r="CD59" s="5">
        <v>12.722222222222221</v>
      </c>
      <c r="CE59" s="5">
        <v>6.083333333333333</v>
      </c>
      <c r="CF59" s="5">
        <v>2.9722222222222223</v>
      </c>
      <c r="CG59" s="5">
        <v>14.027777777777779</v>
      </c>
      <c r="CH59" s="5">
        <v>18.111111111111111</v>
      </c>
      <c r="CI59" s="5">
        <v>69</v>
      </c>
      <c r="CJ59" s="5">
        <v>101.9</v>
      </c>
      <c r="CK59" s="5">
        <v>0.312</v>
      </c>
      <c r="CL59" s="5">
        <v>0.39300000000000002</v>
      </c>
      <c r="CM59" s="5">
        <v>0.51500000000000001</v>
      </c>
      <c r="CN59" s="5">
        <v>0.48399999999999999</v>
      </c>
      <c r="CO59" s="5">
        <v>14.5</v>
      </c>
      <c r="CP59" s="5">
        <v>0.215</v>
      </c>
      <c r="CQ59" s="5">
        <v>97.4</v>
      </c>
      <c r="CR59" s="5">
        <v>0.33500000000000002</v>
      </c>
      <c r="CS59" s="5">
        <v>0.39</v>
      </c>
      <c r="CT59" s="5">
        <v>0.504</v>
      </c>
      <c r="CU59" s="5">
        <v>0.46500000000000002</v>
      </c>
      <c r="CV59" s="5">
        <v>17.2</v>
      </c>
      <c r="CW59" s="5">
        <v>0.23699999999999999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26</v>
      </c>
      <c r="DF59" s="5">
        <v>1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1</v>
      </c>
      <c r="DP59" s="5">
        <v>0</v>
      </c>
    </row>
    <row r="60" spans="1:120" x14ac:dyDescent="0.2">
      <c r="A60" s="5">
        <v>1</v>
      </c>
      <c r="B60" s="13">
        <v>3</v>
      </c>
      <c r="C60" s="5">
        <v>11</v>
      </c>
      <c r="D60" s="5">
        <v>37</v>
      </c>
      <c r="E60" s="5">
        <v>31</v>
      </c>
      <c r="F60" s="5">
        <v>6</v>
      </c>
      <c r="G60" s="5">
        <v>0.83799999999999997</v>
      </c>
      <c r="H60" s="5">
        <v>10.968468468468458</v>
      </c>
      <c r="I60" s="5">
        <v>6.1283783783783718</v>
      </c>
      <c r="J60" s="5">
        <v>6.77</v>
      </c>
      <c r="K60" s="5">
        <v>5.8999999999999997E-2</v>
      </c>
      <c r="L60" s="5">
        <v>-4.0000000000000036E-3</v>
      </c>
      <c r="M60" s="5">
        <v>-2.300000000000002E-2</v>
      </c>
      <c r="N60" s="5">
        <v>0.24024024024024015</v>
      </c>
      <c r="O60" s="5">
        <v>0.60585585585585022</v>
      </c>
      <c r="P60" s="5">
        <v>3.7147147147147148</v>
      </c>
      <c r="Q60" s="5">
        <v>2.326576576576576</v>
      </c>
      <c r="R60" s="5">
        <v>0.23798798798798781</v>
      </c>
      <c r="S60" s="5">
        <v>-1.2147147147147148</v>
      </c>
      <c r="T60" s="5">
        <v>-1.4324324324324316</v>
      </c>
      <c r="U60" s="5">
        <v>3.3000000000000029E-2</v>
      </c>
      <c r="V60" s="5">
        <v>3.1999999999999973E-2</v>
      </c>
      <c r="W60" s="5">
        <v>3.0000000000000027E-2</v>
      </c>
      <c r="X60" s="5">
        <v>-1.9451951951951951</v>
      </c>
      <c r="Y60" s="5">
        <v>-1.9902402402402366</v>
      </c>
      <c r="Z60" s="5">
        <v>1.9894894894894897</v>
      </c>
      <c r="AA60" s="5">
        <v>-0.36711711711711725</v>
      </c>
      <c r="AB60" s="5">
        <v>-0.26126126126126126</v>
      </c>
      <c r="AC60" s="5">
        <v>2.4662162162162158</v>
      </c>
      <c r="AD60" s="5">
        <v>1.0855855855855872</v>
      </c>
      <c r="AE60" s="5">
        <v>5</v>
      </c>
      <c r="AF60" s="5">
        <v>8</v>
      </c>
      <c r="AG60" s="5">
        <v>-2.0999999999999963E-2</v>
      </c>
      <c r="AH60" s="5">
        <v>-9.4999999999999973E-2</v>
      </c>
      <c r="AI60" s="5">
        <v>2.9000000000000026E-2</v>
      </c>
      <c r="AJ60" s="5">
        <v>3.9999999999999925E-2</v>
      </c>
      <c r="AK60" s="5">
        <v>-2.4000000000000004</v>
      </c>
      <c r="AL60" s="5">
        <v>-2.2999999999999993E-2</v>
      </c>
      <c r="AM60" s="5">
        <v>2</v>
      </c>
      <c r="AN60" s="5">
        <v>-6.3E-2</v>
      </c>
      <c r="AO60" s="5">
        <v>6.0999999999999999E-2</v>
      </c>
      <c r="AP60" s="5">
        <v>4.1000000000000036E-2</v>
      </c>
      <c r="AQ60" s="5">
        <v>4.8999999999999988E-2</v>
      </c>
      <c r="AR60" s="5">
        <v>2.6000000000000014</v>
      </c>
      <c r="AS60" s="5">
        <v>-3.7000000000000005E-2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30.6</v>
      </c>
      <c r="BB60" s="5">
        <v>7</v>
      </c>
      <c r="BC60" s="5">
        <v>5.5</v>
      </c>
      <c r="BD60" s="5">
        <v>0</v>
      </c>
      <c r="BE60" s="5">
        <v>0</v>
      </c>
      <c r="BF60" s="5">
        <v>0</v>
      </c>
      <c r="BG60" s="5">
        <v>0</v>
      </c>
      <c r="BH60" s="5">
        <v>-17</v>
      </c>
      <c r="BI60" s="5">
        <v>1</v>
      </c>
      <c r="BJ60" s="5">
        <v>1</v>
      </c>
      <c r="BK60" s="5">
        <v>22.89</v>
      </c>
      <c r="BL60" s="5">
        <v>86.13513513513513</v>
      </c>
      <c r="BM60" s="5">
        <v>73.378378378378372</v>
      </c>
      <c r="BN60" s="5">
        <v>8.0399999999999991</v>
      </c>
      <c r="BO60" s="5">
        <v>0.52100000000000002</v>
      </c>
      <c r="BP60" s="5">
        <v>0.379</v>
      </c>
      <c r="BQ60" s="5">
        <v>0.69299999999999995</v>
      </c>
      <c r="BR60" s="5">
        <v>10.351351351351351</v>
      </c>
      <c r="BS60" s="5">
        <v>37.189189189189186</v>
      </c>
      <c r="BT60" s="5">
        <v>16.27027027027027</v>
      </c>
      <c r="BU60" s="5">
        <v>7.243243243243243</v>
      </c>
      <c r="BV60" s="5">
        <v>3.4324324324324325</v>
      </c>
      <c r="BW60" s="5">
        <v>10.72972972972973</v>
      </c>
      <c r="BX60" s="5">
        <v>16.567567567567568</v>
      </c>
      <c r="BY60" s="5">
        <v>0.442</v>
      </c>
      <c r="BZ60" s="5">
        <v>0.34899999999999998</v>
      </c>
      <c r="CA60" s="5">
        <v>0.73299999999999998</v>
      </c>
      <c r="CB60" s="5">
        <v>9.0270270270270263</v>
      </c>
      <c r="CC60" s="5">
        <v>31.648648648648649</v>
      </c>
      <c r="CD60" s="5">
        <v>12.378378378378379</v>
      </c>
      <c r="CE60" s="5">
        <v>5.2162162162162158</v>
      </c>
      <c r="CF60" s="5">
        <v>2.4054054054054053</v>
      </c>
      <c r="CG60" s="5">
        <v>13.216216216216216</v>
      </c>
      <c r="CH60" s="5">
        <v>18.918918918918919</v>
      </c>
      <c r="CI60" s="5">
        <v>71.900000000000006</v>
      </c>
      <c r="CJ60" s="5">
        <v>119.5</v>
      </c>
      <c r="CK60" s="5">
        <v>0.33700000000000002</v>
      </c>
      <c r="CL60" s="5">
        <v>0.32300000000000001</v>
      </c>
      <c r="CM60" s="5">
        <v>0.60199999999999998</v>
      </c>
      <c r="CN60" s="5">
        <v>0.58199999999999996</v>
      </c>
      <c r="CO60" s="5">
        <v>13</v>
      </c>
      <c r="CP60" s="5">
        <v>0.23300000000000001</v>
      </c>
      <c r="CQ60" s="5">
        <v>101.8</v>
      </c>
      <c r="CR60" s="5">
        <v>0.25700000000000001</v>
      </c>
      <c r="CS60" s="5">
        <v>0.39</v>
      </c>
      <c r="CT60" s="5">
        <v>0.53900000000000003</v>
      </c>
      <c r="CU60" s="5">
        <v>0.51</v>
      </c>
      <c r="CV60" s="5">
        <v>16.3</v>
      </c>
      <c r="CW60" s="5">
        <v>0.188</v>
      </c>
      <c r="CX60" s="5">
        <v>30.6</v>
      </c>
      <c r="CY60" s="5">
        <v>7</v>
      </c>
      <c r="CZ60" s="5">
        <v>5.5</v>
      </c>
      <c r="DA60" s="5">
        <v>0</v>
      </c>
      <c r="DB60" s="5">
        <v>0</v>
      </c>
      <c r="DC60" s="5">
        <v>0</v>
      </c>
      <c r="DD60" s="5">
        <v>0</v>
      </c>
      <c r="DE60" s="5">
        <v>9</v>
      </c>
      <c r="DF60" s="5">
        <v>1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1</v>
      </c>
      <c r="DP60" s="5">
        <v>0</v>
      </c>
    </row>
    <row r="61" spans="1:120" x14ac:dyDescent="0.2">
      <c r="A61" s="5">
        <v>0</v>
      </c>
      <c r="B61" s="13">
        <v>14</v>
      </c>
      <c r="C61" s="5">
        <v>-11</v>
      </c>
      <c r="D61" s="5">
        <v>36</v>
      </c>
      <c r="E61" s="5">
        <v>24</v>
      </c>
      <c r="F61" s="5">
        <v>12</v>
      </c>
      <c r="G61" s="5">
        <v>0.66700000000000004</v>
      </c>
      <c r="H61" s="5">
        <v>-10.968468468468458</v>
      </c>
      <c r="I61" s="5">
        <v>-6.1283783783783718</v>
      </c>
      <c r="J61" s="5">
        <v>-6.77</v>
      </c>
      <c r="K61" s="5">
        <v>-5.8999999999999997E-2</v>
      </c>
      <c r="L61" s="5">
        <v>4.0000000000000036E-3</v>
      </c>
      <c r="M61" s="5">
        <v>2.300000000000002E-2</v>
      </c>
      <c r="N61" s="5">
        <v>-0.24024024024024015</v>
      </c>
      <c r="O61" s="5">
        <v>-0.60585585585585022</v>
      </c>
      <c r="P61" s="5">
        <v>-3.7147147147147148</v>
      </c>
      <c r="Q61" s="5">
        <v>-2.326576576576576</v>
      </c>
      <c r="R61" s="5">
        <v>-0.23798798798798781</v>
      </c>
      <c r="S61" s="5">
        <v>1.2147147147147148</v>
      </c>
      <c r="T61" s="5">
        <v>1.4324324324324316</v>
      </c>
      <c r="U61" s="5">
        <v>-3.3000000000000029E-2</v>
      </c>
      <c r="V61" s="5">
        <v>-3.1999999999999973E-2</v>
      </c>
      <c r="W61" s="5">
        <v>-3.0000000000000027E-2</v>
      </c>
      <c r="X61" s="5">
        <v>1.9451951951951951</v>
      </c>
      <c r="Y61" s="5">
        <v>1.9902402402402366</v>
      </c>
      <c r="Z61" s="5">
        <v>-1.9894894894894897</v>
      </c>
      <c r="AA61" s="5">
        <v>0.36711711711711725</v>
      </c>
      <c r="AB61" s="5">
        <v>0.26126126126126126</v>
      </c>
      <c r="AC61" s="5">
        <v>-2.4662162162162158</v>
      </c>
      <c r="AD61" s="5">
        <v>-1.0855855855855872</v>
      </c>
      <c r="AE61" s="5">
        <v>-5</v>
      </c>
      <c r="AF61" s="5">
        <v>-8</v>
      </c>
      <c r="AG61" s="5">
        <v>2.0999999999999963E-2</v>
      </c>
      <c r="AH61" s="5">
        <v>9.4999999999999973E-2</v>
      </c>
      <c r="AI61" s="5">
        <v>-2.9000000000000026E-2</v>
      </c>
      <c r="AJ61" s="5">
        <v>-3.9999999999999925E-2</v>
      </c>
      <c r="AK61" s="5">
        <v>2.4000000000000004</v>
      </c>
      <c r="AL61" s="5">
        <v>2.2999999999999993E-2</v>
      </c>
      <c r="AM61" s="5">
        <v>-2</v>
      </c>
      <c r="AN61" s="5">
        <v>6.3E-2</v>
      </c>
      <c r="AO61" s="5">
        <v>-6.0999999999999999E-2</v>
      </c>
      <c r="AP61" s="5">
        <v>-4.1000000000000036E-2</v>
      </c>
      <c r="AQ61" s="5">
        <v>-4.8999999999999988E-2</v>
      </c>
      <c r="AR61" s="5">
        <v>-2.6000000000000014</v>
      </c>
      <c r="AS61" s="5">
        <v>3.7000000000000005E-2</v>
      </c>
      <c r="AT61" s="5">
        <v>1</v>
      </c>
      <c r="AU61" s="5">
        <v>1</v>
      </c>
      <c r="AV61" s="5">
        <v>1</v>
      </c>
      <c r="AW61" s="5">
        <v>0</v>
      </c>
      <c r="AX61" s="5">
        <v>0</v>
      </c>
      <c r="AY61" s="5">
        <v>0</v>
      </c>
      <c r="AZ61" s="5">
        <v>0</v>
      </c>
      <c r="BA61" s="5">
        <v>-30.6</v>
      </c>
      <c r="BB61" s="5">
        <v>-7</v>
      </c>
      <c r="BC61" s="5">
        <v>-5.5</v>
      </c>
      <c r="BD61" s="5">
        <v>0</v>
      </c>
      <c r="BE61" s="5">
        <v>0</v>
      </c>
      <c r="BF61" s="5">
        <v>0</v>
      </c>
      <c r="BG61" s="5">
        <v>0</v>
      </c>
      <c r="BH61" s="5">
        <v>17</v>
      </c>
      <c r="BI61" s="5">
        <v>1</v>
      </c>
      <c r="BJ61" s="5">
        <v>0</v>
      </c>
      <c r="BK61" s="5">
        <v>-22.89</v>
      </c>
      <c r="BL61" s="5">
        <v>75.166666666666671</v>
      </c>
      <c r="BM61" s="5">
        <v>67.25</v>
      </c>
      <c r="BN61" s="5">
        <v>1.27</v>
      </c>
      <c r="BO61" s="5">
        <v>0.46200000000000002</v>
      </c>
      <c r="BP61" s="5">
        <v>0.38300000000000001</v>
      </c>
      <c r="BQ61" s="5">
        <v>0.71599999999999997</v>
      </c>
      <c r="BR61" s="5">
        <v>10.111111111111111</v>
      </c>
      <c r="BS61" s="5">
        <v>36.583333333333336</v>
      </c>
      <c r="BT61" s="5">
        <v>12.555555555555555</v>
      </c>
      <c r="BU61" s="5">
        <v>4.916666666666667</v>
      </c>
      <c r="BV61" s="5">
        <v>3.1944444444444446</v>
      </c>
      <c r="BW61" s="5">
        <v>11.944444444444445</v>
      </c>
      <c r="BX61" s="5">
        <v>18</v>
      </c>
      <c r="BY61" s="5">
        <v>0.40899999999999997</v>
      </c>
      <c r="BZ61" s="5">
        <v>0.317</v>
      </c>
      <c r="CA61" s="5">
        <v>0.70299999999999996</v>
      </c>
      <c r="CB61" s="5">
        <v>10.972222222222221</v>
      </c>
      <c r="CC61" s="5">
        <v>33.638888888888886</v>
      </c>
      <c r="CD61" s="5">
        <v>10.388888888888889</v>
      </c>
      <c r="CE61" s="5">
        <v>5.583333333333333</v>
      </c>
      <c r="CF61" s="5">
        <v>2.6666666666666665</v>
      </c>
      <c r="CG61" s="5">
        <v>10.75</v>
      </c>
      <c r="CH61" s="5">
        <v>17.833333333333332</v>
      </c>
      <c r="CI61" s="5">
        <v>66.900000000000006</v>
      </c>
      <c r="CJ61" s="5">
        <v>111.5</v>
      </c>
      <c r="CK61" s="5">
        <v>0.35799999999999998</v>
      </c>
      <c r="CL61" s="5">
        <v>0.41799999999999998</v>
      </c>
      <c r="CM61" s="5">
        <v>0.57299999999999995</v>
      </c>
      <c r="CN61" s="5">
        <v>0.54200000000000004</v>
      </c>
      <c r="CO61" s="5">
        <v>15.4</v>
      </c>
      <c r="CP61" s="5">
        <v>0.25600000000000001</v>
      </c>
      <c r="CQ61" s="5">
        <v>99.8</v>
      </c>
      <c r="CR61" s="5">
        <v>0.32</v>
      </c>
      <c r="CS61" s="5">
        <v>0.32900000000000001</v>
      </c>
      <c r="CT61" s="5">
        <v>0.498</v>
      </c>
      <c r="CU61" s="5">
        <v>0.46100000000000002</v>
      </c>
      <c r="CV61" s="5">
        <v>13.7</v>
      </c>
      <c r="CW61" s="5">
        <v>0.22500000000000001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26</v>
      </c>
      <c r="DF61" s="5">
        <v>1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1</v>
      </c>
      <c r="DP61" s="5">
        <v>0</v>
      </c>
    </row>
    <row r="62" spans="1:120" x14ac:dyDescent="0.2">
      <c r="A62" s="5">
        <v>1</v>
      </c>
      <c r="B62" s="13">
        <v>7</v>
      </c>
      <c r="C62" s="5">
        <v>3</v>
      </c>
      <c r="D62" s="5">
        <v>34</v>
      </c>
      <c r="E62" s="5">
        <v>22</v>
      </c>
      <c r="F62" s="5">
        <v>12</v>
      </c>
      <c r="G62" s="5">
        <v>0.64700000000000002</v>
      </c>
      <c r="H62" s="5">
        <v>-4.3529411764705941</v>
      </c>
      <c r="I62" s="5">
        <v>-1.8823529411764639</v>
      </c>
      <c r="J62" s="5">
        <v>2.5000000000000009</v>
      </c>
      <c r="K62" s="5">
        <v>-4.6000000000000041E-2</v>
      </c>
      <c r="L62" s="5">
        <v>-4.0999999999999981E-2</v>
      </c>
      <c r="M62" s="5">
        <v>2.4000000000000021E-2</v>
      </c>
      <c r="N62" s="5">
        <v>1.264705882352942</v>
      </c>
      <c r="O62" s="5">
        <v>-1.205882352941174</v>
      </c>
      <c r="P62" s="5">
        <v>1.4411764705882355</v>
      </c>
      <c r="Q62" s="5">
        <v>2.8235294117647056</v>
      </c>
      <c r="R62" s="5">
        <v>1.0588235294117645</v>
      </c>
      <c r="S62" s="5">
        <v>-1.5294117647058822</v>
      </c>
      <c r="T62" s="5">
        <v>-0.17647058823529349</v>
      </c>
      <c r="U62" s="5">
        <v>-1.0000000000000009E-3</v>
      </c>
      <c r="V62" s="5">
        <v>2.7000000000000024E-2</v>
      </c>
      <c r="W62" s="5">
        <v>-2.0999999999999908E-2</v>
      </c>
      <c r="X62" s="5">
        <v>0.9411764705882355</v>
      </c>
      <c r="Y62" s="5">
        <v>2.852941176470587</v>
      </c>
      <c r="Z62" s="5">
        <v>2.7352941176470598</v>
      </c>
      <c r="AA62" s="5">
        <v>-0.64705882352941213</v>
      </c>
      <c r="AB62" s="5">
        <v>0.11764705882352944</v>
      </c>
      <c r="AC62" s="5">
        <v>2.117647058823529</v>
      </c>
      <c r="AD62" s="5">
        <v>-0.23529411764705799</v>
      </c>
      <c r="AE62" s="5">
        <v>-1.7999999999999972</v>
      </c>
      <c r="AF62" s="5">
        <v>-3.2999999999999972</v>
      </c>
      <c r="AG62" s="5">
        <v>-6.0000000000000053E-3</v>
      </c>
      <c r="AH62" s="5">
        <v>3.1999999999999973E-2</v>
      </c>
      <c r="AI62" s="5">
        <v>-4.0000000000000036E-2</v>
      </c>
      <c r="AJ62" s="5">
        <v>-4.8000000000000043E-2</v>
      </c>
      <c r="AK62" s="5">
        <v>-1.9000000000000004</v>
      </c>
      <c r="AL62" s="5">
        <v>3.0000000000000027E-3</v>
      </c>
      <c r="AM62" s="5">
        <v>0.10000000000000853</v>
      </c>
      <c r="AN62" s="5">
        <v>4.2999999999999983E-2</v>
      </c>
      <c r="AO62" s="5">
        <v>4.7999999999999987E-2</v>
      </c>
      <c r="AP62" s="5">
        <v>1.2000000000000011E-2</v>
      </c>
      <c r="AQ62" s="5">
        <v>1.100000000000001E-2</v>
      </c>
      <c r="AR62" s="5">
        <v>3.1000000000000014</v>
      </c>
      <c r="AS62" s="5">
        <v>2.3999999999999994E-2</v>
      </c>
      <c r="AT62" s="5">
        <v>1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-6.23</v>
      </c>
      <c r="BL62" s="5">
        <v>67.735294117647058</v>
      </c>
      <c r="BM62" s="5">
        <v>62.764705882352942</v>
      </c>
      <c r="BN62" s="5">
        <v>8.7100000000000009</v>
      </c>
      <c r="BO62" s="5">
        <v>0.40699999999999997</v>
      </c>
      <c r="BP62" s="5">
        <v>0.32100000000000001</v>
      </c>
      <c r="BQ62" s="5">
        <v>0.75700000000000001</v>
      </c>
      <c r="BR62" s="5">
        <v>10.294117647058824</v>
      </c>
      <c r="BS62" s="5">
        <v>34.529411764705884</v>
      </c>
      <c r="BT62" s="5">
        <v>12.764705882352942</v>
      </c>
      <c r="BU62" s="5">
        <v>7.8529411764705879</v>
      </c>
      <c r="BV62" s="5">
        <v>3.9117647058823528</v>
      </c>
      <c r="BW62" s="5">
        <v>9.617647058823529</v>
      </c>
      <c r="BX62" s="5">
        <v>16.147058823529413</v>
      </c>
      <c r="BY62" s="5">
        <v>0.41399999999999998</v>
      </c>
      <c r="BZ62" s="5">
        <v>0.33800000000000002</v>
      </c>
      <c r="CA62" s="5">
        <v>0.68200000000000005</v>
      </c>
      <c r="CB62" s="5">
        <v>9.2941176470588243</v>
      </c>
      <c r="CC62" s="5">
        <v>35.088235294117645</v>
      </c>
      <c r="CD62" s="5">
        <v>13.441176470588236</v>
      </c>
      <c r="CE62" s="5">
        <v>4.5294117647058822</v>
      </c>
      <c r="CF62" s="5">
        <v>3.3235294117647061</v>
      </c>
      <c r="CG62" s="5">
        <v>13.911764705882353</v>
      </c>
      <c r="CH62" s="5">
        <v>16.5</v>
      </c>
      <c r="CI62" s="5">
        <v>65</v>
      </c>
      <c r="CJ62" s="5">
        <v>103.5</v>
      </c>
      <c r="CK62" s="5">
        <v>0.29699999999999999</v>
      </c>
      <c r="CL62" s="5">
        <v>0.41</v>
      </c>
      <c r="CM62" s="5">
        <v>0.51300000000000001</v>
      </c>
      <c r="CN62" s="5">
        <v>0.47299999999999998</v>
      </c>
      <c r="CO62" s="5">
        <v>12.7</v>
      </c>
      <c r="CP62" s="5">
        <v>0.22500000000000001</v>
      </c>
      <c r="CQ62" s="5">
        <v>95.9</v>
      </c>
      <c r="CR62" s="5">
        <v>0.316</v>
      </c>
      <c r="CS62" s="5">
        <v>0.41899999999999998</v>
      </c>
      <c r="CT62" s="5">
        <v>0.51500000000000001</v>
      </c>
      <c r="CU62" s="5">
        <v>0.48399999999999999</v>
      </c>
      <c r="CV62" s="5">
        <v>18.600000000000001</v>
      </c>
      <c r="CW62" s="5">
        <v>0.216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26</v>
      </c>
      <c r="DF62" s="5">
        <v>1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1</v>
      </c>
      <c r="DP62" s="5">
        <v>0</v>
      </c>
    </row>
    <row r="63" spans="1:120" x14ac:dyDescent="0.2">
      <c r="A63" s="5">
        <v>0</v>
      </c>
      <c r="B63" s="13">
        <v>10</v>
      </c>
      <c r="C63" s="5">
        <v>-3</v>
      </c>
      <c r="D63" s="5">
        <v>34</v>
      </c>
      <c r="E63" s="5">
        <v>24</v>
      </c>
      <c r="F63" s="5">
        <v>10</v>
      </c>
      <c r="G63" s="5">
        <v>0.70599999999999996</v>
      </c>
      <c r="H63" s="5">
        <v>4.3529411764705941</v>
      </c>
      <c r="I63" s="5">
        <v>1.8823529411764639</v>
      </c>
      <c r="J63" s="5">
        <v>-2.5000000000000009</v>
      </c>
      <c r="K63" s="5">
        <v>4.6000000000000041E-2</v>
      </c>
      <c r="L63" s="5">
        <v>4.0999999999999981E-2</v>
      </c>
      <c r="M63" s="5">
        <v>-2.4000000000000021E-2</v>
      </c>
      <c r="N63" s="5">
        <v>-1.264705882352942</v>
      </c>
      <c r="O63" s="5">
        <v>1.205882352941174</v>
      </c>
      <c r="P63" s="5">
        <v>-1.4411764705882355</v>
      </c>
      <c r="Q63" s="5">
        <v>-2.8235294117647056</v>
      </c>
      <c r="R63" s="5">
        <v>-1.0588235294117645</v>
      </c>
      <c r="S63" s="5">
        <v>1.5294117647058822</v>
      </c>
      <c r="T63" s="5">
        <v>0.17647058823529349</v>
      </c>
      <c r="U63" s="5">
        <v>1.0000000000000009E-3</v>
      </c>
      <c r="V63" s="5">
        <v>-2.7000000000000024E-2</v>
      </c>
      <c r="W63" s="5">
        <v>2.0999999999999908E-2</v>
      </c>
      <c r="X63" s="5">
        <v>-0.9411764705882355</v>
      </c>
      <c r="Y63" s="5">
        <v>-2.852941176470587</v>
      </c>
      <c r="Z63" s="5">
        <v>-2.7352941176470598</v>
      </c>
      <c r="AA63" s="5">
        <v>0.64705882352941213</v>
      </c>
      <c r="AB63" s="5">
        <v>-0.11764705882352944</v>
      </c>
      <c r="AC63" s="5">
        <v>-2.117647058823529</v>
      </c>
      <c r="AD63" s="5">
        <v>0.23529411764705799</v>
      </c>
      <c r="AE63" s="5">
        <v>1.7999999999999972</v>
      </c>
      <c r="AF63" s="5">
        <v>3.2999999999999972</v>
      </c>
      <c r="AG63" s="5">
        <v>6.0000000000000053E-3</v>
      </c>
      <c r="AH63" s="5">
        <v>-3.1999999999999973E-2</v>
      </c>
      <c r="AI63" s="5">
        <v>4.0000000000000036E-2</v>
      </c>
      <c r="AJ63" s="5">
        <v>4.8000000000000043E-2</v>
      </c>
      <c r="AK63" s="5">
        <v>1.9000000000000004</v>
      </c>
      <c r="AL63" s="5">
        <v>-3.0000000000000027E-3</v>
      </c>
      <c r="AM63" s="5">
        <v>-0.10000000000000853</v>
      </c>
      <c r="AN63" s="5">
        <v>-4.2999999999999983E-2</v>
      </c>
      <c r="AO63" s="5">
        <v>-4.7999999999999987E-2</v>
      </c>
      <c r="AP63" s="5">
        <v>-1.2000000000000011E-2</v>
      </c>
      <c r="AQ63" s="5">
        <v>-1.100000000000001E-2</v>
      </c>
      <c r="AR63" s="5">
        <v>-3.1000000000000014</v>
      </c>
      <c r="AS63" s="5">
        <v>-2.3999999999999994E-2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6.23</v>
      </c>
      <c r="BL63" s="5">
        <v>72.088235294117652</v>
      </c>
      <c r="BM63" s="5">
        <v>64.647058823529406</v>
      </c>
      <c r="BN63" s="5">
        <v>6.21</v>
      </c>
      <c r="BO63" s="5">
        <v>0.45300000000000001</v>
      </c>
      <c r="BP63" s="5">
        <v>0.36199999999999999</v>
      </c>
      <c r="BQ63" s="5">
        <v>0.73299999999999998</v>
      </c>
      <c r="BR63" s="5">
        <v>9.0294117647058822</v>
      </c>
      <c r="BS63" s="5">
        <v>35.735294117647058</v>
      </c>
      <c r="BT63" s="5">
        <v>11.323529411764707</v>
      </c>
      <c r="BU63" s="5">
        <v>5.0294117647058822</v>
      </c>
      <c r="BV63" s="5">
        <v>2.8529411764705883</v>
      </c>
      <c r="BW63" s="5">
        <v>11.147058823529411</v>
      </c>
      <c r="BX63" s="5">
        <v>16.323529411764707</v>
      </c>
      <c r="BY63" s="5">
        <v>0.41499999999999998</v>
      </c>
      <c r="BZ63" s="5">
        <v>0.311</v>
      </c>
      <c r="CA63" s="5">
        <v>0.70299999999999996</v>
      </c>
      <c r="CB63" s="5">
        <v>8.3529411764705888</v>
      </c>
      <c r="CC63" s="5">
        <v>32.235294117647058</v>
      </c>
      <c r="CD63" s="5">
        <v>10.705882352941176</v>
      </c>
      <c r="CE63" s="5">
        <v>5.1764705882352944</v>
      </c>
      <c r="CF63" s="5">
        <v>3.2058823529411766</v>
      </c>
      <c r="CG63" s="5">
        <v>11.794117647058824</v>
      </c>
      <c r="CH63" s="5">
        <v>16.735294117647058</v>
      </c>
      <c r="CI63" s="5">
        <v>66.8</v>
      </c>
      <c r="CJ63" s="5">
        <v>106.8</v>
      </c>
      <c r="CK63" s="5">
        <v>0.30299999999999999</v>
      </c>
      <c r="CL63" s="5">
        <v>0.378</v>
      </c>
      <c r="CM63" s="5">
        <v>0.55300000000000005</v>
      </c>
      <c r="CN63" s="5">
        <v>0.52100000000000002</v>
      </c>
      <c r="CO63" s="5">
        <v>14.6</v>
      </c>
      <c r="CP63" s="5">
        <v>0.222</v>
      </c>
      <c r="CQ63" s="5">
        <v>95.8</v>
      </c>
      <c r="CR63" s="5">
        <v>0.27300000000000002</v>
      </c>
      <c r="CS63" s="5">
        <v>0.371</v>
      </c>
      <c r="CT63" s="5">
        <v>0.503</v>
      </c>
      <c r="CU63" s="5">
        <v>0.47299999999999998</v>
      </c>
      <c r="CV63" s="5">
        <v>15.5</v>
      </c>
      <c r="CW63" s="5">
        <v>0.192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26</v>
      </c>
      <c r="DF63" s="5">
        <v>1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1</v>
      </c>
      <c r="DP63" s="5">
        <v>0</v>
      </c>
    </row>
    <row r="64" spans="1:120" x14ac:dyDescent="0.2">
      <c r="A64" s="5">
        <v>1</v>
      </c>
      <c r="B64" s="13">
        <v>2</v>
      </c>
      <c r="C64" s="5">
        <v>13</v>
      </c>
      <c r="D64" s="5">
        <v>37</v>
      </c>
      <c r="E64" s="5">
        <v>31</v>
      </c>
      <c r="F64" s="5">
        <v>6</v>
      </c>
      <c r="G64" s="5">
        <v>0.83799999999999997</v>
      </c>
      <c r="H64" s="5">
        <v>-0.26486486486487593</v>
      </c>
      <c r="I64" s="5">
        <v>-8.4100386100386118</v>
      </c>
      <c r="J64" s="5">
        <v>13.01</v>
      </c>
      <c r="K64" s="5">
        <v>-1.4999999999999958E-2</v>
      </c>
      <c r="L64" s="5">
        <v>-3.9000000000000035E-2</v>
      </c>
      <c r="M64" s="5">
        <v>3.7000000000000033E-2</v>
      </c>
      <c r="N64" s="5">
        <v>2.8687258687258677</v>
      </c>
      <c r="O64" s="5">
        <v>0.49575289575289361</v>
      </c>
      <c r="P64" s="5">
        <v>1.7976833976833984</v>
      </c>
      <c r="Q64" s="5">
        <v>2.0640926640926649</v>
      </c>
      <c r="R64" s="5">
        <v>-0.16216216216216228</v>
      </c>
      <c r="S64" s="5">
        <v>-4.1444015444015445</v>
      </c>
      <c r="T64" s="5">
        <v>7.7220077220019334E-4</v>
      </c>
      <c r="U64" s="5">
        <v>-1.6000000000000014E-2</v>
      </c>
      <c r="V64" s="5">
        <v>1.4000000000000012E-2</v>
      </c>
      <c r="W64" s="5">
        <v>-2.200000000000002E-2</v>
      </c>
      <c r="X64" s="5">
        <v>-1.0833976833976831</v>
      </c>
      <c r="Y64" s="5">
        <v>-1.7930501930501919</v>
      </c>
      <c r="Z64" s="5">
        <v>-0.72664092664092728</v>
      </c>
      <c r="AA64" s="5">
        <v>-2.435521235521235</v>
      </c>
      <c r="AB64" s="5">
        <v>-0.92432432432432421</v>
      </c>
      <c r="AC64" s="5">
        <v>2.9328185328185334</v>
      </c>
      <c r="AD64" s="5">
        <v>-3.5961389961389969</v>
      </c>
      <c r="AE64" s="5">
        <v>-2.0999999999999943</v>
      </c>
      <c r="AF64" s="5">
        <v>4.5</v>
      </c>
      <c r="AG64" s="5">
        <v>-0.13399999999999995</v>
      </c>
      <c r="AH64" s="5">
        <v>-8.4000000000000019E-2</v>
      </c>
      <c r="AI64" s="5">
        <v>-3.6999999999999922E-2</v>
      </c>
      <c r="AJ64" s="5">
        <v>-3.6000000000000032E-2</v>
      </c>
      <c r="AK64" s="5">
        <v>-5.1999999999999993</v>
      </c>
      <c r="AL64" s="5">
        <v>-8.3999999999999964E-2</v>
      </c>
      <c r="AM64" s="5">
        <v>-7.9000000000000057</v>
      </c>
      <c r="AN64" s="5">
        <v>1.4000000000000012E-2</v>
      </c>
      <c r="AO64" s="5">
        <v>4.4000000000000039E-2</v>
      </c>
      <c r="AP64" s="5">
        <v>-8.0000000000000071E-3</v>
      </c>
      <c r="AQ64" s="5">
        <v>-6.9999999999999507E-3</v>
      </c>
      <c r="AR64" s="5">
        <v>4.8000000000000007</v>
      </c>
      <c r="AS64" s="5">
        <v>3.0000000000000027E-3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-9.9999999999999645E-2</v>
      </c>
      <c r="BC64" s="5">
        <v>0</v>
      </c>
      <c r="BD64" s="5">
        <v>0.5</v>
      </c>
      <c r="BE64" s="5">
        <v>22.6</v>
      </c>
      <c r="BF64" s="5">
        <v>0</v>
      </c>
      <c r="BG64" s="5">
        <v>85.9</v>
      </c>
      <c r="BH64" s="5">
        <v>-20</v>
      </c>
      <c r="BI64" s="5">
        <v>0</v>
      </c>
      <c r="BJ64" s="5">
        <v>1</v>
      </c>
      <c r="BK64" s="5">
        <v>64.8</v>
      </c>
      <c r="BL64" s="5">
        <v>74.13513513513513</v>
      </c>
      <c r="BM64" s="5">
        <v>60.675675675675677</v>
      </c>
      <c r="BN64" s="5">
        <v>8.66</v>
      </c>
      <c r="BO64" s="5">
        <v>0.46</v>
      </c>
      <c r="BP64" s="5">
        <v>0.34899999999999998</v>
      </c>
      <c r="BQ64" s="5">
        <v>0.73099999999999998</v>
      </c>
      <c r="BR64" s="5">
        <v>11.297297297297296</v>
      </c>
      <c r="BS64" s="5">
        <v>35.324324324324323</v>
      </c>
      <c r="BT64" s="5">
        <v>14.54054054054054</v>
      </c>
      <c r="BU64" s="5">
        <v>8.378378378378379</v>
      </c>
      <c r="BV64" s="5">
        <v>3.8378378378378377</v>
      </c>
      <c r="BW64" s="5">
        <v>10.027027027027026</v>
      </c>
      <c r="BX64" s="5">
        <v>15.486486486486486</v>
      </c>
      <c r="BY64" s="5">
        <v>0.40799999999999997</v>
      </c>
      <c r="BZ64" s="5">
        <v>0.311</v>
      </c>
      <c r="CA64" s="5">
        <v>0.69699999999999995</v>
      </c>
      <c r="CB64" s="5">
        <v>9.4594594594594597</v>
      </c>
      <c r="CC64" s="5">
        <v>32.378378378378379</v>
      </c>
      <c r="CD64" s="5">
        <v>11.216216216216216</v>
      </c>
      <c r="CE64" s="5">
        <v>4.6216216216216219</v>
      </c>
      <c r="CF64" s="5">
        <v>2.6756756756756759</v>
      </c>
      <c r="CG64" s="5">
        <v>15.675675675675675</v>
      </c>
      <c r="CH64" s="5">
        <v>16.432432432432432</v>
      </c>
      <c r="CI64" s="5">
        <v>67.2</v>
      </c>
      <c r="CJ64" s="5">
        <v>110.3</v>
      </c>
      <c r="CK64" s="5">
        <v>0.27400000000000002</v>
      </c>
      <c r="CL64" s="5">
        <v>0.28999999999999998</v>
      </c>
      <c r="CM64" s="5">
        <v>0.54</v>
      </c>
      <c r="CN64" s="5">
        <v>0.51100000000000001</v>
      </c>
      <c r="CO64" s="5">
        <v>12.8</v>
      </c>
      <c r="CP64" s="5">
        <v>0.2</v>
      </c>
      <c r="CQ64" s="5">
        <v>90.3</v>
      </c>
      <c r="CR64" s="5">
        <v>0.27500000000000002</v>
      </c>
      <c r="CS64" s="5">
        <v>0.38800000000000001</v>
      </c>
      <c r="CT64" s="5">
        <v>0.498</v>
      </c>
      <c r="CU64" s="5">
        <v>0.46800000000000003</v>
      </c>
      <c r="CV64" s="5">
        <v>20.5</v>
      </c>
      <c r="CW64" s="5">
        <v>0.191</v>
      </c>
      <c r="CX64" s="5">
        <v>0</v>
      </c>
      <c r="CY64" s="5">
        <v>7</v>
      </c>
      <c r="CZ64" s="5">
        <v>0</v>
      </c>
      <c r="DA64" s="5">
        <v>3.3</v>
      </c>
      <c r="DB64" s="5">
        <v>22.6</v>
      </c>
      <c r="DC64" s="5">
        <v>0</v>
      </c>
      <c r="DD64" s="5">
        <v>85.9</v>
      </c>
      <c r="DE64" s="5">
        <v>6</v>
      </c>
      <c r="DF64" s="5">
        <v>1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1</v>
      </c>
      <c r="DP64" s="5">
        <v>0</v>
      </c>
    </row>
    <row r="65" spans="1:120" x14ac:dyDescent="0.2">
      <c r="A65" s="5">
        <v>0</v>
      </c>
      <c r="B65" s="13">
        <v>15</v>
      </c>
      <c r="C65" s="5">
        <v>-13</v>
      </c>
      <c r="D65" s="5">
        <v>35</v>
      </c>
      <c r="E65" s="5">
        <v>27</v>
      </c>
      <c r="F65" s="5">
        <v>8</v>
      </c>
      <c r="G65" s="5">
        <v>0.77100000000000002</v>
      </c>
      <c r="H65" s="5">
        <v>0.26486486486487593</v>
      </c>
      <c r="I65" s="5">
        <v>8.4100386100386118</v>
      </c>
      <c r="J65" s="5">
        <v>-13.01</v>
      </c>
      <c r="K65" s="5">
        <v>1.4999999999999958E-2</v>
      </c>
      <c r="L65" s="5">
        <v>3.9000000000000035E-2</v>
      </c>
      <c r="M65" s="5">
        <v>-3.7000000000000033E-2</v>
      </c>
      <c r="N65" s="5">
        <v>-2.8687258687258677</v>
      </c>
      <c r="O65" s="5">
        <v>-0.49575289575289361</v>
      </c>
      <c r="P65" s="5">
        <v>-1.7976833976833984</v>
      </c>
      <c r="Q65" s="5">
        <v>-2.0640926640926649</v>
      </c>
      <c r="R65" s="5">
        <v>0.16216216216216228</v>
      </c>
      <c r="S65" s="5">
        <v>4.1444015444015445</v>
      </c>
      <c r="T65" s="5">
        <v>-7.7220077220019334E-4</v>
      </c>
      <c r="U65" s="5">
        <v>1.6000000000000014E-2</v>
      </c>
      <c r="V65" s="5">
        <v>-1.4000000000000012E-2</v>
      </c>
      <c r="W65" s="5">
        <v>2.200000000000002E-2</v>
      </c>
      <c r="X65" s="5">
        <v>1.0833976833976831</v>
      </c>
      <c r="Y65" s="5">
        <v>1.7930501930501919</v>
      </c>
      <c r="Z65" s="5">
        <v>0.72664092664092728</v>
      </c>
      <c r="AA65" s="5">
        <v>2.435521235521235</v>
      </c>
      <c r="AB65" s="5">
        <v>0.92432432432432421</v>
      </c>
      <c r="AC65" s="5">
        <v>-2.9328185328185334</v>
      </c>
      <c r="AD65" s="5">
        <v>3.5961389961389969</v>
      </c>
      <c r="AE65" s="5">
        <v>2.0999999999999943</v>
      </c>
      <c r="AF65" s="5">
        <v>-4.5</v>
      </c>
      <c r="AG65" s="5">
        <v>0.13399999999999995</v>
      </c>
      <c r="AH65" s="5">
        <v>8.4000000000000019E-2</v>
      </c>
      <c r="AI65" s="5">
        <v>3.6999999999999922E-2</v>
      </c>
      <c r="AJ65" s="5">
        <v>3.6000000000000032E-2</v>
      </c>
      <c r="AK65" s="5">
        <v>5.1999999999999993</v>
      </c>
      <c r="AL65" s="5">
        <v>8.3999999999999964E-2</v>
      </c>
      <c r="AM65" s="5">
        <v>7.9000000000000057</v>
      </c>
      <c r="AN65" s="5">
        <v>-1.4000000000000012E-2</v>
      </c>
      <c r="AO65" s="5">
        <v>-4.4000000000000039E-2</v>
      </c>
      <c r="AP65" s="5">
        <v>8.0000000000000071E-3</v>
      </c>
      <c r="AQ65" s="5">
        <v>6.9999999999999507E-3</v>
      </c>
      <c r="AR65" s="5">
        <v>-4.8000000000000007</v>
      </c>
      <c r="AS65" s="5">
        <v>-3.0000000000000027E-3</v>
      </c>
      <c r="AT65" s="5">
        <v>1</v>
      </c>
      <c r="AU65" s="5">
        <v>1</v>
      </c>
      <c r="AV65" s="5">
        <v>1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9.9999999999999645E-2</v>
      </c>
      <c r="BC65" s="5">
        <v>0</v>
      </c>
      <c r="BD65" s="5">
        <v>-0.5</v>
      </c>
      <c r="BE65" s="5">
        <v>-22.6</v>
      </c>
      <c r="BF65" s="5">
        <v>0</v>
      </c>
      <c r="BG65" s="5">
        <v>-85.9</v>
      </c>
      <c r="BH65" s="5">
        <v>20</v>
      </c>
      <c r="BI65" s="5">
        <v>1</v>
      </c>
      <c r="BJ65" s="5">
        <v>0</v>
      </c>
      <c r="BK65" s="5">
        <v>-64.8</v>
      </c>
      <c r="BL65" s="5">
        <v>74.400000000000006</v>
      </c>
      <c r="BM65" s="5">
        <v>69.085714285714289</v>
      </c>
      <c r="BN65" s="5">
        <v>-4.3499999999999996</v>
      </c>
      <c r="BO65" s="5">
        <v>0.47499999999999998</v>
      </c>
      <c r="BP65" s="5">
        <v>0.38800000000000001</v>
      </c>
      <c r="BQ65" s="5">
        <v>0.69399999999999995</v>
      </c>
      <c r="BR65" s="5">
        <v>8.4285714285714288</v>
      </c>
      <c r="BS65" s="5">
        <v>34.828571428571429</v>
      </c>
      <c r="BT65" s="5">
        <v>12.742857142857142</v>
      </c>
      <c r="BU65" s="5">
        <v>6.3142857142857141</v>
      </c>
      <c r="BV65" s="5">
        <v>4</v>
      </c>
      <c r="BW65" s="5">
        <v>14.171428571428571</v>
      </c>
      <c r="BX65" s="5">
        <v>15.485714285714286</v>
      </c>
      <c r="BY65" s="5">
        <v>0.42399999999999999</v>
      </c>
      <c r="BZ65" s="5">
        <v>0.29699999999999999</v>
      </c>
      <c r="CA65" s="5">
        <v>0.71899999999999997</v>
      </c>
      <c r="CB65" s="5">
        <v>10.542857142857143</v>
      </c>
      <c r="CC65" s="5">
        <v>34.171428571428571</v>
      </c>
      <c r="CD65" s="5">
        <v>11.942857142857143</v>
      </c>
      <c r="CE65" s="5">
        <v>7.0571428571428569</v>
      </c>
      <c r="CF65" s="5">
        <v>3.6</v>
      </c>
      <c r="CG65" s="5">
        <v>12.742857142857142</v>
      </c>
      <c r="CH65" s="5">
        <v>20.028571428571428</v>
      </c>
      <c r="CI65" s="5">
        <v>69.3</v>
      </c>
      <c r="CJ65" s="5">
        <v>105.8</v>
      </c>
      <c r="CK65" s="5">
        <v>0.40799999999999997</v>
      </c>
      <c r="CL65" s="5">
        <v>0.374</v>
      </c>
      <c r="CM65" s="5">
        <v>0.57699999999999996</v>
      </c>
      <c r="CN65" s="5">
        <v>0.54700000000000004</v>
      </c>
      <c r="CO65" s="5">
        <v>18</v>
      </c>
      <c r="CP65" s="5">
        <v>0.28399999999999997</v>
      </c>
      <c r="CQ65" s="5">
        <v>98.2</v>
      </c>
      <c r="CR65" s="5">
        <v>0.26100000000000001</v>
      </c>
      <c r="CS65" s="5">
        <v>0.34399999999999997</v>
      </c>
      <c r="CT65" s="5">
        <v>0.50600000000000001</v>
      </c>
      <c r="CU65" s="5">
        <v>0.47499999999999998</v>
      </c>
      <c r="CV65" s="5">
        <v>15.7</v>
      </c>
      <c r="CW65" s="5">
        <v>0.188</v>
      </c>
      <c r="CX65" s="5">
        <v>0</v>
      </c>
      <c r="CY65" s="5">
        <v>7.1</v>
      </c>
      <c r="CZ65" s="5">
        <v>0</v>
      </c>
      <c r="DA65" s="5">
        <v>2.8</v>
      </c>
      <c r="DB65" s="5">
        <v>0</v>
      </c>
      <c r="DC65" s="5">
        <v>0</v>
      </c>
      <c r="DD65" s="5">
        <v>0</v>
      </c>
      <c r="DE65" s="5">
        <v>26</v>
      </c>
      <c r="DF65" s="5">
        <v>1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1</v>
      </c>
      <c r="DP65" s="5">
        <v>0</v>
      </c>
    </row>
    <row r="66" spans="1:120" x14ac:dyDescent="0.2">
      <c r="A66" s="5">
        <v>1</v>
      </c>
      <c r="B66" s="13">
        <v>1</v>
      </c>
      <c r="C66" s="5">
        <v>7</v>
      </c>
      <c r="D66" s="5">
        <v>37</v>
      </c>
      <c r="E66" s="5">
        <v>31</v>
      </c>
      <c r="F66" s="5">
        <v>6</v>
      </c>
      <c r="G66" s="5">
        <v>0.83799999999999997</v>
      </c>
      <c r="H66" s="5">
        <v>12.096525096525099</v>
      </c>
      <c r="I66" s="5">
        <v>4.7845559845559862</v>
      </c>
      <c r="J66" s="5">
        <v>1.3000000000000007</v>
      </c>
      <c r="K66" s="5">
        <v>-6.0000000000000053E-3</v>
      </c>
      <c r="L66" s="5">
        <v>7.0000000000000062E-3</v>
      </c>
      <c r="M66" s="5">
        <v>-7.0000000000000062E-3</v>
      </c>
      <c r="N66" s="5">
        <v>3.3096525096525085</v>
      </c>
      <c r="O66" s="5">
        <v>11.077220077220076</v>
      </c>
      <c r="P66" s="5">
        <v>3.6285714285714281</v>
      </c>
      <c r="Q66" s="5">
        <v>0.5969111969111971</v>
      </c>
      <c r="R66" s="5">
        <v>1.365250965250965</v>
      </c>
      <c r="S66" s="5">
        <v>3.180694980694982</v>
      </c>
      <c r="T66" s="5">
        <v>2.6756756756756772</v>
      </c>
      <c r="U66" s="5">
        <v>-5.4999999999999993E-2</v>
      </c>
      <c r="V66" s="5">
        <v>-4.0000000000000036E-2</v>
      </c>
      <c r="W66" s="5">
        <v>-2.0000000000000018E-2</v>
      </c>
      <c r="X66" s="5">
        <v>2.9019305019305008</v>
      </c>
      <c r="Y66" s="5">
        <v>5.2640926640926651</v>
      </c>
      <c r="Z66" s="5">
        <v>-1.1335907335907329</v>
      </c>
      <c r="AA66" s="5">
        <v>2.4718146718146716</v>
      </c>
      <c r="AB66" s="5">
        <v>0.43783783783783781</v>
      </c>
      <c r="AC66" s="5">
        <v>-0.18455598455598476</v>
      </c>
      <c r="AD66" s="5">
        <v>1.5760617760617777</v>
      </c>
      <c r="AE66" s="5">
        <v>8.0999999999999943</v>
      </c>
      <c r="AF66" s="5">
        <v>2.7000000000000028</v>
      </c>
      <c r="AG66" s="5">
        <v>2.2999999999999965E-2</v>
      </c>
      <c r="AH66" s="5">
        <v>0.10299999999999998</v>
      </c>
      <c r="AI66" s="5">
        <v>1.2000000000000011E-2</v>
      </c>
      <c r="AJ66" s="5">
        <v>1.3000000000000012E-2</v>
      </c>
      <c r="AK66" s="5">
        <v>1.5999999999999996</v>
      </c>
      <c r="AL66" s="5">
        <v>1.5000000000000013E-2</v>
      </c>
      <c r="AM66" s="5">
        <v>-6</v>
      </c>
      <c r="AN66" s="5">
        <v>4.2000000000000037E-2</v>
      </c>
      <c r="AO66" s="5">
        <v>-1.9000000000000017E-2</v>
      </c>
      <c r="AP66" s="5">
        <v>-5.3999999999999992E-2</v>
      </c>
      <c r="AQ66" s="5">
        <v>-6.4000000000000001E-2</v>
      </c>
      <c r="AR66" s="5">
        <v>-2.5000000000000018</v>
      </c>
      <c r="AS66" s="5">
        <v>2.4000000000000021E-2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2.9</v>
      </c>
      <c r="BE66" s="5">
        <v>12</v>
      </c>
      <c r="BF66" s="5">
        <v>0</v>
      </c>
      <c r="BG66" s="5">
        <v>0</v>
      </c>
      <c r="BH66" s="5">
        <v>-24</v>
      </c>
      <c r="BI66" s="5">
        <v>1</v>
      </c>
      <c r="BJ66" s="5">
        <v>1</v>
      </c>
      <c r="BK66" s="5">
        <v>49.819999999999993</v>
      </c>
      <c r="BL66" s="5">
        <v>81.810810810810807</v>
      </c>
      <c r="BM66" s="5">
        <v>68.270270270270274</v>
      </c>
      <c r="BN66" s="5">
        <v>9.65</v>
      </c>
      <c r="BO66" s="5">
        <v>0.442</v>
      </c>
      <c r="BP66" s="5">
        <v>0.33500000000000002</v>
      </c>
      <c r="BQ66" s="5">
        <v>0.72499999999999998</v>
      </c>
      <c r="BR66" s="5">
        <v>13.081081081081081</v>
      </c>
      <c r="BS66" s="5">
        <v>44.648648648648646</v>
      </c>
      <c r="BT66" s="5">
        <v>15</v>
      </c>
      <c r="BU66" s="5">
        <v>6.0540540540540544</v>
      </c>
      <c r="BV66" s="5">
        <v>5.1081081081081079</v>
      </c>
      <c r="BW66" s="5">
        <v>13.837837837837839</v>
      </c>
      <c r="BX66" s="5">
        <v>18.675675675675677</v>
      </c>
      <c r="BY66" s="5">
        <v>0.371</v>
      </c>
      <c r="BZ66" s="5">
        <v>0.28299999999999997</v>
      </c>
      <c r="CA66" s="5">
        <v>0.71099999999999997</v>
      </c>
      <c r="CB66" s="5">
        <v>12.216216216216216</v>
      </c>
      <c r="CC66" s="5">
        <v>37.378378378378379</v>
      </c>
      <c r="CD66" s="5">
        <v>9.8378378378378386</v>
      </c>
      <c r="CE66" s="5">
        <v>7.243243243243243</v>
      </c>
      <c r="CF66" s="5">
        <v>3.8378378378378377</v>
      </c>
      <c r="CG66" s="5">
        <v>11.72972972972973</v>
      </c>
      <c r="CH66" s="5">
        <v>19.918918918918919</v>
      </c>
      <c r="CI66" s="5">
        <v>72.599999999999994</v>
      </c>
      <c r="CJ66" s="5">
        <v>110.4</v>
      </c>
      <c r="CK66" s="5">
        <v>0.36599999999999999</v>
      </c>
      <c r="CL66" s="5">
        <v>0.47199999999999998</v>
      </c>
      <c r="CM66" s="5">
        <v>0.55700000000000005</v>
      </c>
      <c r="CN66" s="5">
        <v>0.52100000000000002</v>
      </c>
      <c r="CO66" s="5">
        <v>15.9</v>
      </c>
      <c r="CP66" s="5">
        <v>0.26600000000000001</v>
      </c>
      <c r="CQ66" s="5">
        <v>92.1</v>
      </c>
      <c r="CR66" s="5">
        <v>0.32600000000000001</v>
      </c>
      <c r="CS66" s="5">
        <v>0.3</v>
      </c>
      <c r="CT66" s="5">
        <v>0.45800000000000002</v>
      </c>
      <c r="CU66" s="5">
        <v>0.41299999999999998</v>
      </c>
      <c r="CV66" s="5">
        <v>13.6</v>
      </c>
      <c r="CW66" s="5">
        <v>0.23200000000000001</v>
      </c>
      <c r="CX66" s="5">
        <v>0</v>
      </c>
      <c r="CY66" s="5">
        <v>0</v>
      </c>
      <c r="CZ66" s="5">
        <v>0</v>
      </c>
      <c r="DA66" s="5">
        <v>2.9</v>
      </c>
      <c r="DB66" s="5">
        <v>12</v>
      </c>
      <c r="DC66" s="5">
        <v>0</v>
      </c>
      <c r="DD66" s="5">
        <v>0</v>
      </c>
      <c r="DE66" s="5">
        <v>2</v>
      </c>
      <c r="DF66" s="5">
        <v>0</v>
      </c>
      <c r="DG66" s="5">
        <v>1</v>
      </c>
      <c r="DH66" s="5">
        <v>0</v>
      </c>
      <c r="DI66" s="5">
        <v>0</v>
      </c>
      <c r="DJ66" s="5">
        <v>0</v>
      </c>
      <c r="DK66" s="5">
        <v>0</v>
      </c>
      <c r="DL66" s="5">
        <v>1</v>
      </c>
      <c r="DM66" s="5">
        <v>0</v>
      </c>
      <c r="DN66" s="5">
        <v>0</v>
      </c>
      <c r="DO66" s="5">
        <v>0</v>
      </c>
      <c r="DP66" s="5">
        <v>0</v>
      </c>
    </row>
    <row r="67" spans="1:120" x14ac:dyDescent="0.2">
      <c r="A67" s="5">
        <v>0</v>
      </c>
      <c r="B67" s="13">
        <v>8</v>
      </c>
      <c r="C67" s="5">
        <v>-7</v>
      </c>
      <c r="D67" s="5">
        <v>35</v>
      </c>
      <c r="E67" s="5">
        <v>22</v>
      </c>
      <c r="F67" s="5">
        <v>13</v>
      </c>
      <c r="G67" s="5">
        <v>0.629</v>
      </c>
      <c r="H67" s="5">
        <v>-12.096525096525099</v>
      </c>
      <c r="I67" s="5">
        <v>-4.7845559845559862</v>
      </c>
      <c r="J67" s="5">
        <v>-1.3000000000000007</v>
      </c>
      <c r="K67" s="5">
        <v>6.0000000000000053E-3</v>
      </c>
      <c r="L67" s="5">
        <v>-7.0000000000000062E-3</v>
      </c>
      <c r="M67" s="5">
        <v>7.0000000000000062E-3</v>
      </c>
      <c r="N67" s="5">
        <v>-3.3096525096525085</v>
      </c>
      <c r="O67" s="5">
        <v>-11.077220077220076</v>
      </c>
      <c r="P67" s="5">
        <v>-3.6285714285714281</v>
      </c>
      <c r="Q67" s="5">
        <v>-0.5969111969111971</v>
      </c>
      <c r="R67" s="5">
        <v>-1.365250965250965</v>
      </c>
      <c r="S67" s="5">
        <v>-3.180694980694982</v>
      </c>
      <c r="T67" s="5">
        <v>-2.6756756756756772</v>
      </c>
      <c r="U67" s="5">
        <v>5.4999999999999993E-2</v>
      </c>
      <c r="V67" s="5">
        <v>4.0000000000000036E-2</v>
      </c>
      <c r="W67" s="5">
        <v>2.0000000000000018E-2</v>
      </c>
      <c r="X67" s="5">
        <v>-2.9019305019305008</v>
      </c>
      <c r="Y67" s="5">
        <v>-5.2640926640926651</v>
      </c>
      <c r="Z67" s="5">
        <v>1.1335907335907329</v>
      </c>
      <c r="AA67" s="5">
        <v>-2.4718146718146716</v>
      </c>
      <c r="AB67" s="5">
        <v>-0.43783783783783781</v>
      </c>
      <c r="AC67" s="5">
        <v>0.18455598455598476</v>
      </c>
      <c r="AD67" s="5">
        <v>-1.5760617760617777</v>
      </c>
      <c r="AE67" s="5">
        <v>-8.0999999999999943</v>
      </c>
      <c r="AF67" s="5">
        <v>-2.7000000000000028</v>
      </c>
      <c r="AG67" s="5">
        <v>-2.2999999999999965E-2</v>
      </c>
      <c r="AH67" s="5">
        <v>-0.10299999999999998</v>
      </c>
      <c r="AI67" s="5">
        <v>-1.2000000000000011E-2</v>
      </c>
      <c r="AJ67" s="5">
        <v>-1.3000000000000012E-2</v>
      </c>
      <c r="AK67" s="5">
        <v>-1.5999999999999996</v>
      </c>
      <c r="AL67" s="5">
        <v>-1.5000000000000013E-2</v>
      </c>
      <c r="AM67" s="5">
        <v>6</v>
      </c>
      <c r="AN67" s="5">
        <v>-4.2000000000000037E-2</v>
      </c>
      <c r="AO67" s="5">
        <v>1.9000000000000017E-2</v>
      </c>
      <c r="AP67" s="5">
        <v>5.3999999999999992E-2</v>
      </c>
      <c r="AQ67" s="5">
        <v>6.4000000000000001E-2</v>
      </c>
      <c r="AR67" s="5">
        <v>2.5000000000000018</v>
      </c>
      <c r="AS67" s="5">
        <v>-2.4000000000000021E-2</v>
      </c>
      <c r="AT67" s="5">
        <v>1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-2.9</v>
      </c>
      <c r="BE67" s="5">
        <v>-12</v>
      </c>
      <c r="BF67" s="5">
        <v>0</v>
      </c>
      <c r="BG67" s="5">
        <v>0</v>
      </c>
      <c r="BH67" s="5">
        <v>24</v>
      </c>
      <c r="BI67" s="5">
        <v>0</v>
      </c>
      <c r="BJ67" s="5">
        <v>0</v>
      </c>
      <c r="BK67" s="5">
        <v>-49.819999999999993</v>
      </c>
      <c r="BL67" s="5">
        <v>69.714285714285708</v>
      </c>
      <c r="BM67" s="5">
        <v>63.485714285714288</v>
      </c>
      <c r="BN67" s="5">
        <v>8.35</v>
      </c>
      <c r="BO67" s="5">
        <v>0.44800000000000001</v>
      </c>
      <c r="BP67" s="5">
        <v>0.32800000000000001</v>
      </c>
      <c r="BQ67" s="5">
        <v>0.73199999999999998</v>
      </c>
      <c r="BR67" s="5">
        <v>9.7714285714285722</v>
      </c>
      <c r="BS67" s="5">
        <v>33.571428571428569</v>
      </c>
      <c r="BT67" s="5">
        <v>11.371428571428572</v>
      </c>
      <c r="BU67" s="5">
        <v>5.4571428571428573</v>
      </c>
      <c r="BV67" s="5">
        <v>3.7428571428571429</v>
      </c>
      <c r="BW67" s="5">
        <v>10.657142857142857</v>
      </c>
      <c r="BX67" s="5">
        <v>16</v>
      </c>
      <c r="BY67" s="5">
        <v>0.42599999999999999</v>
      </c>
      <c r="BZ67" s="5">
        <v>0.32300000000000001</v>
      </c>
      <c r="CA67" s="5">
        <v>0.73099999999999998</v>
      </c>
      <c r="CB67" s="5">
        <v>9.3142857142857149</v>
      </c>
      <c r="CC67" s="5">
        <v>32.114285714285714</v>
      </c>
      <c r="CD67" s="5">
        <v>10.971428571428572</v>
      </c>
      <c r="CE67" s="5">
        <v>4.7714285714285714</v>
      </c>
      <c r="CF67" s="5">
        <v>3.4</v>
      </c>
      <c r="CG67" s="5">
        <v>11.914285714285715</v>
      </c>
      <c r="CH67" s="5">
        <v>18.342857142857142</v>
      </c>
      <c r="CI67" s="5">
        <v>64.5</v>
      </c>
      <c r="CJ67" s="5">
        <v>107.7</v>
      </c>
      <c r="CK67" s="5">
        <v>0.34300000000000003</v>
      </c>
      <c r="CL67" s="5">
        <v>0.36899999999999999</v>
      </c>
      <c r="CM67" s="5">
        <v>0.54500000000000004</v>
      </c>
      <c r="CN67" s="5">
        <v>0.50800000000000001</v>
      </c>
      <c r="CO67" s="5">
        <v>14.3</v>
      </c>
      <c r="CP67" s="5">
        <v>0.251</v>
      </c>
      <c r="CQ67" s="5">
        <v>98.1</v>
      </c>
      <c r="CR67" s="5">
        <v>0.28399999999999997</v>
      </c>
      <c r="CS67" s="5">
        <v>0.31900000000000001</v>
      </c>
      <c r="CT67" s="5">
        <v>0.51200000000000001</v>
      </c>
      <c r="CU67" s="5">
        <v>0.47699999999999998</v>
      </c>
      <c r="CV67" s="5">
        <v>16.100000000000001</v>
      </c>
      <c r="CW67" s="5">
        <v>0.20799999999999999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26</v>
      </c>
      <c r="DF67" s="5">
        <v>0</v>
      </c>
      <c r="DG67" s="5">
        <v>1</v>
      </c>
      <c r="DH67" s="5">
        <v>0</v>
      </c>
      <c r="DI67" s="5">
        <v>0</v>
      </c>
      <c r="DJ67" s="5">
        <v>0</v>
      </c>
      <c r="DK67" s="5">
        <v>0</v>
      </c>
      <c r="DL67" s="5">
        <v>1</v>
      </c>
      <c r="DM67" s="5">
        <v>0</v>
      </c>
      <c r="DN67" s="5">
        <v>0</v>
      </c>
      <c r="DO67" s="5">
        <v>0</v>
      </c>
      <c r="DP67" s="5">
        <v>0</v>
      </c>
    </row>
    <row r="68" spans="1:120" x14ac:dyDescent="0.2">
      <c r="A68" s="5">
        <v>1</v>
      </c>
      <c r="B68" s="13">
        <v>5</v>
      </c>
      <c r="C68" s="5">
        <v>8</v>
      </c>
      <c r="D68" s="5">
        <v>39</v>
      </c>
      <c r="E68" s="5">
        <v>32</v>
      </c>
      <c r="F68" s="5">
        <v>7</v>
      </c>
      <c r="G68" s="5">
        <v>0.82099999999999995</v>
      </c>
      <c r="H68" s="5">
        <v>-9.7072649572649539</v>
      </c>
      <c r="I68" s="5">
        <v>-7.732905982905983</v>
      </c>
      <c r="J68" s="5">
        <v>11.82</v>
      </c>
      <c r="K68" s="5">
        <v>-3.8999999999999979E-2</v>
      </c>
      <c r="L68" s="5">
        <v>4.0000000000000036E-3</v>
      </c>
      <c r="M68" s="5">
        <v>-1.9000000000000017E-2</v>
      </c>
      <c r="N68" s="5">
        <v>1.1730769230769234</v>
      </c>
      <c r="O68" s="5">
        <v>1.2521367521367495</v>
      </c>
      <c r="P68" s="5">
        <v>-3.7435897435897445</v>
      </c>
      <c r="Q68" s="5">
        <v>0.10683760683760735</v>
      </c>
      <c r="R68" s="5">
        <v>0.67735042735042716</v>
      </c>
      <c r="S68" s="5">
        <v>0.56196581196581086</v>
      </c>
      <c r="T68" s="5">
        <v>-0.52136752136752307</v>
      </c>
      <c r="U68" s="5">
        <v>-3.8000000000000034E-2</v>
      </c>
      <c r="V68" s="5">
        <v>-4.6000000000000041E-2</v>
      </c>
      <c r="W68" s="5">
        <v>4.2000000000000037E-2</v>
      </c>
      <c r="X68" s="5">
        <v>-0.54273504273504258</v>
      </c>
      <c r="Y68" s="5">
        <v>-1.2649572649572605</v>
      </c>
      <c r="Z68" s="5">
        <v>-0.9935897435897445</v>
      </c>
      <c r="AA68" s="5">
        <v>0.56410256410256387</v>
      </c>
      <c r="AB68" s="5">
        <v>0.14102564102564097</v>
      </c>
      <c r="AC68" s="5">
        <v>-0.15811965811965756</v>
      </c>
      <c r="AD68" s="5">
        <v>0.73290598290598297</v>
      </c>
      <c r="AE68" s="5">
        <v>-2.8000000000000114</v>
      </c>
      <c r="AF68" s="5">
        <v>-9.3000000000000114</v>
      </c>
      <c r="AG68" s="5">
        <v>-1.4000000000000012E-2</v>
      </c>
      <c r="AH68" s="5">
        <v>-0.11800000000000005</v>
      </c>
      <c r="AI68" s="5">
        <v>-5.4999999999999938E-2</v>
      </c>
      <c r="AJ68" s="5">
        <v>-5.9000000000000052E-2</v>
      </c>
      <c r="AK68" s="5">
        <v>1</v>
      </c>
      <c r="AL68" s="5">
        <v>-1.7000000000000015E-2</v>
      </c>
      <c r="AM68" s="5">
        <v>-7</v>
      </c>
      <c r="AN68" s="5">
        <v>-6.0000000000000053E-3</v>
      </c>
      <c r="AO68" s="5">
        <v>4.9000000000000044E-2</v>
      </c>
      <c r="AP68" s="5">
        <v>-2.9000000000000026E-2</v>
      </c>
      <c r="AQ68" s="5">
        <v>-3.8999999999999979E-2</v>
      </c>
      <c r="AR68" s="5">
        <v>0.70000000000000284</v>
      </c>
      <c r="AS68" s="5">
        <v>9.000000000000008E-3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-4.9000000000000004</v>
      </c>
      <c r="BD68" s="5">
        <v>0</v>
      </c>
      <c r="BE68" s="5">
        <v>0</v>
      </c>
      <c r="BF68" s="5">
        <v>0</v>
      </c>
      <c r="BG68" s="5">
        <v>0</v>
      </c>
      <c r="BH68" s="5">
        <v>-8</v>
      </c>
      <c r="BI68" s="5">
        <v>1</v>
      </c>
      <c r="BJ68" s="5">
        <v>0</v>
      </c>
      <c r="BK68" s="5">
        <v>37.29</v>
      </c>
      <c r="BL68" s="5">
        <v>71.15384615384616</v>
      </c>
      <c r="BM68" s="5">
        <v>63.46153846153846</v>
      </c>
      <c r="BN68" s="5">
        <v>8.92</v>
      </c>
      <c r="BO68" s="5">
        <v>0.438</v>
      </c>
      <c r="BP68" s="5">
        <v>0.34799999999999998</v>
      </c>
      <c r="BQ68" s="5">
        <v>0.72199999999999998</v>
      </c>
      <c r="BR68" s="5">
        <v>10.923076923076923</v>
      </c>
      <c r="BS68" s="5">
        <v>36.307692307692307</v>
      </c>
      <c r="BT68" s="5">
        <v>12.923076923076923</v>
      </c>
      <c r="BU68" s="5">
        <v>6.7179487179487181</v>
      </c>
      <c r="BV68" s="5">
        <v>3.8717948717948718</v>
      </c>
      <c r="BW68" s="5">
        <v>11.589743589743589</v>
      </c>
      <c r="BX68" s="5">
        <v>16.256410256410255</v>
      </c>
      <c r="BY68" s="5">
        <v>0.40899999999999997</v>
      </c>
      <c r="BZ68" s="5">
        <v>0.28399999999999997</v>
      </c>
      <c r="CA68" s="5">
        <v>0.752</v>
      </c>
      <c r="CB68" s="5">
        <v>8.8461538461538467</v>
      </c>
      <c r="CC68" s="5">
        <v>32.179487179487182</v>
      </c>
      <c r="CD68" s="5">
        <v>10.589743589743589</v>
      </c>
      <c r="CE68" s="5">
        <v>6.2307692307692308</v>
      </c>
      <c r="CF68" s="5">
        <v>2.9743589743589745</v>
      </c>
      <c r="CG68" s="5">
        <v>12.897435897435898</v>
      </c>
      <c r="CH68" s="5">
        <v>17.871794871794872</v>
      </c>
      <c r="CI68" s="5">
        <v>66.599999999999994</v>
      </c>
      <c r="CJ68" s="5">
        <v>106.1</v>
      </c>
      <c r="CK68" s="5">
        <v>0.32700000000000001</v>
      </c>
      <c r="CL68" s="5">
        <v>0.34599999999999997</v>
      </c>
      <c r="CM68" s="5">
        <v>0.53300000000000003</v>
      </c>
      <c r="CN68" s="5">
        <v>0.498</v>
      </c>
      <c r="CO68" s="5">
        <v>14.8</v>
      </c>
      <c r="CP68" s="5">
        <v>0.23599999999999999</v>
      </c>
      <c r="CQ68" s="5">
        <v>94.6</v>
      </c>
      <c r="CR68" s="5">
        <v>0.29499999999999998</v>
      </c>
      <c r="CS68" s="5">
        <v>0.39900000000000002</v>
      </c>
      <c r="CT68" s="5">
        <v>0.50600000000000001</v>
      </c>
      <c r="CU68" s="5">
        <v>0.46600000000000003</v>
      </c>
      <c r="CV68" s="5">
        <v>17.100000000000001</v>
      </c>
      <c r="CW68" s="5">
        <v>0.222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18</v>
      </c>
      <c r="DF68" s="5">
        <v>0</v>
      </c>
      <c r="DG68" s="5">
        <v>1</v>
      </c>
      <c r="DH68" s="5">
        <v>0</v>
      </c>
      <c r="DI68" s="5">
        <v>0</v>
      </c>
      <c r="DJ68" s="5">
        <v>0</v>
      </c>
      <c r="DK68" s="5">
        <v>0</v>
      </c>
      <c r="DL68" s="5">
        <v>1</v>
      </c>
      <c r="DM68" s="5">
        <v>0</v>
      </c>
      <c r="DN68" s="5">
        <v>0</v>
      </c>
      <c r="DO68" s="5">
        <v>0</v>
      </c>
      <c r="DP68" s="5">
        <v>0</v>
      </c>
    </row>
    <row r="69" spans="1:120" x14ac:dyDescent="0.2">
      <c r="A69" s="5">
        <v>0</v>
      </c>
      <c r="B69" s="13">
        <v>13</v>
      </c>
      <c r="C69" s="5">
        <v>-8</v>
      </c>
      <c r="D69" s="5">
        <v>36</v>
      </c>
      <c r="E69" s="5">
        <v>28</v>
      </c>
      <c r="F69" s="5">
        <v>8</v>
      </c>
      <c r="G69" s="5">
        <v>0.77800000000000002</v>
      </c>
      <c r="H69" s="5">
        <v>9.7072649572649539</v>
      </c>
      <c r="I69" s="5">
        <v>7.732905982905983</v>
      </c>
      <c r="J69" s="5">
        <v>-11.82</v>
      </c>
      <c r="K69" s="5">
        <v>3.8999999999999979E-2</v>
      </c>
      <c r="L69" s="5">
        <v>-4.0000000000000036E-3</v>
      </c>
      <c r="M69" s="5">
        <v>1.9000000000000017E-2</v>
      </c>
      <c r="N69" s="5">
        <v>-1.1730769230769234</v>
      </c>
      <c r="O69" s="5">
        <v>-1.2521367521367495</v>
      </c>
      <c r="P69" s="5">
        <v>3.7435897435897445</v>
      </c>
      <c r="Q69" s="5">
        <v>-0.10683760683760735</v>
      </c>
      <c r="R69" s="5">
        <v>-0.67735042735042716</v>
      </c>
      <c r="S69" s="5">
        <v>-0.56196581196581086</v>
      </c>
      <c r="T69" s="5">
        <v>0.52136752136752307</v>
      </c>
      <c r="U69" s="5">
        <v>3.8000000000000034E-2</v>
      </c>
      <c r="V69" s="5">
        <v>4.6000000000000041E-2</v>
      </c>
      <c r="W69" s="5">
        <v>-4.2000000000000037E-2</v>
      </c>
      <c r="X69" s="5">
        <v>0.54273504273504258</v>
      </c>
      <c r="Y69" s="5">
        <v>1.2649572649572605</v>
      </c>
      <c r="Z69" s="5">
        <v>0.9935897435897445</v>
      </c>
      <c r="AA69" s="5">
        <v>-0.56410256410256387</v>
      </c>
      <c r="AB69" s="5">
        <v>-0.14102564102564097</v>
      </c>
      <c r="AC69" s="5">
        <v>0.15811965811965756</v>
      </c>
      <c r="AD69" s="5">
        <v>-0.73290598290598297</v>
      </c>
      <c r="AE69" s="5">
        <v>2.8000000000000114</v>
      </c>
      <c r="AF69" s="5">
        <v>9.3000000000000114</v>
      </c>
      <c r="AG69" s="5">
        <v>1.4000000000000012E-2</v>
      </c>
      <c r="AH69" s="5">
        <v>0.11800000000000005</v>
      </c>
      <c r="AI69" s="5">
        <v>5.4999999999999938E-2</v>
      </c>
      <c r="AJ69" s="5">
        <v>5.9000000000000052E-2</v>
      </c>
      <c r="AK69" s="5">
        <v>-1</v>
      </c>
      <c r="AL69" s="5">
        <v>1.7000000000000015E-2</v>
      </c>
      <c r="AM69" s="5">
        <v>7</v>
      </c>
      <c r="AN69" s="5">
        <v>6.0000000000000053E-3</v>
      </c>
      <c r="AO69" s="5">
        <v>-4.9000000000000044E-2</v>
      </c>
      <c r="AP69" s="5">
        <v>2.9000000000000026E-2</v>
      </c>
      <c r="AQ69" s="5">
        <v>3.8999999999999979E-2</v>
      </c>
      <c r="AR69" s="5">
        <v>-0.70000000000000284</v>
      </c>
      <c r="AS69" s="5">
        <v>-9.000000000000008E-3</v>
      </c>
      <c r="AT69" s="5">
        <v>1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4.9000000000000004</v>
      </c>
      <c r="BD69" s="5">
        <v>0</v>
      </c>
      <c r="BE69" s="5">
        <v>0</v>
      </c>
      <c r="BF69" s="5">
        <v>0</v>
      </c>
      <c r="BG69" s="5">
        <v>0</v>
      </c>
      <c r="BH69" s="5">
        <v>8</v>
      </c>
      <c r="BI69" s="5">
        <v>1</v>
      </c>
      <c r="BJ69" s="5">
        <v>0</v>
      </c>
      <c r="BK69" s="5">
        <v>-37.29</v>
      </c>
      <c r="BL69" s="5">
        <v>80.861111111111114</v>
      </c>
      <c r="BM69" s="5">
        <v>71.194444444444443</v>
      </c>
      <c r="BN69" s="5">
        <v>-2.9</v>
      </c>
      <c r="BO69" s="5">
        <v>0.47699999999999998</v>
      </c>
      <c r="BP69" s="5">
        <v>0.34399999999999997</v>
      </c>
      <c r="BQ69" s="5">
        <v>0.74099999999999999</v>
      </c>
      <c r="BR69" s="5">
        <v>9.75</v>
      </c>
      <c r="BS69" s="5">
        <v>35.055555555555557</v>
      </c>
      <c r="BT69" s="5">
        <v>16.666666666666668</v>
      </c>
      <c r="BU69" s="5">
        <v>6.6111111111111107</v>
      </c>
      <c r="BV69" s="5">
        <v>3.1944444444444446</v>
      </c>
      <c r="BW69" s="5">
        <v>11.027777777777779</v>
      </c>
      <c r="BX69" s="5">
        <v>16.777777777777779</v>
      </c>
      <c r="BY69" s="5">
        <v>0.44700000000000001</v>
      </c>
      <c r="BZ69" s="5">
        <v>0.33</v>
      </c>
      <c r="CA69" s="5">
        <v>0.71</v>
      </c>
      <c r="CB69" s="5">
        <v>9.3888888888888893</v>
      </c>
      <c r="CC69" s="5">
        <v>33.444444444444443</v>
      </c>
      <c r="CD69" s="5">
        <v>11.583333333333334</v>
      </c>
      <c r="CE69" s="5">
        <v>5.666666666666667</v>
      </c>
      <c r="CF69" s="5">
        <v>2.8333333333333335</v>
      </c>
      <c r="CG69" s="5">
        <v>13.055555555555555</v>
      </c>
      <c r="CH69" s="5">
        <v>17.138888888888889</v>
      </c>
      <c r="CI69" s="5">
        <v>69.400000000000006</v>
      </c>
      <c r="CJ69" s="5">
        <v>115.4</v>
      </c>
      <c r="CK69" s="5">
        <v>0.34100000000000003</v>
      </c>
      <c r="CL69" s="5">
        <v>0.46400000000000002</v>
      </c>
      <c r="CM69" s="5">
        <v>0.58799999999999997</v>
      </c>
      <c r="CN69" s="5">
        <v>0.55700000000000005</v>
      </c>
      <c r="CO69" s="5">
        <v>13.8</v>
      </c>
      <c r="CP69" s="5">
        <v>0.253</v>
      </c>
      <c r="CQ69" s="5">
        <v>101.6</v>
      </c>
      <c r="CR69" s="5">
        <v>0.30099999999999999</v>
      </c>
      <c r="CS69" s="5">
        <v>0.35</v>
      </c>
      <c r="CT69" s="5">
        <v>0.53500000000000003</v>
      </c>
      <c r="CU69" s="5">
        <v>0.505</v>
      </c>
      <c r="CV69" s="5">
        <v>16.399999999999999</v>
      </c>
      <c r="CW69" s="5">
        <v>0.21299999999999999</v>
      </c>
      <c r="CX69" s="5">
        <v>0</v>
      </c>
      <c r="CY69" s="5">
        <v>0</v>
      </c>
      <c r="CZ69" s="5">
        <v>4.9000000000000004</v>
      </c>
      <c r="DA69" s="5">
        <v>0</v>
      </c>
      <c r="DB69" s="5">
        <v>0</v>
      </c>
      <c r="DC69" s="5">
        <v>0</v>
      </c>
      <c r="DD69" s="5">
        <v>0</v>
      </c>
      <c r="DE69" s="5">
        <v>26</v>
      </c>
      <c r="DF69" s="5">
        <v>0</v>
      </c>
      <c r="DG69" s="5">
        <v>1</v>
      </c>
      <c r="DH69" s="5">
        <v>0</v>
      </c>
      <c r="DI69" s="5">
        <v>0</v>
      </c>
      <c r="DJ69" s="5">
        <v>0</v>
      </c>
      <c r="DK69" s="5">
        <v>0</v>
      </c>
      <c r="DL69" s="5">
        <v>1</v>
      </c>
      <c r="DM69" s="5">
        <v>0</v>
      </c>
      <c r="DN69" s="5">
        <v>0</v>
      </c>
      <c r="DO69" s="5">
        <v>0</v>
      </c>
      <c r="DP69" s="5">
        <v>0</v>
      </c>
    </row>
    <row r="70" spans="1:120" x14ac:dyDescent="0.2">
      <c r="A70" s="5">
        <v>1</v>
      </c>
      <c r="B70" s="13">
        <v>6</v>
      </c>
      <c r="C70" s="5">
        <v>-3</v>
      </c>
      <c r="D70" s="5">
        <v>37</v>
      </c>
      <c r="E70" s="5">
        <v>24</v>
      </c>
      <c r="F70" s="5">
        <v>13</v>
      </c>
      <c r="G70" s="5">
        <v>0.64900000000000002</v>
      </c>
      <c r="H70" s="5">
        <v>-0.5969793322734489</v>
      </c>
      <c r="I70" s="5">
        <v>-1.8593004769475385</v>
      </c>
      <c r="J70" s="5">
        <v>-0.73999999999999844</v>
      </c>
      <c r="K70" s="5">
        <v>1.8999999999999961E-2</v>
      </c>
      <c r="L70" s="5">
        <v>-1.4000000000000012E-2</v>
      </c>
      <c r="M70" s="5">
        <v>3.9000000000000035E-2</v>
      </c>
      <c r="N70" s="5">
        <v>-3.2297297297297298</v>
      </c>
      <c r="O70" s="5">
        <v>3.029411764705884</v>
      </c>
      <c r="P70" s="5">
        <v>1.4968203497615278</v>
      </c>
      <c r="Q70" s="5">
        <v>-1.5588235294117645</v>
      </c>
      <c r="R70" s="5">
        <v>1.6963434022257551</v>
      </c>
      <c r="S70" s="5">
        <v>-0.5524642289348165</v>
      </c>
      <c r="T70" s="5">
        <v>-4.2178060413354519</v>
      </c>
      <c r="U70" s="5">
        <v>-3.2000000000000028E-2</v>
      </c>
      <c r="V70" s="5">
        <v>1.100000000000001E-2</v>
      </c>
      <c r="W70" s="5">
        <v>8.0000000000000071E-3</v>
      </c>
      <c r="X70" s="5">
        <v>-1.2186009538950717</v>
      </c>
      <c r="Y70" s="5">
        <v>1.3020667726550066</v>
      </c>
      <c r="Z70" s="5">
        <v>-3.3704292527821931</v>
      </c>
      <c r="AA70" s="5">
        <v>-0.25278219395866408</v>
      </c>
      <c r="AB70" s="5">
        <v>-6.9157392686804542E-2</v>
      </c>
      <c r="AC70" s="5">
        <v>-3.8537360890302068</v>
      </c>
      <c r="AD70" s="5">
        <v>-2.4069952305246414</v>
      </c>
      <c r="AE70" s="5">
        <v>1.5</v>
      </c>
      <c r="AF70" s="5">
        <v>-3.7000000000000028</v>
      </c>
      <c r="AG70" s="5">
        <v>-8.4000000000000019E-2</v>
      </c>
      <c r="AH70" s="5">
        <v>-3.2000000000000028E-2</v>
      </c>
      <c r="AI70" s="5">
        <v>6.0000000000000053E-3</v>
      </c>
      <c r="AJ70" s="5">
        <v>1.0000000000000009E-2</v>
      </c>
      <c r="AK70" s="5">
        <v>-0.29999999999999893</v>
      </c>
      <c r="AL70" s="5">
        <v>-5.2000000000000018E-2</v>
      </c>
      <c r="AM70" s="5">
        <v>-5.2000000000000028</v>
      </c>
      <c r="AN70" s="5">
        <v>-0.11599999999999999</v>
      </c>
      <c r="AO70" s="5">
        <v>-8.4000000000000019E-2</v>
      </c>
      <c r="AP70" s="5">
        <v>-5.1000000000000045E-2</v>
      </c>
      <c r="AQ70" s="5">
        <v>-4.500000000000004E-2</v>
      </c>
      <c r="AR70" s="5">
        <v>-5.0999999999999979</v>
      </c>
      <c r="AS70" s="5">
        <v>-8.2000000000000017E-2</v>
      </c>
      <c r="AT70" s="5">
        <v>1</v>
      </c>
      <c r="AU70" s="5">
        <v>1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11</v>
      </c>
      <c r="BF70" s="5">
        <v>136.9</v>
      </c>
      <c r="BG70" s="5">
        <v>0</v>
      </c>
      <c r="BH70" s="5">
        <v>11</v>
      </c>
      <c r="BI70" s="5">
        <v>0</v>
      </c>
      <c r="BJ70" s="5">
        <v>0</v>
      </c>
      <c r="BK70" s="5">
        <v>-10.229999999999997</v>
      </c>
      <c r="BL70" s="5">
        <v>76.432432432432435</v>
      </c>
      <c r="BM70" s="5">
        <v>68.405405405405403</v>
      </c>
      <c r="BN70" s="5">
        <v>9.8000000000000007</v>
      </c>
      <c r="BO70" s="5">
        <v>0.46899999999999997</v>
      </c>
      <c r="BP70" s="5">
        <v>0.35399999999999998</v>
      </c>
      <c r="BQ70" s="5">
        <v>0.78300000000000003</v>
      </c>
      <c r="BR70" s="5">
        <v>8.2702702702702702</v>
      </c>
      <c r="BS70" s="5">
        <v>37</v>
      </c>
      <c r="BT70" s="5">
        <v>15.702702702702704</v>
      </c>
      <c r="BU70" s="5">
        <v>5</v>
      </c>
      <c r="BV70" s="5">
        <v>4.1081081081081079</v>
      </c>
      <c r="BW70" s="5">
        <v>11.594594594594595</v>
      </c>
      <c r="BX70" s="5">
        <v>13.135135135135135</v>
      </c>
      <c r="BY70" s="5">
        <v>0.42199999999999999</v>
      </c>
      <c r="BZ70" s="5">
        <v>0.33600000000000002</v>
      </c>
      <c r="CA70" s="5">
        <v>0.72599999999999998</v>
      </c>
      <c r="CB70" s="5">
        <v>8.8108108108108105</v>
      </c>
      <c r="CC70" s="5">
        <v>33.243243243243242</v>
      </c>
      <c r="CD70" s="5">
        <v>11.864864864864865</v>
      </c>
      <c r="CE70" s="5">
        <v>5.8648648648648649</v>
      </c>
      <c r="CF70" s="5">
        <v>2.7837837837837838</v>
      </c>
      <c r="CG70" s="5">
        <v>9.6756756756756754</v>
      </c>
      <c r="CH70" s="5">
        <v>15.945945945945946</v>
      </c>
      <c r="CI70" s="5">
        <v>69.3</v>
      </c>
      <c r="CJ70" s="5">
        <v>109.6</v>
      </c>
      <c r="CK70" s="5">
        <v>0.28399999999999997</v>
      </c>
      <c r="CL70" s="5">
        <v>0.41699999999999998</v>
      </c>
      <c r="CM70" s="5">
        <v>0.57599999999999996</v>
      </c>
      <c r="CN70" s="5">
        <v>0.54200000000000004</v>
      </c>
      <c r="CO70" s="5">
        <v>14.9</v>
      </c>
      <c r="CP70" s="5">
        <v>0.222</v>
      </c>
      <c r="CQ70" s="5">
        <v>98.1</v>
      </c>
      <c r="CR70" s="5">
        <v>0.19700000000000001</v>
      </c>
      <c r="CS70" s="5">
        <v>0.29499999999999998</v>
      </c>
      <c r="CT70" s="5">
        <v>0.496</v>
      </c>
      <c r="CU70" s="5">
        <v>0.47099999999999997</v>
      </c>
      <c r="CV70" s="5">
        <v>12.3</v>
      </c>
      <c r="CW70" s="5">
        <v>0.14299999999999999</v>
      </c>
      <c r="CX70" s="5">
        <v>0</v>
      </c>
      <c r="CY70" s="5">
        <v>0</v>
      </c>
      <c r="CZ70" s="5">
        <v>0</v>
      </c>
      <c r="DA70" s="5">
        <v>0</v>
      </c>
      <c r="DB70" s="5">
        <v>11</v>
      </c>
      <c r="DC70" s="5">
        <v>136.9</v>
      </c>
      <c r="DD70" s="5">
        <v>0</v>
      </c>
      <c r="DE70" s="5">
        <v>22</v>
      </c>
      <c r="DF70" s="5">
        <v>0</v>
      </c>
      <c r="DG70" s="5">
        <v>1</v>
      </c>
      <c r="DH70" s="5">
        <v>0</v>
      </c>
      <c r="DI70" s="5">
        <v>0</v>
      </c>
      <c r="DJ70" s="5">
        <v>0</v>
      </c>
      <c r="DK70" s="5">
        <v>0</v>
      </c>
      <c r="DL70" s="5">
        <v>1</v>
      </c>
      <c r="DM70" s="5">
        <v>0</v>
      </c>
      <c r="DN70" s="5">
        <v>0</v>
      </c>
      <c r="DO70" s="5">
        <v>0</v>
      </c>
      <c r="DP70" s="5">
        <v>0</v>
      </c>
    </row>
    <row r="71" spans="1:120" x14ac:dyDescent="0.2">
      <c r="A71" s="5">
        <v>0</v>
      </c>
      <c r="B71" s="13">
        <v>3</v>
      </c>
      <c r="C71" s="5">
        <v>3</v>
      </c>
      <c r="D71" s="5">
        <v>34</v>
      </c>
      <c r="E71" s="5">
        <v>23</v>
      </c>
      <c r="F71" s="5">
        <v>11</v>
      </c>
      <c r="G71" s="5">
        <v>0.67600000000000005</v>
      </c>
      <c r="H71" s="5">
        <v>0.5969793322734489</v>
      </c>
      <c r="I71" s="5">
        <v>1.8593004769475385</v>
      </c>
      <c r="J71" s="5">
        <v>0.73999999999999844</v>
      </c>
      <c r="K71" s="5">
        <v>-1.8999999999999961E-2</v>
      </c>
      <c r="L71" s="5">
        <v>1.4000000000000012E-2</v>
      </c>
      <c r="M71" s="5">
        <v>-3.9000000000000035E-2</v>
      </c>
      <c r="N71" s="5">
        <v>3.2297297297297298</v>
      </c>
      <c r="O71" s="5">
        <v>-3.029411764705884</v>
      </c>
      <c r="P71" s="5">
        <v>-1.4968203497615278</v>
      </c>
      <c r="Q71" s="5">
        <v>1.5588235294117645</v>
      </c>
      <c r="R71" s="5">
        <v>-1.6963434022257551</v>
      </c>
      <c r="S71" s="5">
        <v>0.5524642289348165</v>
      </c>
      <c r="T71" s="5">
        <v>4.2178060413354519</v>
      </c>
      <c r="U71" s="5">
        <v>3.2000000000000028E-2</v>
      </c>
      <c r="V71" s="5">
        <v>-1.100000000000001E-2</v>
      </c>
      <c r="W71" s="5">
        <v>-8.0000000000000071E-3</v>
      </c>
      <c r="X71" s="5">
        <v>1.2186009538950717</v>
      </c>
      <c r="Y71" s="5">
        <v>-1.3020667726550066</v>
      </c>
      <c r="Z71" s="5">
        <v>3.3704292527821931</v>
      </c>
      <c r="AA71" s="5">
        <v>0.25278219395866408</v>
      </c>
      <c r="AB71" s="5">
        <v>6.9157392686804542E-2</v>
      </c>
      <c r="AC71" s="5">
        <v>3.8537360890302068</v>
      </c>
      <c r="AD71" s="5">
        <v>2.4069952305246414</v>
      </c>
      <c r="AE71" s="5">
        <v>-1.5</v>
      </c>
      <c r="AF71" s="5">
        <v>3.7000000000000028</v>
      </c>
      <c r="AG71" s="5">
        <v>8.4000000000000019E-2</v>
      </c>
      <c r="AH71" s="5">
        <v>3.2000000000000028E-2</v>
      </c>
      <c r="AI71" s="5">
        <v>-6.0000000000000053E-3</v>
      </c>
      <c r="AJ71" s="5">
        <v>-1.0000000000000009E-2</v>
      </c>
      <c r="AK71" s="5">
        <v>0.29999999999999893</v>
      </c>
      <c r="AL71" s="5">
        <v>5.2000000000000018E-2</v>
      </c>
      <c r="AM71" s="5">
        <v>5.2000000000000028</v>
      </c>
      <c r="AN71" s="5">
        <v>0.11599999999999999</v>
      </c>
      <c r="AO71" s="5">
        <v>8.4000000000000019E-2</v>
      </c>
      <c r="AP71" s="5">
        <v>5.1000000000000045E-2</v>
      </c>
      <c r="AQ71" s="5">
        <v>4.500000000000004E-2</v>
      </c>
      <c r="AR71" s="5">
        <v>5.0999999999999979</v>
      </c>
      <c r="AS71" s="5">
        <v>8.2000000000000017E-2</v>
      </c>
      <c r="AT71" s="5">
        <v>1</v>
      </c>
      <c r="AU71" s="5">
        <v>1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-11</v>
      </c>
      <c r="BF71" s="5">
        <v>-136.9</v>
      </c>
      <c r="BG71" s="5">
        <v>0</v>
      </c>
      <c r="BH71" s="5">
        <v>-11</v>
      </c>
      <c r="BI71" s="5">
        <v>0</v>
      </c>
      <c r="BJ71" s="5">
        <v>0</v>
      </c>
      <c r="BK71" s="5">
        <v>10.229999999999997</v>
      </c>
      <c r="BL71" s="5">
        <v>77.029411764705884</v>
      </c>
      <c r="BM71" s="5">
        <v>70.264705882352942</v>
      </c>
      <c r="BN71" s="5">
        <v>10.54</v>
      </c>
      <c r="BO71" s="5">
        <v>0.45</v>
      </c>
      <c r="BP71" s="5">
        <v>0.36799999999999999</v>
      </c>
      <c r="BQ71" s="5">
        <v>0.74399999999999999</v>
      </c>
      <c r="BR71" s="5">
        <v>11.5</v>
      </c>
      <c r="BS71" s="5">
        <v>33.970588235294116</v>
      </c>
      <c r="BT71" s="5">
        <v>14.205882352941176</v>
      </c>
      <c r="BU71" s="5">
        <v>6.5588235294117645</v>
      </c>
      <c r="BV71" s="5">
        <v>2.4117647058823528</v>
      </c>
      <c r="BW71" s="5">
        <v>12.147058823529411</v>
      </c>
      <c r="BX71" s="5">
        <v>17.352941176470587</v>
      </c>
      <c r="BY71" s="5">
        <v>0.45400000000000001</v>
      </c>
      <c r="BZ71" s="5">
        <v>0.32500000000000001</v>
      </c>
      <c r="CA71" s="5">
        <v>0.71799999999999997</v>
      </c>
      <c r="CB71" s="5">
        <v>10.029411764705882</v>
      </c>
      <c r="CC71" s="5">
        <v>31.941176470588236</v>
      </c>
      <c r="CD71" s="5">
        <v>15.235294117647058</v>
      </c>
      <c r="CE71" s="5">
        <v>6.117647058823529</v>
      </c>
      <c r="CF71" s="5">
        <v>2.8529411764705883</v>
      </c>
      <c r="CG71" s="5">
        <v>13.529411764705882</v>
      </c>
      <c r="CH71" s="5">
        <v>18.352941176470587</v>
      </c>
      <c r="CI71" s="5">
        <v>67.8</v>
      </c>
      <c r="CJ71" s="5">
        <v>113.3</v>
      </c>
      <c r="CK71" s="5">
        <v>0.36799999999999999</v>
      </c>
      <c r="CL71" s="5">
        <v>0.44900000000000001</v>
      </c>
      <c r="CM71" s="5">
        <v>0.56999999999999995</v>
      </c>
      <c r="CN71" s="5">
        <v>0.53200000000000003</v>
      </c>
      <c r="CO71" s="5">
        <v>15.2</v>
      </c>
      <c r="CP71" s="5">
        <v>0.27400000000000002</v>
      </c>
      <c r="CQ71" s="5">
        <v>103.3</v>
      </c>
      <c r="CR71" s="5">
        <v>0.313</v>
      </c>
      <c r="CS71" s="5">
        <v>0.379</v>
      </c>
      <c r="CT71" s="5">
        <v>0.54700000000000004</v>
      </c>
      <c r="CU71" s="5">
        <v>0.51600000000000001</v>
      </c>
      <c r="CV71" s="5">
        <v>17.399999999999999</v>
      </c>
      <c r="CW71" s="5">
        <v>0.22500000000000001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11</v>
      </c>
      <c r="DF71" s="5">
        <v>0</v>
      </c>
      <c r="DG71" s="5">
        <v>1</v>
      </c>
      <c r="DH71" s="5">
        <v>0</v>
      </c>
      <c r="DI71" s="5">
        <v>0</v>
      </c>
      <c r="DJ71" s="5">
        <v>0</v>
      </c>
      <c r="DK71" s="5">
        <v>0</v>
      </c>
      <c r="DL71" s="5">
        <v>1</v>
      </c>
      <c r="DM71" s="5">
        <v>0</v>
      </c>
      <c r="DN71" s="5">
        <v>0</v>
      </c>
      <c r="DO71" s="5">
        <v>0</v>
      </c>
      <c r="DP71" s="5">
        <v>0</v>
      </c>
    </row>
    <row r="72" spans="1:120" x14ac:dyDescent="0.2">
      <c r="A72" s="5">
        <v>0</v>
      </c>
      <c r="B72" s="13">
        <v>7</v>
      </c>
      <c r="C72" s="5">
        <v>8</v>
      </c>
      <c r="D72" s="5">
        <v>35</v>
      </c>
      <c r="E72" s="5">
        <v>25</v>
      </c>
      <c r="F72" s="5">
        <v>10</v>
      </c>
      <c r="G72" s="5">
        <v>0.71399999999999997</v>
      </c>
      <c r="H72" s="5">
        <v>3.414285714285711</v>
      </c>
      <c r="I72" s="5">
        <v>5.9000000000000057</v>
      </c>
      <c r="J72" s="5">
        <v>7.8599999999999994</v>
      </c>
      <c r="K72" s="5">
        <v>1.699999999999996E-2</v>
      </c>
      <c r="L72" s="5">
        <v>1.799999999999996E-2</v>
      </c>
      <c r="M72" s="5">
        <v>4.6000000000000041E-2</v>
      </c>
      <c r="N72" s="5">
        <v>-1.2991071428571423</v>
      </c>
      <c r="O72" s="5">
        <v>-8.7714285714285722</v>
      </c>
      <c r="P72" s="5">
        <v>2.5053571428571431</v>
      </c>
      <c r="Q72" s="5">
        <v>5.3249999999999993</v>
      </c>
      <c r="R72" s="5">
        <v>-0.59821428571428559</v>
      </c>
      <c r="S72" s="5">
        <v>-0.88839285714285765</v>
      </c>
      <c r="T72" s="5">
        <v>2.0285714285714285</v>
      </c>
      <c r="U72" s="5">
        <v>2.1000000000000019E-2</v>
      </c>
      <c r="V72" s="5">
        <v>2.7999999999999969E-2</v>
      </c>
      <c r="W72" s="5">
        <v>6.2000000000000055E-2</v>
      </c>
      <c r="X72" s="5">
        <v>4.4383928571428566</v>
      </c>
      <c r="Y72" s="5">
        <v>4.4598214285714306</v>
      </c>
      <c r="Z72" s="5">
        <v>3.5089285714285712</v>
      </c>
      <c r="AA72" s="5">
        <v>4.6428571428571708E-2</v>
      </c>
      <c r="AB72" s="5">
        <v>-0.9982142857142855</v>
      </c>
      <c r="AC72" s="5">
        <v>6.4142857142857146</v>
      </c>
      <c r="AD72" s="5">
        <v>-1.5892857142857153</v>
      </c>
      <c r="AE72" s="5">
        <v>1</v>
      </c>
      <c r="AF72" s="5">
        <v>3.9000000000000057</v>
      </c>
      <c r="AG72" s="5">
        <v>-1.100000000000001E-2</v>
      </c>
      <c r="AH72" s="5">
        <v>1.4000000000000012E-2</v>
      </c>
      <c r="AI72" s="5">
        <v>2.5999999999999912E-2</v>
      </c>
      <c r="AJ72" s="5">
        <v>2.4000000000000021E-2</v>
      </c>
      <c r="AK72" s="5">
        <v>-0.90000000000000036</v>
      </c>
      <c r="AL72" s="5">
        <v>5.0000000000000044E-3</v>
      </c>
      <c r="AM72" s="5">
        <v>7.5</v>
      </c>
      <c r="AN72" s="5">
        <v>6.2E-2</v>
      </c>
      <c r="AO72" s="5">
        <v>0.10999999999999999</v>
      </c>
      <c r="AP72" s="5">
        <v>5.3000000000000047E-2</v>
      </c>
      <c r="AQ72" s="5">
        <v>4.4000000000000039E-2</v>
      </c>
      <c r="AR72" s="5">
        <v>6.8000000000000007</v>
      </c>
      <c r="AS72" s="5">
        <v>6.4000000000000001E-2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-2</v>
      </c>
      <c r="BI72" s="5">
        <v>0</v>
      </c>
      <c r="BJ72" s="5">
        <v>0</v>
      </c>
      <c r="BK72" s="5">
        <v>48.98</v>
      </c>
      <c r="BL72" s="5">
        <v>78.914285714285711</v>
      </c>
      <c r="BM72" s="5">
        <v>74.400000000000006</v>
      </c>
      <c r="BN72" s="5">
        <v>6.89</v>
      </c>
      <c r="BO72" s="5">
        <v>0.47199999999999998</v>
      </c>
      <c r="BP72" s="5">
        <v>0.36</v>
      </c>
      <c r="BQ72" s="5">
        <v>0.75800000000000001</v>
      </c>
      <c r="BR72" s="5">
        <v>8.8571428571428577</v>
      </c>
      <c r="BS72" s="5">
        <v>30.228571428571428</v>
      </c>
      <c r="BT72" s="5">
        <v>15.942857142857143</v>
      </c>
      <c r="BU72" s="5">
        <v>10.199999999999999</v>
      </c>
      <c r="BV72" s="5">
        <v>2.7142857142857144</v>
      </c>
      <c r="BW72" s="5">
        <v>11.142857142857142</v>
      </c>
      <c r="BX72" s="5">
        <v>18.028571428571428</v>
      </c>
      <c r="BY72" s="5">
        <v>0.44600000000000001</v>
      </c>
      <c r="BZ72" s="5">
        <v>0.35</v>
      </c>
      <c r="CA72" s="5">
        <v>0.751</v>
      </c>
      <c r="CB72" s="5">
        <v>12.657142857142857</v>
      </c>
      <c r="CC72" s="5">
        <v>37.428571428571431</v>
      </c>
      <c r="CD72" s="5">
        <v>14.571428571428571</v>
      </c>
      <c r="CE72" s="5">
        <v>6.1714285714285717</v>
      </c>
      <c r="CF72" s="5">
        <v>2.3142857142857145</v>
      </c>
      <c r="CG72" s="5">
        <v>16.914285714285715</v>
      </c>
      <c r="CH72" s="5">
        <v>16.285714285714285</v>
      </c>
      <c r="CI72" s="5">
        <v>70</v>
      </c>
      <c r="CJ72" s="5">
        <v>112</v>
      </c>
      <c r="CK72" s="5">
        <v>0.29099999999999998</v>
      </c>
      <c r="CL72" s="5">
        <v>0.432</v>
      </c>
      <c r="CM72" s="5">
        <v>0.57999999999999996</v>
      </c>
      <c r="CN72" s="5">
        <v>0.55000000000000004</v>
      </c>
      <c r="CO72" s="5">
        <v>14.1</v>
      </c>
      <c r="CP72" s="5">
        <v>0.22</v>
      </c>
      <c r="CQ72" s="5">
        <v>105.6</v>
      </c>
      <c r="CR72" s="5">
        <v>0.34200000000000003</v>
      </c>
      <c r="CS72" s="5">
        <v>0.442</v>
      </c>
      <c r="CT72" s="5">
        <v>0.56100000000000005</v>
      </c>
      <c r="CU72" s="5">
        <v>0.52300000000000002</v>
      </c>
      <c r="CV72" s="5">
        <v>20.3</v>
      </c>
      <c r="CW72" s="5">
        <v>0.25700000000000001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24</v>
      </c>
      <c r="DF72" s="5">
        <v>0</v>
      </c>
      <c r="DG72" s="5">
        <v>1</v>
      </c>
      <c r="DH72" s="5">
        <v>0</v>
      </c>
      <c r="DI72" s="5">
        <v>0</v>
      </c>
      <c r="DJ72" s="5">
        <v>0</v>
      </c>
      <c r="DK72" s="5">
        <v>0</v>
      </c>
      <c r="DL72" s="5">
        <v>1</v>
      </c>
      <c r="DM72" s="5">
        <v>0</v>
      </c>
      <c r="DN72" s="5">
        <v>0</v>
      </c>
      <c r="DO72" s="5">
        <v>0</v>
      </c>
      <c r="DP72" s="5">
        <v>0</v>
      </c>
    </row>
    <row r="73" spans="1:120" x14ac:dyDescent="0.2">
      <c r="A73" s="5">
        <v>1</v>
      </c>
      <c r="B73" s="13">
        <v>15</v>
      </c>
      <c r="C73" s="5">
        <v>-8</v>
      </c>
      <c r="D73" s="5">
        <v>32</v>
      </c>
      <c r="E73" s="5">
        <v>23</v>
      </c>
      <c r="F73" s="5">
        <v>9</v>
      </c>
      <c r="G73" s="5">
        <v>0.71899999999999997</v>
      </c>
      <c r="H73" s="5">
        <v>-3.414285714285711</v>
      </c>
      <c r="I73" s="5">
        <v>-5.9000000000000057</v>
      </c>
      <c r="J73" s="5">
        <v>-7.8599999999999994</v>
      </c>
      <c r="K73" s="5">
        <v>-1.699999999999996E-2</v>
      </c>
      <c r="L73" s="5">
        <v>-1.799999999999996E-2</v>
      </c>
      <c r="M73" s="5">
        <v>-4.6000000000000041E-2</v>
      </c>
      <c r="N73" s="5">
        <v>1.2991071428571423</v>
      </c>
      <c r="O73" s="5">
        <v>8.7714285714285722</v>
      </c>
      <c r="P73" s="5">
        <v>-2.5053571428571431</v>
      </c>
      <c r="Q73" s="5">
        <v>-5.3249999999999993</v>
      </c>
      <c r="R73" s="5">
        <v>0.59821428571428559</v>
      </c>
      <c r="S73" s="5">
        <v>0.88839285714285765</v>
      </c>
      <c r="T73" s="5">
        <v>-2.0285714285714285</v>
      </c>
      <c r="U73" s="5">
        <v>-2.1000000000000019E-2</v>
      </c>
      <c r="V73" s="5">
        <v>-2.7999999999999969E-2</v>
      </c>
      <c r="W73" s="5">
        <v>-6.2000000000000055E-2</v>
      </c>
      <c r="X73" s="5">
        <v>-4.4383928571428566</v>
      </c>
      <c r="Y73" s="5">
        <v>-4.4598214285714306</v>
      </c>
      <c r="Z73" s="5">
        <v>-3.5089285714285712</v>
      </c>
      <c r="AA73" s="5">
        <v>-4.6428571428571708E-2</v>
      </c>
      <c r="AB73" s="5">
        <v>0.9982142857142855</v>
      </c>
      <c r="AC73" s="5">
        <v>-6.4142857142857146</v>
      </c>
      <c r="AD73" s="5">
        <v>1.5892857142857153</v>
      </c>
      <c r="AE73" s="5">
        <v>-1</v>
      </c>
      <c r="AF73" s="5">
        <v>-3.9000000000000057</v>
      </c>
      <c r="AG73" s="5">
        <v>1.100000000000001E-2</v>
      </c>
      <c r="AH73" s="5">
        <v>-1.4000000000000012E-2</v>
      </c>
      <c r="AI73" s="5">
        <v>-2.5999999999999912E-2</v>
      </c>
      <c r="AJ73" s="5">
        <v>-2.4000000000000021E-2</v>
      </c>
      <c r="AK73" s="5">
        <v>0.90000000000000036</v>
      </c>
      <c r="AL73" s="5">
        <v>-5.0000000000000044E-3</v>
      </c>
      <c r="AM73" s="5">
        <v>-7.5</v>
      </c>
      <c r="AN73" s="5">
        <v>-6.2E-2</v>
      </c>
      <c r="AO73" s="5">
        <v>-0.10999999999999999</v>
      </c>
      <c r="AP73" s="5">
        <v>-5.3000000000000047E-2</v>
      </c>
      <c r="AQ73" s="5">
        <v>-4.4000000000000039E-2</v>
      </c>
      <c r="AR73" s="5">
        <v>-6.8000000000000007</v>
      </c>
      <c r="AS73" s="5">
        <v>-6.4000000000000001E-2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2</v>
      </c>
      <c r="BI73" s="5">
        <v>1</v>
      </c>
      <c r="BJ73" s="5">
        <v>0</v>
      </c>
      <c r="BK73" s="5">
        <v>-48.98</v>
      </c>
      <c r="BL73" s="5">
        <v>75.5</v>
      </c>
      <c r="BM73" s="5">
        <v>68.5</v>
      </c>
      <c r="BN73" s="5">
        <v>-0.97</v>
      </c>
      <c r="BO73" s="5">
        <v>0.45500000000000002</v>
      </c>
      <c r="BP73" s="5">
        <v>0.34200000000000003</v>
      </c>
      <c r="BQ73" s="5">
        <v>0.71199999999999997</v>
      </c>
      <c r="BR73" s="5">
        <v>10.15625</v>
      </c>
      <c r="BS73" s="5">
        <v>39</v>
      </c>
      <c r="BT73" s="5">
        <v>13.4375</v>
      </c>
      <c r="BU73" s="5">
        <v>4.875</v>
      </c>
      <c r="BV73" s="5">
        <v>3.3125</v>
      </c>
      <c r="BW73" s="5">
        <v>12.03125</v>
      </c>
      <c r="BX73" s="5">
        <v>16</v>
      </c>
      <c r="BY73" s="5">
        <v>0.42499999999999999</v>
      </c>
      <c r="BZ73" s="5">
        <v>0.32200000000000001</v>
      </c>
      <c r="CA73" s="5">
        <v>0.68899999999999995</v>
      </c>
      <c r="CB73" s="5">
        <v>8.21875</v>
      </c>
      <c r="CC73" s="5">
        <v>32.96875</v>
      </c>
      <c r="CD73" s="5">
        <v>11.0625</v>
      </c>
      <c r="CE73" s="5">
        <v>6.125</v>
      </c>
      <c r="CF73" s="5">
        <v>3.3125</v>
      </c>
      <c r="CG73" s="5">
        <v>10.5</v>
      </c>
      <c r="CH73" s="5">
        <v>17.875</v>
      </c>
      <c r="CI73" s="5">
        <v>69</v>
      </c>
      <c r="CJ73" s="5">
        <v>108.1</v>
      </c>
      <c r="CK73" s="5">
        <v>0.30199999999999999</v>
      </c>
      <c r="CL73" s="5">
        <v>0.41799999999999998</v>
      </c>
      <c r="CM73" s="5">
        <v>0.55400000000000005</v>
      </c>
      <c r="CN73" s="5">
        <v>0.52600000000000002</v>
      </c>
      <c r="CO73" s="5">
        <v>15</v>
      </c>
      <c r="CP73" s="5">
        <v>0.215</v>
      </c>
      <c r="CQ73" s="5">
        <v>98.1</v>
      </c>
      <c r="CR73" s="5">
        <v>0.28000000000000003</v>
      </c>
      <c r="CS73" s="5">
        <v>0.33200000000000002</v>
      </c>
      <c r="CT73" s="5">
        <v>0.50800000000000001</v>
      </c>
      <c r="CU73" s="5">
        <v>0.47899999999999998</v>
      </c>
      <c r="CV73" s="5">
        <v>13.5</v>
      </c>
      <c r="CW73" s="5">
        <v>0.193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26</v>
      </c>
      <c r="DF73" s="5">
        <v>0</v>
      </c>
      <c r="DG73" s="5">
        <v>1</v>
      </c>
      <c r="DH73" s="5">
        <v>0</v>
      </c>
      <c r="DI73" s="5">
        <v>0</v>
      </c>
      <c r="DJ73" s="5">
        <v>0</v>
      </c>
      <c r="DK73" s="5">
        <v>0</v>
      </c>
      <c r="DL73" s="5">
        <v>1</v>
      </c>
      <c r="DM73" s="5">
        <v>0</v>
      </c>
      <c r="DN73" s="5">
        <v>0</v>
      </c>
      <c r="DO73" s="5">
        <v>0</v>
      </c>
      <c r="DP73" s="5">
        <v>0</v>
      </c>
    </row>
    <row r="74" spans="1:120" x14ac:dyDescent="0.2">
      <c r="A74" s="5">
        <v>0</v>
      </c>
      <c r="B74" s="13">
        <v>16</v>
      </c>
      <c r="C74" s="5">
        <v>-7</v>
      </c>
      <c r="D74" s="5">
        <v>37</v>
      </c>
      <c r="E74" s="5">
        <v>21</v>
      </c>
      <c r="F74" s="5">
        <v>16</v>
      </c>
      <c r="G74" s="5">
        <v>0.56799999999999995</v>
      </c>
      <c r="H74" s="5">
        <v>-0.44213444213444575</v>
      </c>
      <c r="I74" s="5">
        <v>8.8544698544698548</v>
      </c>
      <c r="J74" s="5">
        <v>-12.129999999999999</v>
      </c>
      <c r="K74" s="5">
        <v>-1.4000000000000012E-2</v>
      </c>
      <c r="L74" s="5">
        <v>-2.1000000000000019E-2</v>
      </c>
      <c r="M74" s="5">
        <v>3.3000000000000029E-2</v>
      </c>
      <c r="N74" s="5">
        <v>0.64310464310464255</v>
      </c>
      <c r="O74" s="5">
        <v>-4.5973665973665945</v>
      </c>
      <c r="P74" s="5">
        <v>0.31947331947331925</v>
      </c>
      <c r="Q74" s="5">
        <v>1.5114345114345111</v>
      </c>
      <c r="R74" s="5">
        <v>-0.56410256410256432</v>
      </c>
      <c r="S74" s="5">
        <v>-0.30838530838530964</v>
      </c>
      <c r="T74" s="5">
        <v>3.0928620928620933</v>
      </c>
      <c r="U74" s="5">
        <v>6.899999999999995E-2</v>
      </c>
      <c r="V74" s="5">
        <v>2.6999999999999968E-2</v>
      </c>
      <c r="W74" s="5">
        <v>8.0000000000000071E-3</v>
      </c>
      <c r="X74" s="5">
        <v>-3.6036036036037444E-2</v>
      </c>
      <c r="Y74" s="5">
        <v>0.99861399861400457</v>
      </c>
      <c r="Z74" s="5">
        <v>6.6881496881496894</v>
      </c>
      <c r="AA74" s="5">
        <v>-1.2474012474012142E-2</v>
      </c>
      <c r="AB74" s="5">
        <v>1.582813582813583</v>
      </c>
      <c r="AC74" s="5">
        <v>2.9909909909909906</v>
      </c>
      <c r="AD74" s="5">
        <v>-0.82744282744282849</v>
      </c>
      <c r="AE74" s="5">
        <v>1.2999999999999972</v>
      </c>
      <c r="AF74" s="5">
        <v>-3.0999999999999943</v>
      </c>
      <c r="AG74" s="5">
        <v>-2.2999999999999965E-2</v>
      </c>
      <c r="AH74" s="5">
        <v>-6.0999999999999999E-2</v>
      </c>
      <c r="AI74" s="5">
        <v>-2.2999999999999909E-2</v>
      </c>
      <c r="AJ74" s="5">
        <v>-3.0000000000000027E-2</v>
      </c>
      <c r="AK74" s="5">
        <v>-0.80000000000000071</v>
      </c>
      <c r="AL74" s="5">
        <v>-8.0000000000000071E-3</v>
      </c>
      <c r="AM74" s="5">
        <v>10.5</v>
      </c>
      <c r="AN74" s="5">
        <v>7.2000000000000008E-2</v>
      </c>
      <c r="AO74" s="5">
        <v>4.9000000000000044E-2</v>
      </c>
      <c r="AP74" s="5">
        <v>7.999999999999996E-2</v>
      </c>
      <c r="AQ74" s="5">
        <v>8.2000000000000017E-2</v>
      </c>
      <c r="AR74" s="5">
        <v>3.5</v>
      </c>
      <c r="AS74" s="5">
        <v>5.5999999999999994E-2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1</v>
      </c>
      <c r="BI74" s="5">
        <v>1</v>
      </c>
      <c r="BJ74" s="5">
        <v>0</v>
      </c>
      <c r="BK74" s="5">
        <v>-18.22</v>
      </c>
      <c r="BL74" s="5">
        <v>77.378378378378372</v>
      </c>
      <c r="BM74" s="5">
        <v>74.162162162162161</v>
      </c>
      <c r="BN74" s="5">
        <v>-9.83</v>
      </c>
      <c r="BO74" s="5">
        <v>0.45200000000000001</v>
      </c>
      <c r="BP74" s="5">
        <v>0.34499999999999997</v>
      </c>
      <c r="BQ74" s="5">
        <v>0.752</v>
      </c>
      <c r="BR74" s="5">
        <v>11.54054054054054</v>
      </c>
      <c r="BS74" s="5">
        <v>34.351351351351354</v>
      </c>
      <c r="BT74" s="5">
        <v>14.72972972972973</v>
      </c>
      <c r="BU74" s="5">
        <v>7.9729729729729728</v>
      </c>
      <c r="BV74" s="5">
        <v>2</v>
      </c>
      <c r="BW74" s="5">
        <v>11.486486486486486</v>
      </c>
      <c r="BX74" s="5">
        <v>18.810810810810811</v>
      </c>
      <c r="BY74" s="5">
        <v>0.47199999999999998</v>
      </c>
      <c r="BZ74" s="5">
        <v>0.35</v>
      </c>
      <c r="CA74" s="5">
        <v>0.74299999999999999</v>
      </c>
      <c r="CB74" s="5">
        <v>9.2972972972972965</v>
      </c>
      <c r="CC74" s="5">
        <v>33.972972972972975</v>
      </c>
      <c r="CD74" s="5">
        <v>14.918918918918919</v>
      </c>
      <c r="CE74" s="5">
        <v>5.756756756756757</v>
      </c>
      <c r="CF74" s="5">
        <v>3.8648648648648649</v>
      </c>
      <c r="CG74" s="5">
        <v>15.324324324324325</v>
      </c>
      <c r="CH74" s="5">
        <v>15.864864864864865</v>
      </c>
      <c r="CI74" s="5">
        <v>69.8</v>
      </c>
      <c r="CJ74" s="5">
        <v>109.7</v>
      </c>
      <c r="CK74" s="5">
        <v>0.27100000000000002</v>
      </c>
      <c r="CL74" s="5">
        <v>0.379</v>
      </c>
      <c r="CM74" s="5">
        <v>0.54900000000000004</v>
      </c>
      <c r="CN74" s="5">
        <v>0.51700000000000002</v>
      </c>
      <c r="CO74" s="5">
        <v>14</v>
      </c>
      <c r="CP74" s="5">
        <v>0.20399999999999999</v>
      </c>
      <c r="CQ74" s="5">
        <v>105.2</v>
      </c>
      <c r="CR74" s="5">
        <v>0.33500000000000002</v>
      </c>
      <c r="CS74" s="5">
        <v>0.39800000000000002</v>
      </c>
      <c r="CT74" s="5">
        <v>0.57399999999999995</v>
      </c>
      <c r="CU74" s="5">
        <v>0.54100000000000004</v>
      </c>
      <c r="CV74" s="5">
        <v>19.2</v>
      </c>
      <c r="CW74" s="5">
        <v>0.249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26</v>
      </c>
      <c r="DF74" s="5">
        <v>0</v>
      </c>
      <c r="DG74" s="5">
        <v>1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1</v>
      </c>
      <c r="DN74" s="5">
        <v>0</v>
      </c>
      <c r="DO74" s="5">
        <v>0</v>
      </c>
      <c r="DP74" s="5">
        <v>0</v>
      </c>
    </row>
    <row r="75" spans="1:120" x14ac:dyDescent="0.2">
      <c r="A75" s="5">
        <v>1</v>
      </c>
      <c r="B75" s="13">
        <v>9</v>
      </c>
      <c r="C75" s="5">
        <v>7</v>
      </c>
      <c r="D75" s="5">
        <v>39</v>
      </c>
      <c r="E75" s="5">
        <v>35</v>
      </c>
      <c r="F75" s="5">
        <v>4</v>
      </c>
      <c r="G75" s="5">
        <v>0.89700000000000002</v>
      </c>
      <c r="H75" s="5">
        <v>0.44213444213444575</v>
      </c>
      <c r="I75" s="5">
        <v>-8.8544698544698548</v>
      </c>
      <c r="J75" s="5">
        <v>12.129999999999999</v>
      </c>
      <c r="K75" s="5">
        <v>1.4000000000000012E-2</v>
      </c>
      <c r="L75" s="5">
        <v>2.1000000000000019E-2</v>
      </c>
      <c r="M75" s="5">
        <v>-3.3000000000000029E-2</v>
      </c>
      <c r="N75" s="5">
        <v>-0.64310464310464255</v>
      </c>
      <c r="O75" s="5">
        <v>4.5973665973665945</v>
      </c>
      <c r="P75" s="5">
        <v>-0.31947331947331925</v>
      </c>
      <c r="Q75" s="5">
        <v>-1.5114345114345111</v>
      </c>
      <c r="R75" s="5">
        <v>0.56410256410256432</v>
      </c>
      <c r="S75" s="5">
        <v>0.30838530838530964</v>
      </c>
      <c r="T75" s="5">
        <v>-3.0928620928620933</v>
      </c>
      <c r="U75" s="5">
        <v>-6.899999999999995E-2</v>
      </c>
      <c r="V75" s="5">
        <v>-2.6999999999999968E-2</v>
      </c>
      <c r="W75" s="5">
        <v>-8.0000000000000071E-3</v>
      </c>
      <c r="X75" s="5">
        <v>3.6036036036037444E-2</v>
      </c>
      <c r="Y75" s="5">
        <v>-0.99861399861400457</v>
      </c>
      <c r="Z75" s="5">
        <v>-6.6881496881496894</v>
      </c>
      <c r="AA75" s="5">
        <v>1.2474012474012142E-2</v>
      </c>
      <c r="AB75" s="5">
        <v>-1.582813582813583</v>
      </c>
      <c r="AC75" s="5">
        <v>-2.9909909909909906</v>
      </c>
      <c r="AD75" s="5">
        <v>0.82744282744282849</v>
      </c>
      <c r="AE75" s="5">
        <v>-1.2999999999999972</v>
      </c>
      <c r="AF75" s="5">
        <v>3.0999999999999943</v>
      </c>
      <c r="AG75" s="5">
        <v>2.2999999999999965E-2</v>
      </c>
      <c r="AH75" s="5">
        <v>6.0999999999999999E-2</v>
      </c>
      <c r="AI75" s="5">
        <v>2.2999999999999909E-2</v>
      </c>
      <c r="AJ75" s="5">
        <v>3.0000000000000027E-2</v>
      </c>
      <c r="AK75" s="5">
        <v>0.80000000000000071</v>
      </c>
      <c r="AL75" s="5">
        <v>8.0000000000000071E-3</v>
      </c>
      <c r="AM75" s="5">
        <v>-10.5</v>
      </c>
      <c r="AN75" s="5">
        <v>-7.2000000000000008E-2</v>
      </c>
      <c r="AO75" s="5">
        <v>-4.9000000000000044E-2</v>
      </c>
      <c r="AP75" s="5">
        <v>-7.999999999999996E-2</v>
      </c>
      <c r="AQ75" s="5">
        <v>-8.2000000000000017E-2</v>
      </c>
      <c r="AR75" s="5">
        <v>-3.5</v>
      </c>
      <c r="AS75" s="5">
        <v>-5.5999999999999994E-2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-1</v>
      </c>
      <c r="BI75" s="5">
        <v>1</v>
      </c>
      <c r="BJ75" s="5">
        <v>0</v>
      </c>
      <c r="BK75" s="5">
        <v>18.22</v>
      </c>
      <c r="BL75" s="5">
        <v>77.820512820512818</v>
      </c>
      <c r="BM75" s="5">
        <v>65.307692307692307</v>
      </c>
      <c r="BN75" s="5">
        <v>2.2999999999999998</v>
      </c>
      <c r="BO75" s="5">
        <v>0.46600000000000003</v>
      </c>
      <c r="BP75" s="5">
        <v>0.36599999999999999</v>
      </c>
      <c r="BQ75" s="5">
        <v>0.71899999999999997</v>
      </c>
      <c r="BR75" s="5">
        <v>10.897435897435898</v>
      </c>
      <c r="BS75" s="5">
        <v>38.948717948717949</v>
      </c>
      <c r="BT75" s="5">
        <v>14.410256410256411</v>
      </c>
      <c r="BU75" s="5">
        <v>6.4615384615384617</v>
      </c>
      <c r="BV75" s="5">
        <v>2.5641025641025643</v>
      </c>
      <c r="BW75" s="5">
        <v>11.794871794871796</v>
      </c>
      <c r="BX75" s="5">
        <v>15.717948717948717</v>
      </c>
      <c r="BY75" s="5">
        <v>0.40300000000000002</v>
      </c>
      <c r="BZ75" s="5">
        <v>0.32300000000000001</v>
      </c>
      <c r="CA75" s="5">
        <v>0.73499999999999999</v>
      </c>
      <c r="CB75" s="5">
        <v>9.3333333333333339</v>
      </c>
      <c r="CC75" s="5">
        <v>32.974358974358971</v>
      </c>
      <c r="CD75" s="5">
        <v>8.2307692307692299</v>
      </c>
      <c r="CE75" s="5">
        <v>5.7692307692307692</v>
      </c>
      <c r="CF75" s="5">
        <v>2.2820512820512819</v>
      </c>
      <c r="CG75" s="5">
        <v>12.333333333333334</v>
      </c>
      <c r="CH75" s="5">
        <v>16.692307692307693</v>
      </c>
      <c r="CI75" s="5">
        <v>68.5</v>
      </c>
      <c r="CJ75" s="5">
        <v>112.8</v>
      </c>
      <c r="CK75" s="5">
        <v>0.29399999999999998</v>
      </c>
      <c r="CL75" s="5">
        <v>0.44</v>
      </c>
      <c r="CM75" s="5">
        <v>0.57199999999999995</v>
      </c>
      <c r="CN75" s="5">
        <v>0.54700000000000004</v>
      </c>
      <c r="CO75" s="5">
        <v>14.8</v>
      </c>
      <c r="CP75" s="5">
        <v>0.21199999999999999</v>
      </c>
      <c r="CQ75" s="5">
        <v>94.7</v>
      </c>
      <c r="CR75" s="5">
        <v>0.26300000000000001</v>
      </c>
      <c r="CS75" s="5">
        <v>0.34899999999999998</v>
      </c>
      <c r="CT75" s="5">
        <v>0.49399999999999999</v>
      </c>
      <c r="CU75" s="5">
        <v>0.45900000000000002</v>
      </c>
      <c r="CV75" s="5">
        <v>15.7</v>
      </c>
      <c r="CW75" s="5">
        <v>0.193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25</v>
      </c>
      <c r="DF75" s="5">
        <v>0</v>
      </c>
      <c r="DG75" s="5">
        <v>1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1</v>
      </c>
      <c r="DN75" s="5">
        <v>0</v>
      </c>
      <c r="DO75" s="5">
        <v>0</v>
      </c>
      <c r="DP75" s="5">
        <v>0</v>
      </c>
    </row>
    <row r="76" spans="1:120" x14ac:dyDescent="0.2">
      <c r="A76" s="5">
        <v>0</v>
      </c>
      <c r="B76" s="13">
        <v>5</v>
      </c>
      <c r="C76" s="5">
        <v>-1</v>
      </c>
      <c r="D76" s="5">
        <v>36</v>
      </c>
      <c r="E76" s="5">
        <v>27</v>
      </c>
      <c r="F76" s="5">
        <v>9</v>
      </c>
      <c r="G76" s="5">
        <v>0.75</v>
      </c>
      <c r="H76" s="5">
        <v>1.25</v>
      </c>
      <c r="I76" s="5">
        <v>5.7222222222222285</v>
      </c>
      <c r="J76" s="5">
        <v>-0.54</v>
      </c>
      <c r="K76" s="5">
        <v>1.9000000000000017E-2</v>
      </c>
      <c r="L76" s="5">
        <v>6.0000000000000053E-3</v>
      </c>
      <c r="M76" s="5">
        <v>5.8000000000000052E-2</v>
      </c>
      <c r="N76" s="5">
        <v>-0.88888888888888928</v>
      </c>
      <c r="O76" s="5">
        <v>0.27777777777777857</v>
      </c>
      <c r="P76" s="5">
        <v>-2.0833333333333321</v>
      </c>
      <c r="Q76" s="5">
        <v>-2.583333333333333</v>
      </c>
      <c r="R76" s="5">
        <v>0.91666666666666652</v>
      </c>
      <c r="S76" s="5">
        <v>2.7777777777778567E-2</v>
      </c>
      <c r="T76" s="5">
        <v>-1.3055555555555571</v>
      </c>
      <c r="U76" s="5">
        <v>3.3000000000000029E-2</v>
      </c>
      <c r="V76" s="5">
        <v>3.999999999999998E-2</v>
      </c>
      <c r="W76" s="5">
        <v>4.4000000000000039E-2</v>
      </c>
      <c r="X76" s="5">
        <v>0</v>
      </c>
      <c r="Y76" s="5">
        <v>-1.0833333333333321</v>
      </c>
      <c r="Z76" s="5">
        <v>1.4722222222222214</v>
      </c>
      <c r="AA76" s="5">
        <v>-0.44444444444444464</v>
      </c>
      <c r="AB76" s="5">
        <v>0.77777777777777768</v>
      </c>
      <c r="AC76" s="5">
        <v>-3.8055555555555554</v>
      </c>
      <c r="AD76" s="5">
        <v>-1.4166666666666679</v>
      </c>
      <c r="AE76" s="5">
        <v>-0.40000000000000568</v>
      </c>
      <c r="AF76" s="5">
        <v>2.5</v>
      </c>
      <c r="AG76" s="5">
        <v>-8.0000000000000071E-3</v>
      </c>
      <c r="AH76" s="5">
        <v>-4.8000000000000043E-2</v>
      </c>
      <c r="AI76" s="5">
        <v>1.8000000000000016E-2</v>
      </c>
      <c r="AJ76" s="5">
        <v>1.2000000000000011E-2</v>
      </c>
      <c r="AK76" s="5">
        <v>0.20000000000000107</v>
      </c>
      <c r="AL76" s="5">
        <v>1.2000000000000011E-2</v>
      </c>
      <c r="AM76" s="5">
        <v>9.2000000000000028</v>
      </c>
      <c r="AN76" s="5">
        <v>-0.10100000000000003</v>
      </c>
      <c r="AO76" s="5">
        <v>-6.2E-2</v>
      </c>
      <c r="AP76" s="5">
        <v>2.1000000000000019E-2</v>
      </c>
      <c r="AQ76" s="5">
        <v>3.2000000000000028E-2</v>
      </c>
      <c r="AR76" s="5">
        <v>-4.8999999999999986</v>
      </c>
      <c r="AS76" s="5">
        <v>-6.2E-2</v>
      </c>
      <c r="AT76" s="5">
        <v>1</v>
      </c>
      <c r="AU76" s="5">
        <v>1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-3</v>
      </c>
      <c r="BE76" s="5">
        <v>0</v>
      </c>
      <c r="BF76" s="5">
        <v>0</v>
      </c>
      <c r="BG76" s="5">
        <v>-88.1</v>
      </c>
      <c r="BH76" s="5">
        <v>-5</v>
      </c>
      <c r="BI76" s="5">
        <v>1</v>
      </c>
      <c r="BJ76" s="5">
        <v>0</v>
      </c>
      <c r="BK76" s="5">
        <v>4.9699999999999989</v>
      </c>
      <c r="BL76" s="5">
        <v>72</v>
      </c>
      <c r="BM76" s="5">
        <v>63.611111111111114</v>
      </c>
      <c r="BN76" s="5">
        <v>7.44</v>
      </c>
      <c r="BO76" s="5">
        <v>0.45200000000000001</v>
      </c>
      <c r="BP76" s="5">
        <v>0.33500000000000002</v>
      </c>
      <c r="BQ76" s="5">
        <v>0.76600000000000001</v>
      </c>
      <c r="BR76" s="5">
        <v>12</v>
      </c>
      <c r="BS76" s="5">
        <v>38.666666666666664</v>
      </c>
      <c r="BT76" s="5">
        <v>14.611111111111111</v>
      </c>
      <c r="BU76" s="5">
        <v>5.666666666666667</v>
      </c>
      <c r="BV76" s="5">
        <v>4.5277777777777777</v>
      </c>
      <c r="BW76" s="5">
        <v>12</v>
      </c>
      <c r="BX76" s="5">
        <v>15.25</v>
      </c>
      <c r="BY76" s="5">
        <v>0.40600000000000003</v>
      </c>
      <c r="BZ76" s="5">
        <v>0.30499999999999999</v>
      </c>
      <c r="CA76" s="5">
        <v>0.76300000000000001</v>
      </c>
      <c r="CB76" s="5">
        <v>9.3611111111111107</v>
      </c>
      <c r="CC76" s="5">
        <v>30.777777777777779</v>
      </c>
      <c r="CD76" s="5">
        <v>11.361111111111111</v>
      </c>
      <c r="CE76" s="5">
        <v>6.1111111111111107</v>
      </c>
      <c r="CF76" s="5">
        <v>3.6666666666666665</v>
      </c>
      <c r="CG76" s="5">
        <v>10.861111111111111</v>
      </c>
      <c r="CH76" s="5">
        <v>16.333333333333332</v>
      </c>
      <c r="CI76" s="5">
        <v>65.5</v>
      </c>
      <c r="CJ76" s="5">
        <v>109.5</v>
      </c>
      <c r="CK76" s="5">
        <v>0.29899999999999999</v>
      </c>
      <c r="CL76" s="5">
        <v>0.35299999999999998</v>
      </c>
      <c r="CM76" s="5">
        <v>0.54800000000000004</v>
      </c>
      <c r="CN76" s="5">
        <v>0.51100000000000001</v>
      </c>
      <c r="CO76" s="5">
        <v>15.4</v>
      </c>
      <c r="CP76" s="5">
        <v>0.22900000000000001</v>
      </c>
      <c r="CQ76" s="5">
        <v>96.8</v>
      </c>
      <c r="CR76" s="5">
        <v>0.23699999999999999</v>
      </c>
      <c r="CS76" s="5">
        <v>0.35599999999999998</v>
      </c>
      <c r="CT76" s="5">
        <v>0.495</v>
      </c>
      <c r="CU76" s="5">
        <v>0.46</v>
      </c>
      <c r="CV76" s="5">
        <v>14.5</v>
      </c>
      <c r="CW76" s="5">
        <v>0.18099999999999999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16</v>
      </c>
      <c r="DF76" s="5">
        <v>0</v>
      </c>
      <c r="DG76" s="5">
        <v>1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1</v>
      </c>
      <c r="DN76" s="5">
        <v>0</v>
      </c>
      <c r="DO76" s="5">
        <v>0</v>
      </c>
      <c r="DP76" s="5">
        <v>0</v>
      </c>
    </row>
    <row r="77" spans="1:120" x14ac:dyDescent="0.2">
      <c r="A77" s="5">
        <v>1</v>
      </c>
      <c r="B77" s="13">
        <v>4</v>
      </c>
      <c r="C77" s="5">
        <v>1</v>
      </c>
      <c r="D77" s="5">
        <v>36</v>
      </c>
      <c r="E77" s="5">
        <v>25</v>
      </c>
      <c r="F77" s="5">
        <v>11</v>
      </c>
      <c r="G77" s="5">
        <v>0.69399999999999995</v>
      </c>
      <c r="H77" s="5">
        <v>-1.25</v>
      </c>
      <c r="I77" s="5">
        <v>-5.7222222222222285</v>
      </c>
      <c r="J77" s="5">
        <v>0.54</v>
      </c>
      <c r="K77" s="5">
        <v>-1.9000000000000017E-2</v>
      </c>
      <c r="L77" s="5">
        <v>-6.0000000000000053E-3</v>
      </c>
      <c r="M77" s="5">
        <v>-5.8000000000000052E-2</v>
      </c>
      <c r="N77" s="5">
        <v>0.88888888888888928</v>
      </c>
      <c r="O77" s="5">
        <v>-0.27777777777777857</v>
      </c>
      <c r="P77" s="5">
        <v>2.0833333333333321</v>
      </c>
      <c r="Q77" s="5">
        <v>2.583333333333333</v>
      </c>
      <c r="R77" s="5">
        <v>-0.91666666666666652</v>
      </c>
      <c r="S77" s="5">
        <v>-2.7777777777778567E-2</v>
      </c>
      <c r="T77" s="5">
        <v>1.3055555555555571</v>
      </c>
      <c r="U77" s="5">
        <v>-3.3000000000000029E-2</v>
      </c>
      <c r="V77" s="5">
        <v>-3.999999999999998E-2</v>
      </c>
      <c r="W77" s="5">
        <v>-4.4000000000000039E-2</v>
      </c>
      <c r="X77" s="5">
        <v>0</v>
      </c>
      <c r="Y77" s="5">
        <v>1.0833333333333321</v>
      </c>
      <c r="Z77" s="5">
        <v>-1.4722222222222214</v>
      </c>
      <c r="AA77" s="5">
        <v>0.44444444444444464</v>
      </c>
      <c r="AB77" s="5">
        <v>-0.77777777777777768</v>
      </c>
      <c r="AC77" s="5">
        <v>3.8055555555555554</v>
      </c>
      <c r="AD77" s="5">
        <v>1.4166666666666679</v>
      </c>
      <c r="AE77" s="5">
        <v>0.40000000000000568</v>
      </c>
      <c r="AF77" s="5">
        <v>-2.5</v>
      </c>
      <c r="AG77" s="5">
        <v>8.0000000000000071E-3</v>
      </c>
      <c r="AH77" s="5">
        <v>4.8000000000000043E-2</v>
      </c>
      <c r="AI77" s="5">
        <v>-1.8000000000000016E-2</v>
      </c>
      <c r="AJ77" s="5">
        <v>-1.2000000000000011E-2</v>
      </c>
      <c r="AK77" s="5">
        <v>-0.20000000000000107</v>
      </c>
      <c r="AL77" s="5">
        <v>-1.2000000000000011E-2</v>
      </c>
      <c r="AM77" s="5">
        <v>-9.2000000000000028</v>
      </c>
      <c r="AN77" s="5">
        <v>0.10100000000000003</v>
      </c>
      <c r="AO77" s="5">
        <v>6.2E-2</v>
      </c>
      <c r="AP77" s="5">
        <v>-2.1000000000000019E-2</v>
      </c>
      <c r="AQ77" s="5">
        <v>-3.2000000000000028E-2</v>
      </c>
      <c r="AR77" s="5">
        <v>4.8999999999999986</v>
      </c>
      <c r="AS77" s="5">
        <v>6.2E-2</v>
      </c>
      <c r="AT77" s="5">
        <v>1</v>
      </c>
      <c r="AU77" s="5">
        <v>1</v>
      </c>
      <c r="AV77" s="5">
        <v>1</v>
      </c>
      <c r="AW77" s="5">
        <v>1</v>
      </c>
      <c r="AX77" s="5">
        <v>1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3</v>
      </c>
      <c r="BE77" s="5">
        <v>0</v>
      </c>
      <c r="BF77" s="5">
        <v>0</v>
      </c>
      <c r="BG77" s="5">
        <v>88.1</v>
      </c>
      <c r="BH77" s="5">
        <v>5</v>
      </c>
      <c r="BI77" s="5">
        <v>0</v>
      </c>
      <c r="BJ77" s="5">
        <v>0</v>
      </c>
      <c r="BK77" s="5">
        <v>-4.9699999999999989</v>
      </c>
      <c r="BL77" s="5">
        <v>70.75</v>
      </c>
      <c r="BM77" s="5">
        <v>57.888888888888886</v>
      </c>
      <c r="BN77" s="5">
        <v>7.98</v>
      </c>
      <c r="BO77" s="5">
        <v>0.433</v>
      </c>
      <c r="BP77" s="5">
        <v>0.32900000000000001</v>
      </c>
      <c r="BQ77" s="5">
        <v>0.70799999999999996</v>
      </c>
      <c r="BR77" s="5">
        <v>12.888888888888889</v>
      </c>
      <c r="BS77" s="5">
        <v>38.388888888888886</v>
      </c>
      <c r="BT77" s="5">
        <v>16.694444444444443</v>
      </c>
      <c r="BU77" s="5">
        <v>8.25</v>
      </c>
      <c r="BV77" s="5">
        <v>3.6111111111111112</v>
      </c>
      <c r="BW77" s="5">
        <v>11.972222222222221</v>
      </c>
      <c r="BX77" s="5">
        <v>16.555555555555557</v>
      </c>
      <c r="BY77" s="5">
        <v>0.373</v>
      </c>
      <c r="BZ77" s="5">
        <v>0.26500000000000001</v>
      </c>
      <c r="CA77" s="5">
        <v>0.71899999999999997</v>
      </c>
      <c r="CB77" s="5">
        <v>9.3611111111111107</v>
      </c>
      <c r="CC77" s="5">
        <v>31.861111111111111</v>
      </c>
      <c r="CD77" s="5">
        <v>9.8888888888888893</v>
      </c>
      <c r="CE77" s="5">
        <v>6.5555555555555554</v>
      </c>
      <c r="CF77" s="5">
        <v>2.8888888888888888</v>
      </c>
      <c r="CG77" s="5">
        <v>14.666666666666666</v>
      </c>
      <c r="CH77" s="5">
        <v>17.75</v>
      </c>
      <c r="CI77" s="5">
        <v>65.900000000000006</v>
      </c>
      <c r="CJ77" s="5">
        <v>107</v>
      </c>
      <c r="CK77" s="5">
        <v>0.307</v>
      </c>
      <c r="CL77" s="5">
        <v>0.40100000000000002</v>
      </c>
      <c r="CM77" s="5">
        <v>0.53</v>
      </c>
      <c r="CN77" s="5">
        <v>0.499</v>
      </c>
      <c r="CO77" s="5">
        <v>15.2</v>
      </c>
      <c r="CP77" s="5">
        <v>0.217</v>
      </c>
      <c r="CQ77" s="5">
        <v>87.6</v>
      </c>
      <c r="CR77" s="5">
        <v>0.33800000000000002</v>
      </c>
      <c r="CS77" s="5">
        <v>0.41799999999999998</v>
      </c>
      <c r="CT77" s="5">
        <v>0.47399999999999998</v>
      </c>
      <c r="CU77" s="5">
        <v>0.42799999999999999</v>
      </c>
      <c r="CV77" s="5">
        <v>19.399999999999999</v>
      </c>
      <c r="CW77" s="5">
        <v>0.24299999999999999</v>
      </c>
      <c r="CX77" s="5">
        <v>0</v>
      </c>
      <c r="CY77" s="5">
        <v>0</v>
      </c>
      <c r="CZ77" s="5">
        <v>0</v>
      </c>
      <c r="DA77" s="5">
        <v>3</v>
      </c>
      <c r="DB77" s="5">
        <v>0</v>
      </c>
      <c r="DC77" s="5">
        <v>0</v>
      </c>
      <c r="DD77" s="5">
        <v>88.1</v>
      </c>
      <c r="DE77" s="5">
        <v>21</v>
      </c>
      <c r="DF77" s="5">
        <v>0</v>
      </c>
      <c r="DG77" s="5">
        <v>1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1</v>
      </c>
      <c r="DN77" s="5">
        <v>0</v>
      </c>
      <c r="DO77" s="5">
        <v>0</v>
      </c>
      <c r="DP77" s="5">
        <v>0</v>
      </c>
    </row>
    <row r="78" spans="1:120" x14ac:dyDescent="0.2">
      <c r="A78" s="5">
        <v>0</v>
      </c>
      <c r="B78" s="13">
        <v>6</v>
      </c>
      <c r="C78" s="5">
        <v>-3</v>
      </c>
      <c r="D78" s="5">
        <v>34</v>
      </c>
      <c r="E78" s="5">
        <v>22</v>
      </c>
      <c r="F78" s="5">
        <v>12</v>
      </c>
      <c r="G78" s="5">
        <v>0.64700000000000002</v>
      </c>
      <c r="H78" s="5">
        <v>-1.6960784313725554</v>
      </c>
      <c r="I78" s="5">
        <v>-2.0669934640522882</v>
      </c>
      <c r="J78" s="5">
        <v>-1.4000000000000004</v>
      </c>
      <c r="K78" s="5">
        <v>-7.0000000000000062E-3</v>
      </c>
      <c r="L78" s="5">
        <v>3.999999999999948E-3</v>
      </c>
      <c r="M78" s="5">
        <v>-4.2000000000000037E-2</v>
      </c>
      <c r="N78" s="5">
        <v>4.0212418300653603</v>
      </c>
      <c r="O78" s="5">
        <v>4.7434640522875853</v>
      </c>
      <c r="P78" s="5">
        <v>-1.9133986928104569</v>
      </c>
      <c r="Q78" s="5">
        <v>-1.5866013071895431</v>
      </c>
      <c r="R78" s="5">
        <v>0.89869281045751626</v>
      </c>
      <c r="S78" s="5">
        <v>-2.0686274509803919</v>
      </c>
      <c r="T78" s="5">
        <v>-1.8594771241830053</v>
      </c>
      <c r="U78" s="5">
        <v>5.0000000000000044E-3</v>
      </c>
      <c r="V78" s="5">
        <v>1.6000000000000014E-2</v>
      </c>
      <c r="W78" s="5">
        <v>4.6000000000000041E-2</v>
      </c>
      <c r="X78" s="5">
        <v>-2.2483660130718963</v>
      </c>
      <c r="Y78" s="5">
        <v>-3.8578431372548998</v>
      </c>
      <c r="Z78" s="5">
        <v>-1.9591503267973867</v>
      </c>
      <c r="AA78" s="5">
        <v>-1.1650326797385624</v>
      </c>
      <c r="AB78" s="5">
        <v>-1.6830065359477122</v>
      </c>
      <c r="AC78" s="5">
        <v>-3.8807189542483673</v>
      </c>
      <c r="AD78" s="5">
        <v>-1.2467320261437926</v>
      </c>
      <c r="AE78" s="5">
        <v>-3.7000000000000028</v>
      </c>
      <c r="AF78" s="5">
        <v>4.5</v>
      </c>
      <c r="AG78" s="5">
        <v>-4.1999999999999982E-2</v>
      </c>
      <c r="AH78" s="5">
        <v>-6.0999999999999999E-2</v>
      </c>
      <c r="AI78" s="5">
        <v>-2.4000000000000021E-2</v>
      </c>
      <c r="AJ78" s="5">
        <v>-1.7000000000000015E-2</v>
      </c>
      <c r="AK78" s="5">
        <v>-2.5</v>
      </c>
      <c r="AL78" s="5">
        <v>-4.5000000000000012E-2</v>
      </c>
      <c r="AM78" s="5">
        <v>3.3999999999999915</v>
      </c>
      <c r="AN78" s="5">
        <v>-6.4000000000000001E-2</v>
      </c>
      <c r="AO78" s="5">
        <v>-1.4000000000000012E-2</v>
      </c>
      <c r="AP78" s="5">
        <v>5.0000000000000044E-3</v>
      </c>
      <c r="AQ78" s="5">
        <v>5.0000000000000044E-3</v>
      </c>
      <c r="AR78" s="5">
        <v>-3.5</v>
      </c>
      <c r="AS78" s="5">
        <v>-3.1E-2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30.9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13</v>
      </c>
      <c r="BI78" s="5">
        <v>0</v>
      </c>
      <c r="BJ78" s="5">
        <v>1</v>
      </c>
      <c r="BK78" s="5">
        <v>34</v>
      </c>
      <c r="BL78" s="5">
        <v>74.470588235294116</v>
      </c>
      <c r="BM78" s="5">
        <v>67.794117647058826</v>
      </c>
      <c r="BN78" s="5">
        <v>8.08</v>
      </c>
      <c r="BO78" s="5">
        <v>0.45400000000000001</v>
      </c>
      <c r="BP78" s="5">
        <v>0.34699999999999998</v>
      </c>
      <c r="BQ78" s="5">
        <v>0.70599999999999996</v>
      </c>
      <c r="BR78" s="5">
        <v>13.882352941176471</v>
      </c>
      <c r="BS78" s="5">
        <v>39.382352941176471</v>
      </c>
      <c r="BT78" s="5">
        <v>15.058823529411764</v>
      </c>
      <c r="BU78" s="5">
        <v>6.4411764705882355</v>
      </c>
      <c r="BV78" s="5">
        <v>3.6764705882352939</v>
      </c>
      <c r="BW78" s="5">
        <v>11.764705882352942</v>
      </c>
      <c r="BX78" s="5">
        <v>16.029411764705884</v>
      </c>
      <c r="BY78" s="5">
        <v>0.42899999999999999</v>
      </c>
      <c r="BZ78" s="5">
        <v>0.32400000000000001</v>
      </c>
      <c r="CA78" s="5">
        <v>0.74399999999999999</v>
      </c>
      <c r="CB78" s="5">
        <v>8.5294117647058822</v>
      </c>
      <c r="CC78" s="5">
        <v>30.058823529411764</v>
      </c>
      <c r="CD78" s="5">
        <v>11.735294117647058</v>
      </c>
      <c r="CE78" s="5">
        <v>6.0294117647058822</v>
      </c>
      <c r="CF78" s="5">
        <v>2.2058823529411766</v>
      </c>
      <c r="CG78" s="5">
        <v>11.147058823529411</v>
      </c>
      <c r="CH78" s="5">
        <v>17.058823529411764</v>
      </c>
      <c r="CI78" s="5">
        <v>66.8</v>
      </c>
      <c r="CJ78" s="5">
        <v>110.7</v>
      </c>
      <c r="CK78" s="5">
        <v>0.31900000000000001</v>
      </c>
      <c r="CL78" s="5">
        <v>0.3</v>
      </c>
      <c r="CM78" s="5">
        <v>0.53800000000000003</v>
      </c>
      <c r="CN78" s="5">
        <v>0.50600000000000001</v>
      </c>
      <c r="CO78" s="5">
        <v>14.5</v>
      </c>
      <c r="CP78" s="5">
        <v>0.22500000000000001</v>
      </c>
      <c r="CQ78" s="5">
        <v>100.8</v>
      </c>
      <c r="CR78" s="5">
        <v>0.29899999999999999</v>
      </c>
      <c r="CS78" s="5">
        <v>0.35499999999999998</v>
      </c>
      <c r="CT78" s="5">
        <v>0.52300000000000002</v>
      </c>
      <c r="CU78" s="5">
        <v>0.48599999999999999</v>
      </c>
      <c r="CV78" s="5">
        <v>14.7</v>
      </c>
      <c r="CW78" s="5">
        <v>0.222</v>
      </c>
      <c r="CX78" s="5">
        <v>30.9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26</v>
      </c>
      <c r="DF78" s="5">
        <v>0</v>
      </c>
      <c r="DG78" s="5">
        <v>1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1</v>
      </c>
      <c r="DN78" s="5">
        <v>0</v>
      </c>
      <c r="DO78" s="5">
        <v>0</v>
      </c>
      <c r="DP78" s="5">
        <v>0</v>
      </c>
    </row>
    <row r="79" spans="1:120" x14ac:dyDescent="0.2">
      <c r="A79" s="5">
        <v>1</v>
      </c>
      <c r="B79" s="13">
        <v>3</v>
      </c>
      <c r="C79" s="5">
        <v>3</v>
      </c>
      <c r="D79" s="5">
        <v>36</v>
      </c>
      <c r="E79" s="5">
        <v>26</v>
      </c>
      <c r="F79" s="5">
        <v>10</v>
      </c>
      <c r="G79" s="5">
        <v>0.72199999999999998</v>
      </c>
      <c r="H79" s="5">
        <v>1.6960784313725554</v>
      </c>
      <c r="I79" s="5">
        <v>2.0669934640522882</v>
      </c>
      <c r="J79" s="5">
        <v>1.4000000000000004</v>
      </c>
      <c r="K79" s="5">
        <v>7.0000000000000062E-3</v>
      </c>
      <c r="L79" s="5">
        <v>-3.999999999999948E-3</v>
      </c>
      <c r="M79" s="5">
        <v>4.2000000000000037E-2</v>
      </c>
      <c r="N79" s="5">
        <v>-4.0212418300653603</v>
      </c>
      <c r="O79" s="5">
        <v>-4.7434640522875853</v>
      </c>
      <c r="P79" s="5">
        <v>1.9133986928104569</v>
      </c>
      <c r="Q79" s="5">
        <v>1.5866013071895431</v>
      </c>
      <c r="R79" s="5">
        <v>-0.89869281045751626</v>
      </c>
      <c r="S79" s="5">
        <v>2.0686274509803919</v>
      </c>
      <c r="T79" s="5">
        <v>1.8594771241830053</v>
      </c>
      <c r="U79" s="5">
        <v>-5.0000000000000044E-3</v>
      </c>
      <c r="V79" s="5">
        <v>-1.6000000000000014E-2</v>
      </c>
      <c r="W79" s="5">
        <v>-4.6000000000000041E-2</v>
      </c>
      <c r="X79" s="5">
        <v>2.2483660130718963</v>
      </c>
      <c r="Y79" s="5">
        <v>3.8578431372548998</v>
      </c>
      <c r="Z79" s="5">
        <v>1.9591503267973867</v>
      </c>
      <c r="AA79" s="5">
        <v>1.1650326797385624</v>
      </c>
      <c r="AB79" s="5">
        <v>1.6830065359477122</v>
      </c>
      <c r="AC79" s="5">
        <v>3.8807189542483673</v>
      </c>
      <c r="AD79" s="5">
        <v>1.2467320261437926</v>
      </c>
      <c r="AE79" s="5">
        <v>3.7000000000000028</v>
      </c>
      <c r="AF79" s="5">
        <v>-4.5</v>
      </c>
      <c r="AG79" s="5">
        <v>4.1999999999999982E-2</v>
      </c>
      <c r="AH79" s="5">
        <v>6.0999999999999999E-2</v>
      </c>
      <c r="AI79" s="5">
        <v>2.4000000000000021E-2</v>
      </c>
      <c r="AJ79" s="5">
        <v>1.7000000000000015E-2</v>
      </c>
      <c r="AK79" s="5">
        <v>2.5</v>
      </c>
      <c r="AL79" s="5">
        <v>4.5000000000000012E-2</v>
      </c>
      <c r="AM79" s="5">
        <v>-3.3999999999999915</v>
      </c>
      <c r="AN79" s="5">
        <v>6.4000000000000001E-2</v>
      </c>
      <c r="AO79" s="5">
        <v>1.4000000000000012E-2</v>
      </c>
      <c r="AP79" s="5">
        <v>-5.0000000000000044E-3</v>
      </c>
      <c r="AQ79" s="5">
        <v>-5.0000000000000044E-3</v>
      </c>
      <c r="AR79" s="5">
        <v>3.5</v>
      </c>
      <c r="AS79" s="5">
        <v>3.1E-2</v>
      </c>
      <c r="AT79" s="5">
        <v>1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-30.9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-13</v>
      </c>
      <c r="BI79" s="5">
        <v>0</v>
      </c>
      <c r="BJ79" s="5">
        <v>0</v>
      </c>
      <c r="BK79" s="5">
        <v>-34</v>
      </c>
      <c r="BL79" s="5">
        <v>76.166666666666671</v>
      </c>
      <c r="BM79" s="5">
        <v>69.861111111111114</v>
      </c>
      <c r="BN79" s="5">
        <v>9.48</v>
      </c>
      <c r="BO79" s="5">
        <v>0.46100000000000002</v>
      </c>
      <c r="BP79" s="5">
        <v>0.34300000000000003</v>
      </c>
      <c r="BQ79" s="5">
        <v>0.748</v>
      </c>
      <c r="BR79" s="5">
        <v>9.8611111111111107</v>
      </c>
      <c r="BS79" s="5">
        <v>34.638888888888886</v>
      </c>
      <c r="BT79" s="5">
        <v>16.972222222222221</v>
      </c>
      <c r="BU79" s="5">
        <v>8.0277777777777786</v>
      </c>
      <c r="BV79" s="5">
        <v>2.7777777777777777</v>
      </c>
      <c r="BW79" s="5">
        <v>13.833333333333334</v>
      </c>
      <c r="BX79" s="5">
        <v>17.888888888888889</v>
      </c>
      <c r="BY79" s="5">
        <v>0.42399999999999999</v>
      </c>
      <c r="BZ79" s="5">
        <v>0.308</v>
      </c>
      <c r="CA79" s="5">
        <v>0.69799999999999995</v>
      </c>
      <c r="CB79" s="5">
        <v>10.777777777777779</v>
      </c>
      <c r="CC79" s="5">
        <v>33.916666666666664</v>
      </c>
      <c r="CD79" s="5">
        <v>13.694444444444445</v>
      </c>
      <c r="CE79" s="5">
        <v>7.1944444444444446</v>
      </c>
      <c r="CF79" s="5">
        <v>3.8888888888888888</v>
      </c>
      <c r="CG79" s="5">
        <v>15.027777777777779</v>
      </c>
      <c r="CH79" s="5">
        <v>18.305555555555557</v>
      </c>
      <c r="CI79" s="5">
        <v>70.5</v>
      </c>
      <c r="CJ79" s="5">
        <v>106.2</v>
      </c>
      <c r="CK79" s="5">
        <v>0.36099999999999999</v>
      </c>
      <c r="CL79" s="5">
        <v>0.36099999999999999</v>
      </c>
      <c r="CM79" s="5">
        <v>0.56200000000000006</v>
      </c>
      <c r="CN79" s="5">
        <v>0.52300000000000002</v>
      </c>
      <c r="CO79" s="5">
        <v>17</v>
      </c>
      <c r="CP79" s="5">
        <v>0.27</v>
      </c>
      <c r="CQ79" s="5">
        <v>97.4</v>
      </c>
      <c r="CR79" s="5">
        <v>0.36299999999999999</v>
      </c>
      <c r="CS79" s="5">
        <v>0.36899999999999999</v>
      </c>
      <c r="CT79" s="5">
        <v>0.51800000000000002</v>
      </c>
      <c r="CU79" s="5">
        <v>0.48099999999999998</v>
      </c>
      <c r="CV79" s="5">
        <v>18.2</v>
      </c>
      <c r="CW79" s="5">
        <v>0.253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13</v>
      </c>
      <c r="DF79" s="5">
        <v>0</v>
      </c>
      <c r="DG79" s="5">
        <v>1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1</v>
      </c>
      <c r="DN79" s="5">
        <v>0</v>
      </c>
      <c r="DO79" s="5">
        <v>0</v>
      </c>
      <c r="DP79" s="5">
        <v>0</v>
      </c>
    </row>
    <row r="80" spans="1:120" x14ac:dyDescent="0.2">
      <c r="A80" s="5">
        <v>1</v>
      </c>
      <c r="B80" s="13">
        <v>7</v>
      </c>
      <c r="C80" s="5">
        <v>-5</v>
      </c>
      <c r="D80" s="5">
        <v>34</v>
      </c>
      <c r="E80" s="5">
        <v>21</v>
      </c>
      <c r="F80" s="5">
        <v>13</v>
      </c>
      <c r="G80" s="5">
        <v>0.61799999999999999</v>
      </c>
      <c r="H80" s="5">
        <v>-8.4215686274509807</v>
      </c>
      <c r="I80" s="5">
        <v>-2.3660130718954235</v>
      </c>
      <c r="J80" s="5">
        <v>3.24</v>
      </c>
      <c r="K80" s="5">
        <v>-3.3999999999999975E-2</v>
      </c>
      <c r="L80" s="5">
        <v>4.0000000000000036E-2</v>
      </c>
      <c r="M80" s="5">
        <v>4.1000000000000036E-2</v>
      </c>
      <c r="N80" s="5">
        <v>0.22385620915032689</v>
      </c>
      <c r="O80" s="5">
        <v>3.8431372549019649</v>
      </c>
      <c r="P80" s="5">
        <v>-2.7156862745098032</v>
      </c>
      <c r="Q80" s="5">
        <v>-4.4607843137254894</v>
      </c>
      <c r="R80" s="5">
        <v>0</v>
      </c>
      <c r="S80" s="5">
        <v>0.16013071895424957</v>
      </c>
      <c r="T80" s="5">
        <v>0.21568627450980316</v>
      </c>
      <c r="U80" s="5">
        <v>-2.1000000000000019E-2</v>
      </c>
      <c r="V80" s="5">
        <v>-2.2999999999999965E-2</v>
      </c>
      <c r="W80" s="5">
        <v>1.7000000000000015E-2</v>
      </c>
      <c r="X80" s="5">
        <v>-1.7238562091503269</v>
      </c>
      <c r="Y80" s="5">
        <v>-2.7973856209150298</v>
      </c>
      <c r="Z80" s="5">
        <v>-1.6862745098039227</v>
      </c>
      <c r="AA80" s="5">
        <v>9.8039215686274161E-3</v>
      </c>
      <c r="AB80" s="5">
        <v>0.13562091503268014</v>
      </c>
      <c r="AC80" s="5">
        <v>-6.0392156862745097</v>
      </c>
      <c r="AD80" s="5">
        <v>1.0751633986928084</v>
      </c>
      <c r="AE80" s="5">
        <v>-3.8999999999999915</v>
      </c>
      <c r="AF80" s="5">
        <v>-6.1000000000000085</v>
      </c>
      <c r="AG80" s="5">
        <v>2.0000000000000018E-3</v>
      </c>
      <c r="AH80" s="5">
        <v>-8.9999999999999969E-2</v>
      </c>
      <c r="AI80" s="5">
        <v>-3.2999999999999918E-2</v>
      </c>
      <c r="AJ80" s="5">
        <v>-4.3000000000000038E-2</v>
      </c>
      <c r="AK80" s="5">
        <v>0.80000000000000071</v>
      </c>
      <c r="AL80" s="5">
        <v>1.1999999999999983E-2</v>
      </c>
      <c r="AM80" s="5">
        <v>2.2999999999999972</v>
      </c>
      <c r="AN80" s="5">
        <v>-1.1999999999999955E-2</v>
      </c>
      <c r="AO80" s="5">
        <v>1.0000000000000009E-2</v>
      </c>
      <c r="AP80" s="5">
        <v>-2.0000000000000018E-2</v>
      </c>
      <c r="AQ80" s="5">
        <v>-2.4000000000000021E-2</v>
      </c>
      <c r="AR80" s="5">
        <v>-6.5</v>
      </c>
      <c r="AS80" s="5">
        <v>-3.9999999999999758E-3</v>
      </c>
      <c r="AT80" s="5">
        <v>1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22</v>
      </c>
      <c r="BI80" s="5">
        <v>0</v>
      </c>
      <c r="BJ80" s="5">
        <v>0</v>
      </c>
      <c r="BK80" s="5">
        <v>10.86</v>
      </c>
      <c r="BL80" s="5">
        <v>70.911764705882348</v>
      </c>
      <c r="BM80" s="5">
        <v>67.911764705882348</v>
      </c>
      <c r="BN80" s="5">
        <v>11.25</v>
      </c>
      <c r="BO80" s="5">
        <v>0.45200000000000001</v>
      </c>
      <c r="BP80" s="5">
        <v>0.39300000000000002</v>
      </c>
      <c r="BQ80" s="5">
        <v>0.75900000000000001</v>
      </c>
      <c r="BR80" s="5">
        <v>9.0294117647058822</v>
      </c>
      <c r="BS80" s="5">
        <v>35.676470588235297</v>
      </c>
      <c r="BT80" s="5">
        <v>14.617647058823529</v>
      </c>
      <c r="BU80" s="5">
        <v>4.7058823529411766</v>
      </c>
      <c r="BV80" s="5">
        <v>3</v>
      </c>
      <c r="BW80" s="5">
        <v>10.882352941176471</v>
      </c>
      <c r="BX80" s="5">
        <v>16.382352941176471</v>
      </c>
      <c r="BY80" s="5">
        <v>0.42399999999999999</v>
      </c>
      <c r="BZ80" s="5">
        <v>0.32400000000000001</v>
      </c>
      <c r="CA80" s="5">
        <v>0.72</v>
      </c>
      <c r="CB80" s="5">
        <v>8.9705882352941178</v>
      </c>
      <c r="CC80" s="5">
        <v>32.647058823529413</v>
      </c>
      <c r="CD80" s="5">
        <v>13.147058823529411</v>
      </c>
      <c r="CE80" s="5">
        <v>5.6764705882352944</v>
      </c>
      <c r="CF80" s="5">
        <v>3.4411764705882355</v>
      </c>
      <c r="CG80" s="5">
        <v>9.7941176470588243</v>
      </c>
      <c r="CH80" s="5">
        <v>16.352941176470587</v>
      </c>
      <c r="CI80" s="5">
        <v>65.400000000000006</v>
      </c>
      <c r="CJ80" s="5">
        <v>106.8</v>
      </c>
      <c r="CK80" s="5">
        <v>0.27200000000000002</v>
      </c>
      <c r="CL80" s="5">
        <v>0.33</v>
      </c>
      <c r="CM80" s="5">
        <v>0.54900000000000004</v>
      </c>
      <c r="CN80" s="5">
        <v>0.51700000000000002</v>
      </c>
      <c r="CO80" s="5">
        <v>14.4</v>
      </c>
      <c r="CP80" s="5">
        <v>0.20599999999999999</v>
      </c>
      <c r="CQ80" s="5">
        <v>102.3</v>
      </c>
      <c r="CR80" s="5">
        <v>0.27900000000000003</v>
      </c>
      <c r="CS80" s="5">
        <v>0.38500000000000001</v>
      </c>
      <c r="CT80" s="5">
        <v>0.51800000000000002</v>
      </c>
      <c r="CU80" s="5">
        <v>0.48599999999999999</v>
      </c>
      <c r="CV80" s="5">
        <v>13</v>
      </c>
      <c r="CW80" s="5">
        <v>0.20100000000000001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26</v>
      </c>
      <c r="DF80" s="5">
        <v>0</v>
      </c>
      <c r="DG80" s="5">
        <v>1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1</v>
      </c>
      <c r="DN80" s="5">
        <v>0</v>
      </c>
      <c r="DO80" s="5">
        <v>0</v>
      </c>
      <c r="DP80" s="5">
        <v>0</v>
      </c>
    </row>
    <row r="81" spans="1:120" x14ac:dyDescent="0.2">
      <c r="A81" s="5">
        <v>0</v>
      </c>
      <c r="B81" s="13">
        <v>2</v>
      </c>
      <c r="C81" s="5">
        <v>5</v>
      </c>
      <c r="D81" s="5">
        <v>36</v>
      </c>
      <c r="E81" s="5">
        <v>29</v>
      </c>
      <c r="F81" s="5">
        <v>7</v>
      </c>
      <c r="G81" s="5">
        <v>0.80600000000000005</v>
      </c>
      <c r="H81" s="5">
        <v>8.4215686274509807</v>
      </c>
      <c r="I81" s="5">
        <v>2.3660130718954235</v>
      </c>
      <c r="J81" s="5">
        <v>-3.24</v>
      </c>
      <c r="K81" s="5">
        <v>3.3999999999999975E-2</v>
      </c>
      <c r="L81" s="5">
        <v>-4.0000000000000036E-2</v>
      </c>
      <c r="M81" s="5">
        <v>-4.1000000000000036E-2</v>
      </c>
      <c r="N81" s="5">
        <v>-0.22385620915032689</v>
      </c>
      <c r="O81" s="5">
        <v>-3.8431372549019649</v>
      </c>
      <c r="P81" s="5">
        <v>2.7156862745098032</v>
      </c>
      <c r="Q81" s="5">
        <v>4.4607843137254894</v>
      </c>
      <c r="R81" s="5">
        <v>0</v>
      </c>
      <c r="S81" s="5">
        <v>-0.16013071895424957</v>
      </c>
      <c r="T81" s="5">
        <v>-0.21568627450980316</v>
      </c>
      <c r="U81" s="5">
        <v>2.1000000000000019E-2</v>
      </c>
      <c r="V81" s="5">
        <v>2.2999999999999965E-2</v>
      </c>
      <c r="W81" s="5">
        <v>-1.7000000000000015E-2</v>
      </c>
      <c r="X81" s="5">
        <v>1.7238562091503269</v>
      </c>
      <c r="Y81" s="5">
        <v>2.7973856209150298</v>
      </c>
      <c r="Z81" s="5">
        <v>1.6862745098039227</v>
      </c>
      <c r="AA81" s="5">
        <v>-9.8039215686274161E-3</v>
      </c>
      <c r="AB81" s="5">
        <v>-0.13562091503268014</v>
      </c>
      <c r="AC81" s="5">
        <v>6.0392156862745097</v>
      </c>
      <c r="AD81" s="5">
        <v>-1.0751633986928084</v>
      </c>
      <c r="AE81" s="5">
        <v>3.8999999999999915</v>
      </c>
      <c r="AF81" s="5">
        <v>6.1000000000000085</v>
      </c>
      <c r="AG81" s="5">
        <v>-2.0000000000000018E-3</v>
      </c>
      <c r="AH81" s="5">
        <v>8.9999999999999969E-2</v>
      </c>
      <c r="AI81" s="5">
        <v>3.2999999999999918E-2</v>
      </c>
      <c r="AJ81" s="5">
        <v>4.3000000000000038E-2</v>
      </c>
      <c r="AK81" s="5">
        <v>-0.80000000000000071</v>
      </c>
      <c r="AL81" s="5">
        <v>-1.1999999999999983E-2</v>
      </c>
      <c r="AM81" s="5">
        <v>-2.2999999999999972</v>
      </c>
      <c r="AN81" s="5">
        <v>1.1999999999999955E-2</v>
      </c>
      <c r="AO81" s="5">
        <v>-1.0000000000000009E-2</v>
      </c>
      <c r="AP81" s="5">
        <v>2.0000000000000018E-2</v>
      </c>
      <c r="AQ81" s="5">
        <v>2.4000000000000021E-2</v>
      </c>
      <c r="AR81" s="5">
        <v>6.5</v>
      </c>
      <c r="AS81" s="5">
        <v>3.9999999999999758E-3</v>
      </c>
      <c r="AT81" s="5">
        <v>1</v>
      </c>
      <c r="AU81" s="5">
        <v>1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-22</v>
      </c>
      <c r="BI81" s="5">
        <v>1</v>
      </c>
      <c r="BJ81" s="5">
        <v>0</v>
      </c>
      <c r="BK81" s="5">
        <v>-10.86</v>
      </c>
      <c r="BL81" s="5">
        <v>79.333333333333329</v>
      </c>
      <c r="BM81" s="5">
        <v>70.277777777777771</v>
      </c>
      <c r="BN81" s="5">
        <v>8.01</v>
      </c>
      <c r="BO81" s="5">
        <v>0.48599999999999999</v>
      </c>
      <c r="BP81" s="5">
        <v>0.35299999999999998</v>
      </c>
      <c r="BQ81" s="5">
        <v>0.71799999999999997</v>
      </c>
      <c r="BR81" s="5">
        <v>8.8055555555555554</v>
      </c>
      <c r="BS81" s="5">
        <v>31.833333333333332</v>
      </c>
      <c r="BT81" s="5">
        <v>17.333333333333332</v>
      </c>
      <c r="BU81" s="5">
        <v>9.1666666666666661</v>
      </c>
      <c r="BV81" s="5">
        <v>3</v>
      </c>
      <c r="BW81" s="5">
        <v>10.722222222222221</v>
      </c>
      <c r="BX81" s="5">
        <v>16.166666666666668</v>
      </c>
      <c r="BY81" s="5">
        <v>0.44500000000000001</v>
      </c>
      <c r="BZ81" s="5">
        <v>0.34699999999999998</v>
      </c>
      <c r="CA81" s="5">
        <v>0.70299999999999996</v>
      </c>
      <c r="CB81" s="5">
        <v>10.694444444444445</v>
      </c>
      <c r="CC81" s="5">
        <v>35.444444444444443</v>
      </c>
      <c r="CD81" s="5">
        <v>14.833333333333334</v>
      </c>
      <c r="CE81" s="5">
        <v>5.666666666666667</v>
      </c>
      <c r="CF81" s="5">
        <v>3.3055555555555554</v>
      </c>
      <c r="CG81" s="5">
        <v>15.833333333333334</v>
      </c>
      <c r="CH81" s="5">
        <v>15.277777777777779</v>
      </c>
      <c r="CI81" s="5">
        <v>69.3</v>
      </c>
      <c r="CJ81" s="5">
        <v>112.9</v>
      </c>
      <c r="CK81" s="5">
        <v>0.27</v>
      </c>
      <c r="CL81" s="5">
        <v>0.42</v>
      </c>
      <c r="CM81" s="5">
        <v>0.58199999999999996</v>
      </c>
      <c r="CN81" s="5">
        <v>0.56000000000000005</v>
      </c>
      <c r="CO81" s="5">
        <v>13.6</v>
      </c>
      <c r="CP81" s="5">
        <v>0.19400000000000001</v>
      </c>
      <c r="CQ81" s="5">
        <v>100</v>
      </c>
      <c r="CR81" s="5">
        <v>0.29099999999999998</v>
      </c>
      <c r="CS81" s="5">
        <v>0.375</v>
      </c>
      <c r="CT81" s="5">
        <v>0.53800000000000003</v>
      </c>
      <c r="CU81" s="5">
        <v>0.51</v>
      </c>
      <c r="CV81" s="5">
        <v>19.5</v>
      </c>
      <c r="CW81" s="5">
        <v>0.20499999999999999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4</v>
      </c>
      <c r="DF81" s="5">
        <v>0</v>
      </c>
      <c r="DG81" s="5">
        <v>1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1</v>
      </c>
      <c r="DN81" s="5">
        <v>0</v>
      </c>
      <c r="DO81" s="5">
        <v>0</v>
      </c>
      <c r="DP81" s="5">
        <v>0</v>
      </c>
    </row>
    <row r="82" spans="1:120" x14ac:dyDescent="0.2">
      <c r="A82" s="5">
        <v>1</v>
      </c>
      <c r="B82" s="13">
        <v>1</v>
      </c>
      <c r="C82" s="5">
        <v>8</v>
      </c>
      <c r="D82" s="5">
        <v>37</v>
      </c>
      <c r="E82" s="5">
        <v>33</v>
      </c>
      <c r="F82" s="5">
        <v>4</v>
      </c>
      <c r="G82" s="5">
        <v>0.89200000000000002</v>
      </c>
      <c r="H82" s="5">
        <v>2.1001589825119282</v>
      </c>
      <c r="I82" s="5">
        <v>-10.246422893481714</v>
      </c>
      <c r="J82" s="5">
        <v>-4.4999999999999991</v>
      </c>
      <c r="K82" s="5">
        <v>1.9000000000000017E-2</v>
      </c>
      <c r="L82" s="5">
        <v>2.5000000000000022E-2</v>
      </c>
      <c r="M82" s="5">
        <v>3.7000000000000033E-2</v>
      </c>
      <c r="N82" s="5">
        <v>1.1637519872813993</v>
      </c>
      <c r="O82" s="5">
        <v>2.7400635930047699</v>
      </c>
      <c r="P82" s="5">
        <v>0.61446740858505677</v>
      </c>
      <c r="Q82" s="5">
        <v>0.18362480127186043</v>
      </c>
      <c r="R82" s="5">
        <v>-0.13990461049284519</v>
      </c>
      <c r="S82" s="5">
        <v>-2.1764705882352935</v>
      </c>
      <c r="T82" s="5">
        <v>-2.5620031796502403</v>
      </c>
      <c r="U82" s="5">
        <v>-4.0999999999999981E-2</v>
      </c>
      <c r="V82" s="5">
        <v>-8.9999999999999525E-3</v>
      </c>
      <c r="W82" s="5">
        <v>-2.1000000000000019E-2</v>
      </c>
      <c r="X82" s="5">
        <v>-1.7941176470588243</v>
      </c>
      <c r="Y82" s="5">
        <v>-3.9149443561208273</v>
      </c>
      <c r="Z82" s="5">
        <v>-1.0143084260731321</v>
      </c>
      <c r="AA82" s="5">
        <v>-1.6216216216216219</v>
      </c>
      <c r="AB82" s="5">
        <v>-1.0111287758346581</v>
      </c>
      <c r="AC82" s="5">
        <v>0.67567567567567544</v>
      </c>
      <c r="AD82" s="5">
        <v>-1.751987281399046</v>
      </c>
      <c r="AE82" s="5">
        <v>-3.9000000000000057</v>
      </c>
      <c r="AF82" s="5">
        <v>9.9000000000000057</v>
      </c>
      <c r="AG82" s="5">
        <v>-7.400000000000001E-2</v>
      </c>
      <c r="AH82" s="5">
        <v>2.7000000000000024E-2</v>
      </c>
      <c r="AI82" s="5">
        <v>2.300000000000002E-2</v>
      </c>
      <c r="AJ82" s="5">
        <v>2.8000000000000025E-2</v>
      </c>
      <c r="AK82" s="5">
        <v>-2.1999999999999993</v>
      </c>
      <c r="AL82" s="5">
        <v>-4.1000000000000009E-2</v>
      </c>
      <c r="AM82" s="5">
        <v>-9.7000000000000028</v>
      </c>
      <c r="AN82" s="5">
        <v>-3.2000000000000028E-2</v>
      </c>
      <c r="AO82" s="5">
        <v>9.0000000000000024E-2</v>
      </c>
      <c r="AP82" s="5">
        <v>-3.2000000000000028E-2</v>
      </c>
      <c r="AQ82" s="5">
        <v>-3.0000000000000027E-2</v>
      </c>
      <c r="AR82" s="5">
        <v>2.1000000000000014</v>
      </c>
      <c r="AS82" s="5">
        <v>-3.0000000000000027E-2</v>
      </c>
      <c r="AT82" s="5">
        <v>1</v>
      </c>
      <c r="AU82" s="5">
        <v>1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7.2</v>
      </c>
      <c r="BC82" s="5">
        <v>0</v>
      </c>
      <c r="BD82" s="5">
        <v>11.3</v>
      </c>
      <c r="BE82" s="5">
        <v>12</v>
      </c>
      <c r="BF82" s="5">
        <v>130.6</v>
      </c>
      <c r="BG82" s="5">
        <v>174.3</v>
      </c>
      <c r="BH82" s="5">
        <v>-25</v>
      </c>
      <c r="BI82" s="5">
        <v>0</v>
      </c>
      <c r="BJ82" s="5">
        <v>1</v>
      </c>
      <c r="BK82" s="5">
        <v>-9.18</v>
      </c>
      <c r="BL82" s="5">
        <v>74.86486486486487</v>
      </c>
      <c r="BM82" s="5">
        <v>57.45945945945946</v>
      </c>
      <c r="BN82" s="5">
        <v>4.79</v>
      </c>
      <c r="BO82" s="5">
        <v>0.45800000000000002</v>
      </c>
      <c r="BP82" s="5">
        <v>0.34</v>
      </c>
      <c r="BQ82" s="5">
        <v>0.73299999999999998</v>
      </c>
      <c r="BR82" s="5">
        <v>12.810810810810811</v>
      </c>
      <c r="BS82" s="5">
        <v>38.945945945945944</v>
      </c>
      <c r="BT82" s="5">
        <v>14.702702702702704</v>
      </c>
      <c r="BU82" s="5">
        <v>7.9189189189189193</v>
      </c>
      <c r="BV82" s="5">
        <v>4.9189189189189193</v>
      </c>
      <c r="BW82" s="5">
        <v>10</v>
      </c>
      <c r="BX82" s="5">
        <v>16.702702702702702</v>
      </c>
      <c r="BY82" s="5">
        <v>0.36599999999999999</v>
      </c>
      <c r="BZ82" s="5">
        <v>0.27900000000000003</v>
      </c>
      <c r="CA82" s="5">
        <v>0.68899999999999995</v>
      </c>
      <c r="CB82" s="5">
        <v>10</v>
      </c>
      <c r="CC82" s="5">
        <v>31.702702702702702</v>
      </c>
      <c r="CD82" s="5">
        <v>10.162162162162161</v>
      </c>
      <c r="CE82" s="5">
        <v>5.3783783783783781</v>
      </c>
      <c r="CF82" s="5">
        <v>2.4594594594594597</v>
      </c>
      <c r="CG82" s="5">
        <v>13.675675675675675</v>
      </c>
      <c r="CH82" s="5">
        <v>16.189189189189189</v>
      </c>
      <c r="CI82" s="5">
        <v>64.8</v>
      </c>
      <c r="CJ82" s="5">
        <v>115.5</v>
      </c>
      <c r="CK82" s="5">
        <v>0.28899999999999998</v>
      </c>
      <c r="CL82" s="5">
        <v>0.379</v>
      </c>
      <c r="CM82" s="5">
        <v>0.55300000000000005</v>
      </c>
      <c r="CN82" s="5">
        <v>0.52300000000000002</v>
      </c>
      <c r="CO82" s="5">
        <v>12.9</v>
      </c>
      <c r="CP82" s="5">
        <v>0.21199999999999999</v>
      </c>
      <c r="CQ82" s="5">
        <v>88.6</v>
      </c>
      <c r="CR82" s="5">
        <v>0.35699999999999998</v>
      </c>
      <c r="CS82" s="5">
        <v>0.435</v>
      </c>
      <c r="CT82" s="5">
        <v>0.47</v>
      </c>
      <c r="CU82" s="5">
        <v>0.42699999999999999</v>
      </c>
      <c r="CV82" s="5">
        <v>18.3</v>
      </c>
      <c r="CW82" s="5">
        <v>0.246</v>
      </c>
      <c r="CX82" s="5">
        <v>0</v>
      </c>
      <c r="CY82" s="5">
        <v>7.2</v>
      </c>
      <c r="CZ82" s="5">
        <v>0</v>
      </c>
      <c r="DA82" s="5">
        <v>11.3</v>
      </c>
      <c r="DB82" s="5">
        <v>12</v>
      </c>
      <c r="DC82" s="5">
        <v>130.6</v>
      </c>
      <c r="DD82" s="5">
        <v>174.3</v>
      </c>
      <c r="DE82" s="5">
        <v>1</v>
      </c>
      <c r="DF82" s="5">
        <v>0</v>
      </c>
      <c r="DG82" s="5">
        <v>1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1</v>
      </c>
      <c r="DO82" s="5">
        <v>0</v>
      </c>
      <c r="DP82" s="5">
        <v>0</v>
      </c>
    </row>
    <row r="83" spans="1:120" x14ac:dyDescent="0.2">
      <c r="A83" s="5">
        <v>0</v>
      </c>
      <c r="B83" s="13">
        <v>9</v>
      </c>
      <c r="C83" s="5">
        <v>-8</v>
      </c>
      <c r="D83" s="5">
        <v>34</v>
      </c>
      <c r="E83" s="5">
        <v>21</v>
      </c>
      <c r="F83" s="5">
        <v>13</v>
      </c>
      <c r="G83" s="5">
        <v>0.61799999999999999</v>
      </c>
      <c r="H83" s="5">
        <v>-2.1001589825119282</v>
      </c>
      <c r="I83" s="5">
        <v>10.246422893481714</v>
      </c>
      <c r="J83" s="5">
        <v>4.4999999999999991</v>
      </c>
      <c r="K83" s="5">
        <v>-1.9000000000000017E-2</v>
      </c>
      <c r="L83" s="5">
        <v>-2.5000000000000022E-2</v>
      </c>
      <c r="M83" s="5">
        <v>-3.7000000000000033E-2</v>
      </c>
      <c r="N83" s="5">
        <v>-1.1637519872813993</v>
      </c>
      <c r="O83" s="5">
        <v>-2.7400635930047699</v>
      </c>
      <c r="P83" s="5">
        <v>-0.61446740858505677</v>
      </c>
      <c r="Q83" s="5">
        <v>-0.18362480127186043</v>
      </c>
      <c r="R83" s="5">
        <v>0.13990461049284519</v>
      </c>
      <c r="S83" s="5">
        <v>2.1764705882352935</v>
      </c>
      <c r="T83" s="5">
        <v>2.5620031796502403</v>
      </c>
      <c r="U83" s="5">
        <v>4.0999999999999981E-2</v>
      </c>
      <c r="V83" s="5">
        <v>8.9999999999999525E-3</v>
      </c>
      <c r="W83" s="5">
        <v>2.1000000000000019E-2</v>
      </c>
      <c r="X83" s="5">
        <v>1.7941176470588243</v>
      </c>
      <c r="Y83" s="5">
        <v>3.9149443561208273</v>
      </c>
      <c r="Z83" s="5">
        <v>1.0143084260731321</v>
      </c>
      <c r="AA83" s="5">
        <v>1.6216216216216219</v>
      </c>
      <c r="AB83" s="5">
        <v>1.0111287758346581</v>
      </c>
      <c r="AC83" s="5">
        <v>-0.67567567567567544</v>
      </c>
      <c r="AD83" s="5">
        <v>1.751987281399046</v>
      </c>
      <c r="AE83" s="5">
        <v>3.9000000000000057</v>
      </c>
      <c r="AF83" s="5">
        <v>-9.9000000000000057</v>
      </c>
      <c r="AG83" s="5">
        <v>7.400000000000001E-2</v>
      </c>
      <c r="AH83" s="5">
        <v>-2.7000000000000024E-2</v>
      </c>
      <c r="AI83" s="5">
        <v>-2.300000000000002E-2</v>
      </c>
      <c r="AJ83" s="5">
        <v>-2.8000000000000025E-2</v>
      </c>
      <c r="AK83" s="5">
        <v>2.1999999999999993</v>
      </c>
      <c r="AL83" s="5">
        <v>4.1000000000000009E-2</v>
      </c>
      <c r="AM83" s="5">
        <v>9.7000000000000028</v>
      </c>
      <c r="AN83" s="5">
        <v>3.2000000000000028E-2</v>
      </c>
      <c r="AO83" s="5">
        <v>-9.0000000000000024E-2</v>
      </c>
      <c r="AP83" s="5">
        <v>3.2000000000000028E-2</v>
      </c>
      <c r="AQ83" s="5">
        <v>3.0000000000000027E-2</v>
      </c>
      <c r="AR83" s="5">
        <v>-2.1000000000000014</v>
      </c>
      <c r="AS83" s="5">
        <v>3.0000000000000027E-2</v>
      </c>
      <c r="AT83" s="5">
        <v>1</v>
      </c>
      <c r="AU83" s="5">
        <v>1</v>
      </c>
      <c r="AV83" s="5">
        <v>1</v>
      </c>
      <c r="AW83" s="5">
        <v>1</v>
      </c>
      <c r="AX83" s="5">
        <v>0</v>
      </c>
      <c r="AY83" s="5">
        <v>0</v>
      </c>
      <c r="AZ83" s="5">
        <v>0</v>
      </c>
      <c r="BA83" s="5">
        <v>0</v>
      </c>
      <c r="BB83" s="5">
        <v>-7.2</v>
      </c>
      <c r="BC83" s="5">
        <v>0</v>
      </c>
      <c r="BD83" s="5">
        <v>-11.3</v>
      </c>
      <c r="BE83" s="5">
        <v>-12</v>
      </c>
      <c r="BF83" s="5">
        <v>-130.6</v>
      </c>
      <c r="BG83" s="5">
        <v>-174.3</v>
      </c>
      <c r="BH83" s="5">
        <v>25</v>
      </c>
      <c r="BI83" s="5">
        <v>0</v>
      </c>
      <c r="BJ83" s="5">
        <v>0</v>
      </c>
      <c r="BK83" s="5">
        <v>9.18</v>
      </c>
      <c r="BL83" s="5">
        <v>72.764705882352942</v>
      </c>
      <c r="BM83" s="5">
        <v>67.705882352941174</v>
      </c>
      <c r="BN83" s="5">
        <v>9.2899999999999991</v>
      </c>
      <c r="BO83" s="5">
        <v>0.439</v>
      </c>
      <c r="BP83" s="5">
        <v>0.315</v>
      </c>
      <c r="BQ83" s="5">
        <v>0.69599999999999995</v>
      </c>
      <c r="BR83" s="5">
        <v>11.647058823529411</v>
      </c>
      <c r="BS83" s="5">
        <v>36.205882352941174</v>
      </c>
      <c r="BT83" s="5">
        <v>14.088235294117647</v>
      </c>
      <c r="BU83" s="5">
        <v>7.7352941176470589</v>
      </c>
      <c r="BV83" s="5">
        <v>5.0588235294117645</v>
      </c>
      <c r="BW83" s="5">
        <v>12.176470588235293</v>
      </c>
      <c r="BX83" s="5">
        <v>19.264705882352942</v>
      </c>
      <c r="BY83" s="5">
        <v>0.40699999999999997</v>
      </c>
      <c r="BZ83" s="5">
        <v>0.28799999999999998</v>
      </c>
      <c r="CA83" s="5">
        <v>0.71</v>
      </c>
      <c r="CB83" s="5">
        <v>11.794117647058824</v>
      </c>
      <c r="CC83" s="5">
        <v>35.617647058823529</v>
      </c>
      <c r="CD83" s="5">
        <v>11.176470588235293</v>
      </c>
      <c r="CE83" s="5">
        <v>7</v>
      </c>
      <c r="CF83" s="5">
        <v>3.4705882352941178</v>
      </c>
      <c r="CG83" s="5">
        <v>13</v>
      </c>
      <c r="CH83" s="5">
        <v>17.941176470588236</v>
      </c>
      <c r="CI83" s="5">
        <v>68.7</v>
      </c>
      <c r="CJ83" s="5">
        <v>105.6</v>
      </c>
      <c r="CK83" s="5">
        <v>0.36299999999999999</v>
      </c>
      <c r="CL83" s="5">
        <v>0.35199999999999998</v>
      </c>
      <c r="CM83" s="5">
        <v>0.53</v>
      </c>
      <c r="CN83" s="5">
        <v>0.495</v>
      </c>
      <c r="CO83" s="5">
        <v>15.1</v>
      </c>
      <c r="CP83" s="5">
        <v>0.253</v>
      </c>
      <c r="CQ83" s="5">
        <v>98.3</v>
      </c>
      <c r="CR83" s="5">
        <v>0.38900000000000001</v>
      </c>
      <c r="CS83" s="5">
        <v>0.34499999999999997</v>
      </c>
      <c r="CT83" s="5">
        <v>0.502</v>
      </c>
      <c r="CU83" s="5">
        <v>0.45700000000000002</v>
      </c>
      <c r="CV83" s="5">
        <v>16.2</v>
      </c>
      <c r="CW83" s="5">
        <v>0.27600000000000002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26</v>
      </c>
      <c r="DF83" s="5">
        <v>0</v>
      </c>
      <c r="DG83" s="5">
        <v>1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1</v>
      </c>
      <c r="DO83" s="5">
        <v>0</v>
      </c>
      <c r="DP83" s="5">
        <v>0</v>
      </c>
    </row>
    <row r="84" spans="1:120" x14ac:dyDescent="0.2">
      <c r="A84" s="5">
        <v>1</v>
      </c>
      <c r="B84" s="13">
        <v>5</v>
      </c>
      <c r="C84" s="5">
        <v>-1</v>
      </c>
      <c r="D84" s="5">
        <v>37</v>
      </c>
      <c r="E84" s="5">
        <v>29</v>
      </c>
      <c r="F84" s="5">
        <v>8</v>
      </c>
      <c r="G84" s="5">
        <v>0.78400000000000003</v>
      </c>
      <c r="H84" s="5">
        <v>4.3111969111969017</v>
      </c>
      <c r="I84" s="5">
        <v>3.233204633204636</v>
      </c>
      <c r="J84" s="5">
        <v>-2.0400000000000009</v>
      </c>
      <c r="K84" s="5">
        <v>-6.0000000000000053E-3</v>
      </c>
      <c r="L84" s="5">
        <v>0</v>
      </c>
      <c r="M84" s="5">
        <v>7.3000000000000065E-2</v>
      </c>
      <c r="N84" s="5">
        <v>1.2069498069498081</v>
      </c>
      <c r="O84" s="5">
        <v>-0.98455598455598903</v>
      </c>
      <c r="P84" s="5">
        <v>-0.76911196911196811</v>
      </c>
      <c r="Q84" s="5">
        <v>1.4972972972972975</v>
      </c>
      <c r="R84" s="5">
        <v>-1.949034749034749</v>
      </c>
      <c r="S84" s="5">
        <v>-0.37760617760617698</v>
      </c>
      <c r="T84" s="5">
        <v>-2.87104247104247</v>
      </c>
      <c r="U84" s="5">
        <v>3.9000000000000035E-2</v>
      </c>
      <c r="V84" s="5">
        <v>1.0000000000000009E-3</v>
      </c>
      <c r="W84" s="5">
        <v>3.7000000000000033E-2</v>
      </c>
      <c r="X84" s="5">
        <v>-0.99073359073359057</v>
      </c>
      <c r="Y84" s="5">
        <v>-2.1490347490347546</v>
      </c>
      <c r="Z84" s="5">
        <v>2.9104247104247118</v>
      </c>
      <c r="AA84" s="5">
        <v>-0.6509652509652506</v>
      </c>
      <c r="AB84" s="5">
        <v>0.20694980694980725</v>
      </c>
      <c r="AC84" s="5">
        <v>1.3420849420849432</v>
      </c>
      <c r="AD84" s="5">
        <v>-0.7583011583011583</v>
      </c>
      <c r="AE84" s="5">
        <v>0.5</v>
      </c>
      <c r="AF84" s="5">
        <v>5.2999999999999972</v>
      </c>
      <c r="AG84" s="5">
        <v>1.2000000000000011E-2</v>
      </c>
      <c r="AH84" s="5">
        <v>7.6000000000000012E-2</v>
      </c>
      <c r="AI84" s="5">
        <v>1.7999999999999905E-2</v>
      </c>
      <c r="AJ84" s="5">
        <v>8.0000000000000071E-3</v>
      </c>
      <c r="AK84" s="5">
        <v>-0.69999999999999929</v>
      </c>
      <c r="AL84" s="5">
        <v>3.2000000000000001E-2</v>
      </c>
      <c r="AM84" s="5">
        <v>3.9000000000000057</v>
      </c>
      <c r="AN84" s="5">
        <v>-5.7999999999999996E-2</v>
      </c>
      <c r="AO84" s="5">
        <v>7.0000000000000062E-3</v>
      </c>
      <c r="AP84" s="5">
        <v>3.400000000000003E-2</v>
      </c>
      <c r="AQ84" s="5">
        <v>4.0000000000000036E-2</v>
      </c>
      <c r="AR84" s="5">
        <v>1.7000000000000011</v>
      </c>
      <c r="AS84" s="5">
        <v>-3.2000000000000001E-2</v>
      </c>
      <c r="AT84" s="5">
        <v>1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-34.200000000000003</v>
      </c>
      <c r="BB84" s="5">
        <v>-7.2</v>
      </c>
      <c r="BC84" s="5">
        <v>0</v>
      </c>
      <c r="BD84" s="5">
        <v>0</v>
      </c>
      <c r="BE84" s="5">
        <v>-16</v>
      </c>
      <c r="BF84" s="5">
        <v>0</v>
      </c>
      <c r="BG84" s="5">
        <v>0</v>
      </c>
      <c r="BH84" s="5">
        <v>-4</v>
      </c>
      <c r="BI84" s="5">
        <v>0</v>
      </c>
      <c r="BJ84" s="5">
        <v>0</v>
      </c>
      <c r="BK84" s="5">
        <v>-7.519999999999996</v>
      </c>
      <c r="BL84" s="5">
        <v>79.054054054054049</v>
      </c>
      <c r="BM84" s="5">
        <v>71.918918918918919</v>
      </c>
      <c r="BN84" s="5">
        <v>6.84</v>
      </c>
      <c r="BO84" s="5">
        <v>0.48</v>
      </c>
      <c r="BP84" s="5">
        <v>0.36799999999999999</v>
      </c>
      <c r="BQ84" s="5">
        <v>0.78400000000000003</v>
      </c>
      <c r="BR84" s="5">
        <v>10.378378378378379</v>
      </c>
      <c r="BS84" s="5">
        <v>34.729729729729726</v>
      </c>
      <c r="BT84" s="5">
        <v>14.45945945945946</v>
      </c>
      <c r="BU84" s="5">
        <v>7.2972972972972974</v>
      </c>
      <c r="BV84" s="5">
        <v>3.1081081081081079</v>
      </c>
      <c r="BW84" s="5">
        <v>11.108108108108109</v>
      </c>
      <c r="BX84" s="5">
        <v>14.243243243243244</v>
      </c>
      <c r="BY84" s="5">
        <v>0.44800000000000001</v>
      </c>
      <c r="BZ84" s="5">
        <v>0.33500000000000002</v>
      </c>
      <c r="CA84" s="5">
        <v>0.74099999999999999</v>
      </c>
      <c r="CB84" s="5">
        <v>9.8378378378378386</v>
      </c>
      <c r="CC84" s="5">
        <v>32.108108108108105</v>
      </c>
      <c r="CD84" s="5">
        <v>14.567567567567568</v>
      </c>
      <c r="CE84" s="5">
        <v>5.8918918918918921</v>
      </c>
      <c r="CF84" s="5">
        <v>3.3783783783783785</v>
      </c>
      <c r="CG84" s="5">
        <v>12.513513513513514</v>
      </c>
      <c r="CH84" s="5">
        <v>15.27027027027027</v>
      </c>
      <c r="CI84" s="5">
        <v>68.900000000000006</v>
      </c>
      <c r="CJ84" s="5">
        <v>114.3</v>
      </c>
      <c r="CK84" s="5">
        <v>0.307</v>
      </c>
      <c r="CL84" s="5">
        <v>0.34200000000000003</v>
      </c>
      <c r="CM84" s="5">
        <v>0.57899999999999996</v>
      </c>
      <c r="CN84" s="5">
        <v>0.54300000000000004</v>
      </c>
      <c r="CO84" s="5">
        <v>14</v>
      </c>
      <c r="CP84" s="5">
        <v>0.24099999999999999</v>
      </c>
      <c r="CQ84" s="5">
        <v>104</v>
      </c>
      <c r="CR84" s="5">
        <v>0.24</v>
      </c>
      <c r="CS84" s="5">
        <v>0.38500000000000001</v>
      </c>
      <c r="CT84" s="5">
        <v>0.53900000000000003</v>
      </c>
      <c r="CU84" s="5">
        <v>0.51200000000000001</v>
      </c>
      <c r="CV84" s="5">
        <v>15.8</v>
      </c>
      <c r="CW84" s="5">
        <v>0.17799999999999999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15</v>
      </c>
      <c r="DF84" s="5">
        <v>0</v>
      </c>
      <c r="DG84" s="5">
        <v>1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1</v>
      </c>
      <c r="DO84" s="5">
        <v>0</v>
      </c>
      <c r="DP84" s="5">
        <v>0</v>
      </c>
    </row>
    <row r="85" spans="1:120" x14ac:dyDescent="0.2">
      <c r="A85" s="5">
        <v>0</v>
      </c>
      <c r="B85" s="13">
        <v>4</v>
      </c>
      <c r="C85" s="5">
        <v>1</v>
      </c>
      <c r="D85" s="5">
        <v>35</v>
      </c>
      <c r="E85" s="5">
        <v>23</v>
      </c>
      <c r="F85" s="5">
        <v>12</v>
      </c>
      <c r="G85" s="5">
        <v>0.65700000000000003</v>
      </c>
      <c r="H85" s="5">
        <v>-4.3111969111969017</v>
      </c>
      <c r="I85" s="5">
        <v>-3.233204633204636</v>
      </c>
      <c r="J85" s="5">
        <v>2.0400000000000009</v>
      </c>
      <c r="K85" s="5">
        <v>6.0000000000000053E-3</v>
      </c>
      <c r="L85" s="5">
        <v>0</v>
      </c>
      <c r="M85" s="5">
        <v>-7.3000000000000065E-2</v>
      </c>
      <c r="N85" s="5">
        <v>-1.2069498069498081</v>
      </c>
      <c r="O85" s="5">
        <v>0.98455598455598903</v>
      </c>
      <c r="P85" s="5">
        <v>0.76911196911196811</v>
      </c>
      <c r="Q85" s="5">
        <v>-1.4972972972972975</v>
      </c>
      <c r="R85" s="5">
        <v>1.949034749034749</v>
      </c>
      <c r="S85" s="5">
        <v>0.37760617760617698</v>
      </c>
      <c r="T85" s="5">
        <v>2.87104247104247</v>
      </c>
      <c r="U85" s="5">
        <v>-3.9000000000000035E-2</v>
      </c>
      <c r="V85" s="5">
        <v>-1.0000000000000009E-3</v>
      </c>
      <c r="W85" s="5">
        <v>-3.7000000000000033E-2</v>
      </c>
      <c r="X85" s="5">
        <v>0.99073359073359057</v>
      </c>
      <c r="Y85" s="5">
        <v>2.1490347490347546</v>
      </c>
      <c r="Z85" s="5">
        <v>-2.9104247104247118</v>
      </c>
      <c r="AA85" s="5">
        <v>0.6509652509652506</v>
      </c>
      <c r="AB85" s="5">
        <v>-0.20694980694980725</v>
      </c>
      <c r="AC85" s="5">
        <v>-1.3420849420849432</v>
      </c>
      <c r="AD85" s="5">
        <v>0.7583011583011583</v>
      </c>
      <c r="AE85" s="5">
        <v>-0.5</v>
      </c>
      <c r="AF85" s="5">
        <v>-5.2999999999999972</v>
      </c>
      <c r="AG85" s="5">
        <v>-1.2000000000000011E-2</v>
      </c>
      <c r="AH85" s="5">
        <v>-7.6000000000000012E-2</v>
      </c>
      <c r="AI85" s="5">
        <v>-1.7999999999999905E-2</v>
      </c>
      <c r="AJ85" s="5">
        <v>-8.0000000000000071E-3</v>
      </c>
      <c r="AK85" s="5">
        <v>0.69999999999999929</v>
      </c>
      <c r="AL85" s="5">
        <v>-3.2000000000000001E-2</v>
      </c>
      <c r="AM85" s="5">
        <v>-3.9000000000000057</v>
      </c>
      <c r="AN85" s="5">
        <v>5.7999999999999996E-2</v>
      </c>
      <c r="AO85" s="5">
        <v>-7.0000000000000062E-3</v>
      </c>
      <c r="AP85" s="5">
        <v>-3.400000000000003E-2</v>
      </c>
      <c r="AQ85" s="5">
        <v>-4.0000000000000036E-2</v>
      </c>
      <c r="AR85" s="5">
        <v>-1.7000000000000011</v>
      </c>
      <c r="AS85" s="5">
        <v>3.2000000000000001E-2</v>
      </c>
      <c r="AT85" s="5">
        <v>1</v>
      </c>
      <c r="AU85" s="5">
        <v>1</v>
      </c>
      <c r="AV85" s="5">
        <v>1</v>
      </c>
      <c r="AW85" s="5">
        <v>1</v>
      </c>
      <c r="AX85" s="5">
        <v>0</v>
      </c>
      <c r="AY85" s="5">
        <v>0</v>
      </c>
      <c r="AZ85" s="5">
        <v>0</v>
      </c>
      <c r="BA85" s="5">
        <v>34.200000000000003</v>
      </c>
      <c r="BB85" s="5">
        <v>7.2</v>
      </c>
      <c r="BC85" s="5">
        <v>0</v>
      </c>
      <c r="BD85" s="5">
        <v>0</v>
      </c>
      <c r="BE85" s="5">
        <v>16</v>
      </c>
      <c r="BF85" s="5">
        <v>0</v>
      </c>
      <c r="BG85" s="5">
        <v>0</v>
      </c>
      <c r="BH85" s="5">
        <v>4</v>
      </c>
      <c r="BI85" s="5">
        <v>0</v>
      </c>
      <c r="BJ85" s="5">
        <v>1</v>
      </c>
      <c r="BK85" s="5">
        <v>7.519999999999996</v>
      </c>
      <c r="BL85" s="5">
        <v>74.742857142857147</v>
      </c>
      <c r="BM85" s="5">
        <v>68.685714285714283</v>
      </c>
      <c r="BN85" s="5">
        <v>8.8800000000000008</v>
      </c>
      <c r="BO85" s="5">
        <v>0.48599999999999999</v>
      </c>
      <c r="BP85" s="5">
        <v>0.36799999999999999</v>
      </c>
      <c r="BQ85" s="5">
        <v>0.71099999999999997</v>
      </c>
      <c r="BR85" s="5">
        <v>9.1714285714285708</v>
      </c>
      <c r="BS85" s="5">
        <v>35.714285714285715</v>
      </c>
      <c r="BT85" s="5">
        <v>15.228571428571428</v>
      </c>
      <c r="BU85" s="5">
        <v>5.8</v>
      </c>
      <c r="BV85" s="5">
        <v>5.0571428571428569</v>
      </c>
      <c r="BW85" s="5">
        <v>11.485714285714286</v>
      </c>
      <c r="BX85" s="5">
        <v>17.114285714285714</v>
      </c>
      <c r="BY85" s="5">
        <v>0.40899999999999997</v>
      </c>
      <c r="BZ85" s="5">
        <v>0.33400000000000002</v>
      </c>
      <c r="CA85" s="5">
        <v>0.70399999999999996</v>
      </c>
      <c r="CB85" s="5">
        <v>10.828571428571429</v>
      </c>
      <c r="CC85" s="5">
        <v>34.25714285714286</v>
      </c>
      <c r="CD85" s="5">
        <v>11.657142857142857</v>
      </c>
      <c r="CE85" s="5">
        <v>6.5428571428571427</v>
      </c>
      <c r="CF85" s="5">
        <v>3.1714285714285713</v>
      </c>
      <c r="CG85" s="5">
        <v>11.171428571428571</v>
      </c>
      <c r="CH85" s="5">
        <v>16.028571428571428</v>
      </c>
      <c r="CI85" s="5">
        <v>68.400000000000006</v>
      </c>
      <c r="CJ85" s="5">
        <v>109</v>
      </c>
      <c r="CK85" s="5">
        <v>0.29499999999999998</v>
      </c>
      <c r="CL85" s="5">
        <v>0.26600000000000001</v>
      </c>
      <c r="CM85" s="5">
        <v>0.56100000000000005</v>
      </c>
      <c r="CN85" s="5">
        <v>0.53500000000000003</v>
      </c>
      <c r="CO85" s="5">
        <v>14.7</v>
      </c>
      <c r="CP85" s="5">
        <v>0.20899999999999999</v>
      </c>
      <c r="CQ85" s="5">
        <v>100.1</v>
      </c>
      <c r="CR85" s="5">
        <v>0.29799999999999999</v>
      </c>
      <c r="CS85" s="5">
        <v>0.378</v>
      </c>
      <c r="CT85" s="5">
        <v>0.505</v>
      </c>
      <c r="CU85" s="5">
        <v>0.47199999999999998</v>
      </c>
      <c r="CV85" s="5">
        <v>14.1</v>
      </c>
      <c r="CW85" s="5">
        <v>0.21</v>
      </c>
      <c r="CX85" s="5">
        <v>34.200000000000003</v>
      </c>
      <c r="CY85" s="5">
        <v>7.2</v>
      </c>
      <c r="CZ85" s="5">
        <v>0</v>
      </c>
      <c r="DA85" s="5">
        <v>0</v>
      </c>
      <c r="DB85" s="5">
        <v>16</v>
      </c>
      <c r="DC85" s="5">
        <v>0</v>
      </c>
      <c r="DD85" s="5">
        <v>0</v>
      </c>
      <c r="DE85" s="5">
        <v>19</v>
      </c>
      <c r="DF85" s="5">
        <v>0</v>
      </c>
      <c r="DG85" s="5">
        <v>1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1</v>
      </c>
      <c r="DO85" s="5">
        <v>0</v>
      </c>
      <c r="DP85" s="5">
        <v>0</v>
      </c>
    </row>
    <row r="86" spans="1:120" x14ac:dyDescent="0.2">
      <c r="A86" s="5">
        <v>0</v>
      </c>
      <c r="B86" s="13">
        <v>11</v>
      </c>
      <c r="C86" s="5">
        <v>-8</v>
      </c>
      <c r="D86" s="5">
        <v>36</v>
      </c>
      <c r="E86" s="5">
        <v>24</v>
      </c>
      <c r="F86" s="5">
        <v>12</v>
      </c>
      <c r="G86" s="5">
        <v>0.66700000000000004</v>
      </c>
      <c r="H86" s="5">
        <v>-5.8348348348348367</v>
      </c>
      <c r="I86" s="5">
        <v>-4.3588588588588522</v>
      </c>
      <c r="J86" s="5">
        <v>-3.96</v>
      </c>
      <c r="K86" s="5">
        <v>-4.4999999999999984E-2</v>
      </c>
      <c r="L86" s="5">
        <v>-3.0000000000000027E-2</v>
      </c>
      <c r="M86" s="5">
        <v>4.9000000000000044E-2</v>
      </c>
      <c r="N86" s="5">
        <v>-0.15915915915915946</v>
      </c>
      <c r="O86" s="5">
        <v>-1.5908408408408405</v>
      </c>
      <c r="P86" s="5">
        <v>-4.9984984984984973</v>
      </c>
      <c r="Q86" s="5">
        <v>-1.2394894894894888</v>
      </c>
      <c r="R86" s="5">
        <v>0.84009009009008961</v>
      </c>
      <c r="S86" s="5">
        <v>-1.2942942942942945</v>
      </c>
      <c r="T86" s="5">
        <v>0.22297297297297192</v>
      </c>
      <c r="U86" s="5">
        <v>-2.300000000000002E-2</v>
      </c>
      <c r="V86" s="5">
        <v>-3.0999999999999972E-2</v>
      </c>
      <c r="W86" s="5">
        <v>-1.5000000000000013E-2</v>
      </c>
      <c r="X86" s="5">
        <v>1.2822822822822832</v>
      </c>
      <c r="Y86" s="5">
        <v>2.313813813813816</v>
      </c>
      <c r="Z86" s="5">
        <v>-1.3430930930930938</v>
      </c>
      <c r="AA86" s="5">
        <v>-1.9174174174174174</v>
      </c>
      <c r="AB86" s="5">
        <v>-0.55930930930930955</v>
      </c>
      <c r="AC86" s="5">
        <v>-0.45195195195195126</v>
      </c>
      <c r="AD86" s="5">
        <v>0.29654654654654422</v>
      </c>
      <c r="AE86" s="5">
        <v>-3.9000000000000057</v>
      </c>
      <c r="AF86" s="5">
        <v>-1.6999999999999886</v>
      </c>
      <c r="AG86" s="5">
        <v>1.5000000000000013E-2</v>
      </c>
      <c r="AH86" s="5">
        <v>0.122</v>
      </c>
      <c r="AI86" s="5">
        <v>-1.5999999999999903E-2</v>
      </c>
      <c r="AJ86" s="5">
        <v>-2.7000000000000024E-2</v>
      </c>
      <c r="AK86" s="5">
        <v>-0.69999999999999929</v>
      </c>
      <c r="AL86" s="5">
        <v>2.5999999999999995E-2</v>
      </c>
      <c r="AM86" s="5">
        <v>-0.19999999999998863</v>
      </c>
      <c r="AN86" s="5">
        <v>3.3999999999999975E-2</v>
      </c>
      <c r="AO86" s="5">
        <v>5.8999999999999997E-2</v>
      </c>
      <c r="AP86" s="5">
        <v>-1.5000000000000013E-2</v>
      </c>
      <c r="AQ86" s="5">
        <v>-1.8000000000000016E-2</v>
      </c>
      <c r="AR86" s="5">
        <v>-9.9999999999999645E-2</v>
      </c>
      <c r="AS86" s="5">
        <v>1.8999999999999989E-2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12</v>
      </c>
      <c r="BI86" s="5">
        <v>0</v>
      </c>
      <c r="BJ86" s="5">
        <v>0</v>
      </c>
      <c r="BK86" s="5">
        <v>-20.730000000000004</v>
      </c>
      <c r="BL86" s="5">
        <v>75.111111111111114</v>
      </c>
      <c r="BM86" s="5">
        <v>69.722222222222229</v>
      </c>
      <c r="BN86" s="5">
        <v>5.2</v>
      </c>
      <c r="BO86" s="5">
        <v>0.44700000000000001</v>
      </c>
      <c r="BP86" s="5">
        <v>0.36</v>
      </c>
      <c r="BQ86" s="5">
        <v>0.75900000000000001</v>
      </c>
      <c r="BR86" s="5">
        <v>10.111111111111111</v>
      </c>
      <c r="BS86" s="5">
        <v>36.138888888888886</v>
      </c>
      <c r="BT86" s="5">
        <v>14.055555555555555</v>
      </c>
      <c r="BU86" s="5">
        <v>5.1388888888888893</v>
      </c>
      <c r="BV86" s="5">
        <v>4.083333333333333</v>
      </c>
      <c r="BW86" s="5">
        <v>11.111111111111111</v>
      </c>
      <c r="BX86" s="5">
        <v>16.25</v>
      </c>
      <c r="BY86" s="5">
        <v>0.42</v>
      </c>
      <c r="BZ86" s="5">
        <v>0.32700000000000001</v>
      </c>
      <c r="CA86" s="5">
        <v>0.70199999999999996</v>
      </c>
      <c r="CB86" s="5">
        <v>10.444444444444445</v>
      </c>
      <c r="CC86" s="5">
        <v>34.611111111111114</v>
      </c>
      <c r="CD86" s="5">
        <v>13.305555555555555</v>
      </c>
      <c r="CE86" s="5">
        <v>5.0555555555555554</v>
      </c>
      <c r="CF86" s="5">
        <v>3.3055555555555554</v>
      </c>
      <c r="CG86" s="5">
        <v>11.277777777777779</v>
      </c>
      <c r="CH86" s="5">
        <v>17.972222222222221</v>
      </c>
      <c r="CI86" s="5">
        <v>68.099999999999994</v>
      </c>
      <c r="CJ86" s="5">
        <v>110.4</v>
      </c>
      <c r="CK86" s="5">
        <v>0.32900000000000001</v>
      </c>
      <c r="CL86" s="5">
        <v>0.434</v>
      </c>
      <c r="CM86" s="5">
        <v>0.56200000000000006</v>
      </c>
      <c r="CN86" s="5">
        <v>0.52500000000000002</v>
      </c>
      <c r="CO86" s="5">
        <v>14.3</v>
      </c>
      <c r="CP86" s="5">
        <v>0.249</v>
      </c>
      <c r="CQ86" s="5">
        <v>102.4</v>
      </c>
      <c r="CR86" s="5">
        <v>0.30399999999999999</v>
      </c>
      <c r="CS86" s="5">
        <v>0.39400000000000002</v>
      </c>
      <c r="CT86" s="5">
        <v>0.51700000000000002</v>
      </c>
      <c r="CU86" s="5">
        <v>0.48499999999999999</v>
      </c>
      <c r="CV86" s="5">
        <v>14.3</v>
      </c>
      <c r="CW86" s="5">
        <v>0.21299999999999999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26</v>
      </c>
      <c r="DF86" s="5">
        <v>0</v>
      </c>
      <c r="DG86" s="5">
        <v>1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1</v>
      </c>
      <c r="DO86" s="5">
        <v>0</v>
      </c>
      <c r="DP86" s="5">
        <v>0</v>
      </c>
    </row>
    <row r="87" spans="1:120" x14ac:dyDescent="0.2">
      <c r="A87" s="5">
        <v>1</v>
      </c>
      <c r="B87" s="13">
        <v>3</v>
      </c>
      <c r="C87" s="5">
        <v>8</v>
      </c>
      <c r="D87" s="5">
        <v>37</v>
      </c>
      <c r="E87" s="5">
        <v>27</v>
      </c>
      <c r="F87" s="5">
        <v>10</v>
      </c>
      <c r="G87" s="5">
        <v>0.73</v>
      </c>
      <c r="H87" s="5">
        <v>5.8348348348348367</v>
      </c>
      <c r="I87" s="5">
        <v>4.3588588588588522</v>
      </c>
      <c r="J87" s="5">
        <v>3.96</v>
      </c>
      <c r="K87" s="5">
        <v>4.4999999999999984E-2</v>
      </c>
      <c r="L87" s="5">
        <v>3.0000000000000027E-2</v>
      </c>
      <c r="M87" s="5">
        <v>-4.9000000000000044E-2</v>
      </c>
      <c r="N87" s="5">
        <v>0.15915915915915946</v>
      </c>
      <c r="O87" s="5">
        <v>1.5908408408408405</v>
      </c>
      <c r="P87" s="5">
        <v>4.9984984984984973</v>
      </c>
      <c r="Q87" s="5">
        <v>1.2394894894894888</v>
      </c>
      <c r="R87" s="5">
        <v>-0.84009009009008961</v>
      </c>
      <c r="S87" s="5">
        <v>1.2942942942942945</v>
      </c>
      <c r="T87" s="5">
        <v>-0.22297297297297192</v>
      </c>
      <c r="U87" s="5">
        <v>2.300000000000002E-2</v>
      </c>
      <c r="V87" s="5">
        <v>3.0999999999999972E-2</v>
      </c>
      <c r="W87" s="5">
        <v>1.5000000000000013E-2</v>
      </c>
      <c r="X87" s="5">
        <v>-1.2822822822822832</v>
      </c>
      <c r="Y87" s="5">
        <v>-2.313813813813816</v>
      </c>
      <c r="Z87" s="5">
        <v>1.3430930930930938</v>
      </c>
      <c r="AA87" s="5">
        <v>1.9174174174174174</v>
      </c>
      <c r="AB87" s="5">
        <v>0.55930930930930955</v>
      </c>
      <c r="AC87" s="5">
        <v>0.45195195195195126</v>
      </c>
      <c r="AD87" s="5">
        <v>-0.29654654654654422</v>
      </c>
      <c r="AE87" s="5">
        <v>3.9000000000000057</v>
      </c>
      <c r="AF87" s="5">
        <v>1.6999999999999886</v>
      </c>
      <c r="AG87" s="5">
        <v>-1.5000000000000013E-2</v>
      </c>
      <c r="AH87" s="5">
        <v>-0.122</v>
      </c>
      <c r="AI87" s="5">
        <v>1.5999999999999903E-2</v>
      </c>
      <c r="AJ87" s="5">
        <v>2.7000000000000024E-2</v>
      </c>
      <c r="AK87" s="5">
        <v>0.69999999999999929</v>
      </c>
      <c r="AL87" s="5">
        <v>-2.5999999999999995E-2</v>
      </c>
      <c r="AM87" s="5">
        <v>0.19999999999998863</v>
      </c>
      <c r="AN87" s="5">
        <v>-3.3999999999999975E-2</v>
      </c>
      <c r="AO87" s="5">
        <v>-5.8999999999999997E-2</v>
      </c>
      <c r="AP87" s="5">
        <v>1.5000000000000013E-2</v>
      </c>
      <c r="AQ87" s="5">
        <v>1.8000000000000016E-2</v>
      </c>
      <c r="AR87" s="5">
        <v>9.9999999999999645E-2</v>
      </c>
      <c r="AS87" s="5">
        <v>-1.8999999999999989E-2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-12</v>
      </c>
      <c r="BI87" s="5">
        <v>0</v>
      </c>
      <c r="BJ87" s="5">
        <v>0</v>
      </c>
      <c r="BK87" s="5">
        <v>20.730000000000004</v>
      </c>
      <c r="BL87" s="5">
        <v>80.945945945945951</v>
      </c>
      <c r="BM87" s="5">
        <v>74.081081081081081</v>
      </c>
      <c r="BN87" s="5">
        <v>9.16</v>
      </c>
      <c r="BO87" s="5">
        <v>0.49199999999999999</v>
      </c>
      <c r="BP87" s="5">
        <v>0.39</v>
      </c>
      <c r="BQ87" s="5">
        <v>0.71</v>
      </c>
      <c r="BR87" s="5">
        <v>10.27027027027027</v>
      </c>
      <c r="BS87" s="5">
        <v>37.729729729729726</v>
      </c>
      <c r="BT87" s="5">
        <v>19.054054054054053</v>
      </c>
      <c r="BU87" s="5">
        <v>6.3783783783783781</v>
      </c>
      <c r="BV87" s="5">
        <v>3.2432432432432434</v>
      </c>
      <c r="BW87" s="5">
        <v>12.405405405405405</v>
      </c>
      <c r="BX87" s="5">
        <v>16.027027027027028</v>
      </c>
      <c r="BY87" s="5">
        <v>0.443</v>
      </c>
      <c r="BZ87" s="5">
        <v>0.35799999999999998</v>
      </c>
      <c r="CA87" s="5">
        <v>0.71699999999999997</v>
      </c>
      <c r="CB87" s="5">
        <v>9.1621621621621614</v>
      </c>
      <c r="CC87" s="5">
        <v>32.297297297297298</v>
      </c>
      <c r="CD87" s="5">
        <v>14.648648648648649</v>
      </c>
      <c r="CE87" s="5">
        <v>6.9729729729729728</v>
      </c>
      <c r="CF87" s="5">
        <v>3.8648648648648649</v>
      </c>
      <c r="CG87" s="5">
        <v>11.72972972972973</v>
      </c>
      <c r="CH87" s="5">
        <v>17.675675675675677</v>
      </c>
      <c r="CI87" s="5">
        <v>72</v>
      </c>
      <c r="CJ87" s="5">
        <v>112.1</v>
      </c>
      <c r="CK87" s="5">
        <v>0.314</v>
      </c>
      <c r="CL87" s="5">
        <v>0.312</v>
      </c>
      <c r="CM87" s="5">
        <v>0.57799999999999996</v>
      </c>
      <c r="CN87" s="5">
        <v>0.55200000000000005</v>
      </c>
      <c r="CO87" s="5">
        <v>15</v>
      </c>
      <c r="CP87" s="5">
        <v>0.223</v>
      </c>
      <c r="CQ87" s="5">
        <v>102.6</v>
      </c>
      <c r="CR87" s="5">
        <v>0.27</v>
      </c>
      <c r="CS87" s="5">
        <v>0.33500000000000002</v>
      </c>
      <c r="CT87" s="5">
        <v>0.53200000000000003</v>
      </c>
      <c r="CU87" s="5">
        <v>0.503</v>
      </c>
      <c r="CV87" s="5">
        <v>14.4</v>
      </c>
      <c r="CW87" s="5">
        <v>0.19400000000000001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14</v>
      </c>
      <c r="DF87" s="5">
        <v>0</v>
      </c>
      <c r="DG87" s="5">
        <v>1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1</v>
      </c>
      <c r="DO87" s="5">
        <v>0</v>
      </c>
      <c r="DP87" s="5">
        <v>0</v>
      </c>
    </row>
    <row r="88" spans="1:120" x14ac:dyDescent="0.2">
      <c r="A88" s="5">
        <v>0</v>
      </c>
      <c r="B88" s="13">
        <v>10</v>
      </c>
      <c r="C88" s="5">
        <v>-8</v>
      </c>
      <c r="D88" s="5">
        <v>37</v>
      </c>
      <c r="E88" s="5">
        <v>23</v>
      </c>
      <c r="F88" s="5">
        <v>14</v>
      </c>
      <c r="G88" s="5">
        <v>0.622</v>
      </c>
      <c r="H88" s="5">
        <v>-5.730440967283073</v>
      </c>
      <c r="I88" s="5">
        <v>0.37411095305832021</v>
      </c>
      <c r="J88" s="5">
        <v>-1.4100000000000001</v>
      </c>
      <c r="K88" s="5">
        <v>-9.9999999999999534E-3</v>
      </c>
      <c r="L88" s="5">
        <v>4.0000000000000036E-2</v>
      </c>
      <c r="M88" s="5">
        <v>-9.000000000000008E-3</v>
      </c>
      <c r="N88" s="5">
        <v>-3.4964438122332862</v>
      </c>
      <c r="O88" s="5">
        <v>-1.537695590327175</v>
      </c>
      <c r="P88" s="5">
        <v>-2.4281650071123764</v>
      </c>
      <c r="Q88" s="5">
        <v>-3.517069701280227</v>
      </c>
      <c r="R88" s="5">
        <v>-1.4438122332859176</v>
      </c>
      <c r="S88" s="5">
        <v>-2.5796586059743944</v>
      </c>
      <c r="T88" s="5">
        <v>-1.9879089615931704</v>
      </c>
      <c r="U88" s="5">
        <v>5.0000000000000044E-3</v>
      </c>
      <c r="V88" s="5">
        <v>3.0000000000000027E-3</v>
      </c>
      <c r="W88" s="5">
        <v>-2.6000000000000023E-2</v>
      </c>
      <c r="X88" s="5">
        <v>-0.9189189189189193</v>
      </c>
      <c r="Y88" s="5">
        <v>0.55120910384068367</v>
      </c>
      <c r="Z88" s="5">
        <v>2.8129445234708381</v>
      </c>
      <c r="AA88" s="5">
        <v>-1.1137980085348511</v>
      </c>
      <c r="AB88" s="5">
        <v>-0.32005689900426759</v>
      </c>
      <c r="AC88" s="5">
        <v>-7.090327169274536</v>
      </c>
      <c r="AD88" s="5">
        <v>-3.933854907539116</v>
      </c>
      <c r="AE88" s="5">
        <v>-5.6999999999999886</v>
      </c>
      <c r="AF88" s="5">
        <v>0.30000000000001137</v>
      </c>
      <c r="AG88" s="5">
        <v>-9.1999999999999998E-2</v>
      </c>
      <c r="AH88" s="5">
        <v>0.126</v>
      </c>
      <c r="AI88" s="5">
        <v>1.0000000000000009E-2</v>
      </c>
      <c r="AJ88" s="5">
        <v>2.1000000000000019E-2</v>
      </c>
      <c r="AK88" s="5">
        <v>-1.8000000000000007</v>
      </c>
      <c r="AL88" s="5">
        <v>-7.1000000000000008E-2</v>
      </c>
      <c r="AM88" s="5">
        <v>8.4000000000000057</v>
      </c>
      <c r="AN88" s="5">
        <v>-8.2000000000000017E-2</v>
      </c>
      <c r="AO88" s="5">
        <v>2.8000000000000025E-2</v>
      </c>
      <c r="AP88" s="5">
        <v>-3.0000000000000027E-3</v>
      </c>
      <c r="AQ88" s="5">
        <v>1.0000000000000009E-2</v>
      </c>
      <c r="AR88" s="5">
        <v>-7.8999999999999986</v>
      </c>
      <c r="AS88" s="5">
        <v>-6.7000000000000004E-2</v>
      </c>
      <c r="AT88" s="5">
        <v>1</v>
      </c>
      <c r="AU88" s="5">
        <v>1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7.3</v>
      </c>
      <c r="BC88" s="5">
        <v>5.5</v>
      </c>
      <c r="BD88" s="5">
        <v>0</v>
      </c>
      <c r="BE88" s="5">
        <v>10.9</v>
      </c>
      <c r="BF88" s="5">
        <v>0</v>
      </c>
      <c r="BG88" s="5">
        <v>0</v>
      </c>
      <c r="BH88" s="5">
        <v>19</v>
      </c>
      <c r="BI88" s="5">
        <v>0</v>
      </c>
      <c r="BJ88" s="5">
        <v>1</v>
      </c>
      <c r="BK88" s="5">
        <v>-12.659999999999997</v>
      </c>
      <c r="BL88" s="5">
        <v>72.243243243243242</v>
      </c>
      <c r="BM88" s="5">
        <v>68.21621621621621</v>
      </c>
      <c r="BN88" s="5">
        <v>9.02</v>
      </c>
      <c r="BO88" s="5">
        <v>0.46300000000000002</v>
      </c>
      <c r="BP88" s="5">
        <v>0.38700000000000001</v>
      </c>
      <c r="BQ88" s="5">
        <v>0.73899999999999999</v>
      </c>
      <c r="BR88" s="5">
        <v>6.1351351351351351</v>
      </c>
      <c r="BS88" s="5">
        <v>32.567567567567565</v>
      </c>
      <c r="BT88" s="5">
        <v>13.72972972972973</v>
      </c>
      <c r="BU88" s="5">
        <v>4.3513513513513518</v>
      </c>
      <c r="BV88" s="5">
        <v>2.1351351351351351</v>
      </c>
      <c r="BW88" s="5">
        <v>8.9729729729729737</v>
      </c>
      <c r="BX88" s="5">
        <v>15.45945945945946</v>
      </c>
      <c r="BY88" s="5">
        <v>0.43</v>
      </c>
      <c r="BZ88" s="5">
        <v>0.32700000000000001</v>
      </c>
      <c r="CA88" s="5">
        <v>0.70599999999999996</v>
      </c>
      <c r="CB88" s="5">
        <v>9.0810810810810807</v>
      </c>
      <c r="CC88" s="5">
        <v>34.945945945945944</v>
      </c>
      <c r="CD88" s="5">
        <v>13.891891891891891</v>
      </c>
      <c r="CE88" s="5">
        <v>4.6756756756756754</v>
      </c>
      <c r="CF88" s="5">
        <v>2.8378378378378377</v>
      </c>
      <c r="CG88" s="5">
        <v>8.5675675675675684</v>
      </c>
      <c r="CH88" s="5">
        <v>13.513513513513514</v>
      </c>
      <c r="CI88" s="5">
        <v>64.400000000000006</v>
      </c>
      <c r="CJ88" s="5">
        <v>110.4</v>
      </c>
      <c r="CK88" s="5">
        <v>0.21299999999999999</v>
      </c>
      <c r="CL88" s="5">
        <v>0.47099999999999997</v>
      </c>
      <c r="CM88" s="5">
        <v>0.57499999999999996</v>
      </c>
      <c r="CN88" s="5">
        <v>0.55400000000000005</v>
      </c>
      <c r="CO88" s="5">
        <v>12.5</v>
      </c>
      <c r="CP88" s="5">
        <v>0.157</v>
      </c>
      <c r="CQ88" s="5">
        <v>104.2</v>
      </c>
      <c r="CR88" s="5">
        <v>0.255</v>
      </c>
      <c r="CS88" s="5">
        <v>0.376</v>
      </c>
      <c r="CT88" s="5">
        <v>0.51800000000000002</v>
      </c>
      <c r="CU88" s="5">
        <v>0.49099999999999999</v>
      </c>
      <c r="CV88" s="5">
        <v>11.5</v>
      </c>
      <c r="CW88" s="5">
        <v>0.18</v>
      </c>
      <c r="CX88" s="5">
        <v>0</v>
      </c>
      <c r="CY88" s="5">
        <v>7.3</v>
      </c>
      <c r="CZ88" s="5">
        <v>5.5</v>
      </c>
      <c r="DA88" s="5">
        <v>0</v>
      </c>
      <c r="DB88" s="5">
        <v>10.9</v>
      </c>
      <c r="DC88" s="5">
        <v>0</v>
      </c>
      <c r="DD88" s="5">
        <v>0</v>
      </c>
      <c r="DE88" s="5">
        <v>26</v>
      </c>
      <c r="DF88" s="5">
        <v>0</v>
      </c>
      <c r="DG88" s="5">
        <v>1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1</v>
      </c>
      <c r="DO88" s="5">
        <v>0</v>
      </c>
      <c r="DP88" s="5">
        <v>0</v>
      </c>
    </row>
    <row r="89" spans="1:120" x14ac:dyDescent="0.2">
      <c r="A89" s="5">
        <v>1</v>
      </c>
      <c r="B89" s="13">
        <v>2</v>
      </c>
      <c r="C89" s="5">
        <v>8</v>
      </c>
      <c r="D89" s="5">
        <v>38</v>
      </c>
      <c r="E89" s="5">
        <v>29</v>
      </c>
      <c r="F89" s="5">
        <v>9</v>
      </c>
      <c r="G89" s="5">
        <v>0.76300000000000001</v>
      </c>
      <c r="H89" s="5">
        <v>5.730440967283073</v>
      </c>
      <c r="I89" s="5">
        <v>-0.37411095305832021</v>
      </c>
      <c r="J89" s="5">
        <v>1.4100000000000001</v>
      </c>
      <c r="K89" s="5">
        <v>9.9999999999999534E-3</v>
      </c>
      <c r="L89" s="5">
        <v>-4.0000000000000036E-2</v>
      </c>
      <c r="M89" s="5">
        <v>9.000000000000008E-3</v>
      </c>
      <c r="N89" s="5">
        <v>3.4964438122332862</v>
      </c>
      <c r="O89" s="5">
        <v>1.537695590327175</v>
      </c>
      <c r="P89" s="5">
        <v>2.4281650071123764</v>
      </c>
      <c r="Q89" s="5">
        <v>3.517069701280227</v>
      </c>
      <c r="R89" s="5">
        <v>1.4438122332859176</v>
      </c>
      <c r="S89" s="5">
        <v>2.5796586059743944</v>
      </c>
      <c r="T89" s="5">
        <v>1.9879089615931704</v>
      </c>
      <c r="U89" s="5">
        <v>-5.0000000000000044E-3</v>
      </c>
      <c r="V89" s="5">
        <v>-3.0000000000000027E-3</v>
      </c>
      <c r="W89" s="5">
        <v>2.6000000000000023E-2</v>
      </c>
      <c r="X89" s="5">
        <v>0.9189189189189193</v>
      </c>
      <c r="Y89" s="5">
        <v>-0.55120910384068367</v>
      </c>
      <c r="Z89" s="5">
        <v>-2.8129445234708381</v>
      </c>
      <c r="AA89" s="5">
        <v>1.1137980085348511</v>
      </c>
      <c r="AB89" s="5">
        <v>0.32005689900426759</v>
      </c>
      <c r="AC89" s="5">
        <v>7.090327169274536</v>
      </c>
      <c r="AD89" s="5">
        <v>3.933854907539116</v>
      </c>
      <c r="AE89" s="5">
        <v>5.6999999999999886</v>
      </c>
      <c r="AF89" s="5">
        <v>-0.30000000000001137</v>
      </c>
      <c r="AG89" s="5">
        <v>9.1999999999999998E-2</v>
      </c>
      <c r="AH89" s="5">
        <v>-0.126</v>
      </c>
      <c r="AI89" s="5">
        <v>-1.0000000000000009E-2</v>
      </c>
      <c r="AJ89" s="5">
        <v>-2.1000000000000019E-2</v>
      </c>
      <c r="AK89" s="5">
        <v>1.8000000000000007</v>
      </c>
      <c r="AL89" s="5">
        <v>7.1000000000000008E-2</v>
      </c>
      <c r="AM89" s="5">
        <v>-8.4000000000000057</v>
      </c>
      <c r="AN89" s="5">
        <v>8.2000000000000017E-2</v>
      </c>
      <c r="AO89" s="5">
        <v>-2.8000000000000025E-2</v>
      </c>
      <c r="AP89" s="5">
        <v>3.0000000000000027E-3</v>
      </c>
      <c r="AQ89" s="5">
        <v>-1.0000000000000009E-2</v>
      </c>
      <c r="AR89" s="5">
        <v>7.8999999999999986</v>
      </c>
      <c r="AS89" s="5">
        <v>6.7000000000000004E-2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-7.3</v>
      </c>
      <c r="BC89" s="5">
        <v>-5.5</v>
      </c>
      <c r="BD89" s="5">
        <v>0</v>
      </c>
      <c r="BE89" s="5">
        <v>-10.9</v>
      </c>
      <c r="BF89" s="5">
        <v>0</v>
      </c>
      <c r="BG89" s="5">
        <v>0</v>
      </c>
      <c r="BH89" s="5">
        <v>-19</v>
      </c>
      <c r="BI89" s="5">
        <v>1</v>
      </c>
      <c r="BJ89" s="5">
        <v>0</v>
      </c>
      <c r="BK89" s="5">
        <v>12.659999999999997</v>
      </c>
      <c r="BL89" s="5">
        <v>77.973684210526315</v>
      </c>
      <c r="BM89" s="5">
        <v>67.84210526315789</v>
      </c>
      <c r="BN89" s="5">
        <v>10.43</v>
      </c>
      <c r="BO89" s="5">
        <v>0.47299999999999998</v>
      </c>
      <c r="BP89" s="5">
        <v>0.34699999999999998</v>
      </c>
      <c r="BQ89" s="5">
        <v>0.748</v>
      </c>
      <c r="BR89" s="5">
        <v>9.6315789473684212</v>
      </c>
      <c r="BS89" s="5">
        <v>34.10526315789474</v>
      </c>
      <c r="BT89" s="5">
        <v>16.157894736842106</v>
      </c>
      <c r="BU89" s="5">
        <v>7.8684210526315788</v>
      </c>
      <c r="BV89" s="5">
        <v>3.5789473684210527</v>
      </c>
      <c r="BW89" s="5">
        <v>11.552631578947368</v>
      </c>
      <c r="BX89" s="5">
        <v>17.44736842105263</v>
      </c>
      <c r="BY89" s="5">
        <v>0.42499999999999999</v>
      </c>
      <c r="BZ89" s="5">
        <v>0.32400000000000001</v>
      </c>
      <c r="CA89" s="5">
        <v>0.73199999999999998</v>
      </c>
      <c r="CB89" s="5">
        <v>10</v>
      </c>
      <c r="CC89" s="5">
        <v>34.39473684210526</v>
      </c>
      <c r="CD89" s="5">
        <v>11.078947368421053</v>
      </c>
      <c r="CE89" s="5">
        <v>5.7894736842105265</v>
      </c>
      <c r="CF89" s="5">
        <v>3.1578947368421053</v>
      </c>
      <c r="CG89" s="5">
        <v>15.657894736842104</v>
      </c>
      <c r="CH89" s="5">
        <v>17.44736842105263</v>
      </c>
      <c r="CI89" s="5">
        <v>70.099999999999994</v>
      </c>
      <c r="CJ89" s="5">
        <v>110.1</v>
      </c>
      <c r="CK89" s="5">
        <v>0.30499999999999999</v>
      </c>
      <c r="CL89" s="5">
        <v>0.34499999999999997</v>
      </c>
      <c r="CM89" s="5">
        <v>0.56499999999999995</v>
      </c>
      <c r="CN89" s="5">
        <v>0.53300000000000003</v>
      </c>
      <c r="CO89" s="5">
        <v>14.3</v>
      </c>
      <c r="CP89" s="5">
        <v>0.22800000000000001</v>
      </c>
      <c r="CQ89" s="5">
        <v>95.8</v>
      </c>
      <c r="CR89" s="5">
        <v>0.33700000000000002</v>
      </c>
      <c r="CS89" s="5">
        <v>0.34799999999999998</v>
      </c>
      <c r="CT89" s="5">
        <v>0.52100000000000002</v>
      </c>
      <c r="CU89" s="5">
        <v>0.48099999999999998</v>
      </c>
      <c r="CV89" s="5">
        <v>19.399999999999999</v>
      </c>
      <c r="CW89" s="5">
        <v>0.247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7</v>
      </c>
      <c r="DF89" s="5">
        <v>0</v>
      </c>
      <c r="DG89" s="5">
        <v>1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1</v>
      </c>
      <c r="DO89" s="5">
        <v>0</v>
      </c>
      <c r="DP89" s="5">
        <v>0</v>
      </c>
    </row>
    <row r="90" spans="1:120" x14ac:dyDescent="0.2">
      <c r="A90" s="5">
        <v>0</v>
      </c>
      <c r="B90" s="13">
        <v>1</v>
      </c>
      <c r="C90" s="5">
        <v>7</v>
      </c>
      <c r="D90" s="5">
        <v>36</v>
      </c>
      <c r="E90" s="5">
        <v>28</v>
      </c>
      <c r="F90" s="5">
        <v>8</v>
      </c>
      <c r="G90" s="5">
        <v>0.77800000000000002</v>
      </c>
      <c r="H90" s="5">
        <v>1.3611111111111143</v>
      </c>
      <c r="I90" s="5">
        <v>0.11111111111111427</v>
      </c>
      <c r="J90" s="5">
        <v>1.9700000000000006</v>
      </c>
      <c r="K90" s="5">
        <v>2.0000000000000018E-3</v>
      </c>
      <c r="L90" s="5">
        <v>3.3999999999999975E-2</v>
      </c>
      <c r="M90" s="5">
        <v>2.200000000000002E-2</v>
      </c>
      <c r="N90" s="5">
        <v>-0.55555555555555536</v>
      </c>
      <c r="O90" s="5">
        <v>0.61111111111110716</v>
      </c>
      <c r="P90" s="5">
        <v>3.5555555555555554</v>
      </c>
      <c r="Q90" s="5">
        <v>0.41666666666666607</v>
      </c>
      <c r="R90" s="5">
        <v>-1.1944444444444442</v>
      </c>
      <c r="S90" s="5">
        <v>-0.38888888888888751</v>
      </c>
      <c r="T90" s="5">
        <v>-2.6944444444444464</v>
      </c>
      <c r="U90" s="5">
        <v>-9.000000000000008E-3</v>
      </c>
      <c r="V90" s="5">
        <v>-1.0000000000000009E-3</v>
      </c>
      <c r="W90" s="5">
        <v>1.100000000000001E-2</v>
      </c>
      <c r="X90" s="5">
        <v>0.86111111111111249</v>
      </c>
      <c r="Y90" s="5">
        <v>1.8333333333333357</v>
      </c>
      <c r="Z90" s="5">
        <v>0.66666666666666785</v>
      </c>
      <c r="AA90" s="5">
        <v>-0.58333333333333393</v>
      </c>
      <c r="AB90" s="5">
        <v>-5.5555555555555802E-2</v>
      </c>
      <c r="AC90" s="5">
        <v>-0.11111111111111072</v>
      </c>
      <c r="AD90" s="5">
        <v>-2.8888888888888893</v>
      </c>
      <c r="AE90" s="5">
        <v>0</v>
      </c>
      <c r="AF90" s="5">
        <v>1.7000000000000028</v>
      </c>
      <c r="AG90" s="5">
        <v>-9.5000000000000029E-2</v>
      </c>
      <c r="AH90" s="5">
        <v>6.0999999999999999E-2</v>
      </c>
      <c r="AI90" s="5">
        <v>1.0000000000000009E-2</v>
      </c>
      <c r="AJ90" s="5">
        <v>1.7000000000000015E-2</v>
      </c>
      <c r="AK90" s="5">
        <v>-0.40000000000000036</v>
      </c>
      <c r="AL90" s="5">
        <v>-5.9000000000000025E-2</v>
      </c>
      <c r="AM90" s="5">
        <v>-0.10000000000000853</v>
      </c>
      <c r="AN90" s="5">
        <v>-8.4000000000000019E-2</v>
      </c>
      <c r="AO90" s="5">
        <v>4.7999999999999987E-2</v>
      </c>
      <c r="AP90" s="5">
        <v>-8.0000000000000071E-3</v>
      </c>
      <c r="AQ90" s="5">
        <v>-2.0000000000000018E-3</v>
      </c>
      <c r="AR90" s="5">
        <v>-0.39999999999999858</v>
      </c>
      <c r="AS90" s="5">
        <v>-5.6999999999999967E-2</v>
      </c>
      <c r="AT90" s="5">
        <v>1</v>
      </c>
      <c r="AU90" s="5">
        <v>1</v>
      </c>
      <c r="AV90" s="5">
        <v>1</v>
      </c>
      <c r="AW90" s="5">
        <v>1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-21</v>
      </c>
      <c r="BI90" s="5">
        <v>0</v>
      </c>
      <c r="BJ90" s="5">
        <v>1</v>
      </c>
      <c r="BK90" s="5">
        <v>-2.039999999999992</v>
      </c>
      <c r="BL90" s="5">
        <v>75.416666666666671</v>
      </c>
      <c r="BM90" s="5">
        <v>68.055555555555557</v>
      </c>
      <c r="BN90" s="5">
        <v>11.84</v>
      </c>
      <c r="BO90" s="5">
        <v>0.46800000000000003</v>
      </c>
      <c r="BP90" s="5">
        <v>0.34699999999999998</v>
      </c>
      <c r="BQ90" s="5">
        <v>0.72</v>
      </c>
      <c r="BR90" s="5">
        <v>9.8055555555555554</v>
      </c>
      <c r="BS90" s="5">
        <v>35.944444444444443</v>
      </c>
      <c r="BT90" s="5">
        <v>16.388888888888889</v>
      </c>
      <c r="BU90" s="5">
        <v>8.8055555555555554</v>
      </c>
      <c r="BV90" s="5">
        <v>3.8611111111111112</v>
      </c>
      <c r="BW90" s="5">
        <v>12.333333333333334</v>
      </c>
      <c r="BX90" s="5">
        <v>16.583333333333332</v>
      </c>
      <c r="BY90" s="5">
        <v>0.41499999999999998</v>
      </c>
      <c r="BZ90" s="5">
        <v>0.31</v>
      </c>
      <c r="CA90" s="5">
        <v>0.72499999999999998</v>
      </c>
      <c r="CB90" s="5">
        <v>10.527777777777779</v>
      </c>
      <c r="CC90" s="5">
        <v>34.861111111111114</v>
      </c>
      <c r="CD90" s="5">
        <v>11.277777777777779</v>
      </c>
      <c r="CE90" s="5">
        <v>6.1111111111111107</v>
      </c>
      <c r="CF90" s="5">
        <v>2.8055555555555554</v>
      </c>
      <c r="CG90" s="5">
        <v>14.305555555555555</v>
      </c>
      <c r="CH90" s="5">
        <v>16.027777777777779</v>
      </c>
      <c r="CI90" s="5">
        <v>70.2</v>
      </c>
      <c r="CJ90" s="5">
        <v>106.8</v>
      </c>
      <c r="CK90" s="5">
        <v>0.29799999999999999</v>
      </c>
      <c r="CL90" s="5">
        <v>0.33800000000000002</v>
      </c>
      <c r="CM90" s="5">
        <v>0.55500000000000005</v>
      </c>
      <c r="CN90" s="5">
        <v>0.52600000000000002</v>
      </c>
      <c r="CO90" s="5">
        <v>15.4</v>
      </c>
      <c r="CP90" s="5">
        <v>0.215</v>
      </c>
      <c r="CQ90" s="5">
        <v>96.3</v>
      </c>
      <c r="CR90" s="5">
        <v>0.311</v>
      </c>
      <c r="CS90" s="5">
        <v>0.35299999999999998</v>
      </c>
      <c r="CT90" s="5">
        <v>0.50800000000000001</v>
      </c>
      <c r="CU90" s="5">
        <v>0.47</v>
      </c>
      <c r="CV90" s="5">
        <v>17.600000000000001</v>
      </c>
      <c r="CW90" s="5">
        <v>0.22500000000000001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5</v>
      </c>
      <c r="DF90" s="5">
        <v>0</v>
      </c>
      <c r="DG90" s="5">
        <v>1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1</v>
      </c>
      <c r="DP90" s="5">
        <v>0</v>
      </c>
    </row>
    <row r="91" spans="1:120" x14ac:dyDescent="0.2">
      <c r="A91" s="5">
        <v>1</v>
      </c>
      <c r="B91" s="13">
        <v>8</v>
      </c>
      <c r="C91" s="5">
        <v>-7</v>
      </c>
      <c r="D91" s="5">
        <v>36</v>
      </c>
      <c r="E91" s="5">
        <v>22</v>
      </c>
      <c r="F91" s="5">
        <v>14</v>
      </c>
      <c r="G91" s="5">
        <v>0.61099999999999999</v>
      </c>
      <c r="H91" s="5">
        <v>-1.3611111111111143</v>
      </c>
      <c r="I91" s="5">
        <v>-0.11111111111111427</v>
      </c>
      <c r="J91" s="5">
        <v>-1.9700000000000006</v>
      </c>
      <c r="K91" s="5">
        <v>-2.0000000000000018E-3</v>
      </c>
      <c r="L91" s="5">
        <v>-3.3999999999999975E-2</v>
      </c>
      <c r="M91" s="5">
        <v>-2.200000000000002E-2</v>
      </c>
      <c r="N91" s="5">
        <v>0.55555555555555536</v>
      </c>
      <c r="O91" s="5">
        <v>-0.61111111111110716</v>
      </c>
      <c r="P91" s="5">
        <v>-3.5555555555555554</v>
      </c>
      <c r="Q91" s="5">
        <v>-0.41666666666666607</v>
      </c>
      <c r="R91" s="5">
        <v>1.1944444444444442</v>
      </c>
      <c r="S91" s="5">
        <v>0.38888888888888751</v>
      </c>
      <c r="T91" s="5">
        <v>2.6944444444444464</v>
      </c>
      <c r="U91" s="5">
        <v>9.000000000000008E-3</v>
      </c>
      <c r="V91" s="5">
        <v>1.0000000000000009E-3</v>
      </c>
      <c r="W91" s="5">
        <v>-1.100000000000001E-2</v>
      </c>
      <c r="X91" s="5">
        <v>-0.86111111111111249</v>
      </c>
      <c r="Y91" s="5">
        <v>-1.8333333333333357</v>
      </c>
      <c r="Z91" s="5">
        <v>-0.66666666666666785</v>
      </c>
      <c r="AA91" s="5">
        <v>0.58333333333333393</v>
      </c>
      <c r="AB91" s="5">
        <v>5.5555555555555802E-2</v>
      </c>
      <c r="AC91" s="5">
        <v>0.11111111111111072</v>
      </c>
      <c r="AD91" s="5">
        <v>2.8888888888888893</v>
      </c>
      <c r="AE91" s="5">
        <v>0</v>
      </c>
      <c r="AF91" s="5">
        <v>-1.7000000000000028</v>
      </c>
      <c r="AG91" s="5">
        <v>9.5000000000000029E-2</v>
      </c>
      <c r="AH91" s="5">
        <v>-6.0999999999999999E-2</v>
      </c>
      <c r="AI91" s="5">
        <v>-1.0000000000000009E-2</v>
      </c>
      <c r="AJ91" s="5">
        <v>-1.7000000000000015E-2</v>
      </c>
      <c r="AK91" s="5">
        <v>0.40000000000000036</v>
      </c>
      <c r="AL91" s="5">
        <v>5.9000000000000025E-2</v>
      </c>
      <c r="AM91" s="5">
        <v>0.10000000000000853</v>
      </c>
      <c r="AN91" s="5">
        <v>8.4000000000000019E-2</v>
      </c>
      <c r="AO91" s="5">
        <v>-4.7999999999999987E-2</v>
      </c>
      <c r="AP91" s="5">
        <v>8.0000000000000071E-3</v>
      </c>
      <c r="AQ91" s="5">
        <v>2.0000000000000018E-3</v>
      </c>
      <c r="AR91" s="5">
        <v>0.39999999999999858</v>
      </c>
      <c r="AS91" s="5">
        <v>5.6999999999999967E-2</v>
      </c>
      <c r="AT91" s="5">
        <v>1</v>
      </c>
      <c r="AU91" s="5">
        <v>1</v>
      </c>
      <c r="AV91" s="5">
        <v>1</v>
      </c>
      <c r="AW91" s="5">
        <v>1</v>
      </c>
      <c r="AX91" s="5">
        <v>1</v>
      </c>
      <c r="AY91" s="5">
        <v>1</v>
      </c>
      <c r="AZ91" s="5">
        <v>1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21</v>
      </c>
      <c r="BI91" s="5">
        <v>0</v>
      </c>
      <c r="BJ91" s="5">
        <v>0</v>
      </c>
      <c r="BK91" s="5">
        <v>2.039999999999992</v>
      </c>
      <c r="BL91" s="5">
        <v>74.055555555555557</v>
      </c>
      <c r="BM91" s="5">
        <v>67.944444444444443</v>
      </c>
      <c r="BN91" s="5">
        <v>9.8699999999999992</v>
      </c>
      <c r="BO91" s="5">
        <v>0.46600000000000003</v>
      </c>
      <c r="BP91" s="5">
        <v>0.313</v>
      </c>
      <c r="BQ91" s="5">
        <v>0.69799999999999995</v>
      </c>
      <c r="BR91" s="5">
        <v>10.361111111111111</v>
      </c>
      <c r="BS91" s="5">
        <v>35.333333333333336</v>
      </c>
      <c r="BT91" s="5">
        <v>12.833333333333334</v>
      </c>
      <c r="BU91" s="5">
        <v>8.3888888888888893</v>
      </c>
      <c r="BV91" s="5">
        <v>5.0555555555555554</v>
      </c>
      <c r="BW91" s="5">
        <v>12.722222222222221</v>
      </c>
      <c r="BX91" s="5">
        <v>19.277777777777779</v>
      </c>
      <c r="BY91" s="5">
        <v>0.42399999999999999</v>
      </c>
      <c r="BZ91" s="5">
        <v>0.311</v>
      </c>
      <c r="CA91" s="5">
        <v>0.71399999999999997</v>
      </c>
      <c r="CB91" s="5">
        <v>9.6666666666666661</v>
      </c>
      <c r="CC91" s="5">
        <v>33.027777777777779</v>
      </c>
      <c r="CD91" s="5">
        <v>10.611111111111111</v>
      </c>
      <c r="CE91" s="5">
        <v>6.6944444444444446</v>
      </c>
      <c r="CF91" s="5">
        <v>2.8611111111111112</v>
      </c>
      <c r="CG91" s="5">
        <v>14.416666666666666</v>
      </c>
      <c r="CH91" s="5">
        <v>18.916666666666668</v>
      </c>
      <c r="CI91" s="5">
        <v>70.2</v>
      </c>
      <c r="CJ91" s="5">
        <v>105.1</v>
      </c>
      <c r="CK91" s="5">
        <v>0.39300000000000002</v>
      </c>
      <c r="CL91" s="5">
        <v>0.27700000000000002</v>
      </c>
      <c r="CM91" s="5">
        <v>0.54500000000000004</v>
      </c>
      <c r="CN91" s="5">
        <v>0.50900000000000001</v>
      </c>
      <c r="CO91" s="5">
        <v>15.8</v>
      </c>
      <c r="CP91" s="5">
        <v>0.27400000000000002</v>
      </c>
      <c r="CQ91" s="5">
        <v>96.4</v>
      </c>
      <c r="CR91" s="5">
        <v>0.39500000000000002</v>
      </c>
      <c r="CS91" s="5">
        <v>0.30499999999999999</v>
      </c>
      <c r="CT91" s="5">
        <v>0.51600000000000001</v>
      </c>
      <c r="CU91" s="5">
        <v>0.47199999999999998</v>
      </c>
      <c r="CV91" s="5">
        <v>18</v>
      </c>
      <c r="CW91" s="5">
        <v>0.28199999999999997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26</v>
      </c>
      <c r="DF91" s="5">
        <v>0</v>
      </c>
      <c r="DG91" s="5">
        <v>1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1</v>
      </c>
      <c r="DP91" s="5">
        <v>0</v>
      </c>
    </row>
    <row r="92" spans="1:120" x14ac:dyDescent="0.2">
      <c r="A92" s="5">
        <v>0</v>
      </c>
      <c r="B92" s="13">
        <v>5</v>
      </c>
      <c r="C92" s="5">
        <v>-1</v>
      </c>
      <c r="D92" s="5">
        <v>35</v>
      </c>
      <c r="E92" s="5">
        <v>27</v>
      </c>
      <c r="F92" s="5">
        <v>8</v>
      </c>
      <c r="G92" s="5">
        <v>0.77100000000000002</v>
      </c>
      <c r="H92" s="5">
        <v>-7.9069597069597108</v>
      </c>
      <c r="I92" s="5">
        <v>-3.9853479853479783</v>
      </c>
      <c r="J92" s="5">
        <v>-1.33</v>
      </c>
      <c r="K92" s="5">
        <v>-9.000000000000008E-3</v>
      </c>
      <c r="L92" s="5">
        <v>2.0000000000000018E-3</v>
      </c>
      <c r="M92" s="5">
        <v>-6.700000000000006E-2</v>
      </c>
      <c r="N92" s="5">
        <v>-2.4000000000000004</v>
      </c>
      <c r="O92" s="5">
        <v>-4.019047619047619</v>
      </c>
      <c r="P92" s="5">
        <v>-5.0813186813186828</v>
      </c>
      <c r="Q92" s="5">
        <v>0.54652014652014635</v>
      </c>
      <c r="R92" s="5">
        <v>-1.3860805860805856</v>
      </c>
      <c r="S92" s="5">
        <v>-2.2402930402930412</v>
      </c>
      <c r="T92" s="5">
        <v>-1.2007326007326</v>
      </c>
      <c r="U92" s="5">
        <v>1.799999999999996E-2</v>
      </c>
      <c r="V92" s="5">
        <v>3.400000000000003E-2</v>
      </c>
      <c r="W92" s="5">
        <v>8.0000000000000071E-3</v>
      </c>
      <c r="X92" s="5">
        <v>-2.3421245421245427</v>
      </c>
      <c r="Y92" s="5">
        <v>-1.5054945054945037</v>
      </c>
      <c r="Z92" s="5">
        <v>-1.1538461538461533</v>
      </c>
      <c r="AA92" s="5">
        <v>-1.8725274725274721</v>
      </c>
      <c r="AB92" s="5">
        <v>0.96483516483516452</v>
      </c>
      <c r="AC92" s="5">
        <v>-0.18388278388278323</v>
      </c>
      <c r="AD92" s="5">
        <v>5.421245421245402E-2</v>
      </c>
      <c r="AE92" s="5">
        <v>-4.6000000000000085</v>
      </c>
      <c r="AF92" s="5">
        <v>-5.3000000000000114</v>
      </c>
      <c r="AG92" s="5">
        <v>1.2000000000000011E-2</v>
      </c>
      <c r="AH92" s="5">
        <v>-4.7999999999999987E-2</v>
      </c>
      <c r="AI92" s="5">
        <v>-2.2999999999999909E-2</v>
      </c>
      <c r="AJ92" s="5">
        <v>-1.7000000000000015E-2</v>
      </c>
      <c r="AK92" s="5">
        <v>-1.6000000000000014</v>
      </c>
      <c r="AL92" s="5">
        <v>-1.2000000000000011E-2</v>
      </c>
      <c r="AM92" s="5">
        <v>-0.5</v>
      </c>
      <c r="AN92" s="5">
        <v>-7.400000000000001E-2</v>
      </c>
      <c r="AO92" s="5">
        <v>1.5000000000000013E-2</v>
      </c>
      <c r="AP92" s="5">
        <v>1.5000000000000013E-2</v>
      </c>
      <c r="AQ92" s="5">
        <v>2.5999999999999968E-2</v>
      </c>
      <c r="AR92" s="5">
        <v>1.0999999999999979</v>
      </c>
      <c r="AS92" s="5">
        <v>-5.1000000000000018E-2</v>
      </c>
      <c r="AT92" s="5">
        <v>1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-30</v>
      </c>
      <c r="BB92" s="5">
        <v>0</v>
      </c>
      <c r="BC92" s="5">
        <v>0</v>
      </c>
      <c r="BD92" s="5">
        <v>0</v>
      </c>
      <c r="BE92" s="5">
        <v>-11</v>
      </c>
      <c r="BF92" s="5">
        <v>0</v>
      </c>
      <c r="BG92" s="5">
        <v>0</v>
      </c>
      <c r="BH92" s="5">
        <v>7</v>
      </c>
      <c r="BI92" s="5">
        <v>0</v>
      </c>
      <c r="BJ92" s="5">
        <v>0</v>
      </c>
      <c r="BK92" s="5">
        <v>-4.4800000000000004</v>
      </c>
      <c r="BL92" s="5">
        <v>70.657142857142858</v>
      </c>
      <c r="BM92" s="5">
        <v>60.142857142857146</v>
      </c>
      <c r="BN92" s="5">
        <v>7.18</v>
      </c>
      <c r="BO92" s="5">
        <v>0.45500000000000002</v>
      </c>
      <c r="BP92" s="5">
        <v>0.36499999999999999</v>
      </c>
      <c r="BQ92" s="5">
        <v>0.69399999999999995</v>
      </c>
      <c r="BR92" s="5">
        <v>10.6</v>
      </c>
      <c r="BS92" s="5">
        <v>35.314285714285717</v>
      </c>
      <c r="BT92" s="5">
        <v>12.457142857142857</v>
      </c>
      <c r="BU92" s="5">
        <v>6.8285714285714283</v>
      </c>
      <c r="BV92" s="5">
        <v>3.4857142857142858</v>
      </c>
      <c r="BW92" s="5">
        <v>10.657142857142857</v>
      </c>
      <c r="BX92" s="5">
        <v>16.542857142857144</v>
      </c>
      <c r="BY92" s="5">
        <v>0.41699999999999998</v>
      </c>
      <c r="BZ92" s="5">
        <v>0.33100000000000002</v>
      </c>
      <c r="CA92" s="5">
        <v>0.74299999999999999</v>
      </c>
      <c r="CB92" s="5">
        <v>6.9142857142857146</v>
      </c>
      <c r="CC92" s="5">
        <v>28.571428571428573</v>
      </c>
      <c r="CD92" s="5">
        <v>8</v>
      </c>
      <c r="CE92" s="5">
        <v>4.7428571428571429</v>
      </c>
      <c r="CF92" s="5">
        <v>3.657142857142857</v>
      </c>
      <c r="CG92" s="5">
        <v>12.457142857142857</v>
      </c>
      <c r="CH92" s="5">
        <v>17.028571428571428</v>
      </c>
      <c r="CI92" s="5">
        <v>63.8</v>
      </c>
      <c r="CJ92" s="5">
        <v>109.6</v>
      </c>
      <c r="CK92" s="5">
        <v>0.32</v>
      </c>
      <c r="CL92" s="5">
        <v>0.36899999999999999</v>
      </c>
      <c r="CM92" s="5">
        <v>0.55000000000000004</v>
      </c>
      <c r="CN92" s="5">
        <v>0.52200000000000002</v>
      </c>
      <c r="CO92" s="5">
        <v>14.2</v>
      </c>
      <c r="CP92" s="5">
        <v>0.222</v>
      </c>
      <c r="CQ92" s="5">
        <v>93.3</v>
      </c>
      <c r="CR92" s="5">
        <v>0.30399999999999999</v>
      </c>
      <c r="CS92" s="5">
        <v>0.31900000000000001</v>
      </c>
      <c r="CT92" s="5">
        <v>0.50900000000000001</v>
      </c>
      <c r="CU92" s="5">
        <v>0.47</v>
      </c>
      <c r="CV92" s="5">
        <v>17.399999999999999</v>
      </c>
      <c r="CW92" s="5">
        <v>0.22600000000000001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19</v>
      </c>
      <c r="DF92" s="5">
        <v>0</v>
      </c>
      <c r="DG92" s="5">
        <v>1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1</v>
      </c>
      <c r="DP92" s="5">
        <v>0</v>
      </c>
    </row>
    <row r="93" spans="1:120" x14ac:dyDescent="0.2">
      <c r="A93" s="5">
        <v>1</v>
      </c>
      <c r="B93" s="13">
        <v>4</v>
      </c>
      <c r="C93" s="5">
        <v>1</v>
      </c>
      <c r="D93" s="5">
        <v>39</v>
      </c>
      <c r="E93" s="5">
        <v>31</v>
      </c>
      <c r="F93" s="5">
        <v>8</v>
      </c>
      <c r="G93" s="5">
        <v>0.79500000000000004</v>
      </c>
      <c r="H93" s="5">
        <v>7.9069597069597108</v>
      </c>
      <c r="I93" s="5">
        <v>3.9853479853479783</v>
      </c>
      <c r="J93" s="5">
        <v>1.33</v>
      </c>
      <c r="K93" s="5">
        <v>9.000000000000008E-3</v>
      </c>
      <c r="L93" s="5">
        <v>-2.0000000000000018E-3</v>
      </c>
      <c r="M93" s="5">
        <v>6.700000000000006E-2</v>
      </c>
      <c r="N93" s="5">
        <v>2.4000000000000004</v>
      </c>
      <c r="O93" s="5">
        <v>4.019047619047619</v>
      </c>
      <c r="P93" s="5">
        <v>5.0813186813186828</v>
      </c>
      <c r="Q93" s="5">
        <v>-0.54652014652014635</v>
      </c>
      <c r="R93" s="5">
        <v>1.3860805860805856</v>
      </c>
      <c r="S93" s="5">
        <v>2.2402930402930412</v>
      </c>
      <c r="T93" s="5">
        <v>1.2007326007326</v>
      </c>
      <c r="U93" s="5">
        <v>-1.799999999999996E-2</v>
      </c>
      <c r="V93" s="5">
        <v>-3.400000000000003E-2</v>
      </c>
      <c r="W93" s="5">
        <v>-8.0000000000000071E-3</v>
      </c>
      <c r="X93" s="5">
        <v>2.3421245421245427</v>
      </c>
      <c r="Y93" s="5">
        <v>1.5054945054945037</v>
      </c>
      <c r="Z93" s="5">
        <v>1.1538461538461533</v>
      </c>
      <c r="AA93" s="5">
        <v>1.8725274725274721</v>
      </c>
      <c r="AB93" s="5">
        <v>-0.96483516483516452</v>
      </c>
      <c r="AC93" s="5">
        <v>0.18388278388278323</v>
      </c>
      <c r="AD93" s="5">
        <v>-5.421245421245402E-2</v>
      </c>
      <c r="AE93" s="5">
        <v>4.6000000000000085</v>
      </c>
      <c r="AF93" s="5">
        <v>5.3000000000000114</v>
      </c>
      <c r="AG93" s="5">
        <v>-1.2000000000000011E-2</v>
      </c>
      <c r="AH93" s="5">
        <v>4.7999999999999987E-2</v>
      </c>
      <c r="AI93" s="5">
        <v>2.2999999999999909E-2</v>
      </c>
      <c r="AJ93" s="5">
        <v>1.7000000000000015E-2</v>
      </c>
      <c r="AK93" s="5">
        <v>1.6000000000000014</v>
      </c>
      <c r="AL93" s="5">
        <v>1.2000000000000011E-2</v>
      </c>
      <c r="AM93" s="5">
        <v>0.5</v>
      </c>
      <c r="AN93" s="5">
        <v>7.400000000000001E-2</v>
      </c>
      <c r="AO93" s="5">
        <v>-1.5000000000000013E-2</v>
      </c>
      <c r="AP93" s="5">
        <v>-1.5000000000000013E-2</v>
      </c>
      <c r="AQ93" s="5">
        <v>-2.5999999999999968E-2</v>
      </c>
      <c r="AR93" s="5">
        <v>-1.0999999999999979</v>
      </c>
      <c r="AS93" s="5">
        <v>5.1000000000000018E-2</v>
      </c>
      <c r="AT93" s="5">
        <v>1</v>
      </c>
      <c r="AU93" s="5">
        <v>1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30</v>
      </c>
      <c r="BB93" s="5">
        <v>0</v>
      </c>
      <c r="BC93" s="5">
        <v>0</v>
      </c>
      <c r="BD93" s="5">
        <v>0</v>
      </c>
      <c r="BE93" s="5">
        <v>11</v>
      </c>
      <c r="BF93" s="5">
        <v>0</v>
      </c>
      <c r="BG93" s="5">
        <v>0</v>
      </c>
      <c r="BH93" s="5">
        <v>-7</v>
      </c>
      <c r="BI93" s="5">
        <v>0</v>
      </c>
      <c r="BJ93" s="5">
        <v>0</v>
      </c>
      <c r="BK93" s="5">
        <v>4.4800000000000004</v>
      </c>
      <c r="BL93" s="5">
        <v>78.564102564102569</v>
      </c>
      <c r="BM93" s="5">
        <v>64.128205128205124</v>
      </c>
      <c r="BN93" s="5">
        <v>8.51</v>
      </c>
      <c r="BO93" s="5">
        <v>0.46400000000000002</v>
      </c>
      <c r="BP93" s="5">
        <v>0.36299999999999999</v>
      </c>
      <c r="BQ93" s="5">
        <v>0.76100000000000001</v>
      </c>
      <c r="BR93" s="5">
        <v>13</v>
      </c>
      <c r="BS93" s="5">
        <v>39.333333333333336</v>
      </c>
      <c r="BT93" s="5">
        <v>17.53846153846154</v>
      </c>
      <c r="BU93" s="5">
        <v>6.2820512820512819</v>
      </c>
      <c r="BV93" s="5">
        <v>4.8717948717948714</v>
      </c>
      <c r="BW93" s="5">
        <v>12.897435897435898</v>
      </c>
      <c r="BX93" s="5">
        <v>17.743589743589745</v>
      </c>
      <c r="BY93" s="5">
        <v>0.39900000000000002</v>
      </c>
      <c r="BZ93" s="5">
        <v>0.29699999999999999</v>
      </c>
      <c r="CA93" s="5">
        <v>0.73499999999999999</v>
      </c>
      <c r="CB93" s="5">
        <v>9.2564102564102573</v>
      </c>
      <c r="CC93" s="5">
        <v>30.076923076923077</v>
      </c>
      <c r="CD93" s="5">
        <v>9.1538461538461533</v>
      </c>
      <c r="CE93" s="5">
        <v>6.615384615384615</v>
      </c>
      <c r="CF93" s="5">
        <v>2.6923076923076925</v>
      </c>
      <c r="CG93" s="5">
        <v>12.641025641025641</v>
      </c>
      <c r="CH93" s="5">
        <v>16.974358974358974</v>
      </c>
      <c r="CI93" s="5">
        <v>68.400000000000006</v>
      </c>
      <c r="CJ93" s="5">
        <v>114.9</v>
      </c>
      <c r="CK93" s="5">
        <v>0.308</v>
      </c>
      <c r="CL93" s="5">
        <v>0.41699999999999998</v>
      </c>
      <c r="CM93" s="5">
        <v>0.57299999999999995</v>
      </c>
      <c r="CN93" s="5">
        <v>0.53900000000000003</v>
      </c>
      <c r="CO93" s="5">
        <v>15.8</v>
      </c>
      <c r="CP93" s="5">
        <v>0.23400000000000001</v>
      </c>
      <c r="CQ93" s="5">
        <v>93.8</v>
      </c>
      <c r="CR93" s="5">
        <v>0.378</v>
      </c>
      <c r="CS93" s="5">
        <v>0.30399999999999999</v>
      </c>
      <c r="CT93" s="5">
        <v>0.49399999999999999</v>
      </c>
      <c r="CU93" s="5">
        <v>0.44400000000000001</v>
      </c>
      <c r="CV93" s="5">
        <v>16.3</v>
      </c>
      <c r="CW93" s="5">
        <v>0.27700000000000002</v>
      </c>
      <c r="CX93" s="5">
        <v>30</v>
      </c>
      <c r="CY93" s="5">
        <v>0</v>
      </c>
      <c r="CZ93" s="5">
        <v>0</v>
      </c>
      <c r="DA93" s="5">
        <v>0</v>
      </c>
      <c r="DB93" s="5">
        <v>11</v>
      </c>
      <c r="DC93" s="5">
        <v>0</v>
      </c>
      <c r="DD93" s="5">
        <v>0</v>
      </c>
      <c r="DE93" s="5">
        <v>12</v>
      </c>
      <c r="DF93" s="5">
        <v>0</v>
      </c>
      <c r="DG93" s="5">
        <v>1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1</v>
      </c>
      <c r="DP93" s="5">
        <v>0</v>
      </c>
    </row>
    <row r="94" spans="1:120" x14ac:dyDescent="0.2">
      <c r="A94" s="5">
        <v>0</v>
      </c>
      <c r="B94" s="13">
        <v>6</v>
      </c>
      <c r="C94" s="5">
        <v>-3</v>
      </c>
      <c r="D94" s="5">
        <v>35</v>
      </c>
      <c r="E94" s="5">
        <v>22</v>
      </c>
      <c r="F94" s="5">
        <v>13</v>
      </c>
      <c r="G94" s="5">
        <v>0.629</v>
      </c>
      <c r="H94" s="5">
        <v>-10.877992277992277</v>
      </c>
      <c r="I94" s="5">
        <v>-4.9498069498069412</v>
      </c>
      <c r="J94" s="5">
        <v>0.74000000000000021</v>
      </c>
      <c r="K94" s="5">
        <v>-6.8000000000000005E-2</v>
      </c>
      <c r="L94" s="5">
        <v>-6.9000000000000006E-2</v>
      </c>
      <c r="M94" s="5">
        <v>6.0000000000000053E-3</v>
      </c>
      <c r="N94" s="5">
        <v>1.1343629343629349</v>
      </c>
      <c r="O94" s="5">
        <v>-1.3606177606177567</v>
      </c>
      <c r="P94" s="5">
        <v>-0.12741312741312782</v>
      </c>
      <c r="Q94" s="5">
        <v>0.78532818532818549</v>
      </c>
      <c r="R94" s="5">
        <v>1.3104247104247104</v>
      </c>
      <c r="S94" s="5">
        <v>1.1559845559845563</v>
      </c>
      <c r="T94" s="5">
        <v>-5.328185328185242E-2</v>
      </c>
      <c r="U94" s="5">
        <v>-1.5000000000000013E-2</v>
      </c>
      <c r="V94" s="5">
        <v>-4.0999999999999981E-2</v>
      </c>
      <c r="W94" s="5">
        <v>-2.7000000000000024E-2</v>
      </c>
      <c r="X94" s="5">
        <v>1.6586872586872587</v>
      </c>
      <c r="Y94" s="5">
        <v>3.237065637065637</v>
      </c>
      <c r="Z94" s="5">
        <v>1.3359073359073346</v>
      </c>
      <c r="AA94" s="5">
        <v>1.1266409266409267</v>
      </c>
      <c r="AB94" s="5">
        <v>1.9945945945945951</v>
      </c>
      <c r="AC94" s="5">
        <v>2.1837837837837846</v>
      </c>
      <c r="AD94" s="5">
        <v>-2.2332046332046325</v>
      </c>
      <c r="AE94" s="5">
        <v>-1</v>
      </c>
      <c r="AF94" s="5">
        <v>-13.700000000000003</v>
      </c>
      <c r="AG94" s="5">
        <v>4.0000000000000036E-3</v>
      </c>
      <c r="AH94" s="5">
        <v>-2.4000000000000021E-2</v>
      </c>
      <c r="AI94" s="5">
        <v>-6.899999999999995E-2</v>
      </c>
      <c r="AJ94" s="5">
        <v>-8.1999999999999962E-2</v>
      </c>
      <c r="AK94" s="5">
        <v>1.4000000000000004</v>
      </c>
      <c r="AL94" s="5">
        <v>4.9999999999999767E-3</v>
      </c>
      <c r="AM94" s="5">
        <v>-5.5999999999999943</v>
      </c>
      <c r="AN94" s="5">
        <v>4.3999999999999984E-2</v>
      </c>
      <c r="AO94" s="5">
        <v>-4.0000000000000036E-2</v>
      </c>
      <c r="AP94" s="5">
        <v>-2.5000000000000022E-2</v>
      </c>
      <c r="AQ94" s="5">
        <v>-2.9000000000000026E-2</v>
      </c>
      <c r="AR94" s="5">
        <v>2.5</v>
      </c>
      <c r="AS94" s="5">
        <v>2.3999999999999994E-2</v>
      </c>
      <c r="AT94" s="5">
        <v>1</v>
      </c>
      <c r="AU94" s="5">
        <v>1</v>
      </c>
      <c r="AV94" s="5">
        <v>1</v>
      </c>
      <c r="AW94" s="5">
        <v>0</v>
      </c>
      <c r="AX94" s="5">
        <v>0</v>
      </c>
      <c r="AY94" s="5">
        <v>0</v>
      </c>
      <c r="AZ94" s="5">
        <v>0</v>
      </c>
      <c r="BA94" s="5">
        <v>-30.6</v>
      </c>
      <c r="BB94" s="5">
        <v>-7</v>
      </c>
      <c r="BC94" s="5">
        <v>-5.5</v>
      </c>
      <c r="BD94" s="5">
        <v>0</v>
      </c>
      <c r="BE94" s="5">
        <v>0</v>
      </c>
      <c r="BF94" s="5">
        <v>0</v>
      </c>
      <c r="BG94" s="5">
        <v>0</v>
      </c>
      <c r="BH94" s="5">
        <v>14</v>
      </c>
      <c r="BI94" s="5">
        <v>0</v>
      </c>
      <c r="BJ94" s="5">
        <v>0</v>
      </c>
      <c r="BK94" s="5">
        <v>-2.490000000000002</v>
      </c>
      <c r="BL94" s="5">
        <v>75.257142857142853</v>
      </c>
      <c r="BM94" s="5">
        <v>68.428571428571431</v>
      </c>
      <c r="BN94" s="5">
        <v>8.7799999999999994</v>
      </c>
      <c r="BO94" s="5">
        <v>0.45300000000000001</v>
      </c>
      <c r="BP94" s="5">
        <v>0.31</v>
      </c>
      <c r="BQ94" s="5">
        <v>0.69899999999999995</v>
      </c>
      <c r="BR94" s="5">
        <v>11.485714285714286</v>
      </c>
      <c r="BS94" s="5">
        <v>35.828571428571429</v>
      </c>
      <c r="BT94" s="5">
        <v>16.142857142857142</v>
      </c>
      <c r="BU94" s="5">
        <v>8.0285714285714285</v>
      </c>
      <c r="BV94" s="5">
        <v>4.7428571428571429</v>
      </c>
      <c r="BW94" s="5">
        <v>11.885714285714286</v>
      </c>
      <c r="BX94" s="5">
        <v>16.514285714285716</v>
      </c>
      <c r="BY94" s="5">
        <v>0.42699999999999999</v>
      </c>
      <c r="BZ94" s="5">
        <v>0.308</v>
      </c>
      <c r="CA94" s="5">
        <v>0.70599999999999996</v>
      </c>
      <c r="CB94" s="5">
        <v>10.685714285714285</v>
      </c>
      <c r="CC94" s="5">
        <v>34.885714285714286</v>
      </c>
      <c r="CD94" s="5">
        <v>13.714285714285714</v>
      </c>
      <c r="CE94" s="5">
        <v>6.3428571428571425</v>
      </c>
      <c r="CF94" s="5">
        <v>4.4000000000000004</v>
      </c>
      <c r="CG94" s="5">
        <v>15.4</v>
      </c>
      <c r="CH94" s="5">
        <v>16.685714285714287</v>
      </c>
      <c r="CI94" s="5">
        <v>70.900000000000006</v>
      </c>
      <c r="CJ94" s="5">
        <v>105.8</v>
      </c>
      <c r="CK94" s="5">
        <v>0.34100000000000003</v>
      </c>
      <c r="CL94" s="5">
        <v>0.29899999999999999</v>
      </c>
      <c r="CM94" s="5">
        <v>0.53300000000000003</v>
      </c>
      <c r="CN94" s="5">
        <v>0.5</v>
      </c>
      <c r="CO94" s="5">
        <v>14.4</v>
      </c>
      <c r="CP94" s="5">
        <v>0.23799999999999999</v>
      </c>
      <c r="CQ94" s="5">
        <v>96.2</v>
      </c>
      <c r="CR94" s="5">
        <v>0.30099999999999999</v>
      </c>
      <c r="CS94" s="5">
        <v>0.35</v>
      </c>
      <c r="CT94" s="5">
        <v>0.51400000000000001</v>
      </c>
      <c r="CU94" s="5">
        <v>0.48099999999999998</v>
      </c>
      <c r="CV94" s="5">
        <v>18.8</v>
      </c>
      <c r="CW94" s="5">
        <v>0.21199999999999999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23</v>
      </c>
      <c r="DF94" s="5">
        <v>0</v>
      </c>
      <c r="DG94" s="5">
        <v>1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1</v>
      </c>
      <c r="DP94" s="5">
        <v>0</v>
      </c>
    </row>
    <row r="95" spans="1:120" x14ac:dyDescent="0.2">
      <c r="A95" s="5">
        <v>1</v>
      </c>
      <c r="B95" s="13">
        <v>3</v>
      </c>
      <c r="C95" s="5">
        <v>3</v>
      </c>
      <c r="D95" s="5">
        <v>37</v>
      </c>
      <c r="E95" s="5">
        <v>31</v>
      </c>
      <c r="F95" s="5">
        <v>6</v>
      </c>
      <c r="G95" s="5">
        <v>0.83799999999999997</v>
      </c>
      <c r="H95" s="5">
        <v>10.877992277992277</v>
      </c>
      <c r="I95" s="5">
        <v>4.9498069498069412</v>
      </c>
      <c r="J95" s="5">
        <v>-0.74000000000000021</v>
      </c>
      <c r="K95" s="5">
        <v>6.8000000000000005E-2</v>
      </c>
      <c r="L95" s="5">
        <v>6.9000000000000006E-2</v>
      </c>
      <c r="M95" s="5">
        <v>-6.0000000000000053E-3</v>
      </c>
      <c r="N95" s="5">
        <v>-1.1343629343629349</v>
      </c>
      <c r="O95" s="5">
        <v>1.3606177606177567</v>
      </c>
      <c r="P95" s="5">
        <v>0.12741312741312782</v>
      </c>
      <c r="Q95" s="5">
        <v>-0.78532818532818549</v>
      </c>
      <c r="R95" s="5">
        <v>-1.3104247104247104</v>
      </c>
      <c r="S95" s="5">
        <v>-1.1559845559845563</v>
      </c>
      <c r="T95" s="5">
        <v>5.328185328185242E-2</v>
      </c>
      <c r="U95" s="5">
        <v>1.5000000000000013E-2</v>
      </c>
      <c r="V95" s="5">
        <v>4.0999999999999981E-2</v>
      </c>
      <c r="W95" s="5">
        <v>2.7000000000000024E-2</v>
      </c>
      <c r="X95" s="5">
        <v>-1.6586872586872587</v>
      </c>
      <c r="Y95" s="5">
        <v>-3.237065637065637</v>
      </c>
      <c r="Z95" s="5">
        <v>-1.3359073359073346</v>
      </c>
      <c r="AA95" s="5">
        <v>-1.1266409266409267</v>
      </c>
      <c r="AB95" s="5">
        <v>-1.9945945945945951</v>
      </c>
      <c r="AC95" s="5">
        <v>-2.1837837837837846</v>
      </c>
      <c r="AD95" s="5">
        <v>2.2332046332046325</v>
      </c>
      <c r="AE95" s="5">
        <v>1</v>
      </c>
      <c r="AF95" s="5">
        <v>13.700000000000003</v>
      </c>
      <c r="AG95" s="5">
        <v>-4.0000000000000036E-3</v>
      </c>
      <c r="AH95" s="5">
        <v>2.4000000000000021E-2</v>
      </c>
      <c r="AI95" s="5">
        <v>6.899999999999995E-2</v>
      </c>
      <c r="AJ95" s="5">
        <v>8.1999999999999962E-2</v>
      </c>
      <c r="AK95" s="5">
        <v>-1.4000000000000004</v>
      </c>
      <c r="AL95" s="5">
        <v>-4.9999999999999767E-3</v>
      </c>
      <c r="AM95" s="5">
        <v>5.5999999999999943</v>
      </c>
      <c r="AN95" s="5">
        <v>-4.3999999999999984E-2</v>
      </c>
      <c r="AO95" s="5">
        <v>4.0000000000000036E-2</v>
      </c>
      <c r="AP95" s="5">
        <v>2.5000000000000022E-2</v>
      </c>
      <c r="AQ95" s="5">
        <v>2.9000000000000026E-2</v>
      </c>
      <c r="AR95" s="5">
        <v>-2.5</v>
      </c>
      <c r="AS95" s="5">
        <v>-2.3999999999999994E-2</v>
      </c>
      <c r="AT95" s="5">
        <v>1</v>
      </c>
      <c r="AU95" s="5">
        <v>1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30.6</v>
      </c>
      <c r="BB95" s="5">
        <v>7</v>
      </c>
      <c r="BC95" s="5">
        <v>5.5</v>
      </c>
      <c r="BD95" s="5">
        <v>0</v>
      </c>
      <c r="BE95" s="5">
        <v>0</v>
      </c>
      <c r="BF95" s="5">
        <v>0</v>
      </c>
      <c r="BG95" s="5">
        <v>0</v>
      </c>
      <c r="BH95" s="5">
        <v>-14</v>
      </c>
      <c r="BI95" s="5">
        <v>1</v>
      </c>
      <c r="BJ95" s="5">
        <v>1</v>
      </c>
      <c r="BK95" s="5">
        <v>2.490000000000002</v>
      </c>
      <c r="BL95" s="5">
        <v>86.13513513513513</v>
      </c>
      <c r="BM95" s="5">
        <v>73.378378378378372</v>
      </c>
      <c r="BN95" s="5">
        <v>8.0399999999999991</v>
      </c>
      <c r="BO95" s="5">
        <v>0.52100000000000002</v>
      </c>
      <c r="BP95" s="5">
        <v>0.379</v>
      </c>
      <c r="BQ95" s="5">
        <v>0.69299999999999995</v>
      </c>
      <c r="BR95" s="5">
        <v>10.351351351351351</v>
      </c>
      <c r="BS95" s="5">
        <v>37.189189189189186</v>
      </c>
      <c r="BT95" s="5">
        <v>16.27027027027027</v>
      </c>
      <c r="BU95" s="5">
        <v>7.243243243243243</v>
      </c>
      <c r="BV95" s="5">
        <v>3.4324324324324325</v>
      </c>
      <c r="BW95" s="5">
        <v>10.72972972972973</v>
      </c>
      <c r="BX95" s="5">
        <v>16.567567567567568</v>
      </c>
      <c r="BY95" s="5">
        <v>0.442</v>
      </c>
      <c r="BZ95" s="5">
        <v>0.34899999999999998</v>
      </c>
      <c r="CA95" s="5">
        <v>0.73299999999999998</v>
      </c>
      <c r="CB95" s="5">
        <v>9.0270270270270263</v>
      </c>
      <c r="CC95" s="5">
        <v>31.648648648648649</v>
      </c>
      <c r="CD95" s="5">
        <v>12.378378378378379</v>
      </c>
      <c r="CE95" s="5">
        <v>5.2162162162162158</v>
      </c>
      <c r="CF95" s="5">
        <v>2.4054054054054053</v>
      </c>
      <c r="CG95" s="5">
        <v>13.216216216216216</v>
      </c>
      <c r="CH95" s="5">
        <v>18.918918918918919</v>
      </c>
      <c r="CI95" s="5">
        <v>71.900000000000006</v>
      </c>
      <c r="CJ95" s="5">
        <v>119.5</v>
      </c>
      <c r="CK95" s="5">
        <v>0.33700000000000002</v>
      </c>
      <c r="CL95" s="5">
        <v>0.32300000000000001</v>
      </c>
      <c r="CM95" s="5">
        <v>0.60199999999999998</v>
      </c>
      <c r="CN95" s="5">
        <v>0.58199999999999996</v>
      </c>
      <c r="CO95" s="5">
        <v>13</v>
      </c>
      <c r="CP95" s="5">
        <v>0.23300000000000001</v>
      </c>
      <c r="CQ95" s="5">
        <v>101.8</v>
      </c>
      <c r="CR95" s="5">
        <v>0.25700000000000001</v>
      </c>
      <c r="CS95" s="5">
        <v>0.39</v>
      </c>
      <c r="CT95" s="5">
        <v>0.53900000000000003</v>
      </c>
      <c r="CU95" s="5">
        <v>0.51</v>
      </c>
      <c r="CV95" s="5">
        <v>16.3</v>
      </c>
      <c r="CW95" s="5">
        <v>0.188</v>
      </c>
      <c r="CX95" s="5">
        <v>30.6</v>
      </c>
      <c r="CY95" s="5">
        <v>7</v>
      </c>
      <c r="CZ95" s="5">
        <v>5.5</v>
      </c>
      <c r="DA95" s="5">
        <v>0</v>
      </c>
      <c r="DB95" s="5">
        <v>0</v>
      </c>
      <c r="DC95" s="5">
        <v>0</v>
      </c>
      <c r="DD95" s="5">
        <v>0</v>
      </c>
      <c r="DE95" s="5">
        <v>9</v>
      </c>
      <c r="DF95" s="5">
        <v>0</v>
      </c>
      <c r="DG95" s="5">
        <v>1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1</v>
      </c>
      <c r="DP95" s="5">
        <v>0</v>
      </c>
    </row>
    <row r="96" spans="1:120" x14ac:dyDescent="0.2">
      <c r="A96" s="5">
        <v>0</v>
      </c>
      <c r="B96" s="13">
        <v>7</v>
      </c>
      <c r="C96" s="5">
        <v>-5</v>
      </c>
      <c r="D96" s="5">
        <v>34</v>
      </c>
      <c r="E96" s="5">
        <v>22</v>
      </c>
      <c r="F96" s="5">
        <v>12</v>
      </c>
      <c r="G96" s="5">
        <v>0.64700000000000002</v>
      </c>
      <c r="H96" s="5">
        <v>-6.3998410174880718</v>
      </c>
      <c r="I96" s="5">
        <v>2.0890302066772648</v>
      </c>
      <c r="J96" s="5">
        <v>5.0000000000000711E-2</v>
      </c>
      <c r="K96" s="5">
        <v>-5.3000000000000047E-2</v>
      </c>
      <c r="L96" s="5">
        <v>-2.7999999999999969E-2</v>
      </c>
      <c r="M96" s="5">
        <v>2.6000000000000023E-2</v>
      </c>
      <c r="N96" s="5">
        <v>-1.0031796502384722</v>
      </c>
      <c r="O96" s="5">
        <v>-0.79491255961843876</v>
      </c>
      <c r="P96" s="5">
        <v>-1.7758346581875983</v>
      </c>
      <c r="Q96" s="5">
        <v>-0.52543720190779108</v>
      </c>
      <c r="R96" s="5">
        <v>7.3926868044515093E-2</v>
      </c>
      <c r="S96" s="5">
        <v>-0.40937996820349731</v>
      </c>
      <c r="T96" s="5">
        <v>0.66057233704292706</v>
      </c>
      <c r="U96" s="5">
        <v>6.0000000000000053E-3</v>
      </c>
      <c r="V96" s="5">
        <v>2.7000000000000024E-2</v>
      </c>
      <c r="W96" s="5">
        <v>-1.4999999999999902E-2</v>
      </c>
      <c r="X96" s="5">
        <v>-0.16534181240063539</v>
      </c>
      <c r="Y96" s="5">
        <v>2.709856915739266</v>
      </c>
      <c r="Z96" s="5">
        <v>2.2249602543720197</v>
      </c>
      <c r="AA96" s="5">
        <v>-9.2209856915739685E-2</v>
      </c>
      <c r="AB96" s="5">
        <v>0.64785373608903019</v>
      </c>
      <c r="AC96" s="5">
        <v>-1.7639109697933222</v>
      </c>
      <c r="AD96" s="5">
        <v>6.7567567567568432E-2</v>
      </c>
      <c r="AE96" s="5">
        <v>-2.2000000000000028</v>
      </c>
      <c r="AF96" s="5">
        <v>-6.7999999999999972</v>
      </c>
      <c r="AG96" s="5">
        <v>2.2999999999999965E-2</v>
      </c>
      <c r="AH96" s="5">
        <v>0.12</v>
      </c>
      <c r="AI96" s="5">
        <v>-2.7000000000000024E-2</v>
      </c>
      <c r="AJ96" s="5">
        <v>-3.8000000000000034E-2</v>
      </c>
      <c r="AK96" s="5">
        <v>-0.10000000000000142</v>
      </c>
      <c r="AL96" s="5">
        <v>2.4999999999999994E-2</v>
      </c>
      <c r="AM96" s="5">
        <v>5.6000000000000085</v>
      </c>
      <c r="AN96" s="5">
        <v>4.0999999999999981E-2</v>
      </c>
      <c r="AO96" s="5">
        <v>3.0999999999999972E-2</v>
      </c>
      <c r="AP96" s="5">
        <v>1.7000000000000015E-2</v>
      </c>
      <c r="AQ96" s="5">
        <v>1.5999999999999959E-2</v>
      </c>
      <c r="AR96" s="5">
        <v>-1.8999999999999986</v>
      </c>
      <c r="AS96" s="5">
        <v>2.4999999999999994E-2</v>
      </c>
      <c r="AT96" s="5">
        <v>1</v>
      </c>
      <c r="AU96" s="5">
        <v>1</v>
      </c>
      <c r="AV96" s="5">
        <v>1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-7</v>
      </c>
      <c r="BC96" s="5">
        <v>0</v>
      </c>
      <c r="BD96" s="5">
        <v>-3.3</v>
      </c>
      <c r="BE96" s="5">
        <v>-22.6</v>
      </c>
      <c r="BF96" s="5">
        <v>0</v>
      </c>
      <c r="BG96" s="5">
        <v>-85.9</v>
      </c>
      <c r="BH96" s="5">
        <v>20</v>
      </c>
      <c r="BI96" s="5">
        <v>0</v>
      </c>
      <c r="BJ96" s="5">
        <v>0</v>
      </c>
      <c r="BK96" s="5">
        <v>-45.739999999999995</v>
      </c>
      <c r="BL96" s="5">
        <v>67.735294117647058</v>
      </c>
      <c r="BM96" s="5">
        <v>62.764705882352942</v>
      </c>
      <c r="BN96" s="5">
        <v>8.7100000000000009</v>
      </c>
      <c r="BO96" s="5">
        <v>0.40699999999999997</v>
      </c>
      <c r="BP96" s="5">
        <v>0.32100000000000001</v>
      </c>
      <c r="BQ96" s="5">
        <v>0.75700000000000001</v>
      </c>
      <c r="BR96" s="5">
        <v>10.294117647058824</v>
      </c>
      <c r="BS96" s="5">
        <v>34.529411764705884</v>
      </c>
      <c r="BT96" s="5">
        <v>12.764705882352942</v>
      </c>
      <c r="BU96" s="5">
        <v>7.8529411764705879</v>
      </c>
      <c r="BV96" s="5">
        <v>3.9117647058823528</v>
      </c>
      <c r="BW96" s="5">
        <v>9.617647058823529</v>
      </c>
      <c r="BX96" s="5">
        <v>16.147058823529413</v>
      </c>
      <c r="BY96" s="5">
        <v>0.41399999999999998</v>
      </c>
      <c r="BZ96" s="5">
        <v>0.33800000000000002</v>
      </c>
      <c r="CA96" s="5">
        <v>0.68200000000000005</v>
      </c>
      <c r="CB96" s="5">
        <v>9.2941176470588243</v>
      </c>
      <c r="CC96" s="5">
        <v>35.088235294117645</v>
      </c>
      <c r="CD96" s="5">
        <v>13.441176470588236</v>
      </c>
      <c r="CE96" s="5">
        <v>4.5294117647058822</v>
      </c>
      <c r="CF96" s="5">
        <v>3.3235294117647061</v>
      </c>
      <c r="CG96" s="5">
        <v>13.911764705882353</v>
      </c>
      <c r="CH96" s="5">
        <v>16.5</v>
      </c>
      <c r="CI96" s="5">
        <v>65</v>
      </c>
      <c r="CJ96" s="5">
        <v>103.5</v>
      </c>
      <c r="CK96" s="5">
        <v>0.29699999999999999</v>
      </c>
      <c r="CL96" s="5">
        <v>0.41</v>
      </c>
      <c r="CM96" s="5">
        <v>0.51300000000000001</v>
      </c>
      <c r="CN96" s="5">
        <v>0.47299999999999998</v>
      </c>
      <c r="CO96" s="5">
        <v>12.7</v>
      </c>
      <c r="CP96" s="5">
        <v>0.22500000000000001</v>
      </c>
      <c r="CQ96" s="5">
        <v>95.9</v>
      </c>
      <c r="CR96" s="5">
        <v>0.316</v>
      </c>
      <c r="CS96" s="5">
        <v>0.41899999999999998</v>
      </c>
      <c r="CT96" s="5">
        <v>0.51500000000000001</v>
      </c>
      <c r="CU96" s="5">
        <v>0.48399999999999999</v>
      </c>
      <c r="CV96" s="5">
        <v>18.600000000000001</v>
      </c>
      <c r="CW96" s="5">
        <v>0.216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26</v>
      </c>
      <c r="DF96" s="5">
        <v>0</v>
      </c>
      <c r="DG96" s="5">
        <v>1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1</v>
      </c>
      <c r="DP96" s="5">
        <v>0</v>
      </c>
    </row>
    <row r="97" spans="1:120" x14ac:dyDescent="0.2">
      <c r="A97" s="5">
        <v>1</v>
      </c>
      <c r="B97" s="13">
        <v>2</v>
      </c>
      <c r="C97" s="5">
        <v>5</v>
      </c>
      <c r="D97" s="5">
        <v>37</v>
      </c>
      <c r="E97" s="5">
        <v>31</v>
      </c>
      <c r="F97" s="5">
        <v>6</v>
      </c>
      <c r="G97" s="5">
        <v>0.83799999999999997</v>
      </c>
      <c r="H97" s="5">
        <v>6.3998410174880718</v>
      </c>
      <c r="I97" s="5">
        <v>-2.0890302066772648</v>
      </c>
      <c r="J97" s="5">
        <v>-5.0000000000000711E-2</v>
      </c>
      <c r="K97" s="5">
        <v>5.3000000000000047E-2</v>
      </c>
      <c r="L97" s="5">
        <v>2.7999999999999969E-2</v>
      </c>
      <c r="M97" s="5">
        <v>-2.6000000000000023E-2</v>
      </c>
      <c r="N97" s="5">
        <v>1.0031796502384722</v>
      </c>
      <c r="O97" s="5">
        <v>0.79491255961843876</v>
      </c>
      <c r="P97" s="5">
        <v>1.7758346581875983</v>
      </c>
      <c r="Q97" s="5">
        <v>0.52543720190779108</v>
      </c>
      <c r="R97" s="5">
        <v>-7.3926868044515093E-2</v>
      </c>
      <c r="S97" s="5">
        <v>0.40937996820349731</v>
      </c>
      <c r="T97" s="5">
        <v>-0.66057233704292706</v>
      </c>
      <c r="U97" s="5">
        <v>-6.0000000000000053E-3</v>
      </c>
      <c r="V97" s="5">
        <v>-2.7000000000000024E-2</v>
      </c>
      <c r="W97" s="5">
        <v>1.4999999999999902E-2</v>
      </c>
      <c r="X97" s="5">
        <v>0.16534181240063539</v>
      </c>
      <c r="Y97" s="5">
        <v>-2.709856915739266</v>
      </c>
      <c r="Z97" s="5">
        <v>-2.2249602543720197</v>
      </c>
      <c r="AA97" s="5">
        <v>9.2209856915739685E-2</v>
      </c>
      <c r="AB97" s="5">
        <v>-0.64785373608903019</v>
      </c>
      <c r="AC97" s="5">
        <v>1.7639109697933222</v>
      </c>
      <c r="AD97" s="5">
        <v>-6.7567567567568432E-2</v>
      </c>
      <c r="AE97" s="5">
        <v>2.2000000000000028</v>
      </c>
      <c r="AF97" s="5">
        <v>6.7999999999999972</v>
      </c>
      <c r="AG97" s="5">
        <v>-2.2999999999999965E-2</v>
      </c>
      <c r="AH97" s="5">
        <v>-0.12</v>
      </c>
      <c r="AI97" s="5">
        <v>2.7000000000000024E-2</v>
      </c>
      <c r="AJ97" s="5">
        <v>3.8000000000000034E-2</v>
      </c>
      <c r="AK97" s="5">
        <v>0.10000000000000142</v>
      </c>
      <c r="AL97" s="5">
        <v>-2.4999999999999994E-2</v>
      </c>
      <c r="AM97" s="5">
        <v>-5.6000000000000085</v>
      </c>
      <c r="AN97" s="5">
        <v>-4.0999999999999981E-2</v>
      </c>
      <c r="AO97" s="5">
        <v>-3.0999999999999972E-2</v>
      </c>
      <c r="AP97" s="5">
        <v>-1.7000000000000015E-2</v>
      </c>
      <c r="AQ97" s="5">
        <v>-1.5999999999999959E-2</v>
      </c>
      <c r="AR97" s="5">
        <v>1.8999999999999986</v>
      </c>
      <c r="AS97" s="5">
        <v>-2.4999999999999994E-2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7</v>
      </c>
      <c r="BC97" s="5">
        <v>0</v>
      </c>
      <c r="BD97" s="5">
        <v>3.3</v>
      </c>
      <c r="BE97" s="5">
        <v>22.6</v>
      </c>
      <c r="BF97" s="5">
        <v>0</v>
      </c>
      <c r="BG97" s="5">
        <v>85.9</v>
      </c>
      <c r="BH97" s="5">
        <v>-20</v>
      </c>
      <c r="BI97" s="5">
        <v>0</v>
      </c>
      <c r="BJ97" s="5">
        <v>1</v>
      </c>
      <c r="BK97" s="5">
        <v>45.739999999999995</v>
      </c>
      <c r="BL97" s="5">
        <v>74.13513513513513</v>
      </c>
      <c r="BM97" s="5">
        <v>60.675675675675677</v>
      </c>
      <c r="BN97" s="5">
        <v>8.66</v>
      </c>
      <c r="BO97" s="5">
        <v>0.46</v>
      </c>
      <c r="BP97" s="5">
        <v>0.34899999999999998</v>
      </c>
      <c r="BQ97" s="5">
        <v>0.73099999999999998</v>
      </c>
      <c r="BR97" s="5">
        <v>11.297297297297296</v>
      </c>
      <c r="BS97" s="5">
        <v>35.324324324324323</v>
      </c>
      <c r="BT97" s="5">
        <v>14.54054054054054</v>
      </c>
      <c r="BU97" s="5">
        <v>8.378378378378379</v>
      </c>
      <c r="BV97" s="5">
        <v>3.8378378378378377</v>
      </c>
      <c r="BW97" s="5">
        <v>10.027027027027026</v>
      </c>
      <c r="BX97" s="5">
        <v>15.486486486486486</v>
      </c>
      <c r="BY97" s="5">
        <v>0.40799999999999997</v>
      </c>
      <c r="BZ97" s="5">
        <v>0.311</v>
      </c>
      <c r="CA97" s="5">
        <v>0.69699999999999995</v>
      </c>
      <c r="CB97" s="5">
        <v>9.4594594594594597</v>
      </c>
      <c r="CC97" s="5">
        <v>32.378378378378379</v>
      </c>
      <c r="CD97" s="5">
        <v>11.216216216216216</v>
      </c>
      <c r="CE97" s="5">
        <v>4.6216216216216219</v>
      </c>
      <c r="CF97" s="5">
        <v>2.6756756756756759</v>
      </c>
      <c r="CG97" s="5">
        <v>15.675675675675675</v>
      </c>
      <c r="CH97" s="5">
        <v>16.432432432432432</v>
      </c>
      <c r="CI97" s="5">
        <v>67.2</v>
      </c>
      <c r="CJ97" s="5">
        <v>110.3</v>
      </c>
      <c r="CK97" s="5">
        <v>0.27400000000000002</v>
      </c>
      <c r="CL97" s="5">
        <v>0.28999999999999998</v>
      </c>
      <c r="CM97" s="5">
        <v>0.54</v>
      </c>
      <c r="CN97" s="5">
        <v>0.51100000000000001</v>
      </c>
      <c r="CO97" s="5">
        <v>12.8</v>
      </c>
      <c r="CP97" s="5">
        <v>0.2</v>
      </c>
      <c r="CQ97" s="5">
        <v>90.3</v>
      </c>
      <c r="CR97" s="5">
        <v>0.27500000000000002</v>
      </c>
      <c r="CS97" s="5">
        <v>0.38800000000000001</v>
      </c>
      <c r="CT97" s="5">
        <v>0.498</v>
      </c>
      <c r="CU97" s="5">
        <v>0.46800000000000003</v>
      </c>
      <c r="CV97" s="5">
        <v>20.5</v>
      </c>
      <c r="CW97" s="5">
        <v>0.191</v>
      </c>
      <c r="CX97" s="5">
        <v>0</v>
      </c>
      <c r="CY97" s="5">
        <v>7</v>
      </c>
      <c r="CZ97" s="5">
        <v>0</v>
      </c>
      <c r="DA97" s="5">
        <v>3.3</v>
      </c>
      <c r="DB97" s="5">
        <v>22.6</v>
      </c>
      <c r="DC97" s="5">
        <v>0</v>
      </c>
      <c r="DD97" s="5">
        <v>85.9</v>
      </c>
      <c r="DE97" s="5">
        <v>6</v>
      </c>
      <c r="DF97" s="5">
        <v>0</v>
      </c>
      <c r="DG97" s="5">
        <v>1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1</v>
      </c>
      <c r="DP97" s="5">
        <v>0</v>
      </c>
    </row>
    <row r="98" spans="1:120" x14ac:dyDescent="0.2">
      <c r="A98" s="5">
        <v>0</v>
      </c>
      <c r="B98" s="13">
        <v>1</v>
      </c>
      <c r="C98" s="5">
        <v>4</v>
      </c>
      <c r="D98" s="5">
        <v>37</v>
      </c>
      <c r="E98" s="5">
        <v>31</v>
      </c>
      <c r="F98" s="5">
        <v>6</v>
      </c>
      <c r="G98" s="5">
        <v>0.83799999999999997</v>
      </c>
      <c r="H98" s="5">
        <v>10.656964656964647</v>
      </c>
      <c r="I98" s="5">
        <v>4.8087318087318138</v>
      </c>
      <c r="J98" s="5">
        <v>0.73000000000000043</v>
      </c>
      <c r="K98" s="5">
        <v>4.0000000000000036E-3</v>
      </c>
      <c r="L98" s="5">
        <v>-1.2999999999999956E-2</v>
      </c>
      <c r="M98" s="5">
        <v>3.0000000000000027E-3</v>
      </c>
      <c r="N98" s="5">
        <v>2.1580041580041573</v>
      </c>
      <c r="O98" s="5">
        <v>8.340956340956339</v>
      </c>
      <c r="P98" s="5">
        <v>2.0769230769230766</v>
      </c>
      <c r="Q98" s="5">
        <v>-0.66389466389466367</v>
      </c>
      <c r="R98" s="5">
        <v>1.2363132363132361</v>
      </c>
      <c r="S98" s="5">
        <v>2.2480942480942492</v>
      </c>
      <c r="T98" s="5">
        <v>2.4192654192654217</v>
      </c>
      <c r="U98" s="5">
        <v>-3.7999999999999978E-2</v>
      </c>
      <c r="V98" s="5">
        <v>-1.0000000000000009E-3</v>
      </c>
      <c r="W98" s="5">
        <v>-4.1000000000000036E-2</v>
      </c>
      <c r="X98" s="5">
        <v>3.3700623700623691</v>
      </c>
      <c r="Y98" s="5">
        <v>5.1988911988911966</v>
      </c>
      <c r="Z98" s="5">
        <v>-0.75190575190575082</v>
      </c>
      <c r="AA98" s="5">
        <v>1.0124740124740121</v>
      </c>
      <c r="AB98" s="5">
        <v>0.86347886347886327</v>
      </c>
      <c r="AC98" s="5">
        <v>-1.167706167706168</v>
      </c>
      <c r="AD98" s="5">
        <v>2.0471240471240471</v>
      </c>
      <c r="AE98" s="5">
        <v>6</v>
      </c>
      <c r="AF98" s="5">
        <v>4.3000000000000114</v>
      </c>
      <c r="AG98" s="5">
        <v>3.8999999999999979E-2</v>
      </c>
      <c r="AH98" s="5">
        <v>0.126</v>
      </c>
      <c r="AI98" s="5">
        <v>2.4000000000000021E-2</v>
      </c>
      <c r="AJ98" s="5">
        <v>2.300000000000002E-2</v>
      </c>
      <c r="AK98" s="5">
        <v>1.0999999999999996</v>
      </c>
      <c r="AL98" s="5">
        <v>3.0000000000000027E-2</v>
      </c>
      <c r="AM98" s="5">
        <v>-2.5</v>
      </c>
      <c r="AN98" s="5">
        <v>3.1000000000000028E-2</v>
      </c>
      <c r="AO98" s="5">
        <v>-9.9000000000000032E-2</v>
      </c>
      <c r="AP98" s="5">
        <v>-4.7999999999999987E-2</v>
      </c>
      <c r="AQ98" s="5">
        <v>-5.3000000000000047E-2</v>
      </c>
      <c r="AR98" s="5">
        <v>-3.5000000000000018</v>
      </c>
      <c r="AS98" s="5">
        <v>1.0000000000000009E-2</v>
      </c>
      <c r="AT98" s="5">
        <v>1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2.9</v>
      </c>
      <c r="BE98" s="5">
        <v>12</v>
      </c>
      <c r="BF98" s="5">
        <v>0</v>
      </c>
      <c r="BG98" s="5">
        <v>0</v>
      </c>
      <c r="BH98" s="5">
        <v>-16</v>
      </c>
      <c r="BI98" s="5">
        <v>1</v>
      </c>
      <c r="BJ98" s="5">
        <v>1</v>
      </c>
      <c r="BK98" s="5">
        <v>31.479999999999997</v>
      </c>
      <c r="BL98" s="5">
        <v>81.810810810810807</v>
      </c>
      <c r="BM98" s="5">
        <v>68.270270270270274</v>
      </c>
      <c r="BN98" s="5">
        <v>9.65</v>
      </c>
      <c r="BO98" s="5">
        <v>0.442</v>
      </c>
      <c r="BP98" s="5">
        <v>0.33500000000000002</v>
      </c>
      <c r="BQ98" s="5">
        <v>0.72499999999999998</v>
      </c>
      <c r="BR98" s="5">
        <v>13.081081081081081</v>
      </c>
      <c r="BS98" s="5">
        <v>44.648648648648646</v>
      </c>
      <c r="BT98" s="5">
        <v>15</v>
      </c>
      <c r="BU98" s="5">
        <v>6.0540540540540544</v>
      </c>
      <c r="BV98" s="5">
        <v>5.1081081081081079</v>
      </c>
      <c r="BW98" s="5">
        <v>13.837837837837839</v>
      </c>
      <c r="BX98" s="5">
        <v>18.675675675675677</v>
      </c>
      <c r="BY98" s="5">
        <v>0.371</v>
      </c>
      <c r="BZ98" s="5">
        <v>0.28299999999999997</v>
      </c>
      <c r="CA98" s="5">
        <v>0.71099999999999997</v>
      </c>
      <c r="CB98" s="5">
        <v>12.216216216216216</v>
      </c>
      <c r="CC98" s="5">
        <v>37.378378378378379</v>
      </c>
      <c r="CD98" s="5">
        <v>9.8378378378378386</v>
      </c>
      <c r="CE98" s="5">
        <v>7.243243243243243</v>
      </c>
      <c r="CF98" s="5">
        <v>3.8378378378378377</v>
      </c>
      <c r="CG98" s="5">
        <v>11.72972972972973</v>
      </c>
      <c r="CH98" s="5">
        <v>19.918918918918919</v>
      </c>
      <c r="CI98" s="5">
        <v>72.599999999999994</v>
      </c>
      <c r="CJ98" s="5">
        <v>110.4</v>
      </c>
      <c r="CK98" s="5">
        <v>0.36599999999999999</v>
      </c>
      <c r="CL98" s="5">
        <v>0.47199999999999998</v>
      </c>
      <c r="CM98" s="5">
        <v>0.55700000000000005</v>
      </c>
      <c r="CN98" s="5">
        <v>0.52100000000000002</v>
      </c>
      <c r="CO98" s="5">
        <v>15.9</v>
      </c>
      <c r="CP98" s="5">
        <v>0.26600000000000001</v>
      </c>
      <c r="CQ98" s="5">
        <v>92.1</v>
      </c>
      <c r="CR98" s="5">
        <v>0.32600000000000001</v>
      </c>
      <c r="CS98" s="5">
        <v>0.3</v>
      </c>
      <c r="CT98" s="5">
        <v>0.45800000000000002</v>
      </c>
      <c r="CU98" s="5">
        <v>0.41299999999999998</v>
      </c>
      <c r="CV98" s="5">
        <v>13.6</v>
      </c>
      <c r="CW98" s="5">
        <v>0.23200000000000001</v>
      </c>
      <c r="CX98" s="5">
        <v>0</v>
      </c>
      <c r="CY98" s="5">
        <v>0</v>
      </c>
      <c r="CZ98" s="5">
        <v>0</v>
      </c>
      <c r="DA98" s="5">
        <v>2.9</v>
      </c>
      <c r="DB98" s="5">
        <v>12</v>
      </c>
      <c r="DC98" s="5">
        <v>0</v>
      </c>
      <c r="DD98" s="5">
        <v>0</v>
      </c>
      <c r="DE98" s="5">
        <v>2</v>
      </c>
      <c r="DF98" s="5">
        <v>0</v>
      </c>
      <c r="DG98" s="5">
        <v>0</v>
      </c>
      <c r="DH98" s="5">
        <v>1</v>
      </c>
      <c r="DI98" s="5">
        <v>0</v>
      </c>
      <c r="DJ98" s="5">
        <v>0</v>
      </c>
      <c r="DK98" s="5">
        <v>0</v>
      </c>
      <c r="DL98" s="5">
        <v>1</v>
      </c>
      <c r="DM98" s="5">
        <v>0</v>
      </c>
      <c r="DN98" s="5">
        <v>0</v>
      </c>
      <c r="DO98" s="5">
        <v>0</v>
      </c>
      <c r="DP98" s="5">
        <v>0</v>
      </c>
    </row>
    <row r="99" spans="1:120" x14ac:dyDescent="0.2">
      <c r="A99" s="5">
        <v>1</v>
      </c>
      <c r="B99" s="13">
        <v>5</v>
      </c>
      <c r="C99" s="5">
        <v>-4</v>
      </c>
      <c r="D99" s="5">
        <v>39</v>
      </c>
      <c r="E99" s="5">
        <v>32</v>
      </c>
      <c r="F99" s="5">
        <v>7</v>
      </c>
      <c r="G99" s="5">
        <v>0.82099999999999995</v>
      </c>
      <c r="H99" s="5">
        <v>-10.656964656964647</v>
      </c>
      <c r="I99" s="5">
        <v>-4.8087318087318138</v>
      </c>
      <c r="J99" s="5">
        <v>-0.73000000000000043</v>
      </c>
      <c r="K99" s="5">
        <v>-4.0000000000000036E-3</v>
      </c>
      <c r="L99" s="5">
        <v>1.2999999999999956E-2</v>
      </c>
      <c r="M99" s="5">
        <v>-3.0000000000000027E-3</v>
      </c>
      <c r="N99" s="5">
        <v>-2.1580041580041573</v>
      </c>
      <c r="O99" s="5">
        <v>-8.340956340956339</v>
      </c>
      <c r="P99" s="5">
        <v>-2.0769230769230766</v>
      </c>
      <c r="Q99" s="5">
        <v>0.66389466389466367</v>
      </c>
      <c r="R99" s="5">
        <v>-1.2363132363132361</v>
      </c>
      <c r="S99" s="5">
        <v>-2.2480942480942492</v>
      </c>
      <c r="T99" s="5">
        <v>-2.4192654192654217</v>
      </c>
      <c r="U99" s="5">
        <v>3.7999999999999978E-2</v>
      </c>
      <c r="V99" s="5">
        <v>1.0000000000000009E-3</v>
      </c>
      <c r="W99" s="5">
        <v>4.1000000000000036E-2</v>
      </c>
      <c r="X99" s="5">
        <v>-3.3700623700623691</v>
      </c>
      <c r="Y99" s="5">
        <v>-5.1988911988911966</v>
      </c>
      <c r="Z99" s="5">
        <v>0.75190575190575082</v>
      </c>
      <c r="AA99" s="5">
        <v>-1.0124740124740121</v>
      </c>
      <c r="AB99" s="5">
        <v>-0.86347886347886327</v>
      </c>
      <c r="AC99" s="5">
        <v>1.167706167706168</v>
      </c>
      <c r="AD99" s="5">
        <v>-2.0471240471240471</v>
      </c>
      <c r="AE99" s="5">
        <v>-6</v>
      </c>
      <c r="AF99" s="5">
        <v>-4.3000000000000114</v>
      </c>
      <c r="AG99" s="5">
        <v>-3.8999999999999979E-2</v>
      </c>
      <c r="AH99" s="5">
        <v>-0.126</v>
      </c>
      <c r="AI99" s="5">
        <v>-2.4000000000000021E-2</v>
      </c>
      <c r="AJ99" s="5">
        <v>-2.300000000000002E-2</v>
      </c>
      <c r="AK99" s="5">
        <v>-1.0999999999999996</v>
      </c>
      <c r="AL99" s="5">
        <v>-3.0000000000000027E-2</v>
      </c>
      <c r="AM99" s="5">
        <v>2.5</v>
      </c>
      <c r="AN99" s="5">
        <v>-3.1000000000000028E-2</v>
      </c>
      <c r="AO99" s="5">
        <v>9.9000000000000032E-2</v>
      </c>
      <c r="AP99" s="5">
        <v>4.7999999999999987E-2</v>
      </c>
      <c r="AQ99" s="5">
        <v>5.3000000000000047E-2</v>
      </c>
      <c r="AR99" s="5">
        <v>3.5000000000000018</v>
      </c>
      <c r="AS99" s="5">
        <v>-1.0000000000000009E-2</v>
      </c>
      <c r="AT99" s="5">
        <v>1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-2.9</v>
      </c>
      <c r="BE99" s="5">
        <v>-12</v>
      </c>
      <c r="BF99" s="5">
        <v>0</v>
      </c>
      <c r="BG99" s="5">
        <v>0</v>
      </c>
      <c r="BH99" s="5">
        <v>16</v>
      </c>
      <c r="BI99" s="5">
        <v>1</v>
      </c>
      <c r="BJ99" s="5">
        <v>0</v>
      </c>
      <c r="BK99" s="5">
        <v>-31.479999999999997</v>
      </c>
      <c r="BL99" s="5">
        <v>71.15384615384616</v>
      </c>
      <c r="BM99" s="5">
        <v>63.46153846153846</v>
      </c>
      <c r="BN99" s="5">
        <v>8.92</v>
      </c>
      <c r="BO99" s="5">
        <v>0.438</v>
      </c>
      <c r="BP99" s="5">
        <v>0.34799999999999998</v>
      </c>
      <c r="BQ99" s="5">
        <v>0.72199999999999998</v>
      </c>
      <c r="BR99" s="5">
        <v>10.923076923076923</v>
      </c>
      <c r="BS99" s="5">
        <v>36.307692307692307</v>
      </c>
      <c r="BT99" s="5">
        <v>12.923076923076923</v>
      </c>
      <c r="BU99" s="5">
        <v>6.7179487179487181</v>
      </c>
      <c r="BV99" s="5">
        <v>3.8717948717948718</v>
      </c>
      <c r="BW99" s="5">
        <v>11.589743589743589</v>
      </c>
      <c r="BX99" s="5">
        <v>16.256410256410255</v>
      </c>
      <c r="BY99" s="5">
        <v>0.40899999999999997</v>
      </c>
      <c r="BZ99" s="5">
        <v>0.28399999999999997</v>
      </c>
      <c r="CA99" s="5">
        <v>0.752</v>
      </c>
      <c r="CB99" s="5">
        <v>8.8461538461538467</v>
      </c>
      <c r="CC99" s="5">
        <v>32.179487179487182</v>
      </c>
      <c r="CD99" s="5">
        <v>10.589743589743589</v>
      </c>
      <c r="CE99" s="5">
        <v>6.2307692307692308</v>
      </c>
      <c r="CF99" s="5">
        <v>2.9743589743589745</v>
      </c>
      <c r="CG99" s="5">
        <v>12.897435897435898</v>
      </c>
      <c r="CH99" s="5">
        <v>17.871794871794872</v>
      </c>
      <c r="CI99" s="5">
        <v>66.599999999999994</v>
      </c>
      <c r="CJ99" s="5">
        <v>106.1</v>
      </c>
      <c r="CK99" s="5">
        <v>0.32700000000000001</v>
      </c>
      <c r="CL99" s="5">
        <v>0.34599999999999997</v>
      </c>
      <c r="CM99" s="5">
        <v>0.53300000000000003</v>
      </c>
      <c r="CN99" s="5">
        <v>0.498</v>
      </c>
      <c r="CO99" s="5">
        <v>14.8</v>
      </c>
      <c r="CP99" s="5">
        <v>0.23599999999999999</v>
      </c>
      <c r="CQ99" s="5">
        <v>94.6</v>
      </c>
      <c r="CR99" s="5">
        <v>0.29499999999999998</v>
      </c>
      <c r="CS99" s="5">
        <v>0.39900000000000002</v>
      </c>
      <c r="CT99" s="5">
        <v>0.50600000000000001</v>
      </c>
      <c r="CU99" s="5">
        <v>0.46600000000000003</v>
      </c>
      <c r="CV99" s="5">
        <v>17.100000000000001</v>
      </c>
      <c r="CW99" s="5">
        <v>0.222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18</v>
      </c>
      <c r="DF99" s="5">
        <v>0</v>
      </c>
      <c r="DG99" s="5">
        <v>0</v>
      </c>
      <c r="DH99" s="5">
        <v>1</v>
      </c>
      <c r="DI99" s="5">
        <v>0</v>
      </c>
      <c r="DJ99" s="5">
        <v>0</v>
      </c>
      <c r="DK99" s="5">
        <v>0</v>
      </c>
      <c r="DL99" s="5">
        <v>1</v>
      </c>
      <c r="DM99" s="5">
        <v>0</v>
      </c>
      <c r="DN99" s="5">
        <v>0</v>
      </c>
      <c r="DO99" s="5">
        <v>0</v>
      </c>
      <c r="DP99" s="5">
        <v>0</v>
      </c>
    </row>
    <row r="100" spans="1:120" x14ac:dyDescent="0.2">
      <c r="A100" s="5">
        <v>1</v>
      </c>
      <c r="B100" s="13">
        <v>6</v>
      </c>
      <c r="C100" s="5">
        <v>9</v>
      </c>
      <c r="D100" s="5">
        <v>37</v>
      </c>
      <c r="E100" s="5">
        <v>24</v>
      </c>
      <c r="F100" s="5">
        <v>13</v>
      </c>
      <c r="G100" s="5">
        <v>0.64900000000000002</v>
      </c>
      <c r="H100" s="5">
        <v>0.93243243243243512</v>
      </c>
      <c r="I100" s="5">
        <v>-9.4594594594596515E-2</v>
      </c>
      <c r="J100" s="5">
        <v>10.770000000000001</v>
      </c>
      <c r="K100" s="5">
        <v>1.3999999999999957E-2</v>
      </c>
      <c r="L100" s="5">
        <v>1.1999999999999955E-2</v>
      </c>
      <c r="M100" s="5">
        <v>7.1000000000000063E-2</v>
      </c>
      <c r="N100" s="5">
        <v>-1.8859797297297298</v>
      </c>
      <c r="O100" s="5">
        <v>-2</v>
      </c>
      <c r="P100" s="5">
        <v>2.2652027027027035</v>
      </c>
      <c r="Q100" s="5">
        <v>0.125</v>
      </c>
      <c r="R100" s="5">
        <v>0.79560810810810789</v>
      </c>
      <c r="S100" s="5">
        <v>-0.43665540540540526</v>
      </c>
      <c r="T100" s="5">
        <v>-2.8648648648648649</v>
      </c>
      <c r="U100" s="5">
        <v>-3.0000000000000027E-3</v>
      </c>
      <c r="V100" s="5">
        <v>1.4000000000000012E-2</v>
      </c>
      <c r="W100" s="5">
        <v>3.7000000000000033E-2</v>
      </c>
      <c r="X100" s="5">
        <v>0.59206081081081052</v>
      </c>
      <c r="Y100" s="5">
        <v>0.27449324324324209</v>
      </c>
      <c r="Z100" s="5">
        <v>0.80236486486486491</v>
      </c>
      <c r="AA100" s="5">
        <v>-0.26013513513513509</v>
      </c>
      <c r="AB100" s="5">
        <v>-0.52871621621621623</v>
      </c>
      <c r="AC100" s="5">
        <v>-0.82432432432432456</v>
      </c>
      <c r="AD100" s="5">
        <v>-1.9290540540540544</v>
      </c>
      <c r="AE100" s="5">
        <v>0.29999999999999716</v>
      </c>
      <c r="AF100" s="5">
        <v>1.5</v>
      </c>
      <c r="AG100" s="5">
        <v>-1.8000000000000016E-2</v>
      </c>
      <c r="AH100" s="5">
        <v>-1.0000000000000009E-3</v>
      </c>
      <c r="AI100" s="5">
        <v>2.1999999999999909E-2</v>
      </c>
      <c r="AJ100" s="5">
        <v>1.6000000000000014E-2</v>
      </c>
      <c r="AK100" s="5">
        <v>-9.9999999999999645E-2</v>
      </c>
      <c r="AL100" s="5">
        <v>7.0000000000000062E-3</v>
      </c>
      <c r="AM100" s="5">
        <v>0</v>
      </c>
      <c r="AN100" s="5">
        <v>-8.3000000000000018E-2</v>
      </c>
      <c r="AO100" s="5">
        <v>-3.7000000000000033E-2</v>
      </c>
      <c r="AP100" s="5">
        <v>-1.2000000000000011E-2</v>
      </c>
      <c r="AQ100" s="5">
        <v>-8.0000000000000071E-3</v>
      </c>
      <c r="AR100" s="5">
        <v>-1.1999999999999993</v>
      </c>
      <c r="AS100" s="5">
        <v>-5.0000000000000017E-2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11</v>
      </c>
      <c r="BF100" s="5">
        <v>136.9</v>
      </c>
      <c r="BG100" s="5">
        <v>0</v>
      </c>
      <c r="BH100" s="5">
        <v>-4</v>
      </c>
      <c r="BI100" s="5">
        <v>0</v>
      </c>
      <c r="BJ100" s="5">
        <v>0</v>
      </c>
      <c r="BK100" s="5">
        <v>37.25</v>
      </c>
      <c r="BL100" s="5">
        <v>76.432432432432435</v>
      </c>
      <c r="BM100" s="5">
        <v>68.405405405405403</v>
      </c>
      <c r="BN100" s="5">
        <v>9.8000000000000007</v>
      </c>
      <c r="BO100" s="5">
        <v>0.46899999999999997</v>
      </c>
      <c r="BP100" s="5">
        <v>0.35399999999999998</v>
      </c>
      <c r="BQ100" s="5">
        <v>0.78300000000000003</v>
      </c>
      <c r="BR100" s="5">
        <v>8.2702702702702702</v>
      </c>
      <c r="BS100" s="5">
        <v>37</v>
      </c>
      <c r="BT100" s="5">
        <v>15.702702702702704</v>
      </c>
      <c r="BU100" s="5">
        <v>5</v>
      </c>
      <c r="BV100" s="5">
        <v>4.1081081081081079</v>
      </c>
      <c r="BW100" s="5">
        <v>11.594594594594595</v>
      </c>
      <c r="BX100" s="5">
        <v>13.135135135135135</v>
      </c>
      <c r="BY100" s="5">
        <v>0.42199999999999999</v>
      </c>
      <c r="BZ100" s="5">
        <v>0.33600000000000002</v>
      </c>
      <c r="CA100" s="5">
        <v>0.72599999999999998</v>
      </c>
      <c r="CB100" s="5">
        <v>8.8108108108108105</v>
      </c>
      <c r="CC100" s="5">
        <v>33.243243243243242</v>
      </c>
      <c r="CD100" s="5">
        <v>11.864864864864865</v>
      </c>
      <c r="CE100" s="5">
        <v>5.8648648648648649</v>
      </c>
      <c r="CF100" s="5">
        <v>2.7837837837837838</v>
      </c>
      <c r="CG100" s="5">
        <v>9.6756756756756754</v>
      </c>
      <c r="CH100" s="5">
        <v>15.945945945945946</v>
      </c>
      <c r="CI100" s="5">
        <v>69.3</v>
      </c>
      <c r="CJ100" s="5">
        <v>109.6</v>
      </c>
      <c r="CK100" s="5">
        <v>0.28399999999999997</v>
      </c>
      <c r="CL100" s="5">
        <v>0.41699999999999998</v>
      </c>
      <c r="CM100" s="5">
        <v>0.57599999999999996</v>
      </c>
      <c r="CN100" s="5">
        <v>0.54200000000000004</v>
      </c>
      <c r="CO100" s="5">
        <v>14.9</v>
      </c>
      <c r="CP100" s="5">
        <v>0.222</v>
      </c>
      <c r="CQ100" s="5">
        <v>98.1</v>
      </c>
      <c r="CR100" s="5">
        <v>0.19700000000000001</v>
      </c>
      <c r="CS100" s="5">
        <v>0.29499999999999998</v>
      </c>
      <c r="CT100" s="5">
        <v>0.496</v>
      </c>
      <c r="CU100" s="5">
        <v>0.47099999999999997</v>
      </c>
      <c r="CV100" s="5">
        <v>12.3</v>
      </c>
      <c r="CW100" s="5">
        <v>0.14299999999999999</v>
      </c>
      <c r="CX100" s="5">
        <v>0</v>
      </c>
      <c r="CY100" s="5">
        <v>0</v>
      </c>
      <c r="CZ100" s="5">
        <v>0</v>
      </c>
      <c r="DA100" s="5">
        <v>0</v>
      </c>
      <c r="DB100" s="5">
        <v>11</v>
      </c>
      <c r="DC100" s="5">
        <v>136.9</v>
      </c>
      <c r="DD100" s="5">
        <v>0</v>
      </c>
      <c r="DE100" s="5">
        <v>22</v>
      </c>
      <c r="DF100" s="5">
        <v>0</v>
      </c>
      <c r="DG100" s="5">
        <v>0</v>
      </c>
      <c r="DH100" s="5">
        <v>1</v>
      </c>
      <c r="DI100" s="5">
        <v>0</v>
      </c>
      <c r="DJ100" s="5">
        <v>0</v>
      </c>
      <c r="DK100" s="5">
        <v>0</v>
      </c>
      <c r="DL100" s="5">
        <v>1</v>
      </c>
      <c r="DM100" s="5">
        <v>0</v>
      </c>
      <c r="DN100" s="5">
        <v>0</v>
      </c>
      <c r="DO100" s="5">
        <v>0</v>
      </c>
      <c r="DP100" s="5">
        <v>0</v>
      </c>
    </row>
    <row r="101" spans="1:120" x14ac:dyDescent="0.2">
      <c r="A101" s="5">
        <v>0</v>
      </c>
      <c r="B101" s="13">
        <v>15</v>
      </c>
      <c r="C101" s="5">
        <v>-9</v>
      </c>
      <c r="D101" s="5">
        <v>32</v>
      </c>
      <c r="E101" s="5">
        <v>23</v>
      </c>
      <c r="F101" s="5">
        <v>9</v>
      </c>
      <c r="G101" s="5">
        <v>0.71899999999999997</v>
      </c>
      <c r="H101" s="5">
        <v>-0.93243243243243512</v>
      </c>
      <c r="I101" s="5">
        <v>9.4594594594596515E-2</v>
      </c>
      <c r="J101" s="5">
        <v>-10.770000000000001</v>
      </c>
      <c r="K101" s="5">
        <v>-1.3999999999999957E-2</v>
      </c>
      <c r="L101" s="5">
        <v>-1.1999999999999955E-2</v>
      </c>
      <c r="M101" s="5">
        <v>-7.1000000000000063E-2</v>
      </c>
      <c r="N101" s="5">
        <v>1.8859797297297298</v>
      </c>
      <c r="O101" s="5">
        <v>2</v>
      </c>
      <c r="P101" s="5">
        <v>-2.2652027027027035</v>
      </c>
      <c r="Q101" s="5">
        <v>-0.125</v>
      </c>
      <c r="R101" s="5">
        <v>-0.79560810810810789</v>
      </c>
      <c r="S101" s="5">
        <v>0.43665540540540526</v>
      </c>
      <c r="T101" s="5">
        <v>2.8648648648648649</v>
      </c>
      <c r="U101" s="5">
        <v>3.0000000000000027E-3</v>
      </c>
      <c r="V101" s="5">
        <v>-1.4000000000000012E-2</v>
      </c>
      <c r="W101" s="5">
        <v>-3.7000000000000033E-2</v>
      </c>
      <c r="X101" s="5">
        <v>-0.59206081081081052</v>
      </c>
      <c r="Y101" s="5">
        <v>-0.27449324324324209</v>
      </c>
      <c r="Z101" s="5">
        <v>-0.80236486486486491</v>
      </c>
      <c r="AA101" s="5">
        <v>0.26013513513513509</v>
      </c>
      <c r="AB101" s="5">
        <v>0.52871621621621623</v>
      </c>
      <c r="AC101" s="5">
        <v>0.82432432432432456</v>
      </c>
      <c r="AD101" s="5">
        <v>1.9290540540540544</v>
      </c>
      <c r="AE101" s="5">
        <v>-0.29999999999999716</v>
      </c>
      <c r="AF101" s="5">
        <v>-1.5</v>
      </c>
      <c r="AG101" s="5">
        <v>1.8000000000000016E-2</v>
      </c>
      <c r="AH101" s="5">
        <v>1.0000000000000009E-3</v>
      </c>
      <c r="AI101" s="5">
        <v>-2.1999999999999909E-2</v>
      </c>
      <c r="AJ101" s="5">
        <v>-1.6000000000000014E-2</v>
      </c>
      <c r="AK101" s="5">
        <v>9.9999999999999645E-2</v>
      </c>
      <c r="AL101" s="5">
        <v>-7.0000000000000062E-3</v>
      </c>
      <c r="AM101" s="5">
        <v>0</v>
      </c>
      <c r="AN101" s="5">
        <v>8.3000000000000018E-2</v>
      </c>
      <c r="AO101" s="5">
        <v>3.7000000000000033E-2</v>
      </c>
      <c r="AP101" s="5">
        <v>1.2000000000000011E-2</v>
      </c>
      <c r="AQ101" s="5">
        <v>8.0000000000000071E-3</v>
      </c>
      <c r="AR101" s="5">
        <v>1.1999999999999993</v>
      </c>
      <c r="AS101" s="5">
        <v>5.0000000000000017E-2</v>
      </c>
      <c r="AT101" s="5">
        <v>1</v>
      </c>
      <c r="AU101" s="5">
        <v>1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-11</v>
      </c>
      <c r="BF101" s="5">
        <v>-136.9</v>
      </c>
      <c r="BG101" s="5">
        <v>0</v>
      </c>
      <c r="BH101" s="5">
        <v>4</v>
      </c>
      <c r="BI101" s="5">
        <v>1</v>
      </c>
      <c r="BJ101" s="5">
        <v>0</v>
      </c>
      <c r="BK101" s="5">
        <v>-37.25</v>
      </c>
      <c r="BL101" s="5">
        <v>75.5</v>
      </c>
      <c r="BM101" s="5">
        <v>68.5</v>
      </c>
      <c r="BN101" s="5">
        <v>-0.97</v>
      </c>
      <c r="BO101" s="5">
        <v>0.45500000000000002</v>
      </c>
      <c r="BP101" s="5">
        <v>0.34200000000000003</v>
      </c>
      <c r="BQ101" s="5">
        <v>0.71199999999999997</v>
      </c>
      <c r="BR101" s="5">
        <v>10.15625</v>
      </c>
      <c r="BS101" s="5">
        <v>39</v>
      </c>
      <c r="BT101" s="5">
        <v>13.4375</v>
      </c>
      <c r="BU101" s="5">
        <v>4.875</v>
      </c>
      <c r="BV101" s="5">
        <v>3.3125</v>
      </c>
      <c r="BW101" s="5">
        <v>12.03125</v>
      </c>
      <c r="BX101" s="5">
        <v>16</v>
      </c>
      <c r="BY101" s="5">
        <v>0.42499999999999999</v>
      </c>
      <c r="BZ101" s="5">
        <v>0.32200000000000001</v>
      </c>
      <c r="CA101" s="5">
        <v>0.68899999999999995</v>
      </c>
      <c r="CB101" s="5">
        <v>8.21875</v>
      </c>
      <c r="CC101" s="5">
        <v>32.96875</v>
      </c>
      <c r="CD101" s="5">
        <v>11.0625</v>
      </c>
      <c r="CE101" s="5">
        <v>6.125</v>
      </c>
      <c r="CF101" s="5">
        <v>3.3125</v>
      </c>
      <c r="CG101" s="5">
        <v>10.5</v>
      </c>
      <c r="CH101" s="5">
        <v>17.875</v>
      </c>
      <c r="CI101" s="5">
        <v>69</v>
      </c>
      <c r="CJ101" s="5">
        <v>108.1</v>
      </c>
      <c r="CK101" s="5">
        <v>0.30199999999999999</v>
      </c>
      <c r="CL101" s="5">
        <v>0.41799999999999998</v>
      </c>
      <c r="CM101" s="5">
        <v>0.55400000000000005</v>
      </c>
      <c r="CN101" s="5">
        <v>0.52600000000000002</v>
      </c>
      <c r="CO101" s="5">
        <v>15</v>
      </c>
      <c r="CP101" s="5">
        <v>0.215</v>
      </c>
      <c r="CQ101" s="5">
        <v>98.1</v>
      </c>
      <c r="CR101" s="5">
        <v>0.28000000000000003</v>
      </c>
      <c r="CS101" s="5">
        <v>0.33200000000000002</v>
      </c>
      <c r="CT101" s="5">
        <v>0.50800000000000001</v>
      </c>
      <c r="CU101" s="5">
        <v>0.47899999999999998</v>
      </c>
      <c r="CV101" s="5">
        <v>13.5</v>
      </c>
      <c r="CW101" s="5">
        <v>0.193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26</v>
      </c>
      <c r="DF101" s="5">
        <v>0</v>
      </c>
      <c r="DG101" s="5">
        <v>0</v>
      </c>
      <c r="DH101" s="5">
        <v>1</v>
      </c>
      <c r="DI101" s="5">
        <v>0</v>
      </c>
      <c r="DJ101" s="5">
        <v>0</v>
      </c>
      <c r="DK101" s="5">
        <v>0</v>
      </c>
      <c r="DL101" s="5">
        <v>1</v>
      </c>
      <c r="DM101" s="5">
        <v>0</v>
      </c>
      <c r="DN101" s="5">
        <v>0</v>
      </c>
      <c r="DO101" s="5">
        <v>0</v>
      </c>
      <c r="DP101" s="5">
        <v>0</v>
      </c>
    </row>
    <row r="102" spans="1:120" x14ac:dyDescent="0.2">
      <c r="A102" s="5">
        <v>1</v>
      </c>
      <c r="B102" s="13">
        <v>9</v>
      </c>
      <c r="C102" s="5">
        <v>-5</v>
      </c>
      <c r="D102" s="5">
        <v>39</v>
      </c>
      <c r="E102" s="5">
        <v>35</v>
      </c>
      <c r="F102" s="5">
        <v>4</v>
      </c>
      <c r="G102" s="5">
        <v>0.89700000000000002</v>
      </c>
      <c r="H102" s="5">
        <v>7.0705128205128176</v>
      </c>
      <c r="I102" s="5">
        <v>7.4188034188034209</v>
      </c>
      <c r="J102" s="5">
        <v>-5.6800000000000006</v>
      </c>
      <c r="K102" s="5">
        <v>3.3000000000000029E-2</v>
      </c>
      <c r="L102" s="5">
        <v>3.6999999999999977E-2</v>
      </c>
      <c r="M102" s="5">
        <v>1.100000000000001E-2</v>
      </c>
      <c r="N102" s="5">
        <v>-1.9914529914529915</v>
      </c>
      <c r="O102" s="5">
        <v>0.55982905982906317</v>
      </c>
      <c r="P102" s="5">
        <v>-2.2841880341880323</v>
      </c>
      <c r="Q102" s="5">
        <v>-1.7884615384615383</v>
      </c>
      <c r="R102" s="5">
        <v>-1.0470085470085468</v>
      </c>
      <c r="S102" s="5">
        <v>-0.17735042735042583</v>
      </c>
      <c r="T102" s="5">
        <v>-0.83760683760683996</v>
      </c>
      <c r="U102" s="5">
        <v>3.0000000000000027E-2</v>
      </c>
      <c r="V102" s="5">
        <v>5.7999999999999996E-2</v>
      </c>
      <c r="W102" s="5">
        <v>1.6000000000000014E-2</v>
      </c>
      <c r="X102" s="5">
        <v>-2.7777777777776791E-2</v>
      </c>
      <c r="Y102" s="5">
        <v>1.1132478632478602</v>
      </c>
      <c r="Z102" s="5">
        <v>-1.6581196581196593</v>
      </c>
      <c r="AA102" s="5">
        <v>-0.7863247863247862</v>
      </c>
      <c r="AB102" s="5">
        <v>-0.6068376068376069</v>
      </c>
      <c r="AC102" s="5">
        <v>-2.3333333333333321</v>
      </c>
      <c r="AD102" s="5">
        <v>-1.0576923076923066</v>
      </c>
      <c r="AE102" s="5">
        <v>2.5999999999999943</v>
      </c>
      <c r="AF102" s="5">
        <v>5.7999999999999972</v>
      </c>
      <c r="AG102" s="5">
        <v>-1.3000000000000012E-2</v>
      </c>
      <c r="AH102" s="5">
        <v>3.8999999999999979E-2</v>
      </c>
      <c r="AI102" s="5">
        <v>4.1999999999999926E-2</v>
      </c>
      <c r="AJ102" s="5">
        <v>4.8000000000000043E-2</v>
      </c>
      <c r="AK102" s="5">
        <v>-0.39999999999999858</v>
      </c>
      <c r="AL102" s="5">
        <v>-5.0000000000000044E-3</v>
      </c>
      <c r="AM102" s="5">
        <v>7.1000000000000085</v>
      </c>
      <c r="AN102" s="5">
        <v>-7.5000000000000011E-2</v>
      </c>
      <c r="AO102" s="5">
        <v>-6.9000000000000006E-2</v>
      </c>
      <c r="AP102" s="5">
        <v>2.0000000000000018E-2</v>
      </c>
      <c r="AQ102" s="5">
        <v>3.1000000000000028E-2</v>
      </c>
      <c r="AR102" s="5">
        <v>-3.6999999999999993</v>
      </c>
      <c r="AS102" s="5">
        <v>-4.9999999999999989E-2</v>
      </c>
      <c r="AT102" s="5">
        <v>1</v>
      </c>
      <c r="AU102" s="5">
        <v>1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-3</v>
      </c>
      <c r="BE102" s="5">
        <v>0</v>
      </c>
      <c r="BF102" s="5">
        <v>0</v>
      </c>
      <c r="BG102" s="5">
        <v>-88.1</v>
      </c>
      <c r="BH102" s="5">
        <v>4</v>
      </c>
      <c r="BI102" s="5">
        <v>1</v>
      </c>
      <c r="BJ102" s="5">
        <v>0</v>
      </c>
      <c r="BK102" s="5">
        <v>-47.930000000000007</v>
      </c>
      <c r="BL102" s="5">
        <v>77.820512820512818</v>
      </c>
      <c r="BM102" s="5">
        <v>65.307692307692307</v>
      </c>
      <c r="BN102" s="5">
        <v>2.2999999999999998</v>
      </c>
      <c r="BO102" s="5">
        <v>0.46600000000000003</v>
      </c>
      <c r="BP102" s="5">
        <v>0.36599999999999999</v>
      </c>
      <c r="BQ102" s="5">
        <v>0.71899999999999997</v>
      </c>
      <c r="BR102" s="5">
        <v>10.897435897435898</v>
      </c>
      <c r="BS102" s="5">
        <v>38.948717948717949</v>
      </c>
      <c r="BT102" s="5">
        <v>14.410256410256411</v>
      </c>
      <c r="BU102" s="5">
        <v>6.4615384615384617</v>
      </c>
      <c r="BV102" s="5">
        <v>2.5641025641025643</v>
      </c>
      <c r="BW102" s="5">
        <v>11.794871794871796</v>
      </c>
      <c r="BX102" s="5">
        <v>15.717948717948717</v>
      </c>
      <c r="BY102" s="5">
        <v>0.40300000000000002</v>
      </c>
      <c r="BZ102" s="5">
        <v>0.32300000000000001</v>
      </c>
      <c r="CA102" s="5">
        <v>0.73499999999999999</v>
      </c>
      <c r="CB102" s="5">
        <v>9.3333333333333339</v>
      </c>
      <c r="CC102" s="5">
        <v>32.974358974358971</v>
      </c>
      <c r="CD102" s="5">
        <v>8.2307692307692299</v>
      </c>
      <c r="CE102" s="5">
        <v>5.7692307692307692</v>
      </c>
      <c r="CF102" s="5">
        <v>2.2820512820512819</v>
      </c>
      <c r="CG102" s="5">
        <v>12.333333333333334</v>
      </c>
      <c r="CH102" s="5">
        <v>16.692307692307693</v>
      </c>
      <c r="CI102" s="5">
        <v>68.5</v>
      </c>
      <c r="CJ102" s="5">
        <v>112.8</v>
      </c>
      <c r="CK102" s="5">
        <v>0.29399999999999998</v>
      </c>
      <c r="CL102" s="5">
        <v>0.44</v>
      </c>
      <c r="CM102" s="5">
        <v>0.57199999999999995</v>
      </c>
      <c r="CN102" s="5">
        <v>0.54700000000000004</v>
      </c>
      <c r="CO102" s="5">
        <v>14.8</v>
      </c>
      <c r="CP102" s="5">
        <v>0.21199999999999999</v>
      </c>
      <c r="CQ102" s="5">
        <v>94.7</v>
      </c>
      <c r="CR102" s="5">
        <v>0.26300000000000001</v>
      </c>
      <c r="CS102" s="5">
        <v>0.34899999999999998</v>
      </c>
      <c r="CT102" s="5">
        <v>0.49399999999999999</v>
      </c>
      <c r="CU102" s="5">
        <v>0.45900000000000002</v>
      </c>
      <c r="CV102" s="5">
        <v>15.7</v>
      </c>
      <c r="CW102" s="5">
        <v>0.193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25</v>
      </c>
      <c r="DF102" s="5">
        <v>0</v>
      </c>
      <c r="DG102" s="5">
        <v>0</v>
      </c>
      <c r="DH102" s="5">
        <v>1</v>
      </c>
      <c r="DI102" s="5">
        <v>0</v>
      </c>
      <c r="DJ102" s="5">
        <v>0</v>
      </c>
      <c r="DK102" s="5">
        <v>0</v>
      </c>
      <c r="DL102" s="5">
        <v>0</v>
      </c>
      <c r="DM102" s="5">
        <v>1</v>
      </c>
      <c r="DN102" s="5">
        <v>0</v>
      </c>
      <c r="DO102" s="5">
        <v>0</v>
      </c>
      <c r="DP102" s="5">
        <v>0</v>
      </c>
    </row>
    <row r="103" spans="1:120" x14ac:dyDescent="0.2">
      <c r="A103" s="5">
        <v>0</v>
      </c>
      <c r="B103" s="13">
        <v>4</v>
      </c>
      <c r="C103" s="5">
        <v>5</v>
      </c>
      <c r="D103" s="5">
        <v>36</v>
      </c>
      <c r="E103" s="5">
        <v>25</v>
      </c>
      <c r="F103" s="5">
        <v>11</v>
      </c>
      <c r="G103" s="5">
        <v>0.69399999999999995</v>
      </c>
      <c r="H103" s="5">
        <v>-7.0705128205128176</v>
      </c>
      <c r="I103" s="5">
        <v>-7.4188034188034209</v>
      </c>
      <c r="J103" s="5">
        <v>5.6800000000000006</v>
      </c>
      <c r="K103" s="5">
        <v>-3.3000000000000029E-2</v>
      </c>
      <c r="L103" s="5">
        <v>-3.6999999999999977E-2</v>
      </c>
      <c r="M103" s="5">
        <v>-1.100000000000001E-2</v>
      </c>
      <c r="N103" s="5">
        <v>1.9914529914529915</v>
      </c>
      <c r="O103" s="5">
        <v>-0.55982905982906317</v>
      </c>
      <c r="P103" s="5">
        <v>2.2841880341880323</v>
      </c>
      <c r="Q103" s="5">
        <v>1.7884615384615383</v>
      </c>
      <c r="R103" s="5">
        <v>1.0470085470085468</v>
      </c>
      <c r="S103" s="5">
        <v>0.17735042735042583</v>
      </c>
      <c r="T103" s="5">
        <v>0.83760683760683996</v>
      </c>
      <c r="U103" s="5">
        <v>-3.0000000000000027E-2</v>
      </c>
      <c r="V103" s="5">
        <v>-5.7999999999999996E-2</v>
      </c>
      <c r="W103" s="5">
        <v>-1.6000000000000014E-2</v>
      </c>
      <c r="X103" s="5">
        <v>2.7777777777776791E-2</v>
      </c>
      <c r="Y103" s="5">
        <v>-1.1132478632478602</v>
      </c>
      <c r="Z103" s="5">
        <v>1.6581196581196593</v>
      </c>
      <c r="AA103" s="5">
        <v>0.7863247863247862</v>
      </c>
      <c r="AB103" s="5">
        <v>0.6068376068376069</v>
      </c>
      <c r="AC103" s="5">
        <v>2.3333333333333321</v>
      </c>
      <c r="AD103" s="5">
        <v>1.0576923076923066</v>
      </c>
      <c r="AE103" s="5">
        <v>-2.5999999999999943</v>
      </c>
      <c r="AF103" s="5">
        <v>-5.7999999999999972</v>
      </c>
      <c r="AG103" s="5">
        <v>1.3000000000000012E-2</v>
      </c>
      <c r="AH103" s="5">
        <v>-3.8999999999999979E-2</v>
      </c>
      <c r="AI103" s="5">
        <v>-4.1999999999999926E-2</v>
      </c>
      <c r="AJ103" s="5">
        <v>-4.8000000000000043E-2</v>
      </c>
      <c r="AK103" s="5">
        <v>0.39999999999999858</v>
      </c>
      <c r="AL103" s="5">
        <v>5.0000000000000044E-3</v>
      </c>
      <c r="AM103" s="5">
        <v>-7.1000000000000085</v>
      </c>
      <c r="AN103" s="5">
        <v>7.5000000000000011E-2</v>
      </c>
      <c r="AO103" s="5">
        <v>6.9000000000000006E-2</v>
      </c>
      <c r="AP103" s="5">
        <v>-2.0000000000000018E-2</v>
      </c>
      <c r="AQ103" s="5">
        <v>-3.1000000000000028E-2</v>
      </c>
      <c r="AR103" s="5">
        <v>3.6999999999999993</v>
      </c>
      <c r="AS103" s="5">
        <v>4.9999999999999989E-2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3</v>
      </c>
      <c r="BE103" s="5">
        <v>0</v>
      </c>
      <c r="BF103" s="5">
        <v>0</v>
      </c>
      <c r="BG103" s="5">
        <v>88.1</v>
      </c>
      <c r="BH103" s="5">
        <v>-4</v>
      </c>
      <c r="BI103" s="5">
        <v>0</v>
      </c>
      <c r="BJ103" s="5">
        <v>0</v>
      </c>
      <c r="BK103" s="5">
        <v>47.930000000000007</v>
      </c>
      <c r="BL103" s="5">
        <v>70.75</v>
      </c>
      <c r="BM103" s="5">
        <v>57.888888888888886</v>
      </c>
      <c r="BN103" s="5">
        <v>7.98</v>
      </c>
      <c r="BO103" s="5">
        <v>0.433</v>
      </c>
      <c r="BP103" s="5">
        <v>0.32900000000000001</v>
      </c>
      <c r="BQ103" s="5">
        <v>0.70799999999999996</v>
      </c>
      <c r="BR103" s="5">
        <v>12.888888888888889</v>
      </c>
      <c r="BS103" s="5">
        <v>38.388888888888886</v>
      </c>
      <c r="BT103" s="5">
        <v>16.694444444444443</v>
      </c>
      <c r="BU103" s="5">
        <v>8.25</v>
      </c>
      <c r="BV103" s="5">
        <v>3.6111111111111112</v>
      </c>
      <c r="BW103" s="5">
        <v>11.972222222222221</v>
      </c>
      <c r="BX103" s="5">
        <v>16.555555555555557</v>
      </c>
      <c r="BY103" s="5">
        <v>0.373</v>
      </c>
      <c r="BZ103" s="5">
        <v>0.26500000000000001</v>
      </c>
      <c r="CA103" s="5">
        <v>0.71899999999999997</v>
      </c>
      <c r="CB103" s="5">
        <v>9.3611111111111107</v>
      </c>
      <c r="CC103" s="5">
        <v>31.861111111111111</v>
      </c>
      <c r="CD103" s="5">
        <v>9.8888888888888893</v>
      </c>
      <c r="CE103" s="5">
        <v>6.5555555555555554</v>
      </c>
      <c r="CF103" s="5">
        <v>2.8888888888888888</v>
      </c>
      <c r="CG103" s="5">
        <v>14.666666666666666</v>
      </c>
      <c r="CH103" s="5">
        <v>17.75</v>
      </c>
      <c r="CI103" s="5">
        <v>65.900000000000006</v>
      </c>
      <c r="CJ103" s="5">
        <v>107</v>
      </c>
      <c r="CK103" s="5">
        <v>0.307</v>
      </c>
      <c r="CL103" s="5">
        <v>0.40100000000000002</v>
      </c>
      <c r="CM103" s="5">
        <v>0.53</v>
      </c>
      <c r="CN103" s="5">
        <v>0.499</v>
      </c>
      <c r="CO103" s="5">
        <v>15.2</v>
      </c>
      <c r="CP103" s="5">
        <v>0.217</v>
      </c>
      <c r="CQ103" s="5">
        <v>87.6</v>
      </c>
      <c r="CR103" s="5">
        <v>0.33800000000000002</v>
      </c>
      <c r="CS103" s="5">
        <v>0.41799999999999998</v>
      </c>
      <c r="CT103" s="5">
        <v>0.47399999999999998</v>
      </c>
      <c r="CU103" s="5">
        <v>0.42799999999999999</v>
      </c>
      <c r="CV103" s="5">
        <v>19.399999999999999</v>
      </c>
      <c r="CW103" s="5">
        <v>0.24299999999999999</v>
      </c>
      <c r="CX103" s="5">
        <v>0</v>
      </c>
      <c r="CY103" s="5">
        <v>0</v>
      </c>
      <c r="CZ103" s="5">
        <v>0</v>
      </c>
      <c r="DA103" s="5">
        <v>3</v>
      </c>
      <c r="DB103" s="5">
        <v>0</v>
      </c>
      <c r="DC103" s="5">
        <v>0</v>
      </c>
      <c r="DD103" s="5">
        <v>88.1</v>
      </c>
      <c r="DE103" s="5">
        <v>21</v>
      </c>
      <c r="DF103" s="5">
        <v>0</v>
      </c>
      <c r="DG103" s="5">
        <v>0</v>
      </c>
      <c r="DH103" s="5">
        <v>1</v>
      </c>
      <c r="DI103" s="5">
        <v>0</v>
      </c>
      <c r="DJ103" s="5">
        <v>0</v>
      </c>
      <c r="DK103" s="5">
        <v>0</v>
      </c>
      <c r="DL103" s="5">
        <v>0</v>
      </c>
      <c r="DM103" s="5">
        <v>1</v>
      </c>
      <c r="DN103" s="5">
        <v>0</v>
      </c>
      <c r="DO103" s="5">
        <v>0</v>
      </c>
      <c r="DP103" s="5">
        <v>0</v>
      </c>
    </row>
    <row r="104" spans="1:120" x14ac:dyDescent="0.2">
      <c r="A104" s="5">
        <v>1</v>
      </c>
      <c r="B104" s="13">
        <v>3</v>
      </c>
      <c r="C104" s="5">
        <v>4</v>
      </c>
      <c r="D104" s="5">
        <v>36</v>
      </c>
      <c r="E104" s="5">
        <v>26</v>
      </c>
      <c r="F104" s="5">
        <v>10</v>
      </c>
      <c r="G104" s="5">
        <v>0.72199999999999998</v>
      </c>
      <c r="H104" s="5">
        <v>5.2549019607843235</v>
      </c>
      <c r="I104" s="5">
        <v>1.9493464052287663</v>
      </c>
      <c r="J104" s="5">
        <v>-1.7699999999999996</v>
      </c>
      <c r="K104" s="5">
        <v>9.000000000000008E-3</v>
      </c>
      <c r="L104" s="5">
        <v>-4.9999999999999989E-2</v>
      </c>
      <c r="M104" s="5">
        <v>-1.100000000000001E-2</v>
      </c>
      <c r="N104" s="5">
        <v>0.83169934640522847</v>
      </c>
      <c r="O104" s="5">
        <v>-1.0375816993464113</v>
      </c>
      <c r="P104" s="5">
        <v>2.3545751633986924</v>
      </c>
      <c r="Q104" s="5">
        <v>3.3218954248366019</v>
      </c>
      <c r="R104" s="5">
        <v>-0.22222222222222232</v>
      </c>
      <c r="S104" s="5">
        <v>2.9509803921568629</v>
      </c>
      <c r="T104" s="5">
        <v>1.5065359477124183</v>
      </c>
      <c r="U104" s="5">
        <v>0</v>
      </c>
      <c r="V104" s="5">
        <v>-1.6000000000000014E-2</v>
      </c>
      <c r="W104" s="5">
        <v>-2.200000000000002E-2</v>
      </c>
      <c r="X104" s="5">
        <v>1.8071895424836608</v>
      </c>
      <c r="Y104" s="5">
        <v>1.2696078431372513</v>
      </c>
      <c r="Z104" s="5">
        <v>0.5473856209150334</v>
      </c>
      <c r="AA104" s="5">
        <v>1.5179738562091503</v>
      </c>
      <c r="AB104" s="5">
        <v>0.44771241830065334</v>
      </c>
      <c r="AC104" s="5">
        <v>5.2336601307189543</v>
      </c>
      <c r="AD104" s="5">
        <v>1.9526143790849702</v>
      </c>
      <c r="AE104" s="5">
        <v>5.0999999999999943</v>
      </c>
      <c r="AF104" s="5">
        <v>-0.59999999999999432</v>
      </c>
      <c r="AG104" s="5">
        <v>8.8999999999999968E-2</v>
      </c>
      <c r="AH104" s="5">
        <v>3.0999999999999972E-2</v>
      </c>
      <c r="AI104" s="5">
        <v>1.3000000000000012E-2</v>
      </c>
      <c r="AJ104" s="5">
        <v>6.0000000000000053E-3</v>
      </c>
      <c r="AK104" s="5">
        <v>2.5999999999999996</v>
      </c>
      <c r="AL104" s="5">
        <v>6.4000000000000029E-2</v>
      </c>
      <c r="AM104" s="5">
        <v>-4.8999999999999915</v>
      </c>
      <c r="AN104" s="5">
        <v>8.3999999999999964E-2</v>
      </c>
      <c r="AO104" s="5">
        <v>-1.6000000000000014E-2</v>
      </c>
      <c r="AP104" s="5">
        <v>0</v>
      </c>
      <c r="AQ104" s="5">
        <v>-5.0000000000000044E-3</v>
      </c>
      <c r="AR104" s="5">
        <v>5.1999999999999993</v>
      </c>
      <c r="AS104" s="5">
        <v>5.1999999999999991E-2</v>
      </c>
      <c r="AT104" s="5">
        <v>1</v>
      </c>
      <c r="AU104" s="5">
        <v>1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-13</v>
      </c>
      <c r="BI104" s="5">
        <v>0</v>
      </c>
      <c r="BJ104" s="5">
        <v>0</v>
      </c>
      <c r="BK104" s="5">
        <v>-15.339999999999996</v>
      </c>
      <c r="BL104" s="5">
        <v>76.166666666666671</v>
      </c>
      <c r="BM104" s="5">
        <v>69.861111111111114</v>
      </c>
      <c r="BN104" s="5">
        <v>9.48</v>
      </c>
      <c r="BO104" s="5">
        <v>0.46100000000000002</v>
      </c>
      <c r="BP104" s="5">
        <v>0.34300000000000003</v>
      </c>
      <c r="BQ104" s="5">
        <v>0.748</v>
      </c>
      <c r="BR104" s="5">
        <v>9.8611111111111107</v>
      </c>
      <c r="BS104" s="5">
        <v>34.638888888888886</v>
      </c>
      <c r="BT104" s="5">
        <v>16.972222222222221</v>
      </c>
      <c r="BU104" s="5">
        <v>8.0277777777777786</v>
      </c>
      <c r="BV104" s="5">
        <v>2.7777777777777777</v>
      </c>
      <c r="BW104" s="5">
        <v>13.833333333333334</v>
      </c>
      <c r="BX104" s="5">
        <v>17.888888888888889</v>
      </c>
      <c r="BY104" s="5">
        <v>0.42399999999999999</v>
      </c>
      <c r="BZ104" s="5">
        <v>0.308</v>
      </c>
      <c r="CA104" s="5">
        <v>0.69799999999999995</v>
      </c>
      <c r="CB104" s="5">
        <v>10.777777777777779</v>
      </c>
      <c r="CC104" s="5">
        <v>33.916666666666664</v>
      </c>
      <c r="CD104" s="5">
        <v>13.694444444444445</v>
      </c>
      <c r="CE104" s="5">
        <v>7.1944444444444446</v>
      </c>
      <c r="CF104" s="5">
        <v>3.8888888888888888</v>
      </c>
      <c r="CG104" s="5">
        <v>15.027777777777779</v>
      </c>
      <c r="CH104" s="5">
        <v>18.305555555555557</v>
      </c>
      <c r="CI104" s="5">
        <v>70.5</v>
      </c>
      <c r="CJ104" s="5">
        <v>106.2</v>
      </c>
      <c r="CK104" s="5">
        <v>0.36099999999999999</v>
      </c>
      <c r="CL104" s="5">
        <v>0.36099999999999999</v>
      </c>
      <c r="CM104" s="5">
        <v>0.56200000000000006</v>
      </c>
      <c r="CN104" s="5">
        <v>0.52300000000000002</v>
      </c>
      <c r="CO104" s="5">
        <v>17</v>
      </c>
      <c r="CP104" s="5">
        <v>0.27</v>
      </c>
      <c r="CQ104" s="5">
        <v>97.4</v>
      </c>
      <c r="CR104" s="5">
        <v>0.36299999999999999</v>
      </c>
      <c r="CS104" s="5">
        <v>0.36899999999999999</v>
      </c>
      <c r="CT104" s="5">
        <v>0.51800000000000002</v>
      </c>
      <c r="CU104" s="5">
        <v>0.48099999999999998</v>
      </c>
      <c r="CV104" s="5">
        <v>18.2</v>
      </c>
      <c r="CW104" s="5">
        <v>0.253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13</v>
      </c>
      <c r="DF104" s="5">
        <v>0</v>
      </c>
      <c r="DG104" s="5">
        <v>0</v>
      </c>
      <c r="DH104" s="5">
        <v>1</v>
      </c>
      <c r="DI104" s="5">
        <v>0</v>
      </c>
      <c r="DJ104" s="5">
        <v>0</v>
      </c>
      <c r="DK104" s="5">
        <v>0</v>
      </c>
      <c r="DL104" s="5">
        <v>0</v>
      </c>
      <c r="DM104" s="5">
        <v>1</v>
      </c>
      <c r="DN104" s="5">
        <v>0</v>
      </c>
      <c r="DO104" s="5">
        <v>0</v>
      </c>
      <c r="DP104" s="5">
        <v>0</v>
      </c>
    </row>
    <row r="105" spans="1:120" x14ac:dyDescent="0.2">
      <c r="A105" s="5">
        <v>0</v>
      </c>
      <c r="B105" s="13">
        <v>7</v>
      </c>
      <c r="C105" s="5">
        <v>-4</v>
      </c>
      <c r="D105" s="5">
        <v>34</v>
      </c>
      <c r="E105" s="5">
        <v>21</v>
      </c>
      <c r="F105" s="5">
        <v>13</v>
      </c>
      <c r="G105" s="5">
        <v>0.61799999999999999</v>
      </c>
      <c r="H105" s="5">
        <v>-5.2549019607843235</v>
      </c>
      <c r="I105" s="5">
        <v>-1.9493464052287663</v>
      </c>
      <c r="J105" s="5">
        <v>1.7699999999999996</v>
      </c>
      <c r="K105" s="5">
        <v>-9.000000000000008E-3</v>
      </c>
      <c r="L105" s="5">
        <v>4.9999999999999989E-2</v>
      </c>
      <c r="M105" s="5">
        <v>1.100000000000001E-2</v>
      </c>
      <c r="N105" s="5">
        <v>-0.83169934640522847</v>
      </c>
      <c r="O105" s="5">
        <v>1.0375816993464113</v>
      </c>
      <c r="P105" s="5">
        <v>-2.3545751633986924</v>
      </c>
      <c r="Q105" s="5">
        <v>-3.3218954248366019</v>
      </c>
      <c r="R105" s="5">
        <v>0.22222222222222232</v>
      </c>
      <c r="S105" s="5">
        <v>-2.9509803921568629</v>
      </c>
      <c r="T105" s="5">
        <v>-1.5065359477124183</v>
      </c>
      <c r="U105" s="5">
        <v>0</v>
      </c>
      <c r="V105" s="5">
        <v>1.6000000000000014E-2</v>
      </c>
      <c r="W105" s="5">
        <v>2.200000000000002E-2</v>
      </c>
      <c r="X105" s="5">
        <v>-1.8071895424836608</v>
      </c>
      <c r="Y105" s="5">
        <v>-1.2696078431372513</v>
      </c>
      <c r="Z105" s="5">
        <v>-0.5473856209150334</v>
      </c>
      <c r="AA105" s="5">
        <v>-1.5179738562091503</v>
      </c>
      <c r="AB105" s="5">
        <v>-0.44771241830065334</v>
      </c>
      <c r="AC105" s="5">
        <v>-5.2336601307189543</v>
      </c>
      <c r="AD105" s="5">
        <v>-1.9526143790849702</v>
      </c>
      <c r="AE105" s="5">
        <v>-5.0999999999999943</v>
      </c>
      <c r="AF105" s="5">
        <v>0.59999999999999432</v>
      </c>
      <c r="AG105" s="5">
        <v>-8.8999999999999968E-2</v>
      </c>
      <c r="AH105" s="5">
        <v>-3.0999999999999972E-2</v>
      </c>
      <c r="AI105" s="5">
        <v>-1.3000000000000012E-2</v>
      </c>
      <c r="AJ105" s="5">
        <v>-6.0000000000000053E-3</v>
      </c>
      <c r="AK105" s="5">
        <v>-2.5999999999999996</v>
      </c>
      <c r="AL105" s="5">
        <v>-6.4000000000000029E-2</v>
      </c>
      <c r="AM105" s="5">
        <v>4.8999999999999915</v>
      </c>
      <c r="AN105" s="5">
        <v>-8.3999999999999964E-2</v>
      </c>
      <c r="AO105" s="5">
        <v>1.6000000000000014E-2</v>
      </c>
      <c r="AP105" s="5">
        <v>0</v>
      </c>
      <c r="AQ105" s="5">
        <v>5.0000000000000044E-3</v>
      </c>
      <c r="AR105" s="5">
        <v>-5.1999999999999993</v>
      </c>
      <c r="AS105" s="5">
        <v>-5.1999999999999991E-2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13</v>
      </c>
      <c r="BI105" s="5">
        <v>0</v>
      </c>
      <c r="BJ105" s="5">
        <v>0</v>
      </c>
      <c r="BK105" s="5">
        <v>15.339999999999996</v>
      </c>
      <c r="BL105" s="5">
        <v>70.911764705882348</v>
      </c>
      <c r="BM105" s="5">
        <v>67.911764705882348</v>
      </c>
      <c r="BN105" s="5">
        <v>11.25</v>
      </c>
      <c r="BO105" s="5">
        <v>0.45200000000000001</v>
      </c>
      <c r="BP105" s="5">
        <v>0.39300000000000002</v>
      </c>
      <c r="BQ105" s="5">
        <v>0.75900000000000001</v>
      </c>
      <c r="BR105" s="5">
        <v>9.0294117647058822</v>
      </c>
      <c r="BS105" s="5">
        <v>35.676470588235297</v>
      </c>
      <c r="BT105" s="5">
        <v>14.617647058823529</v>
      </c>
      <c r="BU105" s="5">
        <v>4.7058823529411766</v>
      </c>
      <c r="BV105" s="5">
        <v>3</v>
      </c>
      <c r="BW105" s="5">
        <v>10.882352941176471</v>
      </c>
      <c r="BX105" s="5">
        <v>16.382352941176471</v>
      </c>
      <c r="BY105" s="5">
        <v>0.42399999999999999</v>
      </c>
      <c r="BZ105" s="5">
        <v>0.32400000000000001</v>
      </c>
      <c r="CA105" s="5">
        <v>0.72</v>
      </c>
      <c r="CB105" s="5">
        <v>8.9705882352941178</v>
      </c>
      <c r="CC105" s="5">
        <v>32.647058823529413</v>
      </c>
      <c r="CD105" s="5">
        <v>13.147058823529411</v>
      </c>
      <c r="CE105" s="5">
        <v>5.6764705882352944</v>
      </c>
      <c r="CF105" s="5">
        <v>3.4411764705882355</v>
      </c>
      <c r="CG105" s="5">
        <v>9.7941176470588243</v>
      </c>
      <c r="CH105" s="5">
        <v>16.352941176470587</v>
      </c>
      <c r="CI105" s="5">
        <v>65.400000000000006</v>
      </c>
      <c r="CJ105" s="5">
        <v>106.8</v>
      </c>
      <c r="CK105" s="5">
        <v>0.27200000000000002</v>
      </c>
      <c r="CL105" s="5">
        <v>0.33</v>
      </c>
      <c r="CM105" s="5">
        <v>0.54900000000000004</v>
      </c>
      <c r="CN105" s="5">
        <v>0.51700000000000002</v>
      </c>
      <c r="CO105" s="5">
        <v>14.4</v>
      </c>
      <c r="CP105" s="5">
        <v>0.20599999999999999</v>
      </c>
      <c r="CQ105" s="5">
        <v>102.3</v>
      </c>
      <c r="CR105" s="5">
        <v>0.27900000000000003</v>
      </c>
      <c r="CS105" s="5">
        <v>0.38500000000000001</v>
      </c>
      <c r="CT105" s="5">
        <v>0.51800000000000002</v>
      </c>
      <c r="CU105" s="5">
        <v>0.48599999999999999</v>
      </c>
      <c r="CV105" s="5">
        <v>13</v>
      </c>
      <c r="CW105" s="5">
        <v>0.20100000000000001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26</v>
      </c>
      <c r="DF105" s="5">
        <v>0</v>
      </c>
      <c r="DG105" s="5">
        <v>0</v>
      </c>
      <c r="DH105" s="5">
        <v>1</v>
      </c>
      <c r="DI105" s="5">
        <v>0</v>
      </c>
      <c r="DJ105" s="5">
        <v>0</v>
      </c>
      <c r="DK105" s="5">
        <v>0</v>
      </c>
      <c r="DL105" s="5">
        <v>0</v>
      </c>
      <c r="DM105" s="5">
        <v>1</v>
      </c>
      <c r="DN105" s="5">
        <v>0</v>
      </c>
      <c r="DO105" s="5">
        <v>0</v>
      </c>
      <c r="DP105" s="5">
        <v>0</v>
      </c>
    </row>
    <row r="106" spans="1:120" x14ac:dyDescent="0.2">
      <c r="A106" s="5">
        <v>0</v>
      </c>
      <c r="B106" s="13">
        <v>1</v>
      </c>
      <c r="C106" s="5">
        <v>4</v>
      </c>
      <c r="D106" s="5">
        <v>37</v>
      </c>
      <c r="E106" s="5">
        <v>33</v>
      </c>
      <c r="F106" s="5">
        <v>4</v>
      </c>
      <c r="G106" s="5">
        <v>0.89200000000000002</v>
      </c>
      <c r="H106" s="5">
        <v>-4.1891891891891788</v>
      </c>
      <c r="I106" s="5">
        <v>-14.45945945945946</v>
      </c>
      <c r="J106" s="5">
        <v>-2.0499999999999998</v>
      </c>
      <c r="K106" s="5">
        <v>-2.1999999999999964E-2</v>
      </c>
      <c r="L106" s="5">
        <v>-2.7999999999999969E-2</v>
      </c>
      <c r="M106" s="5">
        <v>-5.1000000000000045E-2</v>
      </c>
      <c r="N106" s="5">
        <v>2.4324324324324316</v>
      </c>
      <c r="O106" s="5">
        <v>4.2162162162162176</v>
      </c>
      <c r="P106" s="5">
        <v>0.24324324324324387</v>
      </c>
      <c r="Q106" s="5">
        <v>0.62162162162162193</v>
      </c>
      <c r="R106" s="5">
        <v>1.8108108108108114</v>
      </c>
      <c r="S106" s="5">
        <v>-1.1081081081081088</v>
      </c>
      <c r="T106" s="5">
        <v>2.4594594594594579</v>
      </c>
      <c r="U106" s="5">
        <v>-8.2000000000000017E-2</v>
      </c>
      <c r="V106" s="5">
        <v>-5.5999999999999994E-2</v>
      </c>
      <c r="W106" s="5">
        <v>-5.2000000000000046E-2</v>
      </c>
      <c r="X106" s="5">
        <v>0.16216216216216139</v>
      </c>
      <c r="Y106" s="5">
        <v>-0.40540540540540349</v>
      </c>
      <c r="Z106" s="5">
        <v>-4.405405405405407</v>
      </c>
      <c r="AA106" s="5">
        <v>-0.51351351351351404</v>
      </c>
      <c r="AB106" s="5">
        <v>-0.91891891891891886</v>
      </c>
      <c r="AC106" s="5">
        <v>1.1621621621621614</v>
      </c>
      <c r="AD106" s="5">
        <v>0.9189189189189193</v>
      </c>
      <c r="AE106" s="5">
        <v>-4.1000000000000085</v>
      </c>
      <c r="AF106" s="5">
        <v>1.2000000000000028</v>
      </c>
      <c r="AG106" s="5">
        <v>-1.8000000000000016E-2</v>
      </c>
      <c r="AH106" s="5">
        <v>3.6999999999999977E-2</v>
      </c>
      <c r="AI106" s="5">
        <v>-2.5999999999999912E-2</v>
      </c>
      <c r="AJ106" s="5">
        <v>-2.0000000000000018E-2</v>
      </c>
      <c r="AK106" s="5">
        <v>-1.0999999999999996</v>
      </c>
      <c r="AL106" s="5">
        <v>-2.8999999999999998E-2</v>
      </c>
      <c r="AM106" s="5">
        <v>-15.400000000000006</v>
      </c>
      <c r="AN106" s="5">
        <v>0.11699999999999999</v>
      </c>
      <c r="AO106" s="5">
        <v>4.9999999999999989E-2</v>
      </c>
      <c r="AP106" s="5">
        <v>-6.9000000000000061E-2</v>
      </c>
      <c r="AQ106" s="5">
        <v>-8.500000000000002E-2</v>
      </c>
      <c r="AR106" s="5">
        <v>2.5</v>
      </c>
      <c r="AS106" s="5">
        <v>6.8000000000000005E-2</v>
      </c>
      <c r="AT106" s="5">
        <v>1</v>
      </c>
      <c r="AU106" s="5">
        <v>1</v>
      </c>
      <c r="AV106" s="5">
        <v>1</v>
      </c>
      <c r="AW106" s="5">
        <v>1</v>
      </c>
      <c r="AX106" s="5">
        <v>0</v>
      </c>
      <c r="AY106" s="5">
        <v>0</v>
      </c>
      <c r="AZ106" s="5">
        <v>0</v>
      </c>
      <c r="BA106" s="5">
        <v>0</v>
      </c>
      <c r="BB106" s="5">
        <v>7.2</v>
      </c>
      <c r="BC106" s="5">
        <v>0</v>
      </c>
      <c r="BD106" s="5">
        <v>11.3</v>
      </c>
      <c r="BE106" s="5">
        <v>12</v>
      </c>
      <c r="BF106" s="5">
        <v>130.6</v>
      </c>
      <c r="BG106" s="5">
        <v>174.3</v>
      </c>
      <c r="BH106" s="5">
        <v>-14</v>
      </c>
      <c r="BI106" s="5">
        <v>0</v>
      </c>
      <c r="BJ106" s="5">
        <v>1</v>
      </c>
      <c r="BK106" s="5">
        <v>-5.8900000000000006</v>
      </c>
      <c r="BL106" s="5">
        <v>74.86486486486487</v>
      </c>
      <c r="BM106" s="5">
        <v>57.45945945945946</v>
      </c>
      <c r="BN106" s="5">
        <v>4.79</v>
      </c>
      <c r="BO106" s="5">
        <v>0.45800000000000002</v>
      </c>
      <c r="BP106" s="5">
        <v>0.34</v>
      </c>
      <c r="BQ106" s="5">
        <v>0.73299999999999998</v>
      </c>
      <c r="BR106" s="5">
        <v>12.810810810810811</v>
      </c>
      <c r="BS106" s="5">
        <v>38.945945945945944</v>
      </c>
      <c r="BT106" s="5">
        <v>14.702702702702704</v>
      </c>
      <c r="BU106" s="5">
        <v>7.9189189189189193</v>
      </c>
      <c r="BV106" s="5">
        <v>4.9189189189189193</v>
      </c>
      <c r="BW106" s="5">
        <v>10</v>
      </c>
      <c r="BX106" s="5">
        <v>16.702702702702702</v>
      </c>
      <c r="BY106" s="5">
        <v>0.36599999999999999</v>
      </c>
      <c r="BZ106" s="5">
        <v>0.27900000000000003</v>
      </c>
      <c r="CA106" s="5">
        <v>0.68899999999999995</v>
      </c>
      <c r="CB106" s="5">
        <v>10</v>
      </c>
      <c r="CC106" s="5">
        <v>31.702702702702702</v>
      </c>
      <c r="CD106" s="5">
        <v>10.162162162162161</v>
      </c>
      <c r="CE106" s="5">
        <v>5.3783783783783781</v>
      </c>
      <c r="CF106" s="5">
        <v>2.4594594594594597</v>
      </c>
      <c r="CG106" s="5">
        <v>13.675675675675675</v>
      </c>
      <c r="CH106" s="5">
        <v>16.189189189189189</v>
      </c>
      <c r="CI106" s="5">
        <v>64.8</v>
      </c>
      <c r="CJ106" s="5">
        <v>115.5</v>
      </c>
      <c r="CK106" s="5">
        <v>0.28899999999999998</v>
      </c>
      <c r="CL106" s="5">
        <v>0.379</v>
      </c>
      <c r="CM106" s="5">
        <v>0.55300000000000005</v>
      </c>
      <c r="CN106" s="5">
        <v>0.52300000000000002</v>
      </c>
      <c r="CO106" s="5">
        <v>12.9</v>
      </c>
      <c r="CP106" s="5">
        <v>0.21199999999999999</v>
      </c>
      <c r="CQ106" s="5">
        <v>88.6</v>
      </c>
      <c r="CR106" s="5">
        <v>0.35699999999999998</v>
      </c>
      <c r="CS106" s="5">
        <v>0.435</v>
      </c>
      <c r="CT106" s="5">
        <v>0.47</v>
      </c>
      <c r="CU106" s="5">
        <v>0.42699999999999999</v>
      </c>
      <c r="CV106" s="5">
        <v>18.3</v>
      </c>
      <c r="CW106" s="5">
        <v>0.246</v>
      </c>
      <c r="CX106" s="5">
        <v>0</v>
      </c>
      <c r="CY106" s="5">
        <v>7.2</v>
      </c>
      <c r="CZ106" s="5">
        <v>0</v>
      </c>
      <c r="DA106" s="5">
        <v>11.3</v>
      </c>
      <c r="DB106" s="5">
        <v>12</v>
      </c>
      <c r="DC106" s="5">
        <v>130.6</v>
      </c>
      <c r="DD106" s="5">
        <v>174.3</v>
      </c>
      <c r="DE106" s="5">
        <v>1</v>
      </c>
      <c r="DF106" s="5">
        <v>0</v>
      </c>
      <c r="DG106" s="5">
        <v>0</v>
      </c>
      <c r="DH106" s="5">
        <v>1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1</v>
      </c>
      <c r="DO106" s="5">
        <v>0</v>
      </c>
      <c r="DP106" s="5">
        <v>0</v>
      </c>
    </row>
    <row r="107" spans="1:120" x14ac:dyDescent="0.2">
      <c r="A107" s="5">
        <v>1</v>
      </c>
      <c r="B107" s="13">
        <v>5</v>
      </c>
      <c r="C107" s="5">
        <v>-4</v>
      </c>
      <c r="D107" s="5">
        <v>37</v>
      </c>
      <c r="E107" s="5">
        <v>29</v>
      </c>
      <c r="F107" s="5">
        <v>8</v>
      </c>
      <c r="G107" s="5">
        <v>0.78400000000000003</v>
      </c>
      <c r="H107" s="5">
        <v>4.1891891891891788</v>
      </c>
      <c r="I107" s="5">
        <v>14.45945945945946</v>
      </c>
      <c r="J107" s="5">
        <v>2.0499999999999998</v>
      </c>
      <c r="K107" s="5">
        <v>2.1999999999999964E-2</v>
      </c>
      <c r="L107" s="5">
        <v>2.7999999999999969E-2</v>
      </c>
      <c r="M107" s="5">
        <v>5.1000000000000045E-2</v>
      </c>
      <c r="N107" s="5">
        <v>-2.4324324324324316</v>
      </c>
      <c r="O107" s="5">
        <v>-4.2162162162162176</v>
      </c>
      <c r="P107" s="5">
        <v>-0.24324324324324387</v>
      </c>
      <c r="Q107" s="5">
        <v>-0.62162162162162193</v>
      </c>
      <c r="R107" s="5">
        <v>-1.8108108108108114</v>
      </c>
      <c r="S107" s="5">
        <v>1.1081081081081088</v>
      </c>
      <c r="T107" s="5">
        <v>-2.4594594594594579</v>
      </c>
      <c r="U107" s="5">
        <v>8.2000000000000017E-2</v>
      </c>
      <c r="V107" s="5">
        <v>5.5999999999999994E-2</v>
      </c>
      <c r="W107" s="5">
        <v>5.2000000000000046E-2</v>
      </c>
      <c r="X107" s="5">
        <v>-0.16216216216216139</v>
      </c>
      <c r="Y107" s="5">
        <v>0.40540540540540349</v>
      </c>
      <c r="Z107" s="5">
        <v>4.405405405405407</v>
      </c>
      <c r="AA107" s="5">
        <v>0.51351351351351404</v>
      </c>
      <c r="AB107" s="5">
        <v>0.91891891891891886</v>
      </c>
      <c r="AC107" s="5">
        <v>-1.1621621621621614</v>
      </c>
      <c r="AD107" s="5">
        <v>-0.9189189189189193</v>
      </c>
      <c r="AE107" s="5">
        <v>4.1000000000000085</v>
      </c>
      <c r="AF107" s="5">
        <v>-1.2000000000000028</v>
      </c>
      <c r="AG107" s="5">
        <v>1.8000000000000016E-2</v>
      </c>
      <c r="AH107" s="5">
        <v>-3.6999999999999977E-2</v>
      </c>
      <c r="AI107" s="5">
        <v>2.5999999999999912E-2</v>
      </c>
      <c r="AJ107" s="5">
        <v>2.0000000000000018E-2</v>
      </c>
      <c r="AK107" s="5">
        <v>1.0999999999999996</v>
      </c>
      <c r="AL107" s="5">
        <v>2.8999999999999998E-2</v>
      </c>
      <c r="AM107" s="5">
        <v>15.400000000000006</v>
      </c>
      <c r="AN107" s="5">
        <v>-0.11699999999999999</v>
      </c>
      <c r="AO107" s="5">
        <v>-4.9999999999999989E-2</v>
      </c>
      <c r="AP107" s="5">
        <v>6.9000000000000061E-2</v>
      </c>
      <c r="AQ107" s="5">
        <v>8.500000000000002E-2</v>
      </c>
      <c r="AR107" s="5">
        <v>-2.5</v>
      </c>
      <c r="AS107" s="5">
        <v>-6.8000000000000005E-2</v>
      </c>
      <c r="AT107" s="5">
        <v>1</v>
      </c>
      <c r="AU107" s="5">
        <v>1</v>
      </c>
      <c r="AV107" s="5">
        <v>1</v>
      </c>
      <c r="AW107" s="5">
        <v>1</v>
      </c>
      <c r="AX107" s="5">
        <v>0</v>
      </c>
      <c r="AY107" s="5">
        <v>0</v>
      </c>
      <c r="AZ107" s="5">
        <v>0</v>
      </c>
      <c r="BA107" s="5">
        <v>0</v>
      </c>
      <c r="BB107" s="5">
        <v>-7.2</v>
      </c>
      <c r="BC107" s="5">
        <v>0</v>
      </c>
      <c r="BD107" s="5">
        <v>-11.3</v>
      </c>
      <c r="BE107" s="5">
        <v>-12</v>
      </c>
      <c r="BF107" s="5">
        <v>-130.6</v>
      </c>
      <c r="BG107" s="5">
        <v>-174.3</v>
      </c>
      <c r="BH107" s="5">
        <v>14</v>
      </c>
      <c r="BI107" s="5">
        <v>0</v>
      </c>
      <c r="BJ107" s="5">
        <v>0</v>
      </c>
      <c r="BK107" s="5">
        <v>5.8900000000000006</v>
      </c>
      <c r="BL107" s="5">
        <v>79.054054054054049</v>
      </c>
      <c r="BM107" s="5">
        <v>71.918918918918919</v>
      </c>
      <c r="BN107" s="5">
        <v>6.84</v>
      </c>
      <c r="BO107" s="5">
        <v>0.48</v>
      </c>
      <c r="BP107" s="5">
        <v>0.36799999999999999</v>
      </c>
      <c r="BQ107" s="5">
        <v>0.78400000000000003</v>
      </c>
      <c r="BR107" s="5">
        <v>10.378378378378379</v>
      </c>
      <c r="BS107" s="5">
        <v>34.729729729729726</v>
      </c>
      <c r="BT107" s="5">
        <v>14.45945945945946</v>
      </c>
      <c r="BU107" s="5">
        <v>7.2972972972972974</v>
      </c>
      <c r="BV107" s="5">
        <v>3.1081081081081079</v>
      </c>
      <c r="BW107" s="5">
        <v>11.108108108108109</v>
      </c>
      <c r="BX107" s="5">
        <v>14.243243243243244</v>
      </c>
      <c r="BY107" s="5">
        <v>0.44800000000000001</v>
      </c>
      <c r="BZ107" s="5">
        <v>0.33500000000000002</v>
      </c>
      <c r="CA107" s="5">
        <v>0.74099999999999999</v>
      </c>
      <c r="CB107" s="5">
        <v>9.8378378378378386</v>
      </c>
      <c r="CC107" s="5">
        <v>32.108108108108105</v>
      </c>
      <c r="CD107" s="5">
        <v>14.567567567567568</v>
      </c>
      <c r="CE107" s="5">
        <v>5.8918918918918921</v>
      </c>
      <c r="CF107" s="5">
        <v>3.3783783783783785</v>
      </c>
      <c r="CG107" s="5">
        <v>12.513513513513514</v>
      </c>
      <c r="CH107" s="5">
        <v>15.27027027027027</v>
      </c>
      <c r="CI107" s="5">
        <v>68.900000000000006</v>
      </c>
      <c r="CJ107" s="5">
        <v>114.3</v>
      </c>
      <c r="CK107" s="5">
        <v>0.307</v>
      </c>
      <c r="CL107" s="5">
        <v>0.34200000000000003</v>
      </c>
      <c r="CM107" s="5">
        <v>0.57899999999999996</v>
      </c>
      <c r="CN107" s="5">
        <v>0.54300000000000004</v>
      </c>
      <c r="CO107" s="5">
        <v>14</v>
      </c>
      <c r="CP107" s="5">
        <v>0.24099999999999999</v>
      </c>
      <c r="CQ107" s="5">
        <v>104</v>
      </c>
      <c r="CR107" s="5">
        <v>0.24</v>
      </c>
      <c r="CS107" s="5">
        <v>0.38500000000000001</v>
      </c>
      <c r="CT107" s="5">
        <v>0.53900000000000003</v>
      </c>
      <c r="CU107" s="5">
        <v>0.51200000000000001</v>
      </c>
      <c r="CV107" s="5">
        <v>15.8</v>
      </c>
      <c r="CW107" s="5">
        <v>0.17799999999999999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15</v>
      </c>
      <c r="DF107" s="5">
        <v>0</v>
      </c>
      <c r="DG107" s="5">
        <v>0</v>
      </c>
      <c r="DH107" s="5">
        <v>1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1</v>
      </c>
      <c r="DO107" s="5">
        <v>0</v>
      </c>
      <c r="DP107" s="5">
        <v>0</v>
      </c>
    </row>
    <row r="108" spans="1:120" x14ac:dyDescent="0.2">
      <c r="A108" s="5">
        <v>0</v>
      </c>
      <c r="B108" s="13">
        <v>3</v>
      </c>
      <c r="C108" s="5">
        <v>-1</v>
      </c>
      <c r="D108" s="5">
        <v>37</v>
      </c>
      <c r="E108" s="5">
        <v>27</v>
      </c>
      <c r="F108" s="5">
        <v>10</v>
      </c>
      <c r="G108" s="5">
        <v>0.73</v>
      </c>
      <c r="H108" s="5">
        <v>2.9722617354196359</v>
      </c>
      <c r="I108" s="5">
        <v>6.2389758179231904</v>
      </c>
      <c r="J108" s="5">
        <v>-1.2699999999999996</v>
      </c>
      <c r="K108" s="5">
        <v>1.9000000000000017E-2</v>
      </c>
      <c r="L108" s="5">
        <v>4.3000000000000038E-2</v>
      </c>
      <c r="M108" s="5">
        <v>-3.8000000000000034E-2</v>
      </c>
      <c r="N108" s="5">
        <v>0.63869132290184893</v>
      </c>
      <c r="O108" s="5">
        <v>3.6244665718349864</v>
      </c>
      <c r="P108" s="5">
        <v>2.8961593172119464</v>
      </c>
      <c r="Q108" s="5">
        <v>-1.4900426742532007</v>
      </c>
      <c r="R108" s="5">
        <v>-0.33570412517780923</v>
      </c>
      <c r="S108" s="5">
        <v>0.85277382645803712</v>
      </c>
      <c r="T108" s="5">
        <v>-1.420341394025602</v>
      </c>
      <c r="U108" s="5">
        <v>1.8000000000000016E-2</v>
      </c>
      <c r="V108" s="5">
        <v>3.3999999999999975E-2</v>
      </c>
      <c r="W108" s="5">
        <v>-1.5000000000000013E-2</v>
      </c>
      <c r="X108" s="5">
        <v>-0.83783783783783861</v>
      </c>
      <c r="Y108" s="5">
        <v>-2.0974395448079619</v>
      </c>
      <c r="Z108" s="5">
        <v>3.569701280227596</v>
      </c>
      <c r="AA108" s="5">
        <v>1.1834992887624463</v>
      </c>
      <c r="AB108" s="5">
        <v>0.7069701280227596</v>
      </c>
      <c r="AC108" s="5">
        <v>-3.9281650071123746</v>
      </c>
      <c r="AD108" s="5">
        <v>0.22830725462304713</v>
      </c>
      <c r="AE108" s="5">
        <v>1.9000000000000057</v>
      </c>
      <c r="AF108" s="5">
        <v>2</v>
      </c>
      <c r="AG108" s="5">
        <v>9.000000000000008E-3</v>
      </c>
      <c r="AH108" s="5">
        <v>-3.2999999999999974E-2</v>
      </c>
      <c r="AI108" s="5">
        <v>1.3000000000000012E-2</v>
      </c>
      <c r="AJ108" s="5">
        <v>1.9000000000000017E-2</v>
      </c>
      <c r="AK108" s="5">
        <v>0.69999999999999929</v>
      </c>
      <c r="AL108" s="5">
        <v>-5.0000000000000044E-3</v>
      </c>
      <c r="AM108" s="5">
        <v>6.7999999999999972</v>
      </c>
      <c r="AN108" s="5">
        <v>-6.7000000000000004E-2</v>
      </c>
      <c r="AO108" s="5">
        <v>-1.2999999999999956E-2</v>
      </c>
      <c r="AP108" s="5">
        <v>1.100000000000001E-2</v>
      </c>
      <c r="AQ108" s="5">
        <v>2.200000000000002E-2</v>
      </c>
      <c r="AR108" s="5">
        <v>-4.9999999999999982</v>
      </c>
      <c r="AS108" s="5">
        <v>-5.2999999999999992E-2</v>
      </c>
      <c r="AT108" s="5">
        <v>1</v>
      </c>
      <c r="AU108" s="5">
        <v>1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7</v>
      </c>
      <c r="BI108" s="5">
        <v>0</v>
      </c>
      <c r="BJ108" s="5">
        <v>0</v>
      </c>
      <c r="BK108" s="5">
        <v>-17.619999999999997</v>
      </c>
      <c r="BL108" s="5">
        <v>80.945945945945951</v>
      </c>
      <c r="BM108" s="5">
        <v>74.081081081081081</v>
      </c>
      <c r="BN108" s="5">
        <v>9.16</v>
      </c>
      <c r="BO108" s="5">
        <v>0.49199999999999999</v>
      </c>
      <c r="BP108" s="5">
        <v>0.39</v>
      </c>
      <c r="BQ108" s="5">
        <v>0.71</v>
      </c>
      <c r="BR108" s="5">
        <v>10.27027027027027</v>
      </c>
      <c r="BS108" s="5">
        <v>37.729729729729726</v>
      </c>
      <c r="BT108" s="5">
        <v>19.054054054054053</v>
      </c>
      <c r="BU108" s="5">
        <v>6.3783783783783781</v>
      </c>
      <c r="BV108" s="5">
        <v>3.2432432432432434</v>
      </c>
      <c r="BW108" s="5">
        <v>12.405405405405405</v>
      </c>
      <c r="BX108" s="5">
        <v>16.027027027027028</v>
      </c>
      <c r="BY108" s="5">
        <v>0.443</v>
      </c>
      <c r="BZ108" s="5">
        <v>0.35799999999999998</v>
      </c>
      <c r="CA108" s="5">
        <v>0.71699999999999997</v>
      </c>
      <c r="CB108" s="5">
        <v>9.1621621621621614</v>
      </c>
      <c r="CC108" s="5">
        <v>32.297297297297298</v>
      </c>
      <c r="CD108" s="5">
        <v>14.648648648648649</v>
      </c>
      <c r="CE108" s="5">
        <v>6.9729729729729728</v>
      </c>
      <c r="CF108" s="5">
        <v>3.8648648648648649</v>
      </c>
      <c r="CG108" s="5">
        <v>11.72972972972973</v>
      </c>
      <c r="CH108" s="5">
        <v>17.675675675675677</v>
      </c>
      <c r="CI108" s="5">
        <v>72</v>
      </c>
      <c r="CJ108" s="5">
        <v>112.1</v>
      </c>
      <c r="CK108" s="5">
        <v>0.314</v>
      </c>
      <c r="CL108" s="5">
        <v>0.312</v>
      </c>
      <c r="CM108" s="5">
        <v>0.57799999999999996</v>
      </c>
      <c r="CN108" s="5">
        <v>0.55200000000000005</v>
      </c>
      <c r="CO108" s="5">
        <v>15</v>
      </c>
      <c r="CP108" s="5">
        <v>0.223</v>
      </c>
      <c r="CQ108" s="5">
        <v>102.6</v>
      </c>
      <c r="CR108" s="5">
        <v>0.27</v>
      </c>
      <c r="CS108" s="5">
        <v>0.33500000000000002</v>
      </c>
      <c r="CT108" s="5">
        <v>0.53200000000000003</v>
      </c>
      <c r="CU108" s="5">
        <v>0.503</v>
      </c>
      <c r="CV108" s="5">
        <v>14.4</v>
      </c>
      <c r="CW108" s="5">
        <v>0.19400000000000001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14</v>
      </c>
      <c r="DF108" s="5">
        <v>0</v>
      </c>
      <c r="DG108" s="5">
        <v>0</v>
      </c>
      <c r="DH108" s="5">
        <v>1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1</v>
      </c>
      <c r="DO108" s="5">
        <v>0</v>
      </c>
      <c r="DP108" s="5">
        <v>0</v>
      </c>
    </row>
    <row r="109" spans="1:120" x14ac:dyDescent="0.2">
      <c r="A109" s="5">
        <v>1</v>
      </c>
      <c r="B109" s="13">
        <v>2</v>
      </c>
      <c r="C109" s="5">
        <v>1</v>
      </c>
      <c r="D109" s="5">
        <v>38</v>
      </c>
      <c r="E109" s="5">
        <v>29</v>
      </c>
      <c r="F109" s="5">
        <v>9</v>
      </c>
      <c r="G109" s="5">
        <v>0.76300000000000001</v>
      </c>
      <c r="H109" s="5">
        <v>-2.9722617354196359</v>
      </c>
      <c r="I109" s="5">
        <v>-6.2389758179231904</v>
      </c>
      <c r="J109" s="5">
        <v>1.2699999999999996</v>
      </c>
      <c r="K109" s="5">
        <v>-1.9000000000000017E-2</v>
      </c>
      <c r="L109" s="5">
        <v>-4.3000000000000038E-2</v>
      </c>
      <c r="M109" s="5">
        <v>3.8000000000000034E-2</v>
      </c>
      <c r="N109" s="5">
        <v>-0.63869132290184893</v>
      </c>
      <c r="O109" s="5">
        <v>-3.6244665718349864</v>
      </c>
      <c r="P109" s="5">
        <v>-2.8961593172119464</v>
      </c>
      <c r="Q109" s="5">
        <v>1.4900426742532007</v>
      </c>
      <c r="R109" s="5">
        <v>0.33570412517780923</v>
      </c>
      <c r="S109" s="5">
        <v>-0.85277382645803712</v>
      </c>
      <c r="T109" s="5">
        <v>1.420341394025602</v>
      </c>
      <c r="U109" s="5">
        <v>-1.8000000000000016E-2</v>
      </c>
      <c r="V109" s="5">
        <v>-3.3999999999999975E-2</v>
      </c>
      <c r="W109" s="5">
        <v>1.5000000000000013E-2</v>
      </c>
      <c r="X109" s="5">
        <v>0.83783783783783861</v>
      </c>
      <c r="Y109" s="5">
        <v>2.0974395448079619</v>
      </c>
      <c r="Z109" s="5">
        <v>-3.569701280227596</v>
      </c>
      <c r="AA109" s="5">
        <v>-1.1834992887624463</v>
      </c>
      <c r="AB109" s="5">
        <v>-0.7069701280227596</v>
      </c>
      <c r="AC109" s="5">
        <v>3.9281650071123746</v>
      </c>
      <c r="AD109" s="5">
        <v>-0.22830725462304713</v>
      </c>
      <c r="AE109" s="5">
        <v>-1.9000000000000057</v>
      </c>
      <c r="AF109" s="5">
        <v>-2</v>
      </c>
      <c r="AG109" s="5">
        <v>-9.000000000000008E-3</v>
      </c>
      <c r="AH109" s="5">
        <v>3.2999999999999974E-2</v>
      </c>
      <c r="AI109" s="5">
        <v>-1.3000000000000012E-2</v>
      </c>
      <c r="AJ109" s="5">
        <v>-1.9000000000000017E-2</v>
      </c>
      <c r="AK109" s="5">
        <v>-0.69999999999999929</v>
      </c>
      <c r="AL109" s="5">
        <v>5.0000000000000044E-3</v>
      </c>
      <c r="AM109" s="5">
        <v>-6.7999999999999972</v>
      </c>
      <c r="AN109" s="5">
        <v>6.7000000000000004E-2</v>
      </c>
      <c r="AO109" s="5">
        <v>1.2999999999999956E-2</v>
      </c>
      <c r="AP109" s="5">
        <v>-1.100000000000001E-2</v>
      </c>
      <c r="AQ109" s="5">
        <v>-2.200000000000002E-2</v>
      </c>
      <c r="AR109" s="5">
        <v>4.9999999999999982</v>
      </c>
      <c r="AS109" s="5">
        <v>5.2999999999999992E-2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-7</v>
      </c>
      <c r="BI109" s="5">
        <v>1</v>
      </c>
      <c r="BJ109" s="5">
        <v>0</v>
      </c>
      <c r="BK109" s="5">
        <v>17.619999999999997</v>
      </c>
      <c r="BL109" s="5">
        <v>77.973684210526315</v>
      </c>
      <c r="BM109" s="5">
        <v>67.84210526315789</v>
      </c>
      <c r="BN109" s="5">
        <v>10.43</v>
      </c>
      <c r="BO109" s="5">
        <v>0.47299999999999998</v>
      </c>
      <c r="BP109" s="5">
        <v>0.34699999999999998</v>
      </c>
      <c r="BQ109" s="5">
        <v>0.748</v>
      </c>
      <c r="BR109" s="5">
        <v>9.6315789473684212</v>
      </c>
      <c r="BS109" s="5">
        <v>34.10526315789474</v>
      </c>
      <c r="BT109" s="5">
        <v>16.157894736842106</v>
      </c>
      <c r="BU109" s="5">
        <v>7.8684210526315788</v>
      </c>
      <c r="BV109" s="5">
        <v>3.5789473684210527</v>
      </c>
      <c r="BW109" s="5">
        <v>11.552631578947368</v>
      </c>
      <c r="BX109" s="5">
        <v>17.44736842105263</v>
      </c>
      <c r="BY109" s="5">
        <v>0.42499999999999999</v>
      </c>
      <c r="BZ109" s="5">
        <v>0.32400000000000001</v>
      </c>
      <c r="CA109" s="5">
        <v>0.73199999999999998</v>
      </c>
      <c r="CB109" s="5">
        <v>10</v>
      </c>
      <c r="CC109" s="5">
        <v>34.39473684210526</v>
      </c>
      <c r="CD109" s="5">
        <v>11.078947368421053</v>
      </c>
      <c r="CE109" s="5">
        <v>5.7894736842105265</v>
      </c>
      <c r="CF109" s="5">
        <v>3.1578947368421053</v>
      </c>
      <c r="CG109" s="5">
        <v>15.657894736842104</v>
      </c>
      <c r="CH109" s="5">
        <v>17.44736842105263</v>
      </c>
      <c r="CI109" s="5">
        <v>70.099999999999994</v>
      </c>
      <c r="CJ109" s="5">
        <v>110.1</v>
      </c>
      <c r="CK109" s="5">
        <v>0.30499999999999999</v>
      </c>
      <c r="CL109" s="5">
        <v>0.34499999999999997</v>
      </c>
      <c r="CM109" s="5">
        <v>0.56499999999999995</v>
      </c>
      <c r="CN109" s="5">
        <v>0.53300000000000003</v>
      </c>
      <c r="CO109" s="5">
        <v>14.3</v>
      </c>
      <c r="CP109" s="5">
        <v>0.22800000000000001</v>
      </c>
      <c r="CQ109" s="5">
        <v>95.8</v>
      </c>
      <c r="CR109" s="5">
        <v>0.33700000000000002</v>
      </c>
      <c r="CS109" s="5">
        <v>0.34799999999999998</v>
      </c>
      <c r="CT109" s="5">
        <v>0.52100000000000002</v>
      </c>
      <c r="CU109" s="5">
        <v>0.48099999999999998</v>
      </c>
      <c r="CV109" s="5">
        <v>19.399999999999999</v>
      </c>
      <c r="CW109" s="5">
        <v>0.247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7</v>
      </c>
      <c r="DF109" s="5">
        <v>0</v>
      </c>
      <c r="DG109" s="5">
        <v>0</v>
      </c>
      <c r="DH109" s="5">
        <v>1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1</v>
      </c>
      <c r="DO109" s="5">
        <v>0</v>
      </c>
      <c r="DP109" s="5">
        <v>0</v>
      </c>
    </row>
    <row r="110" spans="1:120" x14ac:dyDescent="0.2">
      <c r="A110" s="5">
        <v>0</v>
      </c>
      <c r="B110" s="13">
        <v>8</v>
      </c>
      <c r="C110" s="5">
        <v>-4</v>
      </c>
      <c r="D110" s="5">
        <v>36</v>
      </c>
      <c r="E110" s="5">
        <v>22</v>
      </c>
      <c r="F110" s="5">
        <v>14</v>
      </c>
      <c r="G110" s="5">
        <v>0.61099999999999999</v>
      </c>
      <c r="H110" s="5">
        <v>-4.5085470085470121</v>
      </c>
      <c r="I110" s="5">
        <v>3.8162393162393187</v>
      </c>
      <c r="J110" s="5">
        <v>1.3599999999999994</v>
      </c>
      <c r="K110" s="5">
        <v>2.0000000000000018E-3</v>
      </c>
      <c r="L110" s="5">
        <v>-4.9999999999999989E-2</v>
      </c>
      <c r="M110" s="5">
        <v>-6.3000000000000056E-2</v>
      </c>
      <c r="N110" s="5">
        <v>-2.6388888888888893</v>
      </c>
      <c r="O110" s="5">
        <v>-4</v>
      </c>
      <c r="P110" s="5">
        <v>-4.7051282051282062</v>
      </c>
      <c r="Q110" s="5">
        <v>2.1068376068376073</v>
      </c>
      <c r="R110" s="5">
        <v>0.183760683760684</v>
      </c>
      <c r="S110" s="5">
        <v>-0.17521367521367637</v>
      </c>
      <c r="T110" s="5">
        <v>1.5341880341880341</v>
      </c>
      <c r="U110" s="5">
        <v>2.4999999999999967E-2</v>
      </c>
      <c r="V110" s="5">
        <v>1.4000000000000012E-2</v>
      </c>
      <c r="W110" s="5">
        <v>-2.1000000000000019E-2</v>
      </c>
      <c r="X110" s="5">
        <v>0.4102564102564088</v>
      </c>
      <c r="Y110" s="5">
        <v>2.9508547008547019</v>
      </c>
      <c r="Z110" s="5">
        <v>1.4572649572649574</v>
      </c>
      <c r="AA110" s="5">
        <v>7.9059829059829667E-2</v>
      </c>
      <c r="AB110" s="5">
        <v>0.16880341880341865</v>
      </c>
      <c r="AC110" s="5">
        <v>1.7756410256410255</v>
      </c>
      <c r="AD110" s="5">
        <v>1.9423076923076934</v>
      </c>
      <c r="AE110" s="5">
        <v>1.7999999999999972</v>
      </c>
      <c r="AF110" s="5">
        <v>-9.8000000000000114</v>
      </c>
      <c r="AG110" s="5">
        <v>8.500000000000002E-2</v>
      </c>
      <c r="AH110" s="5">
        <v>-0.13999999999999996</v>
      </c>
      <c r="AI110" s="5">
        <v>-2.7999999999999914E-2</v>
      </c>
      <c r="AJ110" s="5">
        <v>-3.0000000000000027E-2</v>
      </c>
      <c r="AK110" s="5">
        <v>0</v>
      </c>
      <c r="AL110" s="5">
        <v>4.0000000000000008E-2</v>
      </c>
      <c r="AM110" s="5">
        <v>2.6000000000000085</v>
      </c>
      <c r="AN110" s="5">
        <v>1.7000000000000015E-2</v>
      </c>
      <c r="AO110" s="5">
        <v>1.0000000000000009E-3</v>
      </c>
      <c r="AP110" s="5">
        <v>2.200000000000002E-2</v>
      </c>
      <c r="AQ110" s="5">
        <v>2.7999999999999969E-2</v>
      </c>
      <c r="AR110" s="5">
        <v>1.6999999999999993</v>
      </c>
      <c r="AS110" s="5">
        <v>4.9999999999999489E-3</v>
      </c>
      <c r="AT110" s="5">
        <v>1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-30</v>
      </c>
      <c r="BB110" s="5">
        <v>0</v>
      </c>
      <c r="BC110" s="5">
        <v>0</v>
      </c>
      <c r="BD110" s="5">
        <v>0</v>
      </c>
      <c r="BE110" s="5">
        <v>-11</v>
      </c>
      <c r="BF110" s="5">
        <v>0</v>
      </c>
      <c r="BG110" s="5">
        <v>0</v>
      </c>
      <c r="BH110" s="5">
        <v>14</v>
      </c>
      <c r="BI110" s="5">
        <v>0</v>
      </c>
      <c r="BJ110" s="5">
        <v>0</v>
      </c>
      <c r="BK110" s="5">
        <v>42.05</v>
      </c>
      <c r="BL110" s="5">
        <v>74.055555555555557</v>
      </c>
      <c r="BM110" s="5">
        <v>67.944444444444443</v>
      </c>
      <c r="BN110" s="5">
        <v>9.8699999999999992</v>
      </c>
      <c r="BO110" s="5">
        <v>0.46600000000000003</v>
      </c>
      <c r="BP110" s="5">
        <v>0.313</v>
      </c>
      <c r="BQ110" s="5">
        <v>0.69799999999999995</v>
      </c>
      <c r="BR110" s="5">
        <v>10.361111111111111</v>
      </c>
      <c r="BS110" s="5">
        <v>35.333333333333336</v>
      </c>
      <c r="BT110" s="5">
        <v>12.833333333333334</v>
      </c>
      <c r="BU110" s="5">
        <v>8.3888888888888893</v>
      </c>
      <c r="BV110" s="5">
        <v>5.0555555555555554</v>
      </c>
      <c r="BW110" s="5">
        <v>12.722222222222221</v>
      </c>
      <c r="BX110" s="5">
        <v>19.277777777777779</v>
      </c>
      <c r="BY110" s="5">
        <v>0.42399999999999999</v>
      </c>
      <c r="BZ110" s="5">
        <v>0.311</v>
      </c>
      <c r="CA110" s="5">
        <v>0.71399999999999997</v>
      </c>
      <c r="CB110" s="5">
        <v>9.6666666666666661</v>
      </c>
      <c r="CC110" s="5">
        <v>33.027777777777779</v>
      </c>
      <c r="CD110" s="5">
        <v>10.611111111111111</v>
      </c>
      <c r="CE110" s="5">
        <v>6.6944444444444446</v>
      </c>
      <c r="CF110" s="5">
        <v>2.8611111111111112</v>
      </c>
      <c r="CG110" s="5">
        <v>14.416666666666666</v>
      </c>
      <c r="CH110" s="5">
        <v>18.916666666666668</v>
      </c>
      <c r="CI110" s="5">
        <v>70.2</v>
      </c>
      <c r="CJ110" s="5">
        <v>105.1</v>
      </c>
      <c r="CK110" s="5">
        <v>0.39300000000000002</v>
      </c>
      <c r="CL110" s="5">
        <v>0.27700000000000002</v>
      </c>
      <c r="CM110" s="5">
        <v>0.54500000000000004</v>
      </c>
      <c r="CN110" s="5">
        <v>0.50900000000000001</v>
      </c>
      <c r="CO110" s="5">
        <v>15.8</v>
      </c>
      <c r="CP110" s="5">
        <v>0.27400000000000002</v>
      </c>
      <c r="CQ110" s="5">
        <v>96.4</v>
      </c>
      <c r="CR110" s="5">
        <v>0.39500000000000002</v>
      </c>
      <c r="CS110" s="5">
        <v>0.30499999999999999</v>
      </c>
      <c r="CT110" s="5">
        <v>0.51600000000000001</v>
      </c>
      <c r="CU110" s="5">
        <v>0.47199999999999998</v>
      </c>
      <c r="CV110" s="5">
        <v>18</v>
      </c>
      <c r="CW110" s="5">
        <v>0.28199999999999997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26</v>
      </c>
      <c r="DF110" s="5">
        <v>0</v>
      </c>
      <c r="DG110" s="5">
        <v>0</v>
      </c>
      <c r="DH110" s="5">
        <v>1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1</v>
      </c>
      <c r="DP110" s="5">
        <v>0</v>
      </c>
    </row>
    <row r="111" spans="1:120" x14ac:dyDescent="0.2">
      <c r="A111" s="5">
        <v>1</v>
      </c>
      <c r="B111" s="13">
        <v>4</v>
      </c>
      <c r="C111" s="5">
        <v>4</v>
      </c>
      <c r="D111" s="5">
        <v>39</v>
      </c>
      <c r="E111" s="5">
        <v>31</v>
      </c>
      <c r="F111" s="5">
        <v>8</v>
      </c>
      <c r="G111" s="5">
        <v>0.79500000000000004</v>
      </c>
      <c r="H111" s="5">
        <v>4.5085470085470121</v>
      </c>
      <c r="I111" s="5">
        <v>-3.8162393162393187</v>
      </c>
      <c r="J111" s="5">
        <v>-1.3599999999999994</v>
      </c>
      <c r="K111" s="5">
        <v>-2.0000000000000018E-3</v>
      </c>
      <c r="L111" s="5">
        <v>4.9999999999999989E-2</v>
      </c>
      <c r="M111" s="5">
        <v>6.3000000000000056E-2</v>
      </c>
      <c r="N111" s="5">
        <v>2.6388888888888893</v>
      </c>
      <c r="O111" s="5">
        <v>4</v>
      </c>
      <c r="P111" s="5">
        <v>4.7051282051282062</v>
      </c>
      <c r="Q111" s="5">
        <v>-2.1068376068376073</v>
      </c>
      <c r="R111" s="5">
        <v>-0.183760683760684</v>
      </c>
      <c r="S111" s="5">
        <v>0.17521367521367637</v>
      </c>
      <c r="T111" s="5">
        <v>-1.5341880341880341</v>
      </c>
      <c r="U111" s="5">
        <v>-2.4999999999999967E-2</v>
      </c>
      <c r="V111" s="5">
        <v>-1.4000000000000012E-2</v>
      </c>
      <c r="W111" s="5">
        <v>2.1000000000000019E-2</v>
      </c>
      <c r="X111" s="5">
        <v>-0.4102564102564088</v>
      </c>
      <c r="Y111" s="5">
        <v>-2.9508547008547019</v>
      </c>
      <c r="Z111" s="5">
        <v>-1.4572649572649574</v>
      </c>
      <c r="AA111" s="5">
        <v>-7.9059829059829667E-2</v>
      </c>
      <c r="AB111" s="5">
        <v>-0.16880341880341865</v>
      </c>
      <c r="AC111" s="5">
        <v>-1.7756410256410255</v>
      </c>
      <c r="AD111" s="5">
        <v>-1.9423076923076934</v>
      </c>
      <c r="AE111" s="5">
        <v>-1.7999999999999972</v>
      </c>
      <c r="AF111" s="5">
        <v>9.8000000000000114</v>
      </c>
      <c r="AG111" s="5">
        <v>-8.500000000000002E-2</v>
      </c>
      <c r="AH111" s="5">
        <v>0.13999999999999996</v>
      </c>
      <c r="AI111" s="5">
        <v>2.7999999999999914E-2</v>
      </c>
      <c r="AJ111" s="5">
        <v>3.0000000000000027E-2</v>
      </c>
      <c r="AK111" s="5">
        <v>0</v>
      </c>
      <c r="AL111" s="5">
        <v>-4.0000000000000008E-2</v>
      </c>
      <c r="AM111" s="5">
        <v>-2.6000000000000085</v>
      </c>
      <c r="AN111" s="5">
        <v>-1.7000000000000015E-2</v>
      </c>
      <c r="AO111" s="5">
        <v>-1.0000000000000009E-3</v>
      </c>
      <c r="AP111" s="5">
        <v>-2.200000000000002E-2</v>
      </c>
      <c r="AQ111" s="5">
        <v>-2.7999999999999969E-2</v>
      </c>
      <c r="AR111" s="5">
        <v>-1.6999999999999993</v>
      </c>
      <c r="AS111" s="5">
        <v>-4.9999999999999489E-3</v>
      </c>
      <c r="AT111" s="5">
        <v>1</v>
      </c>
      <c r="AU111" s="5">
        <v>1</v>
      </c>
      <c r="AV111" s="5">
        <v>1</v>
      </c>
      <c r="AW111" s="5">
        <v>1</v>
      </c>
      <c r="AX111" s="5">
        <v>0</v>
      </c>
      <c r="AY111" s="5">
        <v>0</v>
      </c>
      <c r="AZ111" s="5">
        <v>0</v>
      </c>
      <c r="BA111" s="5">
        <v>30</v>
      </c>
      <c r="BB111" s="5">
        <v>0</v>
      </c>
      <c r="BC111" s="5">
        <v>0</v>
      </c>
      <c r="BD111" s="5">
        <v>0</v>
      </c>
      <c r="BE111" s="5">
        <v>11</v>
      </c>
      <c r="BF111" s="5">
        <v>0</v>
      </c>
      <c r="BG111" s="5">
        <v>0</v>
      </c>
      <c r="BH111" s="5">
        <v>-14</v>
      </c>
      <c r="BI111" s="5">
        <v>0</v>
      </c>
      <c r="BJ111" s="5">
        <v>0</v>
      </c>
      <c r="BK111" s="5">
        <v>-42.05</v>
      </c>
      <c r="BL111" s="5">
        <v>78.564102564102569</v>
      </c>
      <c r="BM111" s="5">
        <v>64.128205128205124</v>
      </c>
      <c r="BN111" s="5">
        <v>8.51</v>
      </c>
      <c r="BO111" s="5">
        <v>0.46400000000000002</v>
      </c>
      <c r="BP111" s="5">
        <v>0.36299999999999999</v>
      </c>
      <c r="BQ111" s="5">
        <v>0.76100000000000001</v>
      </c>
      <c r="BR111" s="5">
        <v>13</v>
      </c>
      <c r="BS111" s="5">
        <v>39.333333333333336</v>
      </c>
      <c r="BT111" s="5">
        <v>17.53846153846154</v>
      </c>
      <c r="BU111" s="5">
        <v>6.2820512820512819</v>
      </c>
      <c r="BV111" s="5">
        <v>4.8717948717948714</v>
      </c>
      <c r="BW111" s="5">
        <v>12.897435897435898</v>
      </c>
      <c r="BX111" s="5">
        <v>17.743589743589745</v>
      </c>
      <c r="BY111" s="5">
        <v>0.39900000000000002</v>
      </c>
      <c r="BZ111" s="5">
        <v>0.29699999999999999</v>
      </c>
      <c r="CA111" s="5">
        <v>0.73499999999999999</v>
      </c>
      <c r="CB111" s="5">
        <v>9.2564102564102573</v>
      </c>
      <c r="CC111" s="5">
        <v>30.076923076923077</v>
      </c>
      <c r="CD111" s="5">
        <v>9.1538461538461533</v>
      </c>
      <c r="CE111" s="5">
        <v>6.615384615384615</v>
      </c>
      <c r="CF111" s="5">
        <v>2.6923076923076925</v>
      </c>
      <c r="CG111" s="5">
        <v>12.641025641025641</v>
      </c>
      <c r="CH111" s="5">
        <v>16.974358974358974</v>
      </c>
      <c r="CI111" s="5">
        <v>68.400000000000006</v>
      </c>
      <c r="CJ111" s="5">
        <v>114.9</v>
      </c>
      <c r="CK111" s="5">
        <v>0.308</v>
      </c>
      <c r="CL111" s="5">
        <v>0.41699999999999998</v>
      </c>
      <c r="CM111" s="5">
        <v>0.57299999999999995</v>
      </c>
      <c r="CN111" s="5">
        <v>0.53900000000000003</v>
      </c>
      <c r="CO111" s="5">
        <v>15.8</v>
      </c>
      <c r="CP111" s="5">
        <v>0.23400000000000001</v>
      </c>
      <c r="CQ111" s="5">
        <v>93.8</v>
      </c>
      <c r="CR111" s="5">
        <v>0.378</v>
      </c>
      <c r="CS111" s="5">
        <v>0.30399999999999999</v>
      </c>
      <c r="CT111" s="5">
        <v>0.49399999999999999</v>
      </c>
      <c r="CU111" s="5">
        <v>0.44400000000000001</v>
      </c>
      <c r="CV111" s="5">
        <v>16.3</v>
      </c>
      <c r="CW111" s="5">
        <v>0.27700000000000002</v>
      </c>
      <c r="CX111" s="5">
        <v>30</v>
      </c>
      <c r="CY111" s="5">
        <v>0</v>
      </c>
      <c r="CZ111" s="5">
        <v>0</v>
      </c>
      <c r="DA111" s="5">
        <v>0</v>
      </c>
      <c r="DB111" s="5">
        <v>11</v>
      </c>
      <c r="DC111" s="5">
        <v>0</v>
      </c>
      <c r="DD111" s="5">
        <v>0</v>
      </c>
      <c r="DE111" s="5">
        <v>12</v>
      </c>
      <c r="DF111" s="5">
        <v>0</v>
      </c>
      <c r="DG111" s="5">
        <v>0</v>
      </c>
      <c r="DH111" s="5">
        <v>1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1</v>
      </c>
      <c r="DP111" s="5">
        <v>0</v>
      </c>
    </row>
    <row r="112" spans="1:120" x14ac:dyDescent="0.2">
      <c r="A112" s="5">
        <v>1</v>
      </c>
      <c r="B112" s="13">
        <v>3</v>
      </c>
      <c r="C112" s="5">
        <v>-1</v>
      </c>
      <c r="D112" s="5">
        <v>37</v>
      </c>
      <c r="E112" s="5">
        <v>31</v>
      </c>
      <c r="F112" s="5">
        <v>6</v>
      </c>
      <c r="G112" s="5">
        <v>0.83799999999999997</v>
      </c>
      <c r="H112" s="5">
        <v>12</v>
      </c>
      <c r="I112" s="5">
        <v>12.702702702702695</v>
      </c>
      <c r="J112" s="5">
        <v>-0.62000000000000099</v>
      </c>
      <c r="K112" s="5">
        <v>6.0999999999999999E-2</v>
      </c>
      <c r="L112" s="5">
        <v>3.0000000000000027E-2</v>
      </c>
      <c r="M112" s="5">
        <v>-3.8000000000000034E-2</v>
      </c>
      <c r="N112" s="5">
        <v>-0.94594594594594561</v>
      </c>
      <c r="O112" s="5">
        <v>1.8648648648648631</v>
      </c>
      <c r="P112" s="5">
        <v>1.7297297297297298</v>
      </c>
      <c r="Q112" s="5">
        <v>-1.135135135135136</v>
      </c>
      <c r="R112" s="5">
        <v>-0.40540540540540526</v>
      </c>
      <c r="S112" s="5">
        <v>0.70270270270270352</v>
      </c>
      <c r="T112" s="5">
        <v>1.0810810810810825</v>
      </c>
      <c r="U112" s="5">
        <v>3.400000000000003E-2</v>
      </c>
      <c r="V112" s="5">
        <v>3.7999999999999978E-2</v>
      </c>
      <c r="W112" s="5">
        <v>3.6000000000000032E-2</v>
      </c>
      <c r="X112" s="5">
        <v>-0.43243243243243334</v>
      </c>
      <c r="Y112" s="5">
        <v>-0.72972972972972983</v>
      </c>
      <c r="Z112" s="5">
        <v>1.1621621621621632</v>
      </c>
      <c r="AA112" s="5">
        <v>0.59459459459459385</v>
      </c>
      <c r="AB112" s="5">
        <v>-0.27027027027027062</v>
      </c>
      <c r="AC112" s="5">
        <v>-2.4594594594594597</v>
      </c>
      <c r="AD112" s="5">
        <v>2.4864864864864877</v>
      </c>
      <c r="AE112" s="5">
        <v>4.7000000000000028</v>
      </c>
      <c r="AF112" s="5">
        <v>9.2000000000000028</v>
      </c>
      <c r="AG112" s="5">
        <v>6.3E-2</v>
      </c>
      <c r="AH112" s="5">
        <v>3.3000000000000029E-2</v>
      </c>
      <c r="AI112" s="5">
        <v>6.1999999999999944E-2</v>
      </c>
      <c r="AJ112" s="5">
        <v>7.0999999999999952E-2</v>
      </c>
      <c r="AK112" s="5">
        <v>0.19999999999999929</v>
      </c>
      <c r="AL112" s="5">
        <v>3.3000000000000002E-2</v>
      </c>
      <c r="AM112" s="5">
        <v>11.5</v>
      </c>
      <c r="AN112" s="5">
        <v>-1.8000000000000016E-2</v>
      </c>
      <c r="AO112" s="5">
        <v>2.0000000000000018E-3</v>
      </c>
      <c r="AP112" s="5">
        <v>4.1000000000000036E-2</v>
      </c>
      <c r="AQ112" s="5">
        <v>4.1999999999999982E-2</v>
      </c>
      <c r="AR112" s="5">
        <v>-4.1999999999999993</v>
      </c>
      <c r="AS112" s="5">
        <v>-3.0000000000000027E-3</v>
      </c>
      <c r="AT112" s="5">
        <v>1</v>
      </c>
      <c r="AU112" s="5">
        <v>1</v>
      </c>
      <c r="AV112" s="5">
        <v>1</v>
      </c>
      <c r="AW112" s="5">
        <v>0</v>
      </c>
      <c r="AX112" s="5">
        <v>0</v>
      </c>
      <c r="AY112" s="5">
        <v>0</v>
      </c>
      <c r="AZ112" s="5">
        <v>0</v>
      </c>
      <c r="BA112" s="5">
        <v>30.6</v>
      </c>
      <c r="BB112" s="5">
        <v>0</v>
      </c>
      <c r="BC112" s="5">
        <v>5.5</v>
      </c>
      <c r="BD112" s="5">
        <v>-3.3</v>
      </c>
      <c r="BE112" s="5">
        <v>-22.6</v>
      </c>
      <c r="BF112" s="5">
        <v>0</v>
      </c>
      <c r="BG112" s="5">
        <v>-85.9</v>
      </c>
      <c r="BH112" s="5">
        <v>3</v>
      </c>
      <c r="BI112" s="5">
        <v>1</v>
      </c>
      <c r="BJ112" s="5">
        <v>1</v>
      </c>
      <c r="BK112" s="5">
        <v>-41.91</v>
      </c>
      <c r="BL112" s="5">
        <v>86.13513513513513</v>
      </c>
      <c r="BM112" s="5">
        <v>73.378378378378372</v>
      </c>
      <c r="BN112" s="5">
        <v>8.0399999999999991</v>
      </c>
      <c r="BO112" s="5">
        <v>0.52100000000000002</v>
      </c>
      <c r="BP112" s="5">
        <v>0.379</v>
      </c>
      <c r="BQ112" s="5">
        <v>0.69299999999999995</v>
      </c>
      <c r="BR112" s="5">
        <v>10.351351351351351</v>
      </c>
      <c r="BS112" s="5">
        <v>37.189189189189186</v>
      </c>
      <c r="BT112" s="5">
        <v>16.27027027027027</v>
      </c>
      <c r="BU112" s="5">
        <v>7.243243243243243</v>
      </c>
      <c r="BV112" s="5">
        <v>3.4324324324324325</v>
      </c>
      <c r="BW112" s="5">
        <v>10.72972972972973</v>
      </c>
      <c r="BX112" s="5">
        <v>16.567567567567568</v>
      </c>
      <c r="BY112" s="5">
        <v>0.442</v>
      </c>
      <c r="BZ112" s="5">
        <v>0.34899999999999998</v>
      </c>
      <c r="CA112" s="5">
        <v>0.73299999999999998</v>
      </c>
      <c r="CB112" s="5">
        <v>9.0270270270270263</v>
      </c>
      <c r="CC112" s="5">
        <v>31.648648648648649</v>
      </c>
      <c r="CD112" s="5">
        <v>12.378378378378379</v>
      </c>
      <c r="CE112" s="5">
        <v>5.2162162162162158</v>
      </c>
      <c r="CF112" s="5">
        <v>2.4054054054054053</v>
      </c>
      <c r="CG112" s="5">
        <v>13.216216216216216</v>
      </c>
      <c r="CH112" s="5">
        <v>18.918918918918919</v>
      </c>
      <c r="CI112" s="5">
        <v>71.900000000000006</v>
      </c>
      <c r="CJ112" s="5">
        <v>119.5</v>
      </c>
      <c r="CK112" s="5">
        <v>0.33700000000000002</v>
      </c>
      <c r="CL112" s="5">
        <v>0.32300000000000001</v>
      </c>
      <c r="CM112" s="5">
        <v>0.60199999999999998</v>
      </c>
      <c r="CN112" s="5">
        <v>0.58199999999999996</v>
      </c>
      <c r="CO112" s="5">
        <v>13</v>
      </c>
      <c r="CP112" s="5">
        <v>0.23300000000000001</v>
      </c>
      <c r="CQ112" s="5">
        <v>101.8</v>
      </c>
      <c r="CR112" s="5">
        <v>0.25700000000000001</v>
      </c>
      <c r="CS112" s="5">
        <v>0.39</v>
      </c>
      <c r="CT112" s="5">
        <v>0.53900000000000003</v>
      </c>
      <c r="CU112" s="5">
        <v>0.51</v>
      </c>
      <c r="CV112" s="5">
        <v>16.3</v>
      </c>
      <c r="CW112" s="5">
        <v>0.188</v>
      </c>
      <c r="CX112" s="5">
        <v>30.6</v>
      </c>
      <c r="CY112" s="5">
        <v>7</v>
      </c>
      <c r="CZ112" s="5">
        <v>5.5</v>
      </c>
      <c r="DA112" s="5">
        <v>0</v>
      </c>
      <c r="DB112" s="5">
        <v>0</v>
      </c>
      <c r="DC112" s="5">
        <v>0</v>
      </c>
      <c r="DD112" s="5">
        <v>0</v>
      </c>
      <c r="DE112" s="5">
        <v>9</v>
      </c>
      <c r="DF112" s="5">
        <v>0</v>
      </c>
      <c r="DG112" s="5">
        <v>0</v>
      </c>
      <c r="DH112" s="5">
        <v>1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1</v>
      </c>
      <c r="DP112" s="5">
        <v>0</v>
      </c>
    </row>
    <row r="113" spans="1:120" x14ac:dyDescent="0.2">
      <c r="A113" s="5">
        <v>0</v>
      </c>
      <c r="B113" s="13">
        <v>2</v>
      </c>
      <c r="C113" s="5">
        <v>1</v>
      </c>
      <c r="D113" s="5">
        <v>37</v>
      </c>
      <c r="E113" s="5">
        <v>31</v>
      </c>
      <c r="F113" s="5">
        <v>6</v>
      </c>
      <c r="G113" s="5">
        <v>0.83799999999999997</v>
      </c>
      <c r="H113" s="5">
        <v>-12</v>
      </c>
      <c r="I113" s="5">
        <v>-12.702702702702695</v>
      </c>
      <c r="J113" s="5">
        <v>0.62000000000000099</v>
      </c>
      <c r="K113" s="5">
        <v>-6.0999999999999999E-2</v>
      </c>
      <c r="L113" s="5">
        <v>-3.0000000000000027E-2</v>
      </c>
      <c r="M113" s="5">
        <v>3.8000000000000034E-2</v>
      </c>
      <c r="N113" s="5">
        <v>0.94594594594594561</v>
      </c>
      <c r="O113" s="5">
        <v>-1.8648648648648631</v>
      </c>
      <c r="P113" s="5">
        <v>-1.7297297297297298</v>
      </c>
      <c r="Q113" s="5">
        <v>1.135135135135136</v>
      </c>
      <c r="R113" s="5">
        <v>0.40540540540540526</v>
      </c>
      <c r="S113" s="5">
        <v>-0.70270270270270352</v>
      </c>
      <c r="T113" s="5">
        <v>-1.0810810810810825</v>
      </c>
      <c r="U113" s="5">
        <v>-3.400000000000003E-2</v>
      </c>
      <c r="V113" s="5">
        <v>-3.7999999999999978E-2</v>
      </c>
      <c r="W113" s="5">
        <v>-3.6000000000000032E-2</v>
      </c>
      <c r="X113" s="5">
        <v>0.43243243243243334</v>
      </c>
      <c r="Y113" s="5">
        <v>0.72972972972972983</v>
      </c>
      <c r="Z113" s="5">
        <v>-1.1621621621621632</v>
      </c>
      <c r="AA113" s="5">
        <v>-0.59459459459459385</v>
      </c>
      <c r="AB113" s="5">
        <v>0.27027027027027062</v>
      </c>
      <c r="AC113" s="5">
        <v>2.4594594594594597</v>
      </c>
      <c r="AD113" s="5">
        <v>-2.4864864864864877</v>
      </c>
      <c r="AE113" s="5">
        <v>-4.7000000000000028</v>
      </c>
      <c r="AF113" s="5">
        <v>-9.2000000000000028</v>
      </c>
      <c r="AG113" s="5">
        <v>-6.3E-2</v>
      </c>
      <c r="AH113" s="5">
        <v>-3.3000000000000029E-2</v>
      </c>
      <c r="AI113" s="5">
        <v>-6.1999999999999944E-2</v>
      </c>
      <c r="AJ113" s="5">
        <v>-7.0999999999999952E-2</v>
      </c>
      <c r="AK113" s="5">
        <v>-0.19999999999999929</v>
      </c>
      <c r="AL113" s="5">
        <v>-3.3000000000000002E-2</v>
      </c>
      <c r="AM113" s="5">
        <v>-11.5</v>
      </c>
      <c r="AN113" s="5">
        <v>1.8000000000000016E-2</v>
      </c>
      <c r="AO113" s="5">
        <v>-2.0000000000000018E-3</v>
      </c>
      <c r="AP113" s="5">
        <v>-4.1000000000000036E-2</v>
      </c>
      <c r="AQ113" s="5">
        <v>-4.1999999999999982E-2</v>
      </c>
      <c r="AR113" s="5">
        <v>4.1999999999999993</v>
      </c>
      <c r="AS113" s="5">
        <v>3.0000000000000027E-3</v>
      </c>
      <c r="AT113" s="5">
        <v>1</v>
      </c>
      <c r="AU113" s="5">
        <v>1</v>
      </c>
      <c r="AV113" s="5">
        <v>1</v>
      </c>
      <c r="AW113" s="5">
        <v>0</v>
      </c>
      <c r="AX113" s="5">
        <v>0</v>
      </c>
      <c r="AY113" s="5">
        <v>0</v>
      </c>
      <c r="AZ113" s="5">
        <v>0</v>
      </c>
      <c r="BA113" s="5">
        <v>-30.6</v>
      </c>
      <c r="BB113" s="5">
        <v>0</v>
      </c>
      <c r="BC113" s="5">
        <v>-5.5</v>
      </c>
      <c r="BD113" s="5">
        <v>3.3</v>
      </c>
      <c r="BE113" s="5">
        <v>22.6</v>
      </c>
      <c r="BF113" s="5">
        <v>0</v>
      </c>
      <c r="BG113" s="5">
        <v>85.9</v>
      </c>
      <c r="BH113" s="5">
        <v>-3</v>
      </c>
      <c r="BI113" s="5">
        <v>0</v>
      </c>
      <c r="BJ113" s="5">
        <v>1</v>
      </c>
      <c r="BK113" s="5">
        <v>41.91</v>
      </c>
      <c r="BL113" s="5">
        <v>74.13513513513513</v>
      </c>
      <c r="BM113" s="5">
        <v>60.675675675675677</v>
      </c>
      <c r="BN113" s="5">
        <v>8.66</v>
      </c>
      <c r="BO113" s="5">
        <v>0.46</v>
      </c>
      <c r="BP113" s="5">
        <v>0.34899999999999998</v>
      </c>
      <c r="BQ113" s="5">
        <v>0.73099999999999998</v>
      </c>
      <c r="BR113" s="5">
        <v>11.297297297297296</v>
      </c>
      <c r="BS113" s="5">
        <v>35.324324324324323</v>
      </c>
      <c r="BT113" s="5">
        <v>14.54054054054054</v>
      </c>
      <c r="BU113" s="5">
        <v>8.378378378378379</v>
      </c>
      <c r="BV113" s="5">
        <v>3.8378378378378377</v>
      </c>
      <c r="BW113" s="5">
        <v>10.027027027027026</v>
      </c>
      <c r="BX113" s="5">
        <v>15.486486486486486</v>
      </c>
      <c r="BY113" s="5">
        <v>0.40799999999999997</v>
      </c>
      <c r="BZ113" s="5">
        <v>0.311</v>
      </c>
      <c r="CA113" s="5">
        <v>0.69699999999999995</v>
      </c>
      <c r="CB113" s="5">
        <v>9.4594594594594597</v>
      </c>
      <c r="CC113" s="5">
        <v>32.378378378378379</v>
      </c>
      <c r="CD113" s="5">
        <v>11.216216216216216</v>
      </c>
      <c r="CE113" s="5">
        <v>4.6216216216216219</v>
      </c>
      <c r="CF113" s="5">
        <v>2.6756756756756759</v>
      </c>
      <c r="CG113" s="5">
        <v>15.675675675675675</v>
      </c>
      <c r="CH113" s="5">
        <v>16.432432432432432</v>
      </c>
      <c r="CI113" s="5">
        <v>67.2</v>
      </c>
      <c r="CJ113" s="5">
        <v>110.3</v>
      </c>
      <c r="CK113" s="5">
        <v>0.27400000000000002</v>
      </c>
      <c r="CL113" s="5">
        <v>0.28999999999999998</v>
      </c>
      <c r="CM113" s="5">
        <v>0.54</v>
      </c>
      <c r="CN113" s="5">
        <v>0.51100000000000001</v>
      </c>
      <c r="CO113" s="5">
        <v>12.8</v>
      </c>
      <c r="CP113" s="5">
        <v>0.2</v>
      </c>
      <c r="CQ113" s="5">
        <v>90.3</v>
      </c>
      <c r="CR113" s="5">
        <v>0.27500000000000002</v>
      </c>
      <c r="CS113" s="5">
        <v>0.38800000000000001</v>
      </c>
      <c r="CT113" s="5">
        <v>0.498</v>
      </c>
      <c r="CU113" s="5">
        <v>0.46800000000000003</v>
      </c>
      <c r="CV113" s="5">
        <v>20.5</v>
      </c>
      <c r="CW113" s="5">
        <v>0.191</v>
      </c>
      <c r="CX113" s="5">
        <v>0</v>
      </c>
      <c r="CY113" s="5">
        <v>7</v>
      </c>
      <c r="CZ113" s="5">
        <v>0</v>
      </c>
      <c r="DA113" s="5">
        <v>3.3</v>
      </c>
      <c r="DB113" s="5">
        <v>22.6</v>
      </c>
      <c r="DC113" s="5">
        <v>0</v>
      </c>
      <c r="DD113" s="5">
        <v>85.9</v>
      </c>
      <c r="DE113" s="5">
        <v>6</v>
      </c>
      <c r="DF113" s="5">
        <v>0</v>
      </c>
      <c r="DG113" s="5">
        <v>0</v>
      </c>
      <c r="DH113" s="5">
        <v>1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1</v>
      </c>
      <c r="DP113" s="5">
        <v>0</v>
      </c>
    </row>
    <row r="114" spans="1:120" x14ac:dyDescent="0.2">
      <c r="A114" s="5">
        <v>1</v>
      </c>
      <c r="B114" s="13">
        <v>4</v>
      </c>
      <c r="C114" s="5">
        <v>-1</v>
      </c>
      <c r="D114" s="5">
        <v>39</v>
      </c>
      <c r="E114" s="5">
        <v>31</v>
      </c>
      <c r="F114" s="5">
        <v>8</v>
      </c>
      <c r="G114" s="5">
        <v>0.79500000000000004</v>
      </c>
      <c r="H114" s="5">
        <v>-7.5710325710325606</v>
      </c>
      <c r="I114" s="5">
        <v>-9.2501732501732477</v>
      </c>
      <c r="J114" s="5">
        <v>0.47000000000000064</v>
      </c>
      <c r="K114" s="5">
        <v>-5.6999999999999995E-2</v>
      </c>
      <c r="L114" s="5">
        <v>-1.6000000000000014E-2</v>
      </c>
      <c r="M114" s="5">
        <v>6.800000000000006E-2</v>
      </c>
      <c r="N114" s="5">
        <v>2.6486486486486491</v>
      </c>
      <c r="O114" s="5">
        <v>2.1441441441441498</v>
      </c>
      <c r="P114" s="5">
        <v>1.2681912681912699</v>
      </c>
      <c r="Q114" s="5">
        <v>-0.96119196119196104</v>
      </c>
      <c r="R114" s="5">
        <v>1.4393624393624389</v>
      </c>
      <c r="S114" s="5">
        <v>2.167706167706168</v>
      </c>
      <c r="T114" s="5">
        <v>1.1760221760221761</v>
      </c>
      <c r="U114" s="5">
        <v>-4.2999999999999983E-2</v>
      </c>
      <c r="V114" s="5">
        <v>-5.1999999999999991E-2</v>
      </c>
      <c r="W114" s="5">
        <v>2.0000000000000018E-3</v>
      </c>
      <c r="X114" s="5">
        <v>0.22938322938323097</v>
      </c>
      <c r="Y114" s="5">
        <v>-1.5717255717255725</v>
      </c>
      <c r="Z114" s="5">
        <v>-3.2245322245322257</v>
      </c>
      <c r="AA114" s="5">
        <v>1.3991683991683992</v>
      </c>
      <c r="AB114" s="5">
        <v>0.28690228690228725</v>
      </c>
      <c r="AC114" s="5">
        <v>-0.57519057519057526</v>
      </c>
      <c r="AD114" s="5">
        <v>-1.9445599445599449</v>
      </c>
      <c r="AE114" s="5">
        <v>-3.5</v>
      </c>
      <c r="AF114" s="5">
        <v>-4.5999999999999943</v>
      </c>
      <c r="AG114" s="5">
        <v>-2.9000000000000026E-2</v>
      </c>
      <c r="AH114" s="5">
        <v>9.3999999999999972E-2</v>
      </c>
      <c r="AI114" s="5">
        <v>-2.9000000000000026E-2</v>
      </c>
      <c r="AJ114" s="5">
        <v>-4.2999999999999927E-2</v>
      </c>
      <c r="AK114" s="5">
        <v>2.8000000000000007</v>
      </c>
      <c r="AL114" s="5">
        <v>1.0000000000000009E-3</v>
      </c>
      <c r="AM114" s="5">
        <v>-8</v>
      </c>
      <c r="AN114" s="5">
        <v>0.121</v>
      </c>
      <c r="AO114" s="5">
        <v>-8.6000000000000021E-2</v>
      </c>
      <c r="AP114" s="5">
        <v>-4.500000000000004E-2</v>
      </c>
      <c r="AQ114" s="5">
        <v>-6.6000000000000003E-2</v>
      </c>
      <c r="AR114" s="5">
        <v>0</v>
      </c>
      <c r="AS114" s="5">
        <v>8.9000000000000024E-2</v>
      </c>
      <c r="AT114" s="5">
        <v>1</v>
      </c>
      <c r="AU114" s="5">
        <v>1</v>
      </c>
      <c r="AV114" s="5">
        <v>1</v>
      </c>
      <c r="AW114" s="5">
        <v>0</v>
      </c>
      <c r="AX114" s="5">
        <v>0</v>
      </c>
      <c r="AY114" s="5">
        <v>0</v>
      </c>
      <c r="AZ114" s="5">
        <v>0</v>
      </c>
      <c r="BA114" s="5">
        <v>-0.60000000000000142</v>
      </c>
      <c r="BB114" s="5">
        <v>-7</v>
      </c>
      <c r="BC114" s="5">
        <v>-5.5</v>
      </c>
      <c r="BD114" s="5">
        <v>0</v>
      </c>
      <c r="BE114" s="5">
        <v>11</v>
      </c>
      <c r="BF114" s="5">
        <v>0</v>
      </c>
      <c r="BG114" s="5">
        <v>0</v>
      </c>
      <c r="BH114" s="5">
        <v>3</v>
      </c>
      <c r="BI114" s="5">
        <v>0</v>
      </c>
      <c r="BJ114" s="5">
        <v>0</v>
      </c>
      <c r="BK114" s="5">
        <v>5.1099999999999994</v>
      </c>
      <c r="BL114" s="5">
        <v>78.564102564102569</v>
      </c>
      <c r="BM114" s="5">
        <v>64.128205128205124</v>
      </c>
      <c r="BN114" s="5">
        <v>8.51</v>
      </c>
      <c r="BO114" s="5">
        <v>0.46400000000000002</v>
      </c>
      <c r="BP114" s="5">
        <v>0.36299999999999999</v>
      </c>
      <c r="BQ114" s="5">
        <v>0.76100000000000001</v>
      </c>
      <c r="BR114" s="5">
        <v>13</v>
      </c>
      <c r="BS114" s="5">
        <v>39.333333333333336</v>
      </c>
      <c r="BT114" s="5">
        <v>17.53846153846154</v>
      </c>
      <c r="BU114" s="5">
        <v>6.2820512820512819</v>
      </c>
      <c r="BV114" s="5">
        <v>4.8717948717948714</v>
      </c>
      <c r="BW114" s="5">
        <v>12.897435897435898</v>
      </c>
      <c r="BX114" s="5">
        <v>17.743589743589745</v>
      </c>
      <c r="BY114" s="5">
        <v>0.39900000000000002</v>
      </c>
      <c r="BZ114" s="5">
        <v>0.29699999999999999</v>
      </c>
      <c r="CA114" s="5">
        <v>0.73499999999999999</v>
      </c>
      <c r="CB114" s="5">
        <v>9.2564102564102573</v>
      </c>
      <c r="CC114" s="5">
        <v>30.076923076923077</v>
      </c>
      <c r="CD114" s="5">
        <v>9.1538461538461533</v>
      </c>
      <c r="CE114" s="5">
        <v>6.615384615384615</v>
      </c>
      <c r="CF114" s="5">
        <v>2.6923076923076925</v>
      </c>
      <c r="CG114" s="5">
        <v>12.641025641025641</v>
      </c>
      <c r="CH114" s="5">
        <v>16.974358974358974</v>
      </c>
      <c r="CI114" s="5">
        <v>68.400000000000006</v>
      </c>
      <c r="CJ114" s="5">
        <v>114.9</v>
      </c>
      <c r="CK114" s="5">
        <v>0.308</v>
      </c>
      <c r="CL114" s="5">
        <v>0.41699999999999998</v>
      </c>
      <c r="CM114" s="5">
        <v>0.57299999999999995</v>
      </c>
      <c r="CN114" s="5">
        <v>0.53900000000000003</v>
      </c>
      <c r="CO114" s="5">
        <v>15.8</v>
      </c>
      <c r="CP114" s="5">
        <v>0.23400000000000001</v>
      </c>
      <c r="CQ114" s="5">
        <v>93.8</v>
      </c>
      <c r="CR114" s="5">
        <v>0.378</v>
      </c>
      <c r="CS114" s="5">
        <v>0.30399999999999999</v>
      </c>
      <c r="CT114" s="5">
        <v>0.49399999999999999</v>
      </c>
      <c r="CU114" s="5">
        <v>0.44400000000000001</v>
      </c>
      <c r="CV114" s="5">
        <v>16.3</v>
      </c>
      <c r="CW114" s="5">
        <v>0.27700000000000002</v>
      </c>
      <c r="CX114" s="5">
        <v>30</v>
      </c>
      <c r="CY114" s="5">
        <v>0</v>
      </c>
      <c r="CZ114" s="5">
        <v>0</v>
      </c>
      <c r="DA114" s="5">
        <v>0</v>
      </c>
      <c r="DB114" s="5">
        <v>11</v>
      </c>
      <c r="DC114" s="5">
        <v>0</v>
      </c>
      <c r="DD114" s="5">
        <v>0</v>
      </c>
      <c r="DE114" s="5">
        <v>12</v>
      </c>
      <c r="DF114" s="5">
        <v>0</v>
      </c>
      <c r="DG114" s="5">
        <v>0</v>
      </c>
      <c r="DH114" s="5">
        <v>0</v>
      </c>
      <c r="DI114" s="5">
        <v>1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1</v>
      </c>
      <c r="DP114" s="5">
        <v>0</v>
      </c>
    </row>
    <row r="115" spans="1:120" x14ac:dyDescent="0.2">
      <c r="A115" s="5">
        <v>0</v>
      </c>
      <c r="B115" s="13">
        <v>3</v>
      </c>
      <c r="C115" s="5">
        <v>1</v>
      </c>
      <c r="D115" s="5">
        <v>37</v>
      </c>
      <c r="E115" s="5">
        <v>31</v>
      </c>
      <c r="F115" s="5">
        <v>6</v>
      </c>
      <c r="G115" s="5">
        <v>0.83799999999999997</v>
      </c>
      <c r="H115" s="5">
        <v>7.5710325710325606</v>
      </c>
      <c r="I115" s="5">
        <v>9.2501732501732477</v>
      </c>
      <c r="J115" s="5">
        <v>-0.47000000000000064</v>
      </c>
      <c r="K115" s="5">
        <v>5.6999999999999995E-2</v>
      </c>
      <c r="L115" s="5">
        <v>1.6000000000000014E-2</v>
      </c>
      <c r="M115" s="5">
        <v>-6.800000000000006E-2</v>
      </c>
      <c r="N115" s="5">
        <v>-2.6486486486486491</v>
      </c>
      <c r="O115" s="5">
        <v>-2.1441441441441498</v>
      </c>
      <c r="P115" s="5">
        <v>-1.2681912681912699</v>
      </c>
      <c r="Q115" s="5">
        <v>0.96119196119196104</v>
      </c>
      <c r="R115" s="5">
        <v>-1.4393624393624389</v>
      </c>
      <c r="S115" s="5">
        <v>-2.167706167706168</v>
      </c>
      <c r="T115" s="5">
        <v>-1.1760221760221761</v>
      </c>
      <c r="U115" s="5">
        <v>4.2999999999999983E-2</v>
      </c>
      <c r="V115" s="5">
        <v>5.1999999999999991E-2</v>
      </c>
      <c r="W115" s="5">
        <v>-2.0000000000000018E-3</v>
      </c>
      <c r="X115" s="5">
        <v>-0.22938322938323097</v>
      </c>
      <c r="Y115" s="5">
        <v>1.5717255717255725</v>
      </c>
      <c r="Z115" s="5">
        <v>3.2245322245322257</v>
      </c>
      <c r="AA115" s="5">
        <v>-1.3991683991683992</v>
      </c>
      <c r="AB115" s="5">
        <v>-0.28690228690228725</v>
      </c>
      <c r="AC115" s="5">
        <v>0.57519057519057526</v>
      </c>
      <c r="AD115" s="5">
        <v>1.9445599445599449</v>
      </c>
      <c r="AE115" s="5">
        <v>3.5</v>
      </c>
      <c r="AF115" s="5">
        <v>4.5999999999999943</v>
      </c>
      <c r="AG115" s="5">
        <v>2.9000000000000026E-2</v>
      </c>
      <c r="AH115" s="5">
        <v>-9.3999999999999972E-2</v>
      </c>
      <c r="AI115" s="5">
        <v>2.9000000000000026E-2</v>
      </c>
      <c r="AJ115" s="5">
        <v>4.2999999999999927E-2</v>
      </c>
      <c r="AK115" s="5">
        <v>-2.8000000000000007</v>
      </c>
      <c r="AL115" s="5">
        <v>-1.0000000000000009E-3</v>
      </c>
      <c r="AM115" s="5">
        <v>8</v>
      </c>
      <c r="AN115" s="5">
        <v>-0.121</v>
      </c>
      <c r="AO115" s="5">
        <v>8.6000000000000021E-2</v>
      </c>
      <c r="AP115" s="5">
        <v>4.500000000000004E-2</v>
      </c>
      <c r="AQ115" s="5">
        <v>6.6000000000000003E-2</v>
      </c>
      <c r="AR115" s="5">
        <v>0</v>
      </c>
      <c r="AS115" s="5">
        <v>-8.9000000000000024E-2</v>
      </c>
      <c r="AT115" s="5">
        <v>1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0.60000000000000142</v>
      </c>
      <c r="BB115" s="5">
        <v>7</v>
      </c>
      <c r="BC115" s="5">
        <v>5.5</v>
      </c>
      <c r="BD115" s="5">
        <v>0</v>
      </c>
      <c r="BE115" s="5">
        <v>-11</v>
      </c>
      <c r="BF115" s="5">
        <v>0</v>
      </c>
      <c r="BG115" s="5">
        <v>0</v>
      </c>
      <c r="BH115" s="5">
        <v>-3</v>
      </c>
      <c r="BI115" s="5">
        <v>1</v>
      </c>
      <c r="BJ115" s="5">
        <v>1</v>
      </c>
      <c r="BK115" s="5">
        <v>-5.1099999999999994</v>
      </c>
      <c r="BL115" s="5">
        <v>86.13513513513513</v>
      </c>
      <c r="BM115" s="5">
        <v>73.378378378378372</v>
      </c>
      <c r="BN115" s="5">
        <v>8.0399999999999991</v>
      </c>
      <c r="BO115" s="5">
        <v>0.52100000000000002</v>
      </c>
      <c r="BP115" s="5">
        <v>0.379</v>
      </c>
      <c r="BQ115" s="5">
        <v>0.69299999999999995</v>
      </c>
      <c r="BR115" s="5">
        <v>10.351351351351351</v>
      </c>
      <c r="BS115" s="5">
        <v>37.189189189189186</v>
      </c>
      <c r="BT115" s="5">
        <v>16.27027027027027</v>
      </c>
      <c r="BU115" s="5">
        <v>7.243243243243243</v>
      </c>
      <c r="BV115" s="5">
        <v>3.4324324324324325</v>
      </c>
      <c r="BW115" s="5">
        <v>10.72972972972973</v>
      </c>
      <c r="BX115" s="5">
        <v>16.567567567567568</v>
      </c>
      <c r="BY115" s="5">
        <v>0.442</v>
      </c>
      <c r="BZ115" s="5">
        <v>0.34899999999999998</v>
      </c>
      <c r="CA115" s="5">
        <v>0.73299999999999998</v>
      </c>
      <c r="CB115" s="5">
        <v>9.0270270270270263</v>
      </c>
      <c r="CC115" s="5">
        <v>31.648648648648649</v>
      </c>
      <c r="CD115" s="5">
        <v>12.378378378378379</v>
      </c>
      <c r="CE115" s="5">
        <v>5.2162162162162158</v>
      </c>
      <c r="CF115" s="5">
        <v>2.4054054054054053</v>
      </c>
      <c r="CG115" s="5">
        <v>13.216216216216216</v>
      </c>
      <c r="CH115" s="5">
        <v>18.918918918918919</v>
      </c>
      <c r="CI115" s="5">
        <v>71.900000000000006</v>
      </c>
      <c r="CJ115" s="5">
        <v>119.5</v>
      </c>
      <c r="CK115" s="5">
        <v>0.33700000000000002</v>
      </c>
      <c r="CL115" s="5">
        <v>0.32300000000000001</v>
      </c>
      <c r="CM115" s="5">
        <v>0.60199999999999998</v>
      </c>
      <c r="CN115" s="5">
        <v>0.58199999999999996</v>
      </c>
      <c r="CO115" s="5">
        <v>13</v>
      </c>
      <c r="CP115" s="5">
        <v>0.23300000000000001</v>
      </c>
      <c r="CQ115" s="5">
        <v>101.8</v>
      </c>
      <c r="CR115" s="5">
        <v>0.25700000000000001</v>
      </c>
      <c r="CS115" s="5">
        <v>0.39</v>
      </c>
      <c r="CT115" s="5">
        <v>0.53900000000000003</v>
      </c>
      <c r="CU115" s="5">
        <v>0.51</v>
      </c>
      <c r="CV115" s="5">
        <v>16.3</v>
      </c>
      <c r="CW115" s="5">
        <v>0.188</v>
      </c>
      <c r="CX115" s="5">
        <v>30.6</v>
      </c>
      <c r="CY115" s="5">
        <v>7</v>
      </c>
      <c r="CZ115" s="5">
        <v>5.5</v>
      </c>
      <c r="DA115" s="5">
        <v>0</v>
      </c>
      <c r="DB115" s="5">
        <v>0</v>
      </c>
      <c r="DC115" s="5">
        <v>0</v>
      </c>
      <c r="DD115" s="5">
        <v>0</v>
      </c>
      <c r="DE115" s="5">
        <v>9</v>
      </c>
      <c r="DF115" s="5">
        <v>0</v>
      </c>
      <c r="DG115" s="5">
        <v>0</v>
      </c>
      <c r="DH115" s="5">
        <v>0</v>
      </c>
      <c r="DI115" s="5">
        <v>1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1</v>
      </c>
      <c r="DP115" s="5">
        <v>0</v>
      </c>
    </row>
    <row r="116" spans="1:120" x14ac:dyDescent="0.2">
      <c r="A116" s="5">
        <v>1</v>
      </c>
      <c r="B116" s="13">
        <v>5</v>
      </c>
      <c r="C116" s="5">
        <v>1</v>
      </c>
      <c r="D116" s="5">
        <v>39</v>
      </c>
      <c r="E116" s="5">
        <v>32</v>
      </c>
      <c r="F116" s="5">
        <v>7</v>
      </c>
      <c r="G116" s="5">
        <v>0.82099999999999995</v>
      </c>
      <c r="H116" s="5">
        <v>-5.2785862785862747</v>
      </c>
      <c r="I116" s="5">
        <v>-4.9438669438669436</v>
      </c>
      <c r="J116" s="5">
        <v>-0.88000000000000078</v>
      </c>
      <c r="K116" s="5">
        <v>-3.0999999999999972E-2</v>
      </c>
      <c r="L116" s="5">
        <v>-6.0000000000000053E-3</v>
      </c>
      <c r="M116" s="5">
        <v>-6.1000000000000054E-2</v>
      </c>
      <c r="N116" s="5">
        <v>2.6528066528066532</v>
      </c>
      <c r="O116" s="5">
        <v>-0.6923076923076934</v>
      </c>
      <c r="P116" s="5">
        <v>-2.7796257796257802</v>
      </c>
      <c r="Q116" s="5">
        <v>1.7179487179487181</v>
      </c>
      <c r="R116" s="5">
        <v>-0.23631323631323609</v>
      </c>
      <c r="S116" s="5">
        <v>-4.8510048510053139E-3</v>
      </c>
      <c r="T116" s="5">
        <v>3.1212751212751204</v>
      </c>
      <c r="U116" s="5">
        <v>-1.3000000000000012E-2</v>
      </c>
      <c r="V116" s="5">
        <v>-5.2000000000000046E-2</v>
      </c>
      <c r="W116" s="5">
        <v>2.6000000000000023E-2</v>
      </c>
      <c r="X116" s="5">
        <v>3.5343035343036178E-2</v>
      </c>
      <c r="Y116" s="5">
        <v>-1.0637560637560597</v>
      </c>
      <c r="Z116" s="5">
        <v>-1.2751212751212755</v>
      </c>
      <c r="AA116" s="5">
        <v>0.36590436590436592</v>
      </c>
      <c r="AB116" s="5">
        <v>0.19057519057519068</v>
      </c>
      <c r="AC116" s="5">
        <v>3.2217602217602224</v>
      </c>
      <c r="AD116" s="5">
        <v>1.9258489258489266</v>
      </c>
      <c r="AE116" s="5">
        <v>-2.7000000000000028</v>
      </c>
      <c r="AF116" s="5">
        <v>-3.5</v>
      </c>
      <c r="AG116" s="5">
        <v>4.3000000000000038E-2</v>
      </c>
      <c r="AH116" s="5">
        <v>-7.1000000000000008E-2</v>
      </c>
      <c r="AI116" s="5">
        <v>-4.2999999999999927E-2</v>
      </c>
      <c r="AJ116" s="5">
        <v>-4.4000000000000039E-2</v>
      </c>
      <c r="AK116" s="5">
        <v>-9.9999999999999645E-2</v>
      </c>
      <c r="AL116" s="5">
        <v>1.3999999999999985E-2</v>
      </c>
      <c r="AM116" s="5">
        <v>-3.5</v>
      </c>
      <c r="AN116" s="5">
        <v>9.7999999999999976E-2</v>
      </c>
      <c r="AO116" s="5">
        <v>0.10400000000000004</v>
      </c>
      <c r="AP116" s="5">
        <v>1.0000000000000009E-2</v>
      </c>
      <c r="AQ116" s="5">
        <v>-4.9999999999999489E-3</v>
      </c>
      <c r="AR116" s="5">
        <v>4.8000000000000007</v>
      </c>
      <c r="AS116" s="5">
        <v>7.9000000000000015E-2</v>
      </c>
      <c r="AT116" s="5">
        <v>1</v>
      </c>
      <c r="AU116" s="5">
        <v>1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-11</v>
      </c>
      <c r="BF116" s="5">
        <v>-136.9</v>
      </c>
      <c r="BG116" s="5">
        <v>0</v>
      </c>
      <c r="BH116" s="5">
        <v>-4</v>
      </c>
      <c r="BI116" s="5">
        <v>1</v>
      </c>
      <c r="BJ116" s="5">
        <v>0</v>
      </c>
      <c r="BK116" s="5">
        <v>3.9999999999999147E-2</v>
      </c>
      <c r="BL116" s="5">
        <v>71.15384615384616</v>
      </c>
      <c r="BM116" s="5">
        <v>63.46153846153846</v>
      </c>
      <c r="BN116" s="5">
        <v>8.92</v>
      </c>
      <c r="BO116" s="5">
        <v>0.438</v>
      </c>
      <c r="BP116" s="5">
        <v>0.34799999999999998</v>
      </c>
      <c r="BQ116" s="5">
        <v>0.72199999999999998</v>
      </c>
      <c r="BR116" s="5">
        <v>10.923076923076923</v>
      </c>
      <c r="BS116" s="5">
        <v>36.307692307692307</v>
      </c>
      <c r="BT116" s="5">
        <v>12.923076923076923</v>
      </c>
      <c r="BU116" s="5">
        <v>6.7179487179487181</v>
      </c>
      <c r="BV116" s="5">
        <v>3.8717948717948718</v>
      </c>
      <c r="BW116" s="5">
        <v>11.589743589743589</v>
      </c>
      <c r="BX116" s="5">
        <v>16.256410256410255</v>
      </c>
      <c r="BY116" s="5">
        <v>0.40899999999999997</v>
      </c>
      <c r="BZ116" s="5">
        <v>0.28399999999999997</v>
      </c>
      <c r="CA116" s="5">
        <v>0.752</v>
      </c>
      <c r="CB116" s="5">
        <v>8.8461538461538467</v>
      </c>
      <c r="CC116" s="5">
        <v>32.179487179487182</v>
      </c>
      <c r="CD116" s="5">
        <v>10.589743589743589</v>
      </c>
      <c r="CE116" s="5">
        <v>6.2307692307692308</v>
      </c>
      <c r="CF116" s="5">
        <v>2.9743589743589745</v>
      </c>
      <c r="CG116" s="5">
        <v>12.897435897435898</v>
      </c>
      <c r="CH116" s="5">
        <v>17.871794871794872</v>
      </c>
      <c r="CI116" s="5">
        <v>66.599999999999994</v>
      </c>
      <c r="CJ116" s="5">
        <v>106.1</v>
      </c>
      <c r="CK116" s="5">
        <v>0.32700000000000001</v>
      </c>
      <c r="CL116" s="5">
        <v>0.34599999999999997</v>
      </c>
      <c r="CM116" s="5">
        <v>0.53300000000000003</v>
      </c>
      <c r="CN116" s="5">
        <v>0.498</v>
      </c>
      <c r="CO116" s="5">
        <v>14.8</v>
      </c>
      <c r="CP116" s="5">
        <v>0.23599999999999999</v>
      </c>
      <c r="CQ116" s="5">
        <v>94.6</v>
      </c>
      <c r="CR116" s="5">
        <v>0.29499999999999998</v>
      </c>
      <c r="CS116" s="5">
        <v>0.39900000000000002</v>
      </c>
      <c r="CT116" s="5">
        <v>0.50600000000000001</v>
      </c>
      <c r="CU116" s="5">
        <v>0.46600000000000003</v>
      </c>
      <c r="CV116" s="5">
        <v>17.100000000000001</v>
      </c>
      <c r="CW116" s="5">
        <v>0.222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18</v>
      </c>
      <c r="DF116" s="5">
        <v>0</v>
      </c>
      <c r="DG116" s="5">
        <v>0</v>
      </c>
      <c r="DH116" s="5">
        <v>0</v>
      </c>
      <c r="DI116" s="5">
        <v>1</v>
      </c>
      <c r="DJ116" s="5">
        <v>0</v>
      </c>
      <c r="DK116" s="5">
        <v>0</v>
      </c>
      <c r="DL116" s="5">
        <v>1</v>
      </c>
      <c r="DM116" s="5">
        <v>0</v>
      </c>
      <c r="DN116" s="5">
        <v>0</v>
      </c>
      <c r="DO116" s="5">
        <v>0</v>
      </c>
      <c r="DP116" s="5">
        <v>0</v>
      </c>
    </row>
    <row r="117" spans="1:120" x14ac:dyDescent="0.2">
      <c r="A117" s="5">
        <v>0</v>
      </c>
      <c r="B117" s="13">
        <v>6</v>
      </c>
      <c r="C117" s="5">
        <v>-1</v>
      </c>
      <c r="D117" s="5">
        <v>37</v>
      </c>
      <c r="E117" s="5">
        <v>24</v>
      </c>
      <c r="F117" s="5">
        <v>13</v>
      </c>
      <c r="G117" s="5">
        <v>0.64900000000000002</v>
      </c>
      <c r="H117" s="5">
        <v>5.2785862785862747</v>
      </c>
      <c r="I117" s="5">
        <v>4.9438669438669436</v>
      </c>
      <c r="J117" s="5">
        <v>0.88000000000000078</v>
      </c>
      <c r="K117" s="5">
        <v>3.0999999999999972E-2</v>
      </c>
      <c r="L117" s="5">
        <v>6.0000000000000053E-3</v>
      </c>
      <c r="M117" s="5">
        <v>6.1000000000000054E-2</v>
      </c>
      <c r="N117" s="5">
        <v>-2.6528066528066532</v>
      </c>
      <c r="O117" s="5">
        <v>0.6923076923076934</v>
      </c>
      <c r="P117" s="5">
        <v>2.7796257796257802</v>
      </c>
      <c r="Q117" s="5">
        <v>-1.7179487179487181</v>
      </c>
      <c r="R117" s="5">
        <v>0.23631323631323609</v>
      </c>
      <c r="S117" s="5">
        <v>4.8510048510053139E-3</v>
      </c>
      <c r="T117" s="5">
        <v>-3.1212751212751204</v>
      </c>
      <c r="U117" s="5">
        <v>1.3000000000000012E-2</v>
      </c>
      <c r="V117" s="5">
        <v>5.2000000000000046E-2</v>
      </c>
      <c r="W117" s="5">
        <v>-2.6000000000000023E-2</v>
      </c>
      <c r="X117" s="5">
        <v>-3.5343035343036178E-2</v>
      </c>
      <c r="Y117" s="5">
        <v>1.0637560637560597</v>
      </c>
      <c r="Z117" s="5">
        <v>1.2751212751212755</v>
      </c>
      <c r="AA117" s="5">
        <v>-0.36590436590436592</v>
      </c>
      <c r="AB117" s="5">
        <v>-0.19057519057519068</v>
      </c>
      <c r="AC117" s="5">
        <v>-3.2217602217602224</v>
      </c>
      <c r="AD117" s="5">
        <v>-1.9258489258489266</v>
      </c>
      <c r="AE117" s="5">
        <v>2.7000000000000028</v>
      </c>
      <c r="AF117" s="5">
        <v>3.5</v>
      </c>
      <c r="AG117" s="5">
        <v>-4.3000000000000038E-2</v>
      </c>
      <c r="AH117" s="5">
        <v>7.1000000000000008E-2</v>
      </c>
      <c r="AI117" s="5">
        <v>4.2999999999999927E-2</v>
      </c>
      <c r="AJ117" s="5">
        <v>4.4000000000000039E-2</v>
      </c>
      <c r="AK117" s="5">
        <v>9.9999999999999645E-2</v>
      </c>
      <c r="AL117" s="5">
        <v>-1.3999999999999985E-2</v>
      </c>
      <c r="AM117" s="5">
        <v>3.5</v>
      </c>
      <c r="AN117" s="5">
        <v>-9.7999999999999976E-2</v>
      </c>
      <c r="AO117" s="5">
        <v>-0.10400000000000004</v>
      </c>
      <c r="AP117" s="5">
        <v>-1.0000000000000009E-2</v>
      </c>
      <c r="AQ117" s="5">
        <v>4.9999999999999489E-3</v>
      </c>
      <c r="AR117" s="5">
        <v>-4.8000000000000007</v>
      </c>
      <c r="AS117" s="5">
        <v>-7.9000000000000015E-2</v>
      </c>
      <c r="AT117" s="5">
        <v>1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11</v>
      </c>
      <c r="BF117" s="5">
        <v>136.9</v>
      </c>
      <c r="BG117" s="5">
        <v>0</v>
      </c>
      <c r="BH117" s="5">
        <v>4</v>
      </c>
      <c r="BI117" s="5">
        <v>0</v>
      </c>
      <c r="BJ117" s="5">
        <v>0</v>
      </c>
      <c r="BK117" s="5">
        <v>-3.9999999999999147E-2</v>
      </c>
      <c r="BL117" s="5">
        <v>76.432432432432435</v>
      </c>
      <c r="BM117" s="5">
        <v>68.405405405405403</v>
      </c>
      <c r="BN117" s="5">
        <v>9.8000000000000007</v>
      </c>
      <c r="BO117" s="5">
        <v>0.46899999999999997</v>
      </c>
      <c r="BP117" s="5">
        <v>0.35399999999999998</v>
      </c>
      <c r="BQ117" s="5">
        <v>0.78300000000000003</v>
      </c>
      <c r="BR117" s="5">
        <v>8.2702702702702702</v>
      </c>
      <c r="BS117" s="5">
        <v>37</v>
      </c>
      <c r="BT117" s="5">
        <v>15.702702702702704</v>
      </c>
      <c r="BU117" s="5">
        <v>5</v>
      </c>
      <c r="BV117" s="5">
        <v>4.1081081081081079</v>
      </c>
      <c r="BW117" s="5">
        <v>11.594594594594595</v>
      </c>
      <c r="BX117" s="5">
        <v>13.135135135135135</v>
      </c>
      <c r="BY117" s="5">
        <v>0.42199999999999999</v>
      </c>
      <c r="BZ117" s="5">
        <v>0.33600000000000002</v>
      </c>
      <c r="CA117" s="5">
        <v>0.72599999999999998</v>
      </c>
      <c r="CB117" s="5">
        <v>8.8108108108108105</v>
      </c>
      <c r="CC117" s="5">
        <v>33.243243243243242</v>
      </c>
      <c r="CD117" s="5">
        <v>11.864864864864865</v>
      </c>
      <c r="CE117" s="5">
        <v>5.8648648648648649</v>
      </c>
      <c r="CF117" s="5">
        <v>2.7837837837837838</v>
      </c>
      <c r="CG117" s="5">
        <v>9.6756756756756754</v>
      </c>
      <c r="CH117" s="5">
        <v>15.945945945945946</v>
      </c>
      <c r="CI117" s="5">
        <v>69.3</v>
      </c>
      <c r="CJ117" s="5">
        <v>109.6</v>
      </c>
      <c r="CK117" s="5">
        <v>0.28399999999999997</v>
      </c>
      <c r="CL117" s="5">
        <v>0.41699999999999998</v>
      </c>
      <c r="CM117" s="5">
        <v>0.57599999999999996</v>
      </c>
      <c r="CN117" s="5">
        <v>0.54200000000000004</v>
      </c>
      <c r="CO117" s="5">
        <v>14.9</v>
      </c>
      <c r="CP117" s="5">
        <v>0.222</v>
      </c>
      <c r="CQ117" s="5">
        <v>98.1</v>
      </c>
      <c r="CR117" s="5">
        <v>0.19700000000000001</v>
      </c>
      <c r="CS117" s="5">
        <v>0.29499999999999998</v>
      </c>
      <c r="CT117" s="5">
        <v>0.496</v>
      </c>
      <c r="CU117" s="5">
        <v>0.47099999999999997</v>
      </c>
      <c r="CV117" s="5">
        <v>12.3</v>
      </c>
      <c r="CW117" s="5">
        <v>0.14299999999999999</v>
      </c>
      <c r="CX117" s="5">
        <v>0</v>
      </c>
      <c r="CY117" s="5">
        <v>0</v>
      </c>
      <c r="CZ117" s="5">
        <v>0</v>
      </c>
      <c r="DA117" s="5">
        <v>0</v>
      </c>
      <c r="DB117" s="5">
        <v>11</v>
      </c>
      <c r="DC117" s="5">
        <v>136.9</v>
      </c>
      <c r="DD117" s="5">
        <v>0</v>
      </c>
      <c r="DE117" s="5">
        <v>22</v>
      </c>
      <c r="DF117" s="5">
        <v>0</v>
      </c>
      <c r="DG117" s="5">
        <v>0</v>
      </c>
      <c r="DH117" s="5">
        <v>0</v>
      </c>
      <c r="DI117" s="5">
        <v>1</v>
      </c>
      <c r="DJ117" s="5">
        <v>0</v>
      </c>
      <c r="DK117" s="5">
        <v>0</v>
      </c>
      <c r="DL117" s="5">
        <v>1</v>
      </c>
      <c r="DM117" s="5">
        <v>0</v>
      </c>
      <c r="DN117" s="5">
        <v>0</v>
      </c>
      <c r="DO117" s="5">
        <v>0</v>
      </c>
      <c r="DP117" s="5">
        <v>0</v>
      </c>
    </row>
    <row r="118" spans="1:120" x14ac:dyDescent="0.2">
      <c r="A118" s="5">
        <v>1</v>
      </c>
      <c r="B118" s="13">
        <v>9</v>
      </c>
      <c r="C118" s="5">
        <v>-6</v>
      </c>
      <c r="D118" s="5">
        <v>39</v>
      </c>
      <c r="E118" s="5">
        <v>35</v>
      </c>
      <c r="F118" s="5">
        <v>4</v>
      </c>
      <c r="G118" s="5">
        <v>0.89700000000000002</v>
      </c>
      <c r="H118" s="5">
        <v>1.6538461538461462</v>
      </c>
      <c r="I118" s="5">
        <v>-4.5534188034188077</v>
      </c>
      <c r="J118" s="5">
        <v>-7.1800000000000006</v>
      </c>
      <c r="K118" s="5">
        <v>5.0000000000000044E-3</v>
      </c>
      <c r="L118" s="5">
        <v>2.2999999999999965E-2</v>
      </c>
      <c r="M118" s="5">
        <v>-2.9000000000000026E-2</v>
      </c>
      <c r="N118" s="5">
        <v>1.0363247863247871</v>
      </c>
      <c r="O118" s="5">
        <v>4.3098290598290632</v>
      </c>
      <c r="P118" s="5">
        <v>-2.5619658119658109</v>
      </c>
      <c r="Q118" s="5">
        <v>-1.5662393162393169</v>
      </c>
      <c r="R118" s="5">
        <v>-0.21367521367521336</v>
      </c>
      <c r="S118" s="5">
        <v>-2.0384615384615383</v>
      </c>
      <c r="T118" s="5">
        <v>-2.1709401709401721</v>
      </c>
      <c r="U118" s="5">
        <v>-2.0999999999999963E-2</v>
      </c>
      <c r="V118" s="5">
        <v>1.5000000000000013E-2</v>
      </c>
      <c r="W118" s="5">
        <v>3.7000000000000033E-2</v>
      </c>
      <c r="X118" s="5">
        <v>-1.4444444444444446</v>
      </c>
      <c r="Y118" s="5">
        <v>-0.9423076923076934</v>
      </c>
      <c r="Z118" s="5">
        <v>-5.4636752136752147</v>
      </c>
      <c r="AA118" s="5">
        <v>-1.4252136752136755</v>
      </c>
      <c r="AB118" s="5">
        <v>-1.6068376068376069</v>
      </c>
      <c r="AC118" s="5">
        <v>-2.6944444444444446</v>
      </c>
      <c r="AD118" s="5">
        <v>-1.6132478632478637</v>
      </c>
      <c r="AE118" s="5">
        <v>-2</v>
      </c>
      <c r="AF118" s="5">
        <v>6.5999999999999943</v>
      </c>
      <c r="AG118" s="5">
        <v>-6.7000000000000004E-2</v>
      </c>
      <c r="AH118" s="5">
        <v>7.9000000000000015E-2</v>
      </c>
      <c r="AI118" s="5">
        <v>9.9999999999998979E-3</v>
      </c>
      <c r="AJ118" s="5">
        <v>2.4000000000000021E-2</v>
      </c>
      <c r="AK118" s="5">
        <v>-2.1999999999999993</v>
      </c>
      <c r="AL118" s="5">
        <v>-5.8000000000000024E-2</v>
      </c>
      <c r="AM118" s="5">
        <v>-2.7000000000000028</v>
      </c>
      <c r="AN118" s="5">
        <v>-9.9999999999999978E-2</v>
      </c>
      <c r="AO118" s="5">
        <v>-2.0000000000000018E-2</v>
      </c>
      <c r="AP118" s="5">
        <v>-2.4000000000000021E-2</v>
      </c>
      <c r="AQ118" s="5">
        <v>-2.1999999999999964E-2</v>
      </c>
      <c r="AR118" s="5">
        <v>-2.5</v>
      </c>
      <c r="AS118" s="5">
        <v>-0.06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12</v>
      </c>
      <c r="BI118" s="5">
        <v>1</v>
      </c>
      <c r="BJ118" s="5">
        <v>0</v>
      </c>
      <c r="BK118" s="5">
        <v>-15.700000000000003</v>
      </c>
      <c r="BL118" s="5">
        <v>77.820512820512818</v>
      </c>
      <c r="BM118" s="5">
        <v>65.307692307692307</v>
      </c>
      <c r="BN118" s="5">
        <v>2.2999999999999998</v>
      </c>
      <c r="BO118" s="5">
        <v>0.46600000000000003</v>
      </c>
      <c r="BP118" s="5">
        <v>0.36599999999999999</v>
      </c>
      <c r="BQ118" s="5">
        <v>0.71899999999999997</v>
      </c>
      <c r="BR118" s="5">
        <v>10.897435897435898</v>
      </c>
      <c r="BS118" s="5">
        <v>38.948717948717949</v>
      </c>
      <c r="BT118" s="5">
        <v>14.410256410256411</v>
      </c>
      <c r="BU118" s="5">
        <v>6.4615384615384617</v>
      </c>
      <c r="BV118" s="5">
        <v>2.5641025641025643</v>
      </c>
      <c r="BW118" s="5">
        <v>11.794871794871796</v>
      </c>
      <c r="BX118" s="5">
        <v>15.717948717948717</v>
      </c>
      <c r="BY118" s="5">
        <v>0.40300000000000002</v>
      </c>
      <c r="BZ118" s="5">
        <v>0.32300000000000001</v>
      </c>
      <c r="CA118" s="5">
        <v>0.73499999999999999</v>
      </c>
      <c r="CB118" s="5">
        <v>9.3333333333333339</v>
      </c>
      <c r="CC118" s="5">
        <v>32.974358974358971</v>
      </c>
      <c r="CD118" s="5">
        <v>8.2307692307692299</v>
      </c>
      <c r="CE118" s="5">
        <v>5.7692307692307692</v>
      </c>
      <c r="CF118" s="5">
        <v>2.2820512820512819</v>
      </c>
      <c r="CG118" s="5">
        <v>12.333333333333334</v>
      </c>
      <c r="CH118" s="5">
        <v>16.692307692307693</v>
      </c>
      <c r="CI118" s="5">
        <v>68.5</v>
      </c>
      <c r="CJ118" s="5">
        <v>112.8</v>
      </c>
      <c r="CK118" s="5">
        <v>0.29399999999999998</v>
      </c>
      <c r="CL118" s="5">
        <v>0.44</v>
      </c>
      <c r="CM118" s="5">
        <v>0.57199999999999995</v>
      </c>
      <c r="CN118" s="5">
        <v>0.54700000000000004</v>
      </c>
      <c r="CO118" s="5">
        <v>14.8</v>
      </c>
      <c r="CP118" s="5">
        <v>0.21199999999999999</v>
      </c>
      <c r="CQ118" s="5">
        <v>94.7</v>
      </c>
      <c r="CR118" s="5">
        <v>0.26300000000000001</v>
      </c>
      <c r="CS118" s="5">
        <v>0.34899999999999998</v>
      </c>
      <c r="CT118" s="5">
        <v>0.49399999999999999</v>
      </c>
      <c r="CU118" s="5">
        <v>0.45900000000000002</v>
      </c>
      <c r="CV118" s="5">
        <v>15.7</v>
      </c>
      <c r="CW118" s="5">
        <v>0.193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25</v>
      </c>
      <c r="DF118" s="5">
        <v>0</v>
      </c>
      <c r="DG118" s="5">
        <v>0</v>
      </c>
      <c r="DH118" s="5">
        <v>0</v>
      </c>
      <c r="DI118" s="5">
        <v>1</v>
      </c>
      <c r="DJ118" s="5">
        <v>0</v>
      </c>
      <c r="DK118" s="5">
        <v>0</v>
      </c>
      <c r="DL118" s="5">
        <v>0</v>
      </c>
      <c r="DM118" s="5">
        <v>1</v>
      </c>
      <c r="DN118" s="5">
        <v>0</v>
      </c>
      <c r="DO118" s="5">
        <v>0</v>
      </c>
      <c r="DP118" s="5">
        <v>0</v>
      </c>
    </row>
    <row r="119" spans="1:120" x14ac:dyDescent="0.2">
      <c r="A119" s="5">
        <v>0</v>
      </c>
      <c r="B119" s="13">
        <v>3</v>
      </c>
      <c r="C119" s="5">
        <v>6</v>
      </c>
      <c r="D119" s="5">
        <v>36</v>
      </c>
      <c r="E119" s="5">
        <v>26</v>
      </c>
      <c r="F119" s="5">
        <v>10</v>
      </c>
      <c r="G119" s="5">
        <v>0.72199999999999998</v>
      </c>
      <c r="H119" s="5">
        <v>-1.6538461538461462</v>
      </c>
      <c r="I119" s="5">
        <v>4.5534188034188077</v>
      </c>
      <c r="J119" s="5">
        <v>7.1800000000000006</v>
      </c>
      <c r="K119" s="5">
        <v>-5.0000000000000044E-3</v>
      </c>
      <c r="L119" s="5">
        <v>-2.2999999999999965E-2</v>
      </c>
      <c r="M119" s="5">
        <v>2.9000000000000026E-2</v>
      </c>
      <c r="N119" s="5">
        <v>-1.0363247863247871</v>
      </c>
      <c r="O119" s="5">
        <v>-4.3098290598290632</v>
      </c>
      <c r="P119" s="5">
        <v>2.5619658119658109</v>
      </c>
      <c r="Q119" s="5">
        <v>1.5662393162393169</v>
      </c>
      <c r="R119" s="5">
        <v>0.21367521367521336</v>
      </c>
      <c r="S119" s="5">
        <v>2.0384615384615383</v>
      </c>
      <c r="T119" s="5">
        <v>2.1709401709401721</v>
      </c>
      <c r="U119" s="5">
        <v>2.0999999999999963E-2</v>
      </c>
      <c r="V119" s="5">
        <v>-1.5000000000000013E-2</v>
      </c>
      <c r="W119" s="5">
        <v>-3.7000000000000033E-2</v>
      </c>
      <c r="X119" s="5">
        <v>1.4444444444444446</v>
      </c>
      <c r="Y119" s="5">
        <v>0.9423076923076934</v>
      </c>
      <c r="Z119" s="5">
        <v>5.4636752136752147</v>
      </c>
      <c r="AA119" s="5">
        <v>1.4252136752136755</v>
      </c>
      <c r="AB119" s="5">
        <v>1.6068376068376069</v>
      </c>
      <c r="AC119" s="5">
        <v>2.6944444444444446</v>
      </c>
      <c r="AD119" s="5">
        <v>1.6132478632478637</v>
      </c>
      <c r="AE119" s="5">
        <v>2</v>
      </c>
      <c r="AF119" s="5">
        <v>-6.5999999999999943</v>
      </c>
      <c r="AG119" s="5">
        <v>6.7000000000000004E-2</v>
      </c>
      <c r="AH119" s="5">
        <v>-7.9000000000000015E-2</v>
      </c>
      <c r="AI119" s="5">
        <v>-9.9999999999998979E-3</v>
      </c>
      <c r="AJ119" s="5">
        <v>-2.4000000000000021E-2</v>
      </c>
      <c r="AK119" s="5">
        <v>2.1999999999999993</v>
      </c>
      <c r="AL119" s="5">
        <v>5.8000000000000024E-2</v>
      </c>
      <c r="AM119" s="5">
        <v>2.7000000000000028</v>
      </c>
      <c r="AN119" s="5">
        <v>9.9999999999999978E-2</v>
      </c>
      <c r="AO119" s="5">
        <v>2.0000000000000018E-2</v>
      </c>
      <c r="AP119" s="5">
        <v>2.4000000000000021E-2</v>
      </c>
      <c r="AQ119" s="5">
        <v>2.1999999999999964E-2</v>
      </c>
      <c r="AR119" s="5">
        <v>2.5</v>
      </c>
      <c r="AS119" s="5">
        <v>0.06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-12</v>
      </c>
      <c r="BI119" s="5">
        <v>0</v>
      </c>
      <c r="BJ119" s="5">
        <v>0</v>
      </c>
      <c r="BK119" s="5">
        <v>15.700000000000003</v>
      </c>
      <c r="BL119" s="5">
        <v>76.166666666666671</v>
      </c>
      <c r="BM119" s="5">
        <v>69.861111111111114</v>
      </c>
      <c r="BN119" s="5">
        <v>9.48</v>
      </c>
      <c r="BO119" s="5">
        <v>0.46100000000000002</v>
      </c>
      <c r="BP119" s="5">
        <v>0.34300000000000003</v>
      </c>
      <c r="BQ119" s="5">
        <v>0.748</v>
      </c>
      <c r="BR119" s="5">
        <v>9.8611111111111107</v>
      </c>
      <c r="BS119" s="5">
        <v>34.638888888888886</v>
      </c>
      <c r="BT119" s="5">
        <v>16.972222222222221</v>
      </c>
      <c r="BU119" s="5">
        <v>8.0277777777777786</v>
      </c>
      <c r="BV119" s="5">
        <v>2.7777777777777777</v>
      </c>
      <c r="BW119" s="5">
        <v>13.833333333333334</v>
      </c>
      <c r="BX119" s="5">
        <v>17.888888888888889</v>
      </c>
      <c r="BY119" s="5">
        <v>0.42399999999999999</v>
      </c>
      <c r="BZ119" s="5">
        <v>0.308</v>
      </c>
      <c r="CA119" s="5">
        <v>0.69799999999999995</v>
      </c>
      <c r="CB119" s="5">
        <v>10.777777777777779</v>
      </c>
      <c r="CC119" s="5">
        <v>33.916666666666664</v>
      </c>
      <c r="CD119" s="5">
        <v>13.694444444444445</v>
      </c>
      <c r="CE119" s="5">
        <v>7.1944444444444446</v>
      </c>
      <c r="CF119" s="5">
        <v>3.8888888888888888</v>
      </c>
      <c r="CG119" s="5">
        <v>15.027777777777779</v>
      </c>
      <c r="CH119" s="5">
        <v>18.305555555555557</v>
      </c>
      <c r="CI119" s="5">
        <v>70.5</v>
      </c>
      <c r="CJ119" s="5">
        <v>106.2</v>
      </c>
      <c r="CK119" s="5">
        <v>0.36099999999999999</v>
      </c>
      <c r="CL119" s="5">
        <v>0.36099999999999999</v>
      </c>
      <c r="CM119" s="5">
        <v>0.56200000000000006</v>
      </c>
      <c r="CN119" s="5">
        <v>0.52300000000000002</v>
      </c>
      <c r="CO119" s="5">
        <v>17</v>
      </c>
      <c r="CP119" s="5">
        <v>0.27</v>
      </c>
      <c r="CQ119" s="5">
        <v>97.4</v>
      </c>
      <c r="CR119" s="5">
        <v>0.36299999999999999</v>
      </c>
      <c r="CS119" s="5">
        <v>0.36899999999999999</v>
      </c>
      <c r="CT119" s="5">
        <v>0.51800000000000002</v>
      </c>
      <c r="CU119" s="5">
        <v>0.48099999999999998</v>
      </c>
      <c r="CV119" s="5">
        <v>18.2</v>
      </c>
      <c r="CW119" s="5">
        <v>0.253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13</v>
      </c>
      <c r="DF119" s="5">
        <v>0</v>
      </c>
      <c r="DG119" s="5">
        <v>0</v>
      </c>
      <c r="DH119" s="5">
        <v>0</v>
      </c>
      <c r="DI119" s="5">
        <v>1</v>
      </c>
      <c r="DJ119" s="5">
        <v>0</v>
      </c>
      <c r="DK119" s="5">
        <v>0</v>
      </c>
      <c r="DL119" s="5">
        <v>0</v>
      </c>
      <c r="DM119" s="5">
        <v>1</v>
      </c>
      <c r="DN119" s="5">
        <v>0</v>
      </c>
      <c r="DO119" s="5">
        <v>0</v>
      </c>
      <c r="DP119" s="5">
        <v>0</v>
      </c>
    </row>
    <row r="120" spans="1:120" x14ac:dyDescent="0.2">
      <c r="A120" s="5">
        <v>1</v>
      </c>
      <c r="B120" s="13">
        <v>5</v>
      </c>
      <c r="C120" s="5">
        <v>-3</v>
      </c>
      <c r="D120" s="5">
        <v>37</v>
      </c>
      <c r="E120" s="5">
        <v>29</v>
      </c>
      <c r="F120" s="5">
        <v>8</v>
      </c>
      <c r="G120" s="5">
        <v>0.78400000000000003</v>
      </c>
      <c r="H120" s="5">
        <v>1.080369843527734</v>
      </c>
      <c r="I120" s="5">
        <v>4.0768136557610291</v>
      </c>
      <c r="J120" s="5">
        <v>-3.59</v>
      </c>
      <c r="K120" s="5">
        <v>7.0000000000000062E-3</v>
      </c>
      <c r="L120" s="5">
        <v>2.1000000000000019E-2</v>
      </c>
      <c r="M120" s="5">
        <v>3.6000000000000032E-2</v>
      </c>
      <c r="N120" s="5">
        <v>0.74679943100995771</v>
      </c>
      <c r="O120" s="5">
        <v>0.62446657183498644</v>
      </c>
      <c r="P120" s="5">
        <v>-1.6984352773826465</v>
      </c>
      <c r="Q120" s="5">
        <v>-0.57112375533428139</v>
      </c>
      <c r="R120" s="5">
        <v>-0.47083926031294476</v>
      </c>
      <c r="S120" s="5">
        <v>-0.44452347083925936</v>
      </c>
      <c r="T120" s="5">
        <v>-3.2041251778093862</v>
      </c>
      <c r="U120" s="5">
        <v>2.300000000000002E-2</v>
      </c>
      <c r="V120" s="5">
        <v>1.100000000000001E-2</v>
      </c>
      <c r="W120" s="5">
        <v>9.000000000000008E-3</v>
      </c>
      <c r="X120" s="5">
        <v>-0.16216216216216139</v>
      </c>
      <c r="Y120" s="5">
        <v>-2.2866287339971549</v>
      </c>
      <c r="Z120" s="5">
        <v>3.4886201991465153</v>
      </c>
      <c r="AA120" s="5">
        <v>0.10241820768136556</v>
      </c>
      <c r="AB120" s="5">
        <v>0.2204836415362732</v>
      </c>
      <c r="AC120" s="5">
        <v>-3.1443812233285904</v>
      </c>
      <c r="AD120" s="5">
        <v>-2.1770981507823599</v>
      </c>
      <c r="AE120" s="5">
        <v>-1.1999999999999886</v>
      </c>
      <c r="AF120" s="5">
        <v>4.2000000000000028</v>
      </c>
      <c r="AG120" s="5">
        <v>2.0000000000000018E-3</v>
      </c>
      <c r="AH120" s="5">
        <v>-2.9999999999999472E-3</v>
      </c>
      <c r="AI120" s="5">
        <v>1.4000000000000012E-2</v>
      </c>
      <c r="AJ120" s="5">
        <v>1.0000000000000009E-2</v>
      </c>
      <c r="AK120" s="5">
        <v>-0.30000000000000071</v>
      </c>
      <c r="AL120" s="5">
        <v>1.2999999999999984E-2</v>
      </c>
      <c r="AM120" s="5">
        <v>8.2000000000000028</v>
      </c>
      <c r="AN120" s="5">
        <v>-9.7000000000000031E-2</v>
      </c>
      <c r="AO120" s="5">
        <v>3.7000000000000033E-2</v>
      </c>
      <c r="AP120" s="5">
        <v>1.8000000000000016E-2</v>
      </c>
      <c r="AQ120" s="5">
        <v>3.1000000000000028E-2</v>
      </c>
      <c r="AR120" s="5">
        <v>-3.5999999999999979</v>
      </c>
      <c r="AS120" s="5">
        <v>-6.9000000000000006E-2</v>
      </c>
      <c r="AT120" s="5">
        <v>1</v>
      </c>
      <c r="AU120" s="5">
        <v>1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8</v>
      </c>
      <c r="BI120" s="5">
        <v>0</v>
      </c>
      <c r="BJ120" s="5">
        <v>0</v>
      </c>
      <c r="BK120" s="5">
        <v>-8.4099999999999966</v>
      </c>
      <c r="BL120" s="5">
        <v>79.054054054054049</v>
      </c>
      <c r="BM120" s="5">
        <v>71.918918918918919</v>
      </c>
      <c r="BN120" s="5">
        <v>6.84</v>
      </c>
      <c r="BO120" s="5">
        <v>0.48</v>
      </c>
      <c r="BP120" s="5">
        <v>0.36799999999999999</v>
      </c>
      <c r="BQ120" s="5">
        <v>0.78400000000000003</v>
      </c>
      <c r="BR120" s="5">
        <v>10.378378378378379</v>
      </c>
      <c r="BS120" s="5">
        <v>34.729729729729726</v>
      </c>
      <c r="BT120" s="5">
        <v>14.45945945945946</v>
      </c>
      <c r="BU120" s="5">
        <v>7.2972972972972974</v>
      </c>
      <c r="BV120" s="5">
        <v>3.1081081081081079</v>
      </c>
      <c r="BW120" s="5">
        <v>11.108108108108109</v>
      </c>
      <c r="BX120" s="5">
        <v>14.243243243243244</v>
      </c>
      <c r="BY120" s="5">
        <v>0.44800000000000001</v>
      </c>
      <c r="BZ120" s="5">
        <v>0.33500000000000002</v>
      </c>
      <c r="CA120" s="5">
        <v>0.74099999999999999</v>
      </c>
      <c r="CB120" s="5">
        <v>9.8378378378378386</v>
      </c>
      <c r="CC120" s="5">
        <v>32.108108108108105</v>
      </c>
      <c r="CD120" s="5">
        <v>14.567567567567568</v>
      </c>
      <c r="CE120" s="5">
        <v>5.8918918918918921</v>
      </c>
      <c r="CF120" s="5">
        <v>3.3783783783783785</v>
      </c>
      <c r="CG120" s="5">
        <v>12.513513513513514</v>
      </c>
      <c r="CH120" s="5">
        <v>15.27027027027027</v>
      </c>
      <c r="CI120" s="5">
        <v>68.900000000000006</v>
      </c>
      <c r="CJ120" s="5">
        <v>114.3</v>
      </c>
      <c r="CK120" s="5">
        <v>0.307</v>
      </c>
      <c r="CL120" s="5">
        <v>0.34200000000000003</v>
      </c>
      <c r="CM120" s="5">
        <v>0.57899999999999996</v>
      </c>
      <c r="CN120" s="5">
        <v>0.54300000000000004</v>
      </c>
      <c r="CO120" s="5">
        <v>14</v>
      </c>
      <c r="CP120" s="5">
        <v>0.24099999999999999</v>
      </c>
      <c r="CQ120" s="5">
        <v>104</v>
      </c>
      <c r="CR120" s="5">
        <v>0.24</v>
      </c>
      <c r="CS120" s="5">
        <v>0.38500000000000001</v>
      </c>
      <c r="CT120" s="5">
        <v>0.53900000000000003</v>
      </c>
      <c r="CU120" s="5">
        <v>0.51200000000000001</v>
      </c>
      <c r="CV120" s="5">
        <v>15.8</v>
      </c>
      <c r="CW120" s="5">
        <v>0.17799999999999999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15</v>
      </c>
      <c r="DF120" s="5">
        <v>0</v>
      </c>
      <c r="DG120" s="5">
        <v>0</v>
      </c>
      <c r="DH120" s="5">
        <v>0</v>
      </c>
      <c r="DI120" s="5">
        <v>1</v>
      </c>
      <c r="DJ120" s="5">
        <v>0</v>
      </c>
      <c r="DK120" s="5">
        <v>0</v>
      </c>
      <c r="DL120" s="5">
        <v>0</v>
      </c>
      <c r="DM120" s="5">
        <v>0</v>
      </c>
      <c r="DN120" s="5">
        <v>1</v>
      </c>
      <c r="DO120" s="5">
        <v>0</v>
      </c>
      <c r="DP120" s="5">
        <v>0</v>
      </c>
    </row>
    <row r="121" spans="1:120" x14ac:dyDescent="0.2">
      <c r="A121" s="5">
        <v>0</v>
      </c>
      <c r="B121" s="13">
        <v>2</v>
      </c>
      <c r="C121" s="5">
        <v>3</v>
      </c>
      <c r="D121" s="5">
        <v>38</v>
      </c>
      <c r="E121" s="5">
        <v>29</v>
      </c>
      <c r="F121" s="5">
        <v>9</v>
      </c>
      <c r="G121" s="5">
        <v>0.76300000000000001</v>
      </c>
      <c r="H121" s="5">
        <v>-1.080369843527734</v>
      </c>
      <c r="I121" s="5">
        <v>-4.0768136557610291</v>
      </c>
      <c r="J121" s="5">
        <v>3.59</v>
      </c>
      <c r="K121" s="5">
        <v>-7.0000000000000062E-3</v>
      </c>
      <c r="L121" s="5">
        <v>-2.1000000000000019E-2</v>
      </c>
      <c r="M121" s="5">
        <v>-3.6000000000000032E-2</v>
      </c>
      <c r="N121" s="5">
        <v>-0.74679943100995771</v>
      </c>
      <c r="O121" s="5">
        <v>-0.62446657183498644</v>
      </c>
      <c r="P121" s="5">
        <v>1.6984352773826465</v>
      </c>
      <c r="Q121" s="5">
        <v>0.57112375533428139</v>
      </c>
      <c r="R121" s="5">
        <v>0.47083926031294476</v>
      </c>
      <c r="S121" s="5">
        <v>0.44452347083925936</v>
      </c>
      <c r="T121" s="5">
        <v>3.2041251778093862</v>
      </c>
      <c r="U121" s="5">
        <v>-2.300000000000002E-2</v>
      </c>
      <c r="V121" s="5">
        <v>-1.100000000000001E-2</v>
      </c>
      <c r="W121" s="5">
        <v>-9.000000000000008E-3</v>
      </c>
      <c r="X121" s="5">
        <v>0.16216216216216139</v>
      </c>
      <c r="Y121" s="5">
        <v>2.2866287339971549</v>
      </c>
      <c r="Z121" s="5">
        <v>-3.4886201991465153</v>
      </c>
      <c r="AA121" s="5">
        <v>-0.10241820768136556</v>
      </c>
      <c r="AB121" s="5">
        <v>-0.2204836415362732</v>
      </c>
      <c r="AC121" s="5">
        <v>3.1443812233285904</v>
      </c>
      <c r="AD121" s="5">
        <v>2.1770981507823599</v>
      </c>
      <c r="AE121" s="5">
        <v>1.1999999999999886</v>
      </c>
      <c r="AF121" s="5">
        <v>-4.2000000000000028</v>
      </c>
      <c r="AG121" s="5">
        <v>-2.0000000000000018E-3</v>
      </c>
      <c r="AH121" s="5">
        <v>2.9999999999999472E-3</v>
      </c>
      <c r="AI121" s="5">
        <v>-1.4000000000000012E-2</v>
      </c>
      <c r="AJ121" s="5">
        <v>-1.0000000000000009E-2</v>
      </c>
      <c r="AK121" s="5">
        <v>0.30000000000000071</v>
      </c>
      <c r="AL121" s="5">
        <v>-1.2999999999999984E-2</v>
      </c>
      <c r="AM121" s="5">
        <v>-8.2000000000000028</v>
      </c>
      <c r="AN121" s="5">
        <v>9.7000000000000031E-2</v>
      </c>
      <c r="AO121" s="5">
        <v>-3.7000000000000033E-2</v>
      </c>
      <c r="AP121" s="5">
        <v>-1.8000000000000016E-2</v>
      </c>
      <c r="AQ121" s="5">
        <v>-3.1000000000000028E-2</v>
      </c>
      <c r="AR121" s="5">
        <v>3.5999999999999979</v>
      </c>
      <c r="AS121" s="5">
        <v>6.9000000000000006E-2</v>
      </c>
      <c r="AT121" s="5">
        <v>1</v>
      </c>
      <c r="AU121" s="5">
        <v>1</v>
      </c>
      <c r="AV121" s="5">
        <v>1</v>
      </c>
      <c r="AW121" s="5">
        <v>1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-8</v>
      </c>
      <c r="BI121" s="5">
        <v>1</v>
      </c>
      <c r="BJ121" s="5">
        <v>0</v>
      </c>
      <c r="BK121" s="5">
        <v>8.4099999999999966</v>
      </c>
      <c r="BL121" s="5">
        <v>77.973684210526315</v>
      </c>
      <c r="BM121" s="5">
        <v>67.84210526315789</v>
      </c>
      <c r="BN121" s="5">
        <v>10.43</v>
      </c>
      <c r="BO121" s="5">
        <v>0.47299999999999998</v>
      </c>
      <c r="BP121" s="5">
        <v>0.34699999999999998</v>
      </c>
      <c r="BQ121" s="5">
        <v>0.748</v>
      </c>
      <c r="BR121" s="5">
        <v>9.6315789473684212</v>
      </c>
      <c r="BS121" s="5">
        <v>34.10526315789474</v>
      </c>
      <c r="BT121" s="5">
        <v>16.157894736842106</v>
      </c>
      <c r="BU121" s="5">
        <v>7.8684210526315788</v>
      </c>
      <c r="BV121" s="5">
        <v>3.5789473684210527</v>
      </c>
      <c r="BW121" s="5">
        <v>11.552631578947368</v>
      </c>
      <c r="BX121" s="5">
        <v>17.44736842105263</v>
      </c>
      <c r="BY121" s="5">
        <v>0.42499999999999999</v>
      </c>
      <c r="BZ121" s="5">
        <v>0.32400000000000001</v>
      </c>
      <c r="CA121" s="5">
        <v>0.73199999999999998</v>
      </c>
      <c r="CB121" s="5">
        <v>10</v>
      </c>
      <c r="CC121" s="5">
        <v>34.39473684210526</v>
      </c>
      <c r="CD121" s="5">
        <v>11.078947368421053</v>
      </c>
      <c r="CE121" s="5">
        <v>5.7894736842105265</v>
      </c>
      <c r="CF121" s="5">
        <v>3.1578947368421053</v>
      </c>
      <c r="CG121" s="5">
        <v>15.657894736842104</v>
      </c>
      <c r="CH121" s="5">
        <v>17.44736842105263</v>
      </c>
      <c r="CI121" s="5">
        <v>70.099999999999994</v>
      </c>
      <c r="CJ121" s="5">
        <v>110.1</v>
      </c>
      <c r="CK121" s="5">
        <v>0.30499999999999999</v>
      </c>
      <c r="CL121" s="5">
        <v>0.34499999999999997</v>
      </c>
      <c r="CM121" s="5">
        <v>0.56499999999999995</v>
      </c>
      <c r="CN121" s="5">
        <v>0.53300000000000003</v>
      </c>
      <c r="CO121" s="5">
        <v>14.3</v>
      </c>
      <c r="CP121" s="5">
        <v>0.22800000000000001</v>
      </c>
      <c r="CQ121" s="5">
        <v>95.8</v>
      </c>
      <c r="CR121" s="5">
        <v>0.33700000000000002</v>
      </c>
      <c r="CS121" s="5">
        <v>0.34799999999999998</v>
      </c>
      <c r="CT121" s="5">
        <v>0.52100000000000002</v>
      </c>
      <c r="CU121" s="5">
        <v>0.48099999999999998</v>
      </c>
      <c r="CV121" s="5">
        <v>19.399999999999999</v>
      </c>
      <c r="CW121" s="5">
        <v>0.247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7</v>
      </c>
      <c r="DF121" s="5">
        <v>0</v>
      </c>
      <c r="DG121" s="5">
        <v>0</v>
      </c>
      <c r="DH121" s="5">
        <v>0</v>
      </c>
      <c r="DI121" s="5">
        <v>1</v>
      </c>
      <c r="DJ121" s="5">
        <v>0</v>
      </c>
      <c r="DK121" s="5">
        <v>0</v>
      </c>
      <c r="DL121" s="5">
        <v>0</v>
      </c>
      <c r="DM121" s="5">
        <v>0</v>
      </c>
      <c r="DN121" s="5">
        <v>1</v>
      </c>
      <c r="DO121" s="5">
        <v>0</v>
      </c>
      <c r="DP121" s="5">
        <v>0</v>
      </c>
    </row>
    <row r="122" spans="1:120" x14ac:dyDescent="0.2">
      <c r="A122" s="5">
        <v>1</v>
      </c>
      <c r="B122" s="13">
        <v>5</v>
      </c>
      <c r="C122" s="5">
        <v>4</v>
      </c>
      <c r="D122" s="5">
        <v>39</v>
      </c>
      <c r="E122" s="5">
        <v>32</v>
      </c>
      <c r="F122" s="5">
        <v>7</v>
      </c>
      <c r="G122" s="5">
        <v>0.82099999999999995</v>
      </c>
      <c r="H122" s="5">
        <v>-6.6666666666666572</v>
      </c>
      <c r="I122" s="5">
        <v>-1.8461538461538467</v>
      </c>
      <c r="J122" s="5">
        <v>6.62</v>
      </c>
      <c r="K122" s="5">
        <v>-2.8000000000000025E-2</v>
      </c>
      <c r="L122" s="5">
        <v>-1.8000000000000016E-2</v>
      </c>
      <c r="M122" s="5">
        <v>3.0000000000000027E-3</v>
      </c>
      <c r="N122" s="5">
        <v>2.564102564102555E-2</v>
      </c>
      <c r="O122" s="5">
        <v>-2.6410256410256423</v>
      </c>
      <c r="P122" s="5">
        <v>-1.4871794871794872</v>
      </c>
      <c r="Q122" s="5">
        <v>0.25641025641025639</v>
      </c>
      <c r="R122" s="5">
        <v>1.3076923076923075</v>
      </c>
      <c r="S122" s="5">
        <v>-0.20512820512820618</v>
      </c>
      <c r="T122" s="5">
        <v>0.53846153846153832</v>
      </c>
      <c r="U122" s="5">
        <v>5.9999999999999498E-3</v>
      </c>
      <c r="V122" s="5">
        <v>-3.9000000000000035E-2</v>
      </c>
      <c r="W122" s="5">
        <v>1.7000000000000015E-2</v>
      </c>
      <c r="X122" s="5">
        <v>-0.48717948717948723</v>
      </c>
      <c r="Y122" s="5">
        <v>-0.7948717948717885</v>
      </c>
      <c r="Z122" s="5">
        <v>2.3589743589743595</v>
      </c>
      <c r="AA122" s="5">
        <v>0.46153846153846168</v>
      </c>
      <c r="AB122" s="5">
        <v>0.69230769230769251</v>
      </c>
      <c r="AC122" s="5">
        <v>0.56410256410256387</v>
      </c>
      <c r="AD122" s="5">
        <v>1.1794871794871788</v>
      </c>
      <c r="AE122" s="5">
        <v>-1.9000000000000057</v>
      </c>
      <c r="AF122" s="5">
        <v>-6.7000000000000028</v>
      </c>
      <c r="AG122" s="5">
        <v>3.3000000000000029E-2</v>
      </c>
      <c r="AH122" s="5">
        <v>-9.4000000000000028E-2</v>
      </c>
      <c r="AI122" s="5">
        <v>-3.8999999999999924E-2</v>
      </c>
      <c r="AJ122" s="5">
        <v>-4.9000000000000044E-2</v>
      </c>
      <c r="AK122" s="5">
        <v>0</v>
      </c>
      <c r="AL122" s="5">
        <v>2.3999999999999994E-2</v>
      </c>
      <c r="AM122" s="5">
        <v>-0.10000000000000853</v>
      </c>
      <c r="AN122" s="5">
        <v>3.1999999999999973E-2</v>
      </c>
      <c r="AO122" s="5">
        <v>5.0000000000000044E-2</v>
      </c>
      <c r="AP122" s="5">
        <v>1.2000000000000011E-2</v>
      </c>
      <c r="AQ122" s="5">
        <v>7.0000000000000062E-3</v>
      </c>
      <c r="AR122" s="5">
        <v>1.4000000000000021</v>
      </c>
      <c r="AS122" s="5">
        <v>2.8999999999999998E-2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-7</v>
      </c>
      <c r="BI122" s="5">
        <v>1</v>
      </c>
      <c r="BJ122" s="5">
        <v>0</v>
      </c>
      <c r="BK122" s="5">
        <v>19.07</v>
      </c>
      <c r="BL122" s="5">
        <v>71.15384615384616</v>
      </c>
      <c r="BM122" s="5">
        <v>63.46153846153846</v>
      </c>
      <c r="BN122" s="5">
        <v>8.92</v>
      </c>
      <c r="BO122" s="5">
        <v>0.438</v>
      </c>
      <c r="BP122" s="5">
        <v>0.34799999999999998</v>
      </c>
      <c r="BQ122" s="5">
        <v>0.72199999999999998</v>
      </c>
      <c r="BR122" s="5">
        <v>10.923076923076923</v>
      </c>
      <c r="BS122" s="5">
        <v>36.307692307692307</v>
      </c>
      <c r="BT122" s="5">
        <v>12.923076923076923</v>
      </c>
      <c r="BU122" s="5">
        <v>6.7179487179487181</v>
      </c>
      <c r="BV122" s="5">
        <v>3.8717948717948718</v>
      </c>
      <c r="BW122" s="5">
        <v>11.589743589743589</v>
      </c>
      <c r="BX122" s="5">
        <v>16.256410256410255</v>
      </c>
      <c r="BY122" s="5">
        <v>0.40899999999999997</v>
      </c>
      <c r="BZ122" s="5">
        <v>0.28399999999999997</v>
      </c>
      <c r="CA122" s="5">
        <v>0.752</v>
      </c>
      <c r="CB122" s="5">
        <v>8.8461538461538467</v>
      </c>
      <c r="CC122" s="5">
        <v>32.179487179487182</v>
      </c>
      <c r="CD122" s="5">
        <v>10.589743589743589</v>
      </c>
      <c r="CE122" s="5">
        <v>6.2307692307692308</v>
      </c>
      <c r="CF122" s="5">
        <v>2.9743589743589745</v>
      </c>
      <c r="CG122" s="5">
        <v>12.897435897435898</v>
      </c>
      <c r="CH122" s="5">
        <v>17.871794871794872</v>
      </c>
      <c r="CI122" s="5">
        <v>66.599999999999994</v>
      </c>
      <c r="CJ122" s="5">
        <v>106.1</v>
      </c>
      <c r="CK122" s="5">
        <v>0.32700000000000001</v>
      </c>
      <c r="CL122" s="5">
        <v>0.34599999999999997</v>
      </c>
      <c r="CM122" s="5">
        <v>0.53300000000000003</v>
      </c>
      <c r="CN122" s="5">
        <v>0.498</v>
      </c>
      <c r="CO122" s="5">
        <v>14.8</v>
      </c>
      <c r="CP122" s="5">
        <v>0.23599999999999999</v>
      </c>
      <c r="CQ122" s="5">
        <v>94.6</v>
      </c>
      <c r="CR122" s="5">
        <v>0.29499999999999998</v>
      </c>
      <c r="CS122" s="5">
        <v>0.39900000000000002</v>
      </c>
      <c r="CT122" s="5">
        <v>0.50600000000000001</v>
      </c>
      <c r="CU122" s="5">
        <v>0.46600000000000003</v>
      </c>
      <c r="CV122" s="5">
        <v>17.100000000000001</v>
      </c>
      <c r="CW122" s="5">
        <v>0.222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18</v>
      </c>
      <c r="DF122" s="5">
        <v>0</v>
      </c>
      <c r="DG122" s="5">
        <v>0</v>
      </c>
      <c r="DH122" s="5">
        <v>0</v>
      </c>
      <c r="DI122" s="5">
        <v>0</v>
      </c>
      <c r="DJ122" s="5">
        <v>1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1</v>
      </c>
    </row>
    <row r="123" spans="1:120" x14ac:dyDescent="0.2">
      <c r="A123" s="5">
        <v>0</v>
      </c>
      <c r="B123" s="13">
        <v>9</v>
      </c>
      <c r="C123" s="5">
        <v>-4</v>
      </c>
      <c r="D123" s="5">
        <v>39</v>
      </c>
      <c r="E123" s="5">
        <v>35</v>
      </c>
      <c r="F123" s="5">
        <v>4</v>
      </c>
      <c r="G123" s="5">
        <v>0.89700000000000002</v>
      </c>
      <c r="H123" s="5">
        <v>6.6666666666666572</v>
      </c>
      <c r="I123" s="5">
        <v>1.8461538461538467</v>
      </c>
      <c r="J123" s="5">
        <v>-6.62</v>
      </c>
      <c r="K123" s="5">
        <v>2.8000000000000025E-2</v>
      </c>
      <c r="L123" s="5">
        <v>1.8000000000000016E-2</v>
      </c>
      <c r="M123" s="5">
        <v>-3.0000000000000027E-3</v>
      </c>
      <c r="N123" s="5">
        <v>-2.564102564102555E-2</v>
      </c>
      <c r="O123" s="5">
        <v>2.6410256410256423</v>
      </c>
      <c r="P123" s="5">
        <v>1.4871794871794872</v>
      </c>
      <c r="Q123" s="5">
        <v>-0.25641025641025639</v>
      </c>
      <c r="R123" s="5">
        <v>-1.3076923076923075</v>
      </c>
      <c r="S123" s="5">
        <v>0.20512820512820618</v>
      </c>
      <c r="T123" s="5">
        <v>-0.53846153846153832</v>
      </c>
      <c r="U123" s="5">
        <v>-5.9999999999999498E-3</v>
      </c>
      <c r="V123" s="5">
        <v>3.9000000000000035E-2</v>
      </c>
      <c r="W123" s="5">
        <v>-1.7000000000000015E-2</v>
      </c>
      <c r="X123" s="5">
        <v>0.48717948717948723</v>
      </c>
      <c r="Y123" s="5">
        <v>0.7948717948717885</v>
      </c>
      <c r="Z123" s="5">
        <v>-2.3589743589743595</v>
      </c>
      <c r="AA123" s="5">
        <v>-0.46153846153846168</v>
      </c>
      <c r="AB123" s="5">
        <v>-0.69230769230769251</v>
      </c>
      <c r="AC123" s="5">
        <v>-0.56410256410256387</v>
      </c>
      <c r="AD123" s="5">
        <v>-1.1794871794871788</v>
      </c>
      <c r="AE123" s="5">
        <v>1.9000000000000057</v>
      </c>
      <c r="AF123" s="5">
        <v>6.7000000000000028</v>
      </c>
      <c r="AG123" s="5">
        <v>-3.3000000000000029E-2</v>
      </c>
      <c r="AH123" s="5">
        <v>9.4000000000000028E-2</v>
      </c>
      <c r="AI123" s="5">
        <v>3.8999999999999924E-2</v>
      </c>
      <c r="AJ123" s="5">
        <v>4.9000000000000044E-2</v>
      </c>
      <c r="AK123" s="5">
        <v>0</v>
      </c>
      <c r="AL123" s="5">
        <v>-2.3999999999999994E-2</v>
      </c>
      <c r="AM123" s="5">
        <v>0.10000000000000853</v>
      </c>
      <c r="AN123" s="5">
        <v>-3.1999999999999973E-2</v>
      </c>
      <c r="AO123" s="5">
        <v>-5.0000000000000044E-2</v>
      </c>
      <c r="AP123" s="5">
        <v>-1.2000000000000011E-2</v>
      </c>
      <c r="AQ123" s="5">
        <v>-7.0000000000000062E-3</v>
      </c>
      <c r="AR123" s="5">
        <v>-1.4000000000000021</v>
      </c>
      <c r="AS123" s="5">
        <v>-2.8999999999999998E-2</v>
      </c>
      <c r="AT123" s="5">
        <v>1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7</v>
      </c>
      <c r="BI123" s="5">
        <v>1</v>
      </c>
      <c r="BJ123" s="5">
        <v>0</v>
      </c>
      <c r="BK123" s="5">
        <v>-19.07</v>
      </c>
      <c r="BL123" s="5">
        <v>77.820512820512818</v>
      </c>
      <c r="BM123" s="5">
        <v>65.307692307692307</v>
      </c>
      <c r="BN123" s="5">
        <v>2.2999999999999998</v>
      </c>
      <c r="BO123" s="5">
        <v>0.46600000000000003</v>
      </c>
      <c r="BP123" s="5">
        <v>0.36599999999999999</v>
      </c>
      <c r="BQ123" s="5">
        <v>0.71899999999999997</v>
      </c>
      <c r="BR123" s="5">
        <v>10.897435897435898</v>
      </c>
      <c r="BS123" s="5">
        <v>38.948717948717949</v>
      </c>
      <c r="BT123" s="5">
        <v>14.410256410256411</v>
      </c>
      <c r="BU123" s="5">
        <v>6.4615384615384617</v>
      </c>
      <c r="BV123" s="5">
        <v>2.5641025641025643</v>
      </c>
      <c r="BW123" s="5">
        <v>11.794871794871796</v>
      </c>
      <c r="BX123" s="5">
        <v>15.717948717948717</v>
      </c>
      <c r="BY123" s="5">
        <v>0.40300000000000002</v>
      </c>
      <c r="BZ123" s="5">
        <v>0.32300000000000001</v>
      </c>
      <c r="CA123" s="5">
        <v>0.73499999999999999</v>
      </c>
      <c r="CB123" s="5">
        <v>9.3333333333333339</v>
      </c>
      <c r="CC123" s="5">
        <v>32.974358974358971</v>
      </c>
      <c r="CD123" s="5">
        <v>8.2307692307692299</v>
      </c>
      <c r="CE123" s="5">
        <v>5.7692307692307692</v>
      </c>
      <c r="CF123" s="5">
        <v>2.2820512820512819</v>
      </c>
      <c r="CG123" s="5">
        <v>12.333333333333334</v>
      </c>
      <c r="CH123" s="5">
        <v>16.692307692307693</v>
      </c>
      <c r="CI123" s="5">
        <v>68.5</v>
      </c>
      <c r="CJ123" s="5">
        <v>112.8</v>
      </c>
      <c r="CK123" s="5">
        <v>0.29399999999999998</v>
      </c>
      <c r="CL123" s="5">
        <v>0.44</v>
      </c>
      <c r="CM123" s="5">
        <v>0.57199999999999995</v>
      </c>
      <c r="CN123" s="5">
        <v>0.54700000000000004</v>
      </c>
      <c r="CO123" s="5">
        <v>14.8</v>
      </c>
      <c r="CP123" s="5">
        <v>0.21199999999999999</v>
      </c>
      <c r="CQ123" s="5">
        <v>94.7</v>
      </c>
      <c r="CR123" s="5">
        <v>0.26300000000000001</v>
      </c>
      <c r="CS123" s="5">
        <v>0.34899999999999998</v>
      </c>
      <c r="CT123" s="5">
        <v>0.49399999999999999</v>
      </c>
      <c r="CU123" s="5">
        <v>0.45900000000000002</v>
      </c>
      <c r="CV123" s="5">
        <v>15.7</v>
      </c>
      <c r="CW123" s="5">
        <v>0.193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25</v>
      </c>
      <c r="DF123" s="5">
        <v>0</v>
      </c>
      <c r="DG123" s="5">
        <v>0</v>
      </c>
      <c r="DH123" s="5">
        <v>0</v>
      </c>
      <c r="DI123" s="5">
        <v>0</v>
      </c>
      <c r="DJ123" s="5">
        <v>1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1</v>
      </c>
    </row>
    <row r="124" spans="1:120" x14ac:dyDescent="0.2">
      <c r="A124" s="5">
        <v>0</v>
      </c>
      <c r="B124" s="13">
        <v>5</v>
      </c>
      <c r="C124" s="5">
        <v>-1</v>
      </c>
      <c r="D124" s="5">
        <v>37</v>
      </c>
      <c r="E124" s="5">
        <v>29</v>
      </c>
      <c r="F124" s="5">
        <v>8</v>
      </c>
      <c r="G124" s="5">
        <v>0.78400000000000003</v>
      </c>
      <c r="H124" s="5">
        <v>0.48995148995147986</v>
      </c>
      <c r="I124" s="5">
        <v>7.7907137907137951</v>
      </c>
      <c r="J124" s="5">
        <v>-1.67</v>
      </c>
      <c r="K124" s="5">
        <v>1.5999999999999959E-2</v>
      </c>
      <c r="L124" s="5">
        <v>5.0000000000000044E-3</v>
      </c>
      <c r="M124" s="5">
        <v>2.300000000000002E-2</v>
      </c>
      <c r="N124" s="5">
        <v>-2.621621621621621</v>
      </c>
      <c r="O124" s="5">
        <v>-4.6036036036036094</v>
      </c>
      <c r="P124" s="5">
        <v>-3.0790020790020804</v>
      </c>
      <c r="Q124" s="5">
        <v>1.0152460152460154</v>
      </c>
      <c r="R124" s="5">
        <v>-1.7636867636867635</v>
      </c>
      <c r="S124" s="5">
        <v>-1.789327789327789</v>
      </c>
      <c r="T124" s="5">
        <v>-3.5003465003465006</v>
      </c>
      <c r="U124" s="5">
        <v>4.8999999999999988E-2</v>
      </c>
      <c r="V124" s="5">
        <v>3.8000000000000034E-2</v>
      </c>
      <c r="W124" s="5">
        <v>6.0000000000000053E-3</v>
      </c>
      <c r="X124" s="5">
        <v>0.58142758142758133</v>
      </c>
      <c r="Y124" s="5">
        <v>2.0311850311850286</v>
      </c>
      <c r="Z124" s="5">
        <v>5.4137214137214151</v>
      </c>
      <c r="AA124" s="5">
        <v>-0.72349272349272287</v>
      </c>
      <c r="AB124" s="5">
        <v>0.686070686070686</v>
      </c>
      <c r="AC124" s="5">
        <v>-0.12751212751212648</v>
      </c>
      <c r="AD124" s="5">
        <v>-1.7040887040887043</v>
      </c>
      <c r="AE124" s="5">
        <v>0.5</v>
      </c>
      <c r="AF124" s="5">
        <v>-0.60000000000000853</v>
      </c>
      <c r="AG124" s="5">
        <v>-1.0000000000000009E-3</v>
      </c>
      <c r="AH124" s="5">
        <v>-7.4999999999999956E-2</v>
      </c>
      <c r="AI124" s="5">
        <v>6.0000000000000053E-3</v>
      </c>
      <c r="AJ124" s="5">
        <v>4.0000000000000036E-3</v>
      </c>
      <c r="AK124" s="5">
        <v>-1.8000000000000007</v>
      </c>
      <c r="AL124" s="5">
        <v>6.9999999999999785E-3</v>
      </c>
      <c r="AM124" s="5">
        <v>10.200000000000003</v>
      </c>
      <c r="AN124" s="5">
        <v>-0.13800000000000001</v>
      </c>
      <c r="AO124" s="5">
        <v>8.1000000000000016E-2</v>
      </c>
      <c r="AP124" s="5">
        <v>4.500000000000004E-2</v>
      </c>
      <c r="AQ124" s="5">
        <v>6.8000000000000005E-2</v>
      </c>
      <c r="AR124" s="5">
        <v>-0.5</v>
      </c>
      <c r="AS124" s="5">
        <v>-9.9000000000000032E-2</v>
      </c>
      <c r="AT124" s="5">
        <v>1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-30</v>
      </c>
      <c r="BB124" s="5">
        <v>0</v>
      </c>
      <c r="BC124" s="5">
        <v>0</v>
      </c>
      <c r="BD124" s="5">
        <v>0</v>
      </c>
      <c r="BE124" s="5">
        <v>-11</v>
      </c>
      <c r="BF124" s="5">
        <v>0</v>
      </c>
      <c r="BG124" s="5">
        <v>0</v>
      </c>
      <c r="BH124" s="5">
        <v>3</v>
      </c>
      <c r="BI124" s="5">
        <v>0</v>
      </c>
      <c r="BJ124" s="5">
        <v>0</v>
      </c>
      <c r="BK124" s="5">
        <v>30.340000000000003</v>
      </c>
      <c r="BL124" s="5">
        <v>79.054054054054049</v>
      </c>
      <c r="BM124" s="5">
        <v>71.918918918918919</v>
      </c>
      <c r="BN124" s="5">
        <v>6.84</v>
      </c>
      <c r="BO124" s="5">
        <v>0.48</v>
      </c>
      <c r="BP124" s="5">
        <v>0.36799999999999999</v>
      </c>
      <c r="BQ124" s="5">
        <v>0.78400000000000003</v>
      </c>
      <c r="BR124" s="5">
        <v>10.378378378378379</v>
      </c>
      <c r="BS124" s="5">
        <v>34.729729729729726</v>
      </c>
      <c r="BT124" s="5">
        <v>14.45945945945946</v>
      </c>
      <c r="BU124" s="5">
        <v>7.2972972972972974</v>
      </c>
      <c r="BV124" s="5">
        <v>3.1081081081081079</v>
      </c>
      <c r="BW124" s="5">
        <v>11.108108108108109</v>
      </c>
      <c r="BX124" s="5">
        <v>14.243243243243244</v>
      </c>
      <c r="BY124" s="5">
        <v>0.44800000000000001</v>
      </c>
      <c r="BZ124" s="5">
        <v>0.33500000000000002</v>
      </c>
      <c r="CA124" s="5">
        <v>0.74099999999999999</v>
      </c>
      <c r="CB124" s="5">
        <v>9.8378378378378386</v>
      </c>
      <c r="CC124" s="5">
        <v>32.108108108108105</v>
      </c>
      <c r="CD124" s="5">
        <v>14.567567567567568</v>
      </c>
      <c r="CE124" s="5">
        <v>5.8918918918918921</v>
      </c>
      <c r="CF124" s="5">
        <v>3.3783783783783785</v>
      </c>
      <c r="CG124" s="5">
        <v>12.513513513513514</v>
      </c>
      <c r="CH124" s="5">
        <v>15.27027027027027</v>
      </c>
      <c r="CI124" s="5">
        <v>68.900000000000006</v>
      </c>
      <c r="CJ124" s="5">
        <v>114.3</v>
      </c>
      <c r="CK124" s="5">
        <v>0.307</v>
      </c>
      <c r="CL124" s="5">
        <v>0.34200000000000003</v>
      </c>
      <c r="CM124" s="5">
        <v>0.57899999999999996</v>
      </c>
      <c r="CN124" s="5">
        <v>0.54300000000000004</v>
      </c>
      <c r="CO124" s="5">
        <v>14</v>
      </c>
      <c r="CP124" s="5">
        <v>0.24099999999999999</v>
      </c>
      <c r="CQ124" s="5">
        <v>104</v>
      </c>
      <c r="CR124" s="5">
        <v>0.24</v>
      </c>
      <c r="CS124" s="5">
        <v>0.38500000000000001</v>
      </c>
      <c r="CT124" s="5">
        <v>0.53900000000000003</v>
      </c>
      <c r="CU124" s="5">
        <v>0.51200000000000001</v>
      </c>
      <c r="CV124" s="5">
        <v>15.8</v>
      </c>
      <c r="CW124" s="5">
        <v>0.17799999999999999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15</v>
      </c>
      <c r="DF124" s="5">
        <v>0</v>
      </c>
      <c r="DG124" s="5">
        <v>0</v>
      </c>
      <c r="DH124" s="5">
        <v>0</v>
      </c>
      <c r="DI124" s="5">
        <v>0</v>
      </c>
      <c r="DJ124" s="5">
        <v>1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1</v>
      </c>
    </row>
    <row r="125" spans="1:120" x14ac:dyDescent="0.2">
      <c r="A125" s="5">
        <v>1</v>
      </c>
      <c r="B125" s="13">
        <v>4</v>
      </c>
      <c r="C125" s="5">
        <v>1</v>
      </c>
      <c r="D125" s="5">
        <v>39</v>
      </c>
      <c r="E125" s="5">
        <v>31</v>
      </c>
      <c r="F125" s="5">
        <v>8</v>
      </c>
      <c r="G125" s="5">
        <v>0.79500000000000004</v>
      </c>
      <c r="H125" s="5">
        <v>-0.48995148995147986</v>
      </c>
      <c r="I125" s="5">
        <v>-7.7907137907137951</v>
      </c>
      <c r="J125" s="5">
        <v>1.67</v>
      </c>
      <c r="K125" s="5">
        <v>-1.5999999999999959E-2</v>
      </c>
      <c r="L125" s="5">
        <v>-5.0000000000000044E-3</v>
      </c>
      <c r="M125" s="5">
        <v>-2.300000000000002E-2</v>
      </c>
      <c r="N125" s="5">
        <v>2.621621621621621</v>
      </c>
      <c r="O125" s="5">
        <v>4.6036036036036094</v>
      </c>
      <c r="P125" s="5">
        <v>3.0790020790020804</v>
      </c>
      <c r="Q125" s="5">
        <v>-1.0152460152460154</v>
      </c>
      <c r="R125" s="5">
        <v>1.7636867636867635</v>
      </c>
      <c r="S125" s="5">
        <v>1.789327789327789</v>
      </c>
      <c r="T125" s="5">
        <v>3.5003465003465006</v>
      </c>
      <c r="U125" s="5">
        <v>-4.8999999999999988E-2</v>
      </c>
      <c r="V125" s="5">
        <v>-3.8000000000000034E-2</v>
      </c>
      <c r="W125" s="5">
        <v>-6.0000000000000053E-3</v>
      </c>
      <c r="X125" s="5">
        <v>-0.58142758142758133</v>
      </c>
      <c r="Y125" s="5">
        <v>-2.0311850311850286</v>
      </c>
      <c r="Z125" s="5">
        <v>-5.4137214137214151</v>
      </c>
      <c r="AA125" s="5">
        <v>0.72349272349272287</v>
      </c>
      <c r="AB125" s="5">
        <v>-0.686070686070686</v>
      </c>
      <c r="AC125" s="5">
        <v>0.12751212751212648</v>
      </c>
      <c r="AD125" s="5">
        <v>1.7040887040887043</v>
      </c>
      <c r="AE125" s="5">
        <v>-0.5</v>
      </c>
      <c r="AF125" s="5">
        <v>0.60000000000000853</v>
      </c>
      <c r="AG125" s="5">
        <v>1.0000000000000009E-3</v>
      </c>
      <c r="AH125" s="5">
        <v>7.4999999999999956E-2</v>
      </c>
      <c r="AI125" s="5">
        <v>-6.0000000000000053E-3</v>
      </c>
      <c r="AJ125" s="5">
        <v>-4.0000000000000036E-3</v>
      </c>
      <c r="AK125" s="5">
        <v>1.8000000000000007</v>
      </c>
      <c r="AL125" s="5">
        <v>-6.9999999999999785E-3</v>
      </c>
      <c r="AM125" s="5">
        <v>-10.200000000000003</v>
      </c>
      <c r="AN125" s="5">
        <v>0.13800000000000001</v>
      </c>
      <c r="AO125" s="5">
        <v>-8.1000000000000016E-2</v>
      </c>
      <c r="AP125" s="5">
        <v>-4.500000000000004E-2</v>
      </c>
      <c r="AQ125" s="5">
        <v>-6.8000000000000005E-2</v>
      </c>
      <c r="AR125" s="5">
        <v>0.5</v>
      </c>
      <c r="AS125" s="5">
        <v>9.9000000000000032E-2</v>
      </c>
      <c r="AT125" s="5">
        <v>1</v>
      </c>
      <c r="AU125" s="5">
        <v>1</v>
      </c>
      <c r="AV125" s="5">
        <v>1</v>
      </c>
      <c r="AW125" s="5">
        <v>1</v>
      </c>
      <c r="AX125" s="5">
        <v>0</v>
      </c>
      <c r="AY125" s="5">
        <v>0</v>
      </c>
      <c r="AZ125" s="5">
        <v>0</v>
      </c>
      <c r="BA125" s="5">
        <v>30</v>
      </c>
      <c r="BB125" s="5">
        <v>0</v>
      </c>
      <c r="BC125" s="5">
        <v>0</v>
      </c>
      <c r="BD125" s="5">
        <v>0</v>
      </c>
      <c r="BE125" s="5">
        <v>11</v>
      </c>
      <c r="BF125" s="5">
        <v>0</v>
      </c>
      <c r="BG125" s="5">
        <v>0</v>
      </c>
      <c r="BH125" s="5">
        <v>-3</v>
      </c>
      <c r="BI125" s="5">
        <v>0</v>
      </c>
      <c r="BJ125" s="5">
        <v>0</v>
      </c>
      <c r="BK125" s="5">
        <v>-30.340000000000003</v>
      </c>
      <c r="BL125" s="5">
        <v>78.564102564102569</v>
      </c>
      <c r="BM125" s="5">
        <v>64.128205128205124</v>
      </c>
      <c r="BN125" s="5">
        <v>8.51</v>
      </c>
      <c r="BO125" s="5">
        <v>0.46400000000000002</v>
      </c>
      <c r="BP125" s="5">
        <v>0.36299999999999999</v>
      </c>
      <c r="BQ125" s="5">
        <v>0.76100000000000001</v>
      </c>
      <c r="BR125" s="5">
        <v>13</v>
      </c>
      <c r="BS125" s="5">
        <v>39.333333333333336</v>
      </c>
      <c r="BT125" s="5">
        <v>17.53846153846154</v>
      </c>
      <c r="BU125" s="5">
        <v>6.2820512820512819</v>
      </c>
      <c r="BV125" s="5">
        <v>4.8717948717948714</v>
      </c>
      <c r="BW125" s="5">
        <v>12.897435897435898</v>
      </c>
      <c r="BX125" s="5">
        <v>17.743589743589745</v>
      </c>
      <c r="BY125" s="5">
        <v>0.39900000000000002</v>
      </c>
      <c r="BZ125" s="5">
        <v>0.29699999999999999</v>
      </c>
      <c r="CA125" s="5">
        <v>0.73499999999999999</v>
      </c>
      <c r="CB125" s="5">
        <v>9.2564102564102573</v>
      </c>
      <c r="CC125" s="5">
        <v>30.076923076923077</v>
      </c>
      <c r="CD125" s="5">
        <v>9.1538461538461533</v>
      </c>
      <c r="CE125" s="5">
        <v>6.615384615384615</v>
      </c>
      <c r="CF125" s="5">
        <v>2.6923076923076925</v>
      </c>
      <c r="CG125" s="5">
        <v>12.641025641025641</v>
      </c>
      <c r="CH125" s="5">
        <v>16.974358974358974</v>
      </c>
      <c r="CI125" s="5">
        <v>68.400000000000006</v>
      </c>
      <c r="CJ125" s="5">
        <v>114.9</v>
      </c>
      <c r="CK125" s="5">
        <v>0.308</v>
      </c>
      <c r="CL125" s="5">
        <v>0.41699999999999998</v>
      </c>
      <c r="CM125" s="5">
        <v>0.57299999999999995</v>
      </c>
      <c r="CN125" s="5">
        <v>0.53900000000000003</v>
      </c>
      <c r="CO125" s="5">
        <v>15.8</v>
      </c>
      <c r="CP125" s="5">
        <v>0.23400000000000001</v>
      </c>
      <c r="CQ125" s="5">
        <v>93.8</v>
      </c>
      <c r="CR125" s="5">
        <v>0.378</v>
      </c>
      <c r="CS125" s="5">
        <v>0.30399999999999999</v>
      </c>
      <c r="CT125" s="5">
        <v>0.49399999999999999</v>
      </c>
      <c r="CU125" s="5">
        <v>0.44400000000000001</v>
      </c>
      <c r="CV125" s="5">
        <v>16.3</v>
      </c>
      <c r="CW125" s="5">
        <v>0.27700000000000002</v>
      </c>
      <c r="CX125" s="5">
        <v>30</v>
      </c>
      <c r="CY125" s="5">
        <v>0</v>
      </c>
      <c r="CZ125" s="5">
        <v>0</v>
      </c>
      <c r="DA125" s="5">
        <v>0</v>
      </c>
      <c r="DB125" s="5">
        <v>11</v>
      </c>
      <c r="DC125" s="5">
        <v>0</v>
      </c>
      <c r="DD125" s="5">
        <v>0</v>
      </c>
      <c r="DE125" s="5">
        <v>12</v>
      </c>
      <c r="DF125" s="5">
        <v>0</v>
      </c>
      <c r="DG125" s="5">
        <v>0</v>
      </c>
      <c r="DH125" s="5">
        <v>0</v>
      </c>
      <c r="DI125" s="5">
        <v>0</v>
      </c>
      <c r="DJ125" s="5">
        <v>1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1</v>
      </c>
    </row>
    <row r="126" spans="1:120" x14ac:dyDescent="0.2">
      <c r="A126" s="5">
        <v>0</v>
      </c>
      <c r="B126" s="13">
        <v>5</v>
      </c>
      <c r="C126" s="5">
        <v>-1</v>
      </c>
      <c r="D126" s="5">
        <v>39</v>
      </c>
      <c r="E126" s="5">
        <v>32</v>
      </c>
      <c r="F126" s="5">
        <v>7</v>
      </c>
      <c r="G126" s="5">
        <v>0.82099999999999995</v>
      </c>
      <c r="H126" s="5">
        <v>-7.4102564102564088</v>
      </c>
      <c r="I126" s="5">
        <v>-0.6666666666666643</v>
      </c>
      <c r="J126" s="5">
        <v>0.41000000000000014</v>
      </c>
      <c r="K126" s="5">
        <v>-2.6000000000000023E-2</v>
      </c>
      <c r="L126" s="5">
        <v>-1.5000000000000013E-2</v>
      </c>
      <c r="M126" s="5">
        <v>-3.9000000000000035E-2</v>
      </c>
      <c r="N126" s="5">
        <v>-2.0769230769230766</v>
      </c>
      <c r="O126" s="5">
        <v>-3.0256410256410291</v>
      </c>
      <c r="P126" s="5">
        <v>-4.6153846153846168</v>
      </c>
      <c r="Q126" s="5">
        <v>0.43589743589743613</v>
      </c>
      <c r="R126" s="5">
        <v>-0.99999999999999956</v>
      </c>
      <c r="S126" s="5">
        <v>-1.3076923076923084</v>
      </c>
      <c r="T126" s="5">
        <v>-1.487179487179489</v>
      </c>
      <c r="U126" s="5">
        <v>9.9999999999999534E-3</v>
      </c>
      <c r="V126" s="5">
        <v>-1.3000000000000012E-2</v>
      </c>
      <c r="W126" s="5">
        <v>1.7000000000000015E-2</v>
      </c>
      <c r="X126" s="5">
        <v>-0.41025641025641058</v>
      </c>
      <c r="Y126" s="5">
        <v>2.1025641025641058</v>
      </c>
      <c r="Z126" s="5">
        <v>1.4358974358974361</v>
      </c>
      <c r="AA126" s="5">
        <v>-0.38461538461538414</v>
      </c>
      <c r="AB126" s="5">
        <v>0.28205128205128194</v>
      </c>
      <c r="AC126" s="5">
        <v>0.25641025641025728</v>
      </c>
      <c r="AD126" s="5">
        <v>0.8974358974358978</v>
      </c>
      <c r="AE126" s="5">
        <v>-1.8000000000000114</v>
      </c>
      <c r="AF126" s="5">
        <v>-8.8000000000000114</v>
      </c>
      <c r="AG126" s="5">
        <v>1.9000000000000017E-2</v>
      </c>
      <c r="AH126" s="5">
        <v>-7.1000000000000008E-2</v>
      </c>
      <c r="AI126" s="5">
        <v>-3.9999999999999925E-2</v>
      </c>
      <c r="AJ126" s="5">
        <v>-4.1000000000000036E-2</v>
      </c>
      <c r="AK126" s="5">
        <v>-1</v>
      </c>
      <c r="AL126" s="5">
        <v>1.999999999999974E-3</v>
      </c>
      <c r="AM126" s="5">
        <v>0.79999999999999716</v>
      </c>
      <c r="AN126" s="5">
        <v>-8.3000000000000018E-2</v>
      </c>
      <c r="AO126" s="5">
        <v>9.5000000000000029E-2</v>
      </c>
      <c r="AP126" s="5">
        <v>1.2000000000000011E-2</v>
      </c>
      <c r="AQ126" s="5">
        <v>2.200000000000002E-2</v>
      </c>
      <c r="AR126" s="5">
        <v>0.80000000000000071</v>
      </c>
      <c r="AS126" s="5">
        <v>-5.5000000000000021E-2</v>
      </c>
      <c r="AT126" s="5">
        <v>1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-30</v>
      </c>
      <c r="BB126" s="5">
        <v>0</v>
      </c>
      <c r="BC126" s="5">
        <v>0</v>
      </c>
      <c r="BD126" s="5">
        <v>0</v>
      </c>
      <c r="BE126" s="5">
        <v>-11</v>
      </c>
      <c r="BF126" s="5">
        <v>0</v>
      </c>
      <c r="BG126" s="5">
        <v>0</v>
      </c>
      <c r="BH126" s="5">
        <v>6</v>
      </c>
      <c r="BI126" s="5">
        <v>1</v>
      </c>
      <c r="BJ126" s="5">
        <v>0</v>
      </c>
      <c r="BK126" s="5">
        <v>9.2899999999999991</v>
      </c>
      <c r="BL126" s="5">
        <v>71.15384615384616</v>
      </c>
      <c r="BM126" s="5">
        <v>63.46153846153846</v>
      </c>
      <c r="BN126" s="5">
        <v>8.92</v>
      </c>
      <c r="BO126" s="5">
        <v>0.438</v>
      </c>
      <c r="BP126" s="5">
        <v>0.34799999999999998</v>
      </c>
      <c r="BQ126" s="5">
        <v>0.72199999999999998</v>
      </c>
      <c r="BR126" s="5">
        <v>10.923076923076923</v>
      </c>
      <c r="BS126" s="5">
        <v>36.307692307692307</v>
      </c>
      <c r="BT126" s="5">
        <v>12.923076923076923</v>
      </c>
      <c r="BU126" s="5">
        <v>6.7179487179487181</v>
      </c>
      <c r="BV126" s="5">
        <v>3.8717948717948718</v>
      </c>
      <c r="BW126" s="5">
        <v>11.589743589743589</v>
      </c>
      <c r="BX126" s="5">
        <v>16.256410256410255</v>
      </c>
      <c r="BY126" s="5">
        <v>0.40899999999999997</v>
      </c>
      <c r="BZ126" s="5">
        <v>0.28399999999999997</v>
      </c>
      <c r="CA126" s="5">
        <v>0.752</v>
      </c>
      <c r="CB126" s="5">
        <v>8.8461538461538467</v>
      </c>
      <c r="CC126" s="5">
        <v>32.179487179487182</v>
      </c>
      <c r="CD126" s="5">
        <v>10.589743589743589</v>
      </c>
      <c r="CE126" s="5">
        <v>6.2307692307692308</v>
      </c>
      <c r="CF126" s="5">
        <v>2.9743589743589745</v>
      </c>
      <c r="CG126" s="5">
        <v>12.897435897435898</v>
      </c>
      <c r="CH126" s="5">
        <v>17.871794871794872</v>
      </c>
      <c r="CI126" s="5">
        <v>66.599999999999994</v>
      </c>
      <c r="CJ126" s="5">
        <v>106.1</v>
      </c>
      <c r="CK126" s="5">
        <v>0.32700000000000001</v>
      </c>
      <c r="CL126" s="5">
        <v>0.34599999999999997</v>
      </c>
      <c r="CM126" s="5">
        <v>0.53300000000000003</v>
      </c>
      <c r="CN126" s="5">
        <v>0.498</v>
      </c>
      <c r="CO126" s="5">
        <v>14.8</v>
      </c>
      <c r="CP126" s="5">
        <v>0.23599999999999999</v>
      </c>
      <c r="CQ126" s="5">
        <v>94.6</v>
      </c>
      <c r="CR126" s="5">
        <v>0.29499999999999998</v>
      </c>
      <c r="CS126" s="5">
        <v>0.39900000000000002</v>
      </c>
      <c r="CT126" s="5">
        <v>0.50600000000000001</v>
      </c>
      <c r="CU126" s="5">
        <v>0.46600000000000003</v>
      </c>
      <c r="CV126" s="5">
        <v>17.100000000000001</v>
      </c>
      <c r="CW126" s="5">
        <v>0.222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18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1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</row>
    <row r="127" spans="1:120" x14ac:dyDescent="0.2">
      <c r="A127" s="5">
        <v>1</v>
      </c>
      <c r="B127" s="13">
        <v>4</v>
      </c>
      <c r="C127" s="5">
        <v>1</v>
      </c>
      <c r="D127" s="5">
        <v>39</v>
      </c>
      <c r="E127" s="5">
        <v>31</v>
      </c>
      <c r="F127" s="5">
        <v>8</v>
      </c>
      <c r="G127" s="5">
        <v>0.79500000000000004</v>
      </c>
      <c r="H127" s="5">
        <v>7.4102564102564088</v>
      </c>
      <c r="I127" s="5">
        <v>0.6666666666666643</v>
      </c>
      <c r="J127" s="5">
        <v>-0.41000000000000014</v>
      </c>
      <c r="K127" s="5">
        <v>2.6000000000000023E-2</v>
      </c>
      <c r="L127" s="5">
        <v>1.5000000000000013E-2</v>
      </c>
      <c r="M127" s="5">
        <v>3.9000000000000035E-2</v>
      </c>
      <c r="N127" s="5">
        <v>2.0769230769230766</v>
      </c>
      <c r="O127" s="5">
        <v>3.0256410256410291</v>
      </c>
      <c r="P127" s="5">
        <v>4.6153846153846168</v>
      </c>
      <c r="Q127" s="5">
        <v>-0.43589743589743613</v>
      </c>
      <c r="R127" s="5">
        <v>0.99999999999999956</v>
      </c>
      <c r="S127" s="5">
        <v>1.3076923076923084</v>
      </c>
      <c r="T127" s="5">
        <v>1.487179487179489</v>
      </c>
      <c r="U127" s="5">
        <v>-9.9999999999999534E-3</v>
      </c>
      <c r="V127" s="5">
        <v>1.3000000000000012E-2</v>
      </c>
      <c r="W127" s="5">
        <v>-1.7000000000000015E-2</v>
      </c>
      <c r="X127" s="5">
        <v>0.41025641025641058</v>
      </c>
      <c r="Y127" s="5">
        <v>-2.1025641025641058</v>
      </c>
      <c r="Z127" s="5">
        <v>-1.4358974358974361</v>
      </c>
      <c r="AA127" s="5">
        <v>0.38461538461538414</v>
      </c>
      <c r="AB127" s="5">
        <v>-0.28205128205128194</v>
      </c>
      <c r="AC127" s="5">
        <v>-0.25641025641025728</v>
      </c>
      <c r="AD127" s="5">
        <v>-0.8974358974358978</v>
      </c>
      <c r="AE127" s="5">
        <v>1.8000000000000114</v>
      </c>
      <c r="AF127" s="5">
        <v>8.8000000000000114</v>
      </c>
      <c r="AG127" s="5">
        <v>-1.9000000000000017E-2</v>
      </c>
      <c r="AH127" s="5">
        <v>7.1000000000000008E-2</v>
      </c>
      <c r="AI127" s="5">
        <v>3.9999999999999925E-2</v>
      </c>
      <c r="AJ127" s="5">
        <v>4.1000000000000036E-2</v>
      </c>
      <c r="AK127" s="5">
        <v>1</v>
      </c>
      <c r="AL127" s="5">
        <v>-1.999999999999974E-3</v>
      </c>
      <c r="AM127" s="5">
        <v>-0.79999999999999716</v>
      </c>
      <c r="AN127" s="5">
        <v>8.3000000000000018E-2</v>
      </c>
      <c r="AO127" s="5">
        <v>-9.5000000000000029E-2</v>
      </c>
      <c r="AP127" s="5">
        <v>-1.2000000000000011E-2</v>
      </c>
      <c r="AQ127" s="5">
        <v>-2.200000000000002E-2</v>
      </c>
      <c r="AR127" s="5">
        <v>-0.80000000000000071</v>
      </c>
      <c r="AS127" s="5">
        <v>5.5000000000000021E-2</v>
      </c>
      <c r="AT127" s="5">
        <v>1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30</v>
      </c>
      <c r="BB127" s="5">
        <v>0</v>
      </c>
      <c r="BC127" s="5">
        <v>0</v>
      </c>
      <c r="BD127" s="5">
        <v>0</v>
      </c>
      <c r="BE127" s="5">
        <v>11</v>
      </c>
      <c r="BF127" s="5">
        <v>0</v>
      </c>
      <c r="BG127" s="5">
        <v>0</v>
      </c>
      <c r="BH127" s="5">
        <v>-6</v>
      </c>
      <c r="BI127" s="5">
        <v>0</v>
      </c>
      <c r="BJ127" s="5">
        <v>0</v>
      </c>
      <c r="BK127" s="5">
        <v>-9.2899999999999991</v>
      </c>
      <c r="BL127" s="5">
        <v>78.564102564102569</v>
      </c>
      <c r="BM127" s="5">
        <v>64.128205128205124</v>
      </c>
      <c r="BN127" s="5">
        <v>8.51</v>
      </c>
      <c r="BO127" s="5">
        <v>0.46400000000000002</v>
      </c>
      <c r="BP127" s="5">
        <v>0.36299999999999999</v>
      </c>
      <c r="BQ127" s="5">
        <v>0.76100000000000001</v>
      </c>
      <c r="BR127" s="5">
        <v>13</v>
      </c>
      <c r="BS127" s="5">
        <v>39.333333333333336</v>
      </c>
      <c r="BT127" s="5">
        <v>17.53846153846154</v>
      </c>
      <c r="BU127" s="5">
        <v>6.2820512820512819</v>
      </c>
      <c r="BV127" s="5">
        <v>4.8717948717948714</v>
      </c>
      <c r="BW127" s="5">
        <v>12.897435897435898</v>
      </c>
      <c r="BX127" s="5">
        <v>17.743589743589745</v>
      </c>
      <c r="BY127" s="5">
        <v>0.39900000000000002</v>
      </c>
      <c r="BZ127" s="5">
        <v>0.29699999999999999</v>
      </c>
      <c r="CA127" s="5">
        <v>0.73499999999999999</v>
      </c>
      <c r="CB127" s="5">
        <v>9.2564102564102573</v>
      </c>
      <c r="CC127" s="5">
        <v>30.076923076923077</v>
      </c>
      <c r="CD127" s="5">
        <v>9.1538461538461533</v>
      </c>
      <c r="CE127" s="5">
        <v>6.615384615384615</v>
      </c>
      <c r="CF127" s="5">
        <v>2.6923076923076925</v>
      </c>
      <c r="CG127" s="5">
        <v>12.641025641025641</v>
      </c>
      <c r="CH127" s="5">
        <v>16.974358974358974</v>
      </c>
      <c r="CI127" s="5">
        <v>68.400000000000006</v>
      </c>
      <c r="CJ127" s="5">
        <v>114.9</v>
      </c>
      <c r="CK127" s="5">
        <v>0.308</v>
      </c>
      <c r="CL127" s="5">
        <v>0.41699999999999998</v>
      </c>
      <c r="CM127" s="5">
        <v>0.57299999999999995</v>
      </c>
      <c r="CN127" s="5">
        <v>0.53900000000000003</v>
      </c>
      <c r="CO127" s="5">
        <v>15.8</v>
      </c>
      <c r="CP127" s="5">
        <v>0.23400000000000001</v>
      </c>
      <c r="CQ127" s="5">
        <v>93.8</v>
      </c>
      <c r="CR127" s="5">
        <v>0.378</v>
      </c>
      <c r="CS127" s="5">
        <v>0.30399999999999999</v>
      </c>
      <c r="CT127" s="5">
        <v>0.49399999999999999</v>
      </c>
      <c r="CU127" s="5">
        <v>0.44400000000000001</v>
      </c>
      <c r="CV127" s="5">
        <v>16.3</v>
      </c>
      <c r="CW127" s="5">
        <v>0.27700000000000002</v>
      </c>
      <c r="CX127" s="5">
        <v>30</v>
      </c>
      <c r="CY127" s="5">
        <v>0</v>
      </c>
      <c r="CZ127" s="5">
        <v>0</v>
      </c>
      <c r="DA127" s="5">
        <v>0</v>
      </c>
      <c r="DB127" s="5">
        <v>11</v>
      </c>
      <c r="DC127" s="5">
        <v>0</v>
      </c>
      <c r="DD127" s="5">
        <v>0</v>
      </c>
      <c r="DE127" s="5">
        <v>12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1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ACF0-7F2A-7547-B086-656210669D02}">
  <dimension ref="A1:BH127"/>
  <sheetViews>
    <sheetView workbookViewId="0">
      <selection sqref="A1:BH127"/>
    </sheetView>
  </sheetViews>
  <sheetFormatPr baseColWidth="10" defaultRowHeight="16" x14ac:dyDescent="0.2"/>
  <sheetData>
    <row r="1" spans="1:60" x14ac:dyDescent="0.2">
      <c r="A1" s="5" t="s">
        <v>145</v>
      </c>
      <c r="B1" s="13" t="s">
        <v>122</v>
      </c>
      <c r="C1" s="5" t="s">
        <v>126</v>
      </c>
      <c r="D1" s="5" t="s">
        <v>127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5" t="s">
        <v>80</v>
      </c>
      <c r="O1" s="5" t="s">
        <v>81</v>
      </c>
      <c r="P1" s="5" t="s">
        <v>82</v>
      </c>
      <c r="Q1" s="5" t="s">
        <v>83</v>
      </c>
      <c r="R1" s="5" t="s">
        <v>84</v>
      </c>
      <c r="S1" s="5" t="s">
        <v>85</v>
      </c>
      <c r="T1" s="5" t="s">
        <v>86</v>
      </c>
      <c r="U1" s="5" t="s">
        <v>87</v>
      </c>
      <c r="V1" s="5" t="s">
        <v>88</v>
      </c>
      <c r="W1" s="5" t="s">
        <v>89</v>
      </c>
      <c r="X1" s="5" t="s">
        <v>90</v>
      </c>
      <c r="Y1" s="5" t="s">
        <v>91</v>
      </c>
      <c r="Z1" s="5" t="s">
        <v>92</v>
      </c>
      <c r="AA1" s="5" t="s">
        <v>93</v>
      </c>
      <c r="AB1" s="5" t="s">
        <v>5</v>
      </c>
      <c r="AC1" s="5" t="s">
        <v>94</v>
      </c>
      <c r="AD1" s="5" t="s">
        <v>95</v>
      </c>
      <c r="AE1" s="5" t="s">
        <v>96</v>
      </c>
      <c r="AF1" s="5" t="s">
        <v>97</v>
      </c>
      <c r="AG1" s="5" t="s">
        <v>98</v>
      </c>
      <c r="AH1" s="5" t="s">
        <v>99</v>
      </c>
      <c r="AI1" s="5" t="s">
        <v>100</v>
      </c>
      <c r="AJ1" s="5" t="s">
        <v>101</v>
      </c>
      <c r="AK1" s="5" t="s">
        <v>102</v>
      </c>
      <c r="AL1" s="5" t="s">
        <v>103</v>
      </c>
      <c r="AM1" s="5" t="s">
        <v>104</v>
      </c>
      <c r="AN1" s="5" t="s">
        <v>105</v>
      </c>
      <c r="AO1" s="5" t="s">
        <v>106</v>
      </c>
      <c r="AP1" s="5" t="s">
        <v>107</v>
      </c>
      <c r="AQ1" s="5" t="s">
        <v>108</v>
      </c>
      <c r="AR1" s="5" t="s">
        <v>109</v>
      </c>
      <c r="AS1" s="5" t="s">
        <v>110</v>
      </c>
      <c r="AT1" s="5" t="s">
        <v>111</v>
      </c>
      <c r="AU1" s="5" t="s">
        <v>112</v>
      </c>
      <c r="AV1" s="5" t="s">
        <v>113</v>
      </c>
      <c r="AW1" s="5" t="s">
        <v>114</v>
      </c>
      <c r="AX1" s="5" t="s">
        <v>148</v>
      </c>
      <c r="AY1" s="5" t="s">
        <v>149</v>
      </c>
      <c r="AZ1" s="5" t="s">
        <v>154</v>
      </c>
      <c r="BA1" s="5" t="s">
        <v>153</v>
      </c>
      <c r="BB1" s="5" t="s">
        <v>150</v>
      </c>
      <c r="BC1" s="5" t="s">
        <v>152</v>
      </c>
      <c r="BD1" s="5" t="s">
        <v>151</v>
      </c>
      <c r="BE1" s="5" t="s">
        <v>155</v>
      </c>
      <c r="BF1" s="5" t="s">
        <v>156</v>
      </c>
      <c r="BG1" s="5" t="s">
        <v>157</v>
      </c>
      <c r="BH1" s="5" t="s">
        <v>158</v>
      </c>
    </row>
    <row r="2" spans="1:60" x14ac:dyDescent="0.2">
      <c r="A2" s="5" t="s">
        <v>147</v>
      </c>
      <c r="B2" s="13">
        <v>1</v>
      </c>
      <c r="C2" s="5">
        <v>1</v>
      </c>
      <c r="D2" s="5">
        <v>15</v>
      </c>
      <c r="E2" s="5">
        <v>1.725096525096518</v>
      </c>
      <c r="F2" s="5">
        <v>-4.9011583011583042</v>
      </c>
      <c r="G2" s="5">
        <v>16.670000000000002</v>
      </c>
      <c r="H2" s="5">
        <v>-9.000000000000008E-3</v>
      </c>
      <c r="I2" s="5">
        <v>-2.899999999999997E-2</v>
      </c>
      <c r="J2" s="5">
        <v>-6.700000000000006E-2</v>
      </c>
      <c r="K2" s="5">
        <v>0.93822393822393835</v>
      </c>
      <c r="L2" s="5">
        <v>7.3343629343629289</v>
      </c>
      <c r="M2" s="5">
        <v>-0.31428571428571495</v>
      </c>
      <c r="N2" s="5">
        <v>-2.4030888030888029</v>
      </c>
      <c r="O2" s="5">
        <v>3.3938223938223935</v>
      </c>
      <c r="P2" s="5">
        <v>1.0378378378378379</v>
      </c>
      <c r="Q2" s="5">
        <v>-0.32432432432432279</v>
      </c>
      <c r="R2" s="5">
        <v>-7.7000000000000013E-2</v>
      </c>
      <c r="S2" s="5">
        <v>-5.2000000000000046E-2</v>
      </c>
      <c r="T2" s="5">
        <v>3.0999999999999917E-2</v>
      </c>
      <c r="U2" s="5">
        <v>2.5305019305019307</v>
      </c>
      <c r="V2" s="5">
        <v>3.8069498069498096</v>
      </c>
      <c r="W2" s="5">
        <v>-4.8764478764478749</v>
      </c>
      <c r="X2" s="5">
        <v>0.78610038610038568</v>
      </c>
      <c r="Y2" s="5">
        <v>0.43783783783783781</v>
      </c>
      <c r="Z2" s="5">
        <v>-3.3845559845559841</v>
      </c>
      <c r="AA2" s="5">
        <v>0.83320463320463389</v>
      </c>
      <c r="AB2" s="5">
        <v>0.89999999999999147</v>
      </c>
      <c r="AC2" s="5">
        <v>-0.5</v>
      </c>
      <c r="AD2" s="5">
        <v>1.8000000000000016E-2</v>
      </c>
      <c r="AE2" s="5">
        <v>0.12999999999999995</v>
      </c>
      <c r="AF2" s="5">
        <v>-2.0000000000000018E-3</v>
      </c>
      <c r="AG2" s="5">
        <v>8.0000000000000071E-3</v>
      </c>
      <c r="AH2" s="5">
        <v>0.70000000000000107</v>
      </c>
      <c r="AI2" s="5">
        <v>-1.0000000000000009E-2</v>
      </c>
      <c r="AJ2" s="5">
        <v>-9.2000000000000028</v>
      </c>
      <c r="AK2" s="5">
        <v>-3.2999999999999974E-2</v>
      </c>
      <c r="AL2" s="5">
        <v>-0.13100000000000001</v>
      </c>
      <c r="AM2" s="5">
        <v>-9.0000000000000024E-2</v>
      </c>
      <c r="AN2" s="5">
        <v>-0.10700000000000004</v>
      </c>
      <c r="AO2" s="5">
        <v>-4.9000000000000004</v>
      </c>
      <c r="AP2" s="5">
        <v>-1.1999999999999983E-2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2.9</v>
      </c>
      <c r="BB2" s="5">
        <v>12</v>
      </c>
      <c r="BC2" s="5">
        <v>0</v>
      </c>
      <c r="BD2" s="5">
        <v>0</v>
      </c>
      <c r="BE2" s="5">
        <v>-24</v>
      </c>
      <c r="BF2" s="5">
        <v>1</v>
      </c>
      <c r="BG2" s="5">
        <v>1</v>
      </c>
      <c r="BH2" s="5">
        <v>68.77</v>
      </c>
    </row>
    <row r="3" spans="1:60" x14ac:dyDescent="0.2">
      <c r="A3" s="5" t="s">
        <v>147</v>
      </c>
      <c r="B3" s="13">
        <v>0</v>
      </c>
      <c r="C3" s="5">
        <v>16</v>
      </c>
      <c r="D3" s="5">
        <v>-15</v>
      </c>
      <c r="E3" s="5">
        <v>-1.725096525096518</v>
      </c>
      <c r="F3" s="5">
        <v>4.9011583011583042</v>
      </c>
      <c r="G3" s="5">
        <v>-16.670000000000002</v>
      </c>
      <c r="H3" s="5">
        <v>9.000000000000008E-3</v>
      </c>
      <c r="I3" s="5">
        <v>2.899999999999997E-2</v>
      </c>
      <c r="J3" s="5">
        <v>6.700000000000006E-2</v>
      </c>
      <c r="K3" s="5">
        <v>-0.93822393822393835</v>
      </c>
      <c r="L3" s="5">
        <v>-7.3343629343629289</v>
      </c>
      <c r="M3" s="5">
        <v>0.31428571428571495</v>
      </c>
      <c r="N3" s="5">
        <v>2.4030888030888029</v>
      </c>
      <c r="O3" s="5">
        <v>-3.3938223938223935</v>
      </c>
      <c r="P3" s="5">
        <v>-1.0378378378378379</v>
      </c>
      <c r="Q3" s="5">
        <v>0.32432432432432279</v>
      </c>
      <c r="R3" s="5">
        <v>7.7000000000000013E-2</v>
      </c>
      <c r="S3" s="5">
        <v>5.2000000000000046E-2</v>
      </c>
      <c r="T3" s="5">
        <v>-3.0999999999999917E-2</v>
      </c>
      <c r="U3" s="5">
        <v>-2.5305019305019307</v>
      </c>
      <c r="V3" s="5">
        <v>-3.8069498069498096</v>
      </c>
      <c r="W3" s="5">
        <v>4.8764478764478749</v>
      </c>
      <c r="X3" s="5">
        <v>-0.78610038610038568</v>
      </c>
      <c r="Y3" s="5">
        <v>-0.43783783783783781</v>
      </c>
      <c r="Z3" s="5">
        <v>3.3845559845559841</v>
      </c>
      <c r="AA3" s="5">
        <v>-0.83320463320463389</v>
      </c>
      <c r="AB3" s="5">
        <v>-0.89999999999999147</v>
      </c>
      <c r="AC3" s="5">
        <v>0.5</v>
      </c>
      <c r="AD3" s="5">
        <v>-1.8000000000000016E-2</v>
      </c>
      <c r="AE3" s="5">
        <v>-0.12999999999999995</v>
      </c>
      <c r="AF3" s="5">
        <v>2.0000000000000018E-3</v>
      </c>
      <c r="AG3" s="5">
        <v>-8.0000000000000071E-3</v>
      </c>
      <c r="AH3" s="5">
        <v>-0.70000000000000107</v>
      </c>
      <c r="AI3" s="5">
        <v>1.0000000000000009E-2</v>
      </c>
      <c r="AJ3" s="5">
        <v>9.2000000000000028</v>
      </c>
      <c r="AK3" s="5">
        <v>3.2999999999999974E-2</v>
      </c>
      <c r="AL3" s="5">
        <v>0.13100000000000001</v>
      </c>
      <c r="AM3" s="5">
        <v>9.0000000000000024E-2</v>
      </c>
      <c r="AN3" s="5">
        <v>0.10700000000000004</v>
      </c>
      <c r="AO3" s="5">
        <v>4.9000000000000004</v>
      </c>
      <c r="AP3" s="5">
        <v>1.1999999999999983E-2</v>
      </c>
      <c r="AQ3" s="5">
        <v>1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-2.9</v>
      </c>
      <c r="BB3" s="5">
        <v>-12</v>
      </c>
      <c r="BC3" s="5">
        <v>0</v>
      </c>
      <c r="BD3" s="5">
        <v>0</v>
      </c>
      <c r="BE3" s="5">
        <v>24</v>
      </c>
      <c r="BF3" s="5">
        <v>1</v>
      </c>
      <c r="BG3" s="5">
        <v>0</v>
      </c>
      <c r="BH3" s="5">
        <v>-68.77</v>
      </c>
    </row>
    <row r="4" spans="1:60" x14ac:dyDescent="0.2">
      <c r="A4" s="5" t="s">
        <v>147</v>
      </c>
      <c r="B4" s="13">
        <v>1</v>
      </c>
      <c r="C4" s="5">
        <v>8</v>
      </c>
      <c r="D4" s="5">
        <v>1</v>
      </c>
      <c r="E4" s="5">
        <v>-6.2563025210084078</v>
      </c>
      <c r="F4" s="5">
        <v>-7.4260504201680604</v>
      </c>
      <c r="G4" s="5">
        <v>-2.5400000000000009</v>
      </c>
      <c r="H4" s="5">
        <v>-4.0000000000000036E-3</v>
      </c>
      <c r="I4" s="5">
        <v>-2.1999999999999964E-2</v>
      </c>
      <c r="J4" s="5">
        <v>-1.100000000000001E-2</v>
      </c>
      <c r="K4" s="5">
        <v>-1.4932773109243698</v>
      </c>
      <c r="L4" s="5">
        <v>-0.31092436974790161</v>
      </c>
      <c r="M4" s="5">
        <v>-1.6285714285714281</v>
      </c>
      <c r="N4" s="5">
        <v>-1.2193277310924371</v>
      </c>
      <c r="O4" s="5">
        <v>0.68403361344537839</v>
      </c>
      <c r="P4" s="5">
        <v>-2.2840336134453789</v>
      </c>
      <c r="Q4" s="5">
        <v>-2.5882352941176485</v>
      </c>
      <c r="R4" s="5">
        <v>-2.300000000000002E-2</v>
      </c>
      <c r="S4" s="5">
        <v>-1.7000000000000015E-2</v>
      </c>
      <c r="T4" s="5">
        <v>5.0000000000000044E-3</v>
      </c>
      <c r="U4" s="5">
        <v>-6.8067226890756061E-2</v>
      </c>
      <c r="V4" s="5">
        <v>0.87899159663865589</v>
      </c>
      <c r="W4" s="5">
        <v>-1.3815126050420172</v>
      </c>
      <c r="X4" s="5">
        <v>-1.905042016806723</v>
      </c>
      <c r="Y4" s="5">
        <v>0.9882352941176471</v>
      </c>
      <c r="Z4" s="5">
        <v>-2.6739495798319322</v>
      </c>
      <c r="AA4" s="5">
        <v>-3.0689075630252098</v>
      </c>
      <c r="AB4" s="5">
        <v>-5.0999999999999943</v>
      </c>
      <c r="AC4" s="5">
        <v>-1.0999999999999943</v>
      </c>
      <c r="AD4" s="5">
        <v>-5.099999999999999E-2</v>
      </c>
      <c r="AE4" s="5">
        <v>6.0000000000000053E-3</v>
      </c>
      <c r="AF4" s="5">
        <v>-1.2000000000000011E-2</v>
      </c>
      <c r="AG4" s="5">
        <v>-7.0000000000000062E-3</v>
      </c>
      <c r="AH4" s="5">
        <v>-1.6999999999999993</v>
      </c>
      <c r="AI4" s="5">
        <v>-4.0999999999999981E-2</v>
      </c>
      <c r="AJ4" s="5">
        <v>-3.4000000000000057</v>
      </c>
      <c r="AK4" s="5">
        <v>-0.10300000000000004</v>
      </c>
      <c r="AL4" s="5">
        <v>-3.1999999999999973E-2</v>
      </c>
      <c r="AM4" s="5">
        <v>-3.6000000000000032E-2</v>
      </c>
      <c r="AN4" s="5">
        <v>-3.2000000000000028E-2</v>
      </c>
      <c r="AO4" s="5">
        <v>-2.2999999999999972</v>
      </c>
      <c r="AP4" s="5">
        <v>-7.3000000000000037E-2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-23.930000000000003</v>
      </c>
    </row>
    <row r="5" spans="1:60" x14ac:dyDescent="0.2">
      <c r="A5" s="5" t="s">
        <v>147</v>
      </c>
      <c r="B5" s="13">
        <v>0</v>
      </c>
      <c r="C5" s="5">
        <v>9</v>
      </c>
      <c r="D5" s="5">
        <v>-1</v>
      </c>
      <c r="E5" s="5">
        <v>6.2563025210084078</v>
      </c>
      <c r="F5" s="5">
        <v>7.4260504201680604</v>
      </c>
      <c r="G5" s="5">
        <v>2.5400000000000009</v>
      </c>
      <c r="H5" s="5">
        <v>4.0000000000000036E-3</v>
      </c>
      <c r="I5" s="5">
        <v>2.1999999999999964E-2</v>
      </c>
      <c r="J5" s="5">
        <v>1.100000000000001E-2</v>
      </c>
      <c r="K5" s="5">
        <v>1.4932773109243698</v>
      </c>
      <c r="L5" s="5">
        <v>0.31092436974790161</v>
      </c>
      <c r="M5" s="5">
        <v>1.6285714285714281</v>
      </c>
      <c r="N5" s="5">
        <v>1.2193277310924371</v>
      </c>
      <c r="O5" s="5">
        <v>-0.68403361344537839</v>
      </c>
      <c r="P5" s="5">
        <v>2.2840336134453789</v>
      </c>
      <c r="Q5" s="5">
        <v>2.5882352941176485</v>
      </c>
      <c r="R5" s="5">
        <v>2.300000000000002E-2</v>
      </c>
      <c r="S5" s="5">
        <v>1.7000000000000015E-2</v>
      </c>
      <c r="T5" s="5">
        <v>-5.0000000000000044E-3</v>
      </c>
      <c r="U5" s="5">
        <v>6.8067226890756061E-2</v>
      </c>
      <c r="V5" s="5">
        <v>-0.87899159663865589</v>
      </c>
      <c r="W5" s="5">
        <v>1.3815126050420172</v>
      </c>
      <c r="X5" s="5">
        <v>1.905042016806723</v>
      </c>
      <c r="Y5" s="5">
        <v>-0.9882352941176471</v>
      </c>
      <c r="Z5" s="5">
        <v>2.6739495798319322</v>
      </c>
      <c r="AA5" s="5">
        <v>3.0689075630252098</v>
      </c>
      <c r="AB5" s="5">
        <v>5.0999999999999943</v>
      </c>
      <c r="AC5" s="5">
        <v>1.0999999999999943</v>
      </c>
      <c r="AD5" s="5">
        <v>5.099999999999999E-2</v>
      </c>
      <c r="AE5" s="5">
        <v>-6.0000000000000053E-3</v>
      </c>
      <c r="AF5" s="5">
        <v>1.2000000000000011E-2</v>
      </c>
      <c r="AG5" s="5">
        <v>7.0000000000000062E-3</v>
      </c>
      <c r="AH5" s="5">
        <v>1.6999999999999993</v>
      </c>
      <c r="AI5" s="5">
        <v>4.0999999999999981E-2</v>
      </c>
      <c r="AJ5" s="5">
        <v>3.4000000000000057</v>
      </c>
      <c r="AK5" s="5">
        <v>0.10300000000000004</v>
      </c>
      <c r="AL5" s="5">
        <v>3.1999999999999973E-2</v>
      </c>
      <c r="AM5" s="5">
        <v>3.6000000000000032E-2</v>
      </c>
      <c r="AN5" s="5">
        <v>3.2000000000000028E-2</v>
      </c>
      <c r="AO5" s="5">
        <v>2.2999999999999972</v>
      </c>
      <c r="AP5" s="5">
        <v>7.3000000000000037E-2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23.930000000000003</v>
      </c>
    </row>
    <row r="6" spans="1:60" x14ac:dyDescent="0.2">
      <c r="A6" s="5" t="s">
        <v>147</v>
      </c>
      <c r="B6" s="13">
        <v>1</v>
      </c>
      <c r="C6" s="5">
        <v>5</v>
      </c>
      <c r="D6" s="5">
        <v>7</v>
      </c>
      <c r="E6" s="5">
        <v>-8.9604395604395535</v>
      </c>
      <c r="F6" s="5">
        <v>-3.7670329670329679</v>
      </c>
      <c r="G6" s="5">
        <v>12.94</v>
      </c>
      <c r="H6" s="5">
        <v>2.0000000000000018E-3</v>
      </c>
      <c r="I6" s="5">
        <v>1.699999999999996E-2</v>
      </c>
      <c r="J6" s="5">
        <v>-2.200000000000002E-2</v>
      </c>
      <c r="K6" s="5">
        <v>-2.5626373626373624</v>
      </c>
      <c r="L6" s="5">
        <v>-4.0065934065934101</v>
      </c>
      <c r="M6" s="5">
        <v>-0.73406593406593323</v>
      </c>
      <c r="N6" s="5">
        <v>-0.68205128205128229</v>
      </c>
      <c r="O6" s="5">
        <v>0.75750915750915748</v>
      </c>
      <c r="P6" s="5">
        <v>-0.35311355311355364</v>
      </c>
      <c r="Q6" s="5">
        <v>-0.60073260073260215</v>
      </c>
      <c r="R6" s="5">
        <v>-2.200000000000002E-2</v>
      </c>
      <c r="S6" s="5">
        <v>-2.200000000000002E-2</v>
      </c>
      <c r="T6" s="5">
        <v>7.4999999999999956E-2</v>
      </c>
      <c r="U6" s="5">
        <v>-0.26813186813186718</v>
      </c>
      <c r="V6" s="5">
        <v>-1.7919413919413856</v>
      </c>
      <c r="W6" s="5">
        <v>-1.1531135531135526</v>
      </c>
      <c r="X6" s="5">
        <v>0.60219780219780183</v>
      </c>
      <c r="Y6" s="5">
        <v>-0.71135531135531105</v>
      </c>
      <c r="Z6" s="5">
        <v>-0.87399267399267444</v>
      </c>
      <c r="AA6" s="5">
        <v>-0.41391941391941245</v>
      </c>
      <c r="AB6" s="5">
        <v>-4.1000000000000085</v>
      </c>
      <c r="AC6" s="5">
        <v>-6.4000000000000057</v>
      </c>
      <c r="AD6" s="5">
        <v>-1.0000000000000009E-3</v>
      </c>
      <c r="AE6" s="5">
        <v>-0.13100000000000001</v>
      </c>
      <c r="AF6" s="5">
        <v>-1.8000000000000016E-2</v>
      </c>
      <c r="AG6" s="5">
        <v>-1.7000000000000015E-2</v>
      </c>
      <c r="AH6" s="5">
        <v>0.70000000000000107</v>
      </c>
      <c r="AI6" s="5">
        <v>-8.0000000000000071E-3</v>
      </c>
      <c r="AJ6" s="5">
        <v>0.19999999999998863</v>
      </c>
      <c r="AK6" s="5">
        <v>4.6999999999999986E-2</v>
      </c>
      <c r="AL6" s="5">
        <v>7.7000000000000013E-2</v>
      </c>
      <c r="AM6" s="5">
        <v>1.0000000000000009E-3</v>
      </c>
      <c r="AN6" s="5">
        <v>-1.3999999999999957E-2</v>
      </c>
      <c r="AO6" s="5">
        <v>0</v>
      </c>
      <c r="AP6" s="5">
        <v>5.3999999999999992E-2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-8</v>
      </c>
      <c r="BF6" s="5">
        <v>1</v>
      </c>
      <c r="BG6" s="5">
        <v>0</v>
      </c>
      <c r="BH6" s="5">
        <v>37.29</v>
      </c>
    </row>
    <row r="7" spans="1:60" x14ac:dyDescent="0.2">
      <c r="A7" s="5" t="s">
        <v>147</v>
      </c>
      <c r="B7" s="13">
        <v>0</v>
      </c>
      <c r="C7" s="5">
        <v>12</v>
      </c>
      <c r="D7" s="5">
        <v>-7</v>
      </c>
      <c r="E7" s="5">
        <v>8.9604395604395535</v>
      </c>
      <c r="F7" s="5">
        <v>3.7670329670329679</v>
      </c>
      <c r="G7" s="5">
        <v>-12.94</v>
      </c>
      <c r="H7" s="5">
        <v>-2.0000000000000018E-3</v>
      </c>
      <c r="I7" s="5">
        <v>-1.699999999999996E-2</v>
      </c>
      <c r="J7" s="5">
        <v>2.200000000000002E-2</v>
      </c>
      <c r="K7" s="5">
        <v>2.5626373626373624</v>
      </c>
      <c r="L7" s="5">
        <v>4.0065934065934101</v>
      </c>
      <c r="M7" s="5">
        <v>0.73406593406593323</v>
      </c>
      <c r="N7" s="5">
        <v>0.68205128205128229</v>
      </c>
      <c r="O7" s="5">
        <v>-0.75750915750915748</v>
      </c>
      <c r="P7" s="5">
        <v>0.35311355311355364</v>
      </c>
      <c r="Q7" s="5">
        <v>0.60073260073260215</v>
      </c>
      <c r="R7" s="5">
        <v>2.200000000000002E-2</v>
      </c>
      <c r="S7" s="5">
        <v>2.200000000000002E-2</v>
      </c>
      <c r="T7" s="5">
        <v>-7.4999999999999956E-2</v>
      </c>
      <c r="U7" s="5">
        <v>0.26813186813186718</v>
      </c>
      <c r="V7" s="5">
        <v>1.7919413919413856</v>
      </c>
      <c r="W7" s="5">
        <v>1.1531135531135526</v>
      </c>
      <c r="X7" s="5">
        <v>-0.60219780219780183</v>
      </c>
      <c r="Y7" s="5">
        <v>0.71135531135531105</v>
      </c>
      <c r="Z7" s="5">
        <v>0.87399267399267444</v>
      </c>
      <c r="AA7" s="5">
        <v>0.41391941391941245</v>
      </c>
      <c r="AB7" s="5">
        <v>4.1000000000000085</v>
      </c>
      <c r="AC7" s="5">
        <v>6.4000000000000057</v>
      </c>
      <c r="AD7" s="5">
        <v>1.0000000000000009E-3</v>
      </c>
      <c r="AE7" s="5">
        <v>0.13100000000000001</v>
      </c>
      <c r="AF7" s="5">
        <v>1.8000000000000016E-2</v>
      </c>
      <c r="AG7" s="5">
        <v>1.7000000000000015E-2</v>
      </c>
      <c r="AH7" s="5">
        <v>-0.70000000000000107</v>
      </c>
      <c r="AI7" s="5">
        <v>8.0000000000000071E-3</v>
      </c>
      <c r="AJ7" s="5">
        <v>-0.19999999999998863</v>
      </c>
      <c r="AK7" s="5">
        <v>-4.6999999999999986E-2</v>
      </c>
      <c r="AL7" s="5">
        <v>-7.7000000000000013E-2</v>
      </c>
      <c r="AM7" s="5">
        <v>-1.0000000000000009E-3</v>
      </c>
      <c r="AN7" s="5">
        <v>1.3999999999999957E-2</v>
      </c>
      <c r="AO7" s="5">
        <v>0</v>
      </c>
      <c r="AP7" s="5">
        <v>-5.3999999999999992E-2</v>
      </c>
      <c r="AQ7" s="5">
        <v>1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8</v>
      </c>
      <c r="BF7" s="5">
        <v>0</v>
      </c>
      <c r="BG7" s="5">
        <v>0</v>
      </c>
      <c r="BH7" s="5">
        <v>-37.29</v>
      </c>
    </row>
    <row r="8" spans="1:60" x14ac:dyDescent="0.2">
      <c r="A8" s="5" t="s">
        <v>147</v>
      </c>
      <c r="B8" s="13">
        <v>0</v>
      </c>
      <c r="C8" s="5">
        <v>4</v>
      </c>
      <c r="D8" s="5">
        <v>9</v>
      </c>
      <c r="E8" s="5">
        <v>-13.073232323232332</v>
      </c>
      <c r="F8" s="5">
        <v>-10.709595959595958</v>
      </c>
      <c r="G8" s="5">
        <v>8.8800000000000008</v>
      </c>
      <c r="H8" s="5">
        <v>-2.7999999999999969E-2</v>
      </c>
      <c r="I8" s="5">
        <v>6.0000000000000053E-3</v>
      </c>
      <c r="J8" s="5">
        <v>-3.8000000000000034E-2</v>
      </c>
      <c r="K8" s="5">
        <v>-1.4772727272727266</v>
      </c>
      <c r="L8" s="5">
        <v>-2.8131313131313149</v>
      </c>
      <c r="M8" s="5">
        <v>-0.93939393939394122</v>
      </c>
      <c r="N8" s="5">
        <v>0.20707070707070763</v>
      </c>
      <c r="O8" s="5">
        <v>1.1085858585858581</v>
      </c>
      <c r="P8" s="5">
        <v>-2.4823232323232336</v>
      </c>
      <c r="Q8" s="5">
        <v>-2.5050505050505052</v>
      </c>
      <c r="R8" s="5">
        <v>-3.2000000000000028E-2</v>
      </c>
      <c r="S8" s="5">
        <v>1.100000000000001E-2</v>
      </c>
      <c r="T8" s="5">
        <v>3.8000000000000034E-2</v>
      </c>
      <c r="U8" s="5">
        <v>-1.4494949494949498</v>
      </c>
      <c r="V8" s="5">
        <v>-1.474747474747474</v>
      </c>
      <c r="W8" s="5">
        <v>-0.15909090909091006</v>
      </c>
      <c r="X8" s="5">
        <v>-0.84848484848484862</v>
      </c>
      <c r="Y8" s="5">
        <v>0.89393939393939359</v>
      </c>
      <c r="Z8" s="5">
        <v>-0.84343434343434254</v>
      </c>
      <c r="AA8" s="5">
        <v>-0.89646464646464707</v>
      </c>
      <c r="AB8" s="5">
        <v>-6.9000000000000057</v>
      </c>
      <c r="AC8" s="5">
        <v>-7.3000000000000114</v>
      </c>
      <c r="AD8" s="5">
        <v>5.9999999999999498E-3</v>
      </c>
      <c r="AE8" s="5">
        <v>-0.10800000000000004</v>
      </c>
      <c r="AF8" s="5">
        <v>-4.3999999999999928E-2</v>
      </c>
      <c r="AG8" s="5">
        <v>-4.500000000000004E-2</v>
      </c>
      <c r="AH8" s="5">
        <v>-1.7000000000000011</v>
      </c>
      <c r="AI8" s="5">
        <v>-9.000000000000008E-3</v>
      </c>
      <c r="AJ8" s="5">
        <v>-5.0999999999999943</v>
      </c>
      <c r="AK8" s="5">
        <v>-3.7999999999999978E-2</v>
      </c>
      <c r="AL8" s="5">
        <v>5.0000000000000044E-2</v>
      </c>
      <c r="AM8" s="5">
        <v>-1.8000000000000016E-2</v>
      </c>
      <c r="AN8" s="5">
        <v>-2.200000000000002E-2</v>
      </c>
      <c r="AO8" s="5">
        <v>0.90000000000000213</v>
      </c>
      <c r="AP8" s="5">
        <v>-1.5999999999999986E-2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-4.9000000000000004</v>
      </c>
      <c r="BA8" s="5">
        <v>0</v>
      </c>
      <c r="BB8" s="5">
        <v>0</v>
      </c>
      <c r="BC8" s="5">
        <v>0</v>
      </c>
      <c r="BD8" s="5">
        <v>0</v>
      </c>
      <c r="BE8" s="5">
        <v>-16</v>
      </c>
      <c r="BF8" s="5">
        <v>0</v>
      </c>
      <c r="BG8" s="5">
        <v>0</v>
      </c>
      <c r="BH8" s="5">
        <v>64.180000000000007</v>
      </c>
    </row>
    <row r="9" spans="1:60" x14ac:dyDescent="0.2">
      <c r="A9" s="5" t="s">
        <v>147</v>
      </c>
      <c r="B9" s="13">
        <v>1</v>
      </c>
      <c r="C9" s="5">
        <v>13</v>
      </c>
      <c r="D9" s="5">
        <v>-9</v>
      </c>
      <c r="E9" s="5">
        <v>13.073232323232332</v>
      </c>
      <c r="F9" s="5">
        <v>10.709595959595958</v>
      </c>
      <c r="G9" s="5">
        <v>-8.8800000000000008</v>
      </c>
      <c r="H9" s="5">
        <v>2.7999999999999969E-2</v>
      </c>
      <c r="I9" s="5">
        <v>-6.0000000000000053E-3</v>
      </c>
      <c r="J9" s="5">
        <v>3.8000000000000034E-2</v>
      </c>
      <c r="K9" s="5">
        <v>1.4772727272727266</v>
      </c>
      <c r="L9" s="5">
        <v>2.8131313131313149</v>
      </c>
      <c r="M9" s="5">
        <v>0.93939393939394122</v>
      </c>
      <c r="N9" s="5">
        <v>-0.20707070707070763</v>
      </c>
      <c r="O9" s="5">
        <v>-1.1085858585858581</v>
      </c>
      <c r="P9" s="5">
        <v>2.4823232323232336</v>
      </c>
      <c r="Q9" s="5">
        <v>2.5050505050505052</v>
      </c>
      <c r="R9" s="5">
        <v>3.2000000000000028E-2</v>
      </c>
      <c r="S9" s="5">
        <v>-1.100000000000001E-2</v>
      </c>
      <c r="T9" s="5">
        <v>-3.8000000000000034E-2</v>
      </c>
      <c r="U9" s="5">
        <v>1.4494949494949498</v>
      </c>
      <c r="V9" s="5">
        <v>1.474747474747474</v>
      </c>
      <c r="W9" s="5">
        <v>0.15909090909091006</v>
      </c>
      <c r="X9" s="5">
        <v>0.84848484848484862</v>
      </c>
      <c r="Y9" s="5">
        <v>-0.89393939393939359</v>
      </c>
      <c r="Z9" s="5">
        <v>0.84343434343434254</v>
      </c>
      <c r="AA9" s="5">
        <v>0.89646464646464707</v>
      </c>
      <c r="AB9" s="5">
        <v>6.9000000000000057</v>
      </c>
      <c r="AC9" s="5">
        <v>7.3000000000000114</v>
      </c>
      <c r="AD9" s="5">
        <v>-5.9999999999999498E-3</v>
      </c>
      <c r="AE9" s="5">
        <v>0.10800000000000004</v>
      </c>
      <c r="AF9" s="5">
        <v>4.3999999999999928E-2</v>
      </c>
      <c r="AG9" s="5">
        <v>4.500000000000004E-2</v>
      </c>
      <c r="AH9" s="5">
        <v>1.7000000000000011</v>
      </c>
      <c r="AI9" s="5">
        <v>9.000000000000008E-3</v>
      </c>
      <c r="AJ9" s="5">
        <v>5.0999999999999943</v>
      </c>
      <c r="AK9" s="5">
        <v>3.7999999999999978E-2</v>
      </c>
      <c r="AL9" s="5">
        <v>-5.0000000000000044E-2</v>
      </c>
      <c r="AM9" s="5">
        <v>1.8000000000000016E-2</v>
      </c>
      <c r="AN9" s="5">
        <v>2.200000000000002E-2</v>
      </c>
      <c r="AO9" s="5">
        <v>-0.90000000000000213</v>
      </c>
      <c r="AP9" s="5">
        <v>1.5999999999999986E-2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4.9000000000000004</v>
      </c>
      <c r="BA9" s="5">
        <v>0</v>
      </c>
      <c r="BB9" s="5">
        <v>0</v>
      </c>
      <c r="BC9" s="5">
        <v>0</v>
      </c>
      <c r="BD9" s="5">
        <v>0</v>
      </c>
      <c r="BE9" s="5">
        <v>16</v>
      </c>
      <c r="BF9" s="5">
        <v>1</v>
      </c>
      <c r="BG9" s="5">
        <v>0</v>
      </c>
      <c r="BH9" s="5">
        <v>-64.180000000000007</v>
      </c>
    </row>
    <row r="10" spans="1:60" x14ac:dyDescent="0.2">
      <c r="A10" s="5" t="s">
        <v>147</v>
      </c>
      <c r="B10" s="13">
        <v>1</v>
      </c>
      <c r="C10" s="5">
        <v>6</v>
      </c>
      <c r="D10" s="5">
        <v>5</v>
      </c>
      <c r="E10" s="5">
        <v>-1.3028616852146229</v>
      </c>
      <c r="F10" s="5">
        <v>-2.4181240063593066</v>
      </c>
      <c r="G10" s="5">
        <v>4.2200000000000006</v>
      </c>
      <c r="H10" s="5">
        <v>1.8999999999999961E-2</v>
      </c>
      <c r="I10" s="5">
        <v>7.0000000000000062E-3</v>
      </c>
      <c r="J10" s="5">
        <v>6.1000000000000054E-2</v>
      </c>
      <c r="K10" s="5">
        <v>-3.0532591414944363</v>
      </c>
      <c r="L10" s="5">
        <v>0.41176470588235503</v>
      </c>
      <c r="M10" s="5">
        <v>2.9379968203497615</v>
      </c>
      <c r="N10" s="5">
        <v>-2.8235294117647056</v>
      </c>
      <c r="O10" s="5">
        <v>-0.36248012718600986</v>
      </c>
      <c r="P10" s="5">
        <v>2.1828298887122415</v>
      </c>
      <c r="Q10" s="5">
        <v>-4.2766295707472164</v>
      </c>
      <c r="R10" s="5">
        <v>-2.300000000000002E-2</v>
      </c>
      <c r="S10" s="5">
        <v>2.0000000000000018E-2</v>
      </c>
      <c r="T10" s="5">
        <v>-1.2000000000000011E-2</v>
      </c>
      <c r="U10" s="5">
        <v>-0.13036565977742498</v>
      </c>
      <c r="V10" s="5">
        <v>-1.6096979332273449</v>
      </c>
      <c r="W10" s="5">
        <v>0.30604133545310042</v>
      </c>
      <c r="X10" s="5">
        <v>0.80604133545310042</v>
      </c>
      <c r="Y10" s="5">
        <v>1.9077901430842648E-2</v>
      </c>
      <c r="Z10" s="5">
        <v>-3.5302066772655003</v>
      </c>
      <c r="AA10" s="5">
        <v>0.24006359300476987</v>
      </c>
      <c r="AB10" s="5">
        <v>-0.5</v>
      </c>
      <c r="AC10" s="5">
        <v>-1.3000000000000114</v>
      </c>
      <c r="AD10" s="5">
        <v>3.0999999999999972E-2</v>
      </c>
      <c r="AE10" s="5">
        <v>4.5999999999999985E-2</v>
      </c>
      <c r="AF10" s="5">
        <v>3.499999999999992E-2</v>
      </c>
      <c r="AG10" s="5">
        <v>2.7000000000000024E-2</v>
      </c>
      <c r="AH10" s="5">
        <v>3.3000000000000007</v>
      </c>
      <c r="AI10" s="5">
        <v>4.0000000000000008E-2</v>
      </c>
      <c r="AJ10" s="5">
        <v>-3</v>
      </c>
      <c r="AK10" s="5">
        <v>-0.14300000000000002</v>
      </c>
      <c r="AL10" s="5">
        <v>-4.1000000000000036E-2</v>
      </c>
      <c r="AM10" s="5">
        <v>-4.1000000000000036E-2</v>
      </c>
      <c r="AN10" s="5">
        <v>-2.7000000000000024E-2</v>
      </c>
      <c r="AO10" s="5">
        <v>-4.3999999999999986</v>
      </c>
      <c r="AP10" s="5">
        <v>-0.10800000000000001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11</v>
      </c>
      <c r="BC10" s="5">
        <v>136.9</v>
      </c>
      <c r="BD10" s="5">
        <v>0</v>
      </c>
      <c r="BE10" s="5">
        <v>-4</v>
      </c>
      <c r="BF10" s="5">
        <v>0</v>
      </c>
      <c r="BG10" s="5">
        <v>0</v>
      </c>
      <c r="BH10" s="5">
        <v>-7.0399999999999991</v>
      </c>
    </row>
    <row r="11" spans="1:60" x14ac:dyDescent="0.2">
      <c r="A11" s="5" t="s">
        <v>147</v>
      </c>
      <c r="B11" s="13">
        <v>0</v>
      </c>
      <c r="C11" s="5">
        <v>11</v>
      </c>
      <c r="D11" s="5">
        <v>-5</v>
      </c>
      <c r="E11" s="5">
        <v>1.3028616852146229</v>
      </c>
      <c r="F11" s="5">
        <v>2.4181240063593066</v>
      </c>
      <c r="G11" s="5">
        <v>-4.2200000000000006</v>
      </c>
      <c r="H11" s="5">
        <v>-1.8999999999999961E-2</v>
      </c>
      <c r="I11" s="5">
        <v>-7.0000000000000062E-3</v>
      </c>
      <c r="J11" s="5">
        <v>-6.1000000000000054E-2</v>
      </c>
      <c r="K11" s="5">
        <v>3.0532591414944363</v>
      </c>
      <c r="L11" s="5">
        <v>-0.41176470588235503</v>
      </c>
      <c r="M11" s="5">
        <v>-2.9379968203497615</v>
      </c>
      <c r="N11" s="5">
        <v>2.8235294117647056</v>
      </c>
      <c r="O11" s="5">
        <v>0.36248012718600986</v>
      </c>
      <c r="P11" s="5">
        <v>-2.1828298887122415</v>
      </c>
      <c r="Q11" s="5">
        <v>4.2766295707472164</v>
      </c>
      <c r="R11" s="5">
        <v>2.300000000000002E-2</v>
      </c>
      <c r="S11" s="5">
        <v>-2.0000000000000018E-2</v>
      </c>
      <c r="T11" s="5">
        <v>1.2000000000000011E-2</v>
      </c>
      <c r="U11" s="5">
        <v>0.13036565977742498</v>
      </c>
      <c r="V11" s="5">
        <v>1.6096979332273449</v>
      </c>
      <c r="W11" s="5">
        <v>-0.30604133545310042</v>
      </c>
      <c r="X11" s="5">
        <v>-0.80604133545310042</v>
      </c>
      <c r="Y11" s="5">
        <v>-1.9077901430842648E-2</v>
      </c>
      <c r="Z11" s="5">
        <v>3.5302066772655003</v>
      </c>
      <c r="AA11" s="5">
        <v>-0.24006359300476987</v>
      </c>
      <c r="AB11" s="5">
        <v>0.5</v>
      </c>
      <c r="AC11" s="5">
        <v>1.3000000000000114</v>
      </c>
      <c r="AD11" s="5">
        <v>-3.0999999999999972E-2</v>
      </c>
      <c r="AE11" s="5">
        <v>-4.5999999999999985E-2</v>
      </c>
      <c r="AF11" s="5">
        <v>-3.499999999999992E-2</v>
      </c>
      <c r="AG11" s="5">
        <v>-2.7000000000000024E-2</v>
      </c>
      <c r="AH11" s="5">
        <v>-3.3000000000000007</v>
      </c>
      <c r="AI11" s="5">
        <v>-4.0000000000000008E-2</v>
      </c>
      <c r="AJ11" s="5">
        <v>3</v>
      </c>
      <c r="AK11" s="5">
        <v>0.14300000000000002</v>
      </c>
      <c r="AL11" s="5">
        <v>4.1000000000000036E-2</v>
      </c>
      <c r="AM11" s="5">
        <v>4.1000000000000036E-2</v>
      </c>
      <c r="AN11" s="5">
        <v>2.7000000000000024E-2</v>
      </c>
      <c r="AO11" s="5">
        <v>4.3999999999999986</v>
      </c>
      <c r="AP11" s="5">
        <v>0.10800000000000001</v>
      </c>
      <c r="AQ11" s="5">
        <v>1</v>
      </c>
      <c r="AR11" s="5">
        <v>1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-11</v>
      </c>
      <c r="BC11" s="5">
        <v>-136.9</v>
      </c>
      <c r="BD11" s="5">
        <v>0</v>
      </c>
      <c r="BE11" s="5">
        <v>4</v>
      </c>
      <c r="BF11" s="5">
        <v>0</v>
      </c>
      <c r="BG11" s="5">
        <v>0</v>
      </c>
      <c r="BH11" s="5">
        <v>7.0399999999999991</v>
      </c>
    </row>
    <row r="12" spans="1:60" x14ac:dyDescent="0.2">
      <c r="A12" s="5" t="s">
        <v>147</v>
      </c>
      <c r="B12" s="13">
        <v>1</v>
      </c>
      <c r="C12" s="5">
        <v>3</v>
      </c>
      <c r="D12" s="5">
        <v>11</v>
      </c>
      <c r="E12" s="5">
        <v>5.3151260504201758</v>
      </c>
      <c r="F12" s="5">
        <v>4.4075630252100808</v>
      </c>
      <c r="G12" s="5">
        <v>12.569999999999999</v>
      </c>
      <c r="H12" s="5">
        <v>-4.2999999999999983E-2</v>
      </c>
      <c r="I12" s="5">
        <v>1.8000000000000016E-2</v>
      </c>
      <c r="J12" s="5">
        <v>1.7000000000000015E-2</v>
      </c>
      <c r="K12" s="5">
        <v>3.5285714285714285</v>
      </c>
      <c r="L12" s="5">
        <v>2.1705882352941153</v>
      </c>
      <c r="M12" s="5">
        <v>6.302521008403339E-2</v>
      </c>
      <c r="N12" s="5">
        <v>0.21596638655462197</v>
      </c>
      <c r="O12" s="5">
        <v>-7.3949579831932954E-2</v>
      </c>
      <c r="P12" s="5">
        <v>0.80420168067226783</v>
      </c>
      <c r="Q12" s="5">
        <v>1.29579831932773</v>
      </c>
      <c r="R12" s="5">
        <v>1.0000000000000009E-2</v>
      </c>
      <c r="S12" s="5">
        <v>-1.8999999999999961E-2</v>
      </c>
      <c r="T12" s="5">
        <v>-3.1000000000000028E-2</v>
      </c>
      <c r="U12" s="5">
        <v>1.7436974789915958</v>
      </c>
      <c r="V12" s="5">
        <v>1.7411764705882362</v>
      </c>
      <c r="W12" s="5">
        <v>3.5781512605042014</v>
      </c>
      <c r="X12" s="5">
        <v>1.1747899159663859</v>
      </c>
      <c r="Y12" s="5">
        <v>0.5957983193277312</v>
      </c>
      <c r="Z12" s="5">
        <v>1.2436974789915958</v>
      </c>
      <c r="AA12" s="5">
        <v>0.66722689075630015</v>
      </c>
      <c r="AB12" s="5">
        <v>2.2999999999999972</v>
      </c>
      <c r="AC12" s="5">
        <v>4.2000000000000028</v>
      </c>
      <c r="AD12" s="5">
        <v>2.4999999999999967E-2</v>
      </c>
      <c r="AE12" s="5">
        <v>0.15300000000000002</v>
      </c>
      <c r="AF12" s="5">
        <v>-5.0000000000000044E-3</v>
      </c>
      <c r="AG12" s="5">
        <v>-1.3000000000000012E-2</v>
      </c>
      <c r="AH12" s="5">
        <v>-0.20000000000000107</v>
      </c>
      <c r="AI12" s="5">
        <v>2.4000000000000021E-2</v>
      </c>
      <c r="AJ12" s="5">
        <v>3.0999999999999943</v>
      </c>
      <c r="AK12" s="5">
        <v>2.6000000000000023E-2</v>
      </c>
      <c r="AL12" s="5">
        <v>6.4000000000000001E-2</v>
      </c>
      <c r="AM12" s="5">
        <v>1.4000000000000012E-2</v>
      </c>
      <c r="AN12" s="5">
        <v>1.8000000000000016E-2</v>
      </c>
      <c r="AO12" s="5">
        <v>0.79999999999999716</v>
      </c>
      <c r="AP12" s="5">
        <v>1.0000000000000009E-2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-15</v>
      </c>
      <c r="BF12" s="5">
        <v>0</v>
      </c>
      <c r="BG12" s="5">
        <v>0</v>
      </c>
      <c r="BH12" s="5">
        <v>28.289999999999996</v>
      </c>
    </row>
    <row r="13" spans="1:60" x14ac:dyDescent="0.2">
      <c r="A13" s="5" t="s">
        <v>147</v>
      </c>
      <c r="B13" s="13">
        <v>0</v>
      </c>
      <c r="C13" s="5">
        <v>14</v>
      </c>
      <c r="D13" s="5">
        <v>-11</v>
      </c>
      <c r="E13" s="5">
        <v>-5.3151260504201758</v>
      </c>
      <c r="F13" s="5">
        <v>-4.4075630252100808</v>
      </c>
      <c r="G13" s="5">
        <v>-12.569999999999999</v>
      </c>
      <c r="H13" s="5">
        <v>4.2999999999999983E-2</v>
      </c>
      <c r="I13" s="5">
        <v>-1.8000000000000016E-2</v>
      </c>
      <c r="J13" s="5">
        <v>-1.7000000000000015E-2</v>
      </c>
      <c r="K13" s="5">
        <v>-3.5285714285714285</v>
      </c>
      <c r="L13" s="5">
        <v>-2.1705882352941153</v>
      </c>
      <c r="M13" s="5">
        <v>-6.302521008403339E-2</v>
      </c>
      <c r="N13" s="5">
        <v>-0.21596638655462197</v>
      </c>
      <c r="O13" s="5">
        <v>7.3949579831932954E-2</v>
      </c>
      <c r="P13" s="5">
        <v>-0.80420168067226783</v>
      </c>
      <c r="Q13" s="5">
        <v>-1.29579831932773</v>
      </c>
      <c r="R13" s="5">
        <v>-1.0000000000000009E-2</v>
      </c>
      <c r="S13" s="5">
        <v>1.8999999999999961E-2</v>
      </c>
      <c r="T13" s="5">
        <v>3.1000000000000028E-2</v>
      </c>
      <c r="U13" s="5">
        <v>-1.7436974789915958</v>
      </c>
      <c r="V13" s="5">
        <v>-1.7411764705882362</v>
      </c>
      <c r="W13" s="5">
        <v>-3.5781512605042014</v>
      </c>
      <c r="X13" s="5">
        <v>-1.1747899159663859</v>
      </c>
      <c r="Y13" s="5">
        <v>-0.5957983193277312</v>
      </c>
      <c r="Z13" s="5">
        <v>-1.2436974789915958</v>
      </c>
      <c r="AA13" s="5">
        <v>-0.66722689075630015</v>
      </c>
      <c r="AB13" s="5">
        <v>-2.2999999999999972</v>
      </c>
      <c r="AC13" s="5">
        <v>-4.2000000000000028</v>
      </c>
      <c r="AD13" s="5">
        <v>-2.4999999999999967E-2</v>
      </c>
      <c r="AE13" s="5">
        <v>-0.15300000000000002</v>
      </c>
      <c r="AF13" s="5">
        <v>5.0000000000000044E-3</v>
      </c>
      <c r="AG13" s="5">
        <v>1.3000000000000012E-2</v>
      </c>
      <c r="AH13" s="5">
        <v>0.20000000000000107</v>
      </c>
      <c r="AI13" s="5">
        <v>-2.4000000000000021E-2</v>
      </c>
      <c r="AJ13" s="5">
        <v>-3.0999999999999943</v>
      </c>
      <c r="AK13" s="5">
        <v>-2.6000000000000023E-2</v>
      </c>
      <c r="AL13" s="5">
        <v>-6.4000000000000001E-2</v>
      </c>
      <c r="AM13" s="5">
        <v>-1.4000000000000012E-2</v>
      </c>
      <c r="AN13" s="5">
        <v>-1.8000000000000016E-2</v>
      </c>
      <c r="AO13" s="5">
        <v>-0.79999999999999716</v>
      </c>
      <c r="AP13" s="5">
        <v>-1.0000000000000009E-2</v>
      </c>
      <c r="AQ13" s="5">
        <v>1</v>
      </c>
      <c r="AR13" s="5">
        <v>1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15</v>
      </c>
      <c r="BF13" s="5">
        <v>1</v>
      </c>
      <c r="BG13" s="5">
        <v>0</v>
      </c>
      <c r="BH13" s="5">
        <v>-28.289999999999996</v>
      </c>
    </row>
    <row r="14" spans="1:60" x14ac:dyDescent="0.2">
      <c r="A14" s="5" t="s">
        <v>147</v>
      </c>
      <c r="B14" s="13">
        <v>1</v>
      </c>
      <c r="C14" s="5">
        <v>7</v>
      </c>
      <c r="D14" s="5">
        <v>3</v>
      </c>
      <c r="E14" s="5">
        <v>0.74285714285713311</v>
      </c>
      <c r="F14" s="5">
        <v>4.5142857142857196</v>
      </c>
      <c r="G14" s="5">
        <v>8.0000000000000071E-2</v>
      </c>
      <c r="H14" s="5">
        <v>-7.0000000000000062E-3</v>
      </c>
      <c r="I14" s="5">
        <v>-2.7000000000000024E-2</v>
      </c>
      <c r="J14" s="5">
        <v>-5.0000000000000044E-3</v>
      </c>
      <c r="K14" s="5">
        <v>0.28571428571428648</v>
      </c>
      <c r="L14" s="5">
        <v>-5.2857142857142847</v>
      </c>
      <c r="M14" s="5">
        <v>-0.77142857142857224</v>
      </c>
      <c r="N14" s="5">
        <v>5.1999999999999993</v>
      </c>
      <c r="O14" s="5">
        <v>-0.62857142857142856</v>
      </c>
      <c r="P14" s="5">
        <v>-1.0285714285714285</v>
      </c>
      <c r="Q14" s="5">
        <v>1.1999999999999993</v>
      </c>
      <c r="R14" s="5">
        <v>2.300000000000002E-2</v>
      </c>
      <c r="S14" s="5">
        <v>3.0000000000000027E-3</v>
      </c>
      <c r="T14" s="5">
        <v>6.0000000000000053E-3</v>
      </c>
      <c r="U14" s="5">
        <v>4</v>
      </c>
      <c r="V14" s="5">
        <v>5.9142857142857146</v>
      </c>
      <c r="W14" s="5">
        <v>2.7714285714285705</v>
      </c>
      <c r="X14" s="5">
        <v>0.5428571428571427</v>
      </c>
      <c r="Y14" s="5">
        <v>-0.19999999999999973</v>
      </c>
      <c r="Z14" s="5">
        <v>5.8285714285714292</v>
      </c>
      <c r="AA14" s="5">
        <v>-2.514285714285716</v>
      </c>
      <c r="AB14" s="5">
        <v>0.79999999999999716</v>
      </c>
      <c r="AC14" s="5">
        <v>-0.59999999999999432</v>
      </c>
      <c r="AD14" s="5">
        <v>-5.2000000000000046E-2</v>
      </c>
      <c r="AE14" s="5">
        <v>7.0000000000000062E-3</v>
      </c>
      <c r="AF14" s="5">
        <v>-1.6000000000000014E-2</v>
      </c>
      <c r="AG14" s="5">
        <v>-1.2000000000000011E-2</v>
      </c>
      <c r="AH14" s="5">
        <v>-1.5</v>
      </c>
      <c r="AI14" s="5">
        <v>-4.200000000000001E-2</v>
      </c>
      <c r="AJ14" s="5">
        <v>4.8999999999999915</v>
      </c>
      <c r="AK14" s="5">
        <v>3.8000000000000034E-2</v>
      </c>
      <c r="AL14" s="5">
        <v>0.10399999999999998</v>
      </c>
      <c r="AM14" s="5">
        <v>4.1000000000000036E-2</v>
      </c>
      <c r="AN14" s="5">
        <v>4.1000000000000036E-2</v>
      </c>
      <c r="AO14" s="5">
        <v>6.1000000000000014</v>
      </c>
      <c r="AP14" s="5">
        <v>3.1E-2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-131.5</v>
      </c>
      <c r="BD14" s="5">
        <v>0</v>
      </c>
      <c r="BE14" s="5">
        <v>-2</v>
      </c>
      <c r="BF14" s="5">
        <v>0</v>
      </c>
      <c r="BG14" s="5">
        <v>0</v>
      </c>
      <c r="BH14" s="5">
        <v>48.98</v>
      </c>
    </row>
    <row r="15" spans="1:60" x14ac:dyDescent="0.2">
      <c r="A15" s="5" t="s">
        <v>147</v>
      </c>
      <c r="B15" s="13">
        <v>0</v>
      </c>
      <c r="C15" s="5">
        <v>10</v>
      </c>
      <c r="D15" s="5">
        <v>-3</v>
      </c>
      <c r="E15" s="5">
        <v>-0.74285714285713311</v>
      </c>
      <c r="F15" s="5">
        <v>-4.5142857142857196</v>
      </c>
      <c r="G15" s="5">
        <v>-8.0000000000000071E-2</v>
      </c>
      <c r="H15" s="5">
        <v>7.0000000000000062E-3</v>
      </c>
      <c r="I15" s="5">
        <v>2.7000000000000024E-2</v>
      </c>
      <c r="J15" s="5">
        <v>5.0000000000000044E-3</v>
      </c>
      <c r="K15" s="5">
        <v>-0.28571428571428648</v>
      </c>
      <c r="L15" s="5">
        <v>5.2857142857142847</v>
      </c>
      <c r="M15" s="5">
        <v>0.77142857142857224</v>
      </c>
      <c r="N15" s="5">
        <v>-5.1999999999999993</v>
      </c>
      <c r="O15" s="5">
        <v>0.62857142857142856</v>
      </c>
      <c r="P15" s="5">
        <v>1.0285714285714285</v>
      </c>
      <c r="Q15" s="5">
        <v>-1.1999999999999993</v>
      </c>
      <c r="R15" s="5">
        <v>-2.300000000000002E-2</v>
      </c>
      <c r="S15" s="5">
        <v>-3.0000000000000027E-3</v>
      </c>
      <c r="T15" s="5">
        <v>-6.0000000000000053E-3</v>
      </c>
      <c r="U15" s="5">
        <v>-4</v>
      </c>
      <c r="V15" s="5">
        <v>-5.9142857142857146</v>
      </c>
      <c r="W15" s="5">
        <v>-2.7714285714285705</v>
      </c>
      <c r="X15" s="5">
        <v>-0.5428571428571427</v>
      </c>
      <c r="Y15" s="5">
        <v>0.19999999999999973</v>
      </c>
      <c r="Z15" s="5">
        <v>-5.8285714285714292</v>
      </c>
      <c r="AA15" s="5">
        <v>2.514285714285716</v>
      </c>
      <c r="AB15" s="5">
        <v>-0.79999999999999716</v>
      </c>
      <c r="AC15" s="5">
        <v>0.59999999999999432</v>
      </c>
      <c r="AD15" s="5">
        <v>5.2000000000000046E-2</v>
      </c>
      <c r="AE15" s="5">
        <v>-7.0000000000000062E-3</v>
      </c>
      <c r="AF15" s="5">
        <v>1.6000000000000014E-2</v>
      </c>
      <c r="AG15" s="5">
        <v>1.2000000000000011E-2</v>
      </c>
      <c r="AH15" s="5">
        <v>1.5</v>
      </c>
      <c r="AI15" s="5">
        <v>4.200000000000001E-2</v>
      </c>
      <c r="AJ15" s="5">
        <v>-4.8999999999999915</v>
      </c>
      <c r="AK15" s="5">
        <v>-3.8000000000000034E-2</v>
      </c>
      <c r="AL15" s="5">
        <v>-0.10399999999999998</v>
      </c>
      <c r="AM15" s="5">
        <v>-4.1000000000000036E-2</v>
      </c>
      <c r="AN15" s="5">
        <v>-4.1000000000000036E-2</v>
      </c>
      <c r="AO15" s="5">
        <v>-6.1000000000000014</v>
      </c>
      <c r="AP15" s="5">
        <v>-3.1E-2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131.5</v>
      </c>
      <c r="BD15" s="5">
        <v>0</v>
      </c>
      <c r="BE15" s="5">
        <v>2</v>
      </c>
      <c r="BF15" s="5">
        <v>0</v>
      </c>
      <c r="BG15" s="5">
        <v>0</v>
      </c>
      <c r="BH15" s="5">
        <v>-48.98</v>
      </c>
    </row>
    <row r="16" spans="1:60" x14ac:dyDescent="0.2">
      <c r="A16" s="5" t="s">
        <v>147</v>
      </c>
      <c r="B16" s="13">
        <v>0</v>
      </c>
      <c r="C16" s="5">
        <v>2</v>
      </c>
      <c r="D16" s="5">
        <v>13</v>
      </c>
      <c r="E16" s="5">
        <v>6.3857142857142861</v>
      </c>
      <c r="F16" s="5">
        <v>2.6428571428571388</v>
      </c>
      <c r="G16" s="5">
        <v>9.31</v>
      </c>
      <c r="H16" s="5">
        <v>3.8999999999999979E-2</v>
      </c>
      <c r="I16" s="5">
        <v>3.5999999999999976E-2</v>
      </c>
      <c r="J16" s="5">
        <v>-4.0000000000000036E-3</v>
      </c>
      <c r="K16" s="5">
        <v>1.517857142857082E-2</v>
      </c>
      <c r="L16" s="5">
        <v>0.31428571428571672</v>
      </c>
      <c r="M16" s="5">
        <v>5.4767857142857146</v>
      </c>
      <c r="N16" s="5">
        <v>1.2107142857142854</v>
      </c>
      <c r="O16" s="5">
        <v>-0.16964285714285721</v>
      </c>
      <c r="P16" s="5">
        <v>1.3401785714285719</v>
      </c>
      <c r="Q16" s="5">
        <v>0.94285714285714306</v>
      </c>
      <c r="R16" s="5">
        <v>-1.7000000000000015E-2</v>
      </c>
      <c r="S16" s="5">
        <v>1.0000000000000009E-3</v>
      </c>
      <c r="T16" s="5">
        <v>2.4000000000000021E-2</v>
      </c>
      <c r="U16" s="5">
        <v>2.0669642857142865</v>
      </c>
      <c r="V16" s="5">
        <v>0.25982142857142776</v>
      </c>
      <c r="W16" s="5">
        <v>1.5946428571428566</v>
      </c>
      <c r="X16" s="5">
        <v>1.7607142857142861</v>
      </c>
      <c r="Y16" s="5">
        <v>0.17321428571428577</v>
      </c>
      <c r="Z16" s="5">
        <v>1.8142857142857149</v>
      </c>
      <c r="AA16" s="5">
        <v>1.2964285714285708</v>
      </c>
      <c r="AB16" s="5">
        <v>3.7000000000000028</v>
      </c>
      <c r="AC16" s="5">
        <v>4.5</v>
      </c>
      <c r="AD16" s="5">
        <v>5.5999999999999994E-2</v>
      </c>
      <c r="AE16" s="5">
        <v>-4.0999999999999981E-2</v>
      </c>
      <c r="AF16" s="5">
        <v>3.6999999999999922E-2</v>
      </c>
      <c r="AG16" s="5">
        <v>3.8999999999999924E-2</v>
      </c>
      <c r="AH16" s="5">
        <v>1.1999999999999993</v>
      </c>
      <c r="AI16" s="5">
        <v>3.8000000000000006E-2</v>
      </c>
      <c r="AJ16" s="5">
        <v>-0.29999999999999716</v>
      </c>
      <c r="AK16" s="5">
        <v>-2.5000000000000022E-2</v>
      </c>
      <c r="AL16" s="5">
        <v>5.4999999999999993E-2</v>
      </c>
      <c r="AM16" s="5">
        <v>-7.0000000000000062E-3</v>
      </c>
      <c r="AN16" s="5">
        <v>-8.0000000000000071E-3</v>
      </c>
      <c r="AO16" s="5">
        <v>1.3000000000000007</v>
      </c>
      <c r="AP16" s="5">
        <v>-1.100000000000001E-2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-18</v>
      </c>
      <c r="BF16" s="5">
        <v>1</v>
      </c>
      <c r="BG16" s="5">
        <v>1</v>
      </c>
      <c r="BH16" s="5">
        <v>48.68</v>
      </c>
    </row>
    <row r="17" spans="1:60" x14ac:dyDescent="0.2">
      <c r="A17" s="5" t="s">
        <v>147</v>
      </c>
      <c r="B17" s="13">
        <v>1</v>
      </c>
      <c r="C17" s="5">
        <v>15</v>
      </c>
      <c r="D17" s="5">
        <v>-13</v>
      </c>
      <c r="E17" s="5">
        <v>-6.3857142857142861</v>
      </c>
      <c r="F17" s="5">
        <v>-2.6428571428571388</v>
      </c>
      <c r="G17" s="5">
        <v>-9.31</v>
      </c>
      <c r="H17" s="5">
        <v>-3.8999999999999979E-2</v>
      </c>
      <c r="I17" s="5">
        <v>-3.5999999999999976E-2</v>
      </c>
      <c r="J17" s="5">
        <v>4.0000000000000036E-3</v>
      </c>
      <c r="K17" s="5">
        <v>-1.517857142857082E-2</v>
      </c>
      <c r="L17" s="5">
        <v>-0.31428571428571672</v>
      </c>
      <c r="M17" s="5">
        <v>-5.4767857142857146</v>
      </c>
      <c r="N17" s="5">
        <v>-1.2107142857142854</v>
      </c>
      <c r="O17" s="5">
        <v>0.16964285714285721</v>
      </c>
      <c r="P17" s="5">
        <v>-1.3401785714285719</v>
      </c>
      <c r="Q17" s="5">
        <v>-0.94285714285714306</v>
      </c>
      <c r="R17" s="5">
        <v>1.7000000000000015E-2</v>
      </c>
      <c r="S17" s="5">
        <v>-1.0000000000000009E-3</v>
      </c>
      <c r="T17" s="5">
        <v>-2.4000000000000021E-2</v>
      </c>
      <c r="U17" s="5">
        <v>-2.0669642857142865</v>
      </c>
      <c r="V17" s="5">
        <v>-0.25982142857142776</v>
      </c>
      <c r="W17" s="5">
        <v>-1.5946428571428566</v>
      </c>
      <c r="X17" s="5">
        <v>-1.7607142857142861</v>
      </c>
      <c r="Y17" s="5">
        <v>-0.17321428571428577</v>
      </c>
      <c r="Z17" s="5">
        <v>-1.8142857142857149</v>
      </c>
      <c r="AA17" s="5">
        <v>-1.2964285714285708</v>
      </c>
      <c r="AB17" s="5">
        <v>-3.7000000000000028</v>
      </c>
      <c r="AC17" s="5">
        <v>-4.5</v>
      </c>
      <c r="AD17" s="5">
        <v>-5.5999999999999994E-2</v>
      </c>
      <c r="AE17" s="5">
        <v>4.0999999999999981E-2</v>
      </c>
      <c r="AF17" s="5">
        <v>-3.6999999999999922E-2</v>
      </c>
      <c r="AG17" s="5">
        <v>-3.8999999999999924E-2</v>
      </c>
      <c r="AH17" s="5">
        <v>-1.1999999999999993</v>
      </c>
      <c r="AI17" s="5">
        <v>-3.8000000000000006E-2</v>
      </c>
      <c r="AJ17" s="5">
        <v>0.29999999999999716</v>
      </c>
      <c r="AK17" s="5">
        <v>2.5000000000000022E-2</v>
      </c>
      <c r="AL17" s="5">
        <v>-5.4999999999999993E-2</v>
      </c>
      <c r="AM17" s="5">
        <v>7.0000000000000062E-3</v>
      </c>
      <c r="AN17" s="5">
        <v>8.0000000000000071E-3</v>
      </c>
      <c r="AO17" s="5">
        <v>-1.3000000000000007</v>
      </c>
      <c r="AP17" s="5">
        <v>1.100000000000001E-2</v>
      </c>
      <c r="AQ17" s="5">
        <v>1</v>
      </c>
      <c r="AR17" s="5">
        <v>1</v>
      </c>
      <c r="AS17" s="5">
        <v>1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18</v>
      </c>
      <c r="BF17" s="5">
        <v>1</v>
      </c>
      <c r="BG17" s="5">
        <v>0</v>
      </c>
      <c r="BH17" s="5">
        <v>-48.68</v>
      </c>
    </row>
    <row r="18" spans="1:60" x14ac:dyDescent="0.2">
      <c r="A18" s="5" t="s">
        <v>147</v>
      </c>
      <c r="B18" s="13">
        <v>0</v>
      </c>
      <c r="C18" s="5">
        <v>1</v>
      </c>
      <c r="D18" s="5">
        <v>15</v>
      </c>
      <c r="E18" s="5">
        <v>-4.7212355212355135</v>
      </c>
      <c r="F18" s="5">
        <v>-11.419305019305021</v>
      </c>
      <c r="G18" s="5">
        <v>18.14</v>
      </c>
      <c r="H18" s="5">
        <v>5.0000000000000044E-3</v>
      </c>
      <c r="I18" s="5">
        <v>-2.2999999999999965E-2</v>
      </c>
      <c r="J18" s="5">
        <v>-8.0000000000000071E-3</v>
      </c>
      <c r="K18" s="5">
        <v>0.74517374517374613</v>
      </c>
      <c r="L18" s="5">
        <v>4.3343629343629289</v>
      </c>
      <c r="M18" s="5">
        <v>0.75598455598455594</v>
      </c>
      <c r="N18" s="5">
        <v>-3.2301158301158299</v>
      </c>
      <c r="O18" s="5">
        <v>1.6857142857142855</v>
      </c>
      <c r="P18" s="5">
        <v>-0.40077220077220055</v>
      </c>
      <c r="Q18" s="5">
        <v>-5.1250965250965255</v>
      </c>
      <c r="R18" s="5">
        <v>-5.5999999999999994E-2</v>
      </c>
      <c r="S18" s="5">
        <v>-3.5999999999999976E-2</v>
      </c>
      <c r="T18" s="5">
        <v>-5.0000000000000044E-3</v>
      </c>
      <c r="U18" s="5">
        <v>-1.1830115830115826</v>
      </c>
      <c r="V18" s="5">
        <v>-6.1158301158301178</v>
      </c>
      <c r="W18" s="5">
        <v>-2.5760617760617759</v>
      </c>
      <c r="X18" s="5">
        <v>0.38610038610038622</v>
      </c>
      <c r="Y18" s="5">
        <v>-0.92200772200772185</v>
      </c>
      <c r="Z18" s="5">
        <v>-5.3814671814671815</v>
      </c>
      <c r="AA18" s="5">
        <v>2.9922779922779927</v>
      </c>
      <c r="AB18" s="5">
        <v>-5.5999999999999943</v>
      </c>
      <c r="AC18" s="5">
        <v>3.0999999999999943</v>
      </c>
      <c r="AD18" s="5">
        <v>0.10099999999999998</v>
      </c>
      <c r="AE18" s="5">
        <v>5.0000000000000044E-3</v>
      </c>
      <c r="AF18" s="5">
        <v>9.000000000000008E-3</v>
      </c>
      <c r="AG18" s="5">
        <v>1.0000000000000009E-3</v>
      </c>
      <c r="AH18" s="5">
        <v>0.59999999999999964</v>
      </c>
      <c r="AI18" s="5">
        <v>7.3000000000000037E-2</v>
      </c>
      <c r="AJ18" s="5">
        <v>-7.7999999999999972</v>
      </c>
      <c r="AK18" s="5">
        <v>-0.14300000000000002</v>
      </c>
      <c r="AL18" s="5">
        <v>-4.4000000000000039E-2</v>
      </c>
      <c r="AM18" s="5">
        <v>-7.6999999999999957E-2</v>
      </c>
      <c r="AN18" s="5">
        <v>-6.9000000000000061E-2</v>
      </c>
      <c r="AO18" s="5">
        <v>-5.6</v>
      </c>
      <c r="AP18" s="5">
        <v>-0.10700000000000001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40.200000000000003</v>
      </c>
      <c r="AY18" s="5">
        <v>8.8000000000000007</v>
      </c>
      <c r="AZ18" s="5">
        <v>6.3</v>
      </c>
      <c r="BA18" s="5">
        <v>0</v>
      </c>
      <c r="BB18" s="5">
        <v>15.4</v>
      </c>
      <c r="BC18" s="5">
        <v>0</v>
      </c>
      <c r="BD18" s="5">
        <v>0</v>
      </c>
      <c r="BE18" s="5">
        <v>-23</v>
      </c>
      <c r="BF18" s="5">
        <v>1</v>
      </c>
      <c r="BG18" s="5">
        <v>1</v>
      </c>
      <c r="BH18" s="5">
        <v>52.44</v>
      </c>
    </row>
    <row r="19" spans="1:60" x14ac:dyDescent="0.2">
      <c r="A19" s="5" t="s">
        <v>147</v>
      </c>
      <c r="B19" s="13">
        <v>1</v>
      </c>
      <c r="C19" s="5">
        <v>16</v>
      </c>
      <c r="D19" s="5">
        <v>-15</v>
      </c>
      <c r="E19" s="5">
        <v>4.7212355212355135</v>
      </c>
      <c r="F19" s="5">
        <v>11.419305019305021</v>
      </c>
      <c r="G19" s="5">
        <v>-18.14</v>
      </c>
      <c r="H19" s="5">
        <v>-5.0000000000000044E-3</v>
      </c>
      <c r="I19" s="5">
        <v>2.2999999999999965E-2</v>
      </c>
      <c r="J19" s="5">
        <v>8.0000000000000071E-3</v>
      </c>
      <c r="K19" s="5">
        <v>-0.74517374517374613</v>
      </c>
      <c r="L19" s="5">
        <v>-4.3343629343629289</v>
      </c>
      <c r="M19" s="5">
        <v>-0.75598455598455594</v>
      </c>
      <c r="N19" s="5">
        <v>3.2301158301158299</v>
      </c>
      <c r="O19" s="5">
        <v>-1.6857142857142855</v>
      </c>
      <c r="P19" s="5">
        <v>0.40077220077220055</v>
      </c>
      <c r="Q19" s="5">
        <v>5.1250965250965255</v>
      </c>
      <c r="R19" s="5">
        <v>5.5999999999999994E-2</v>
      </c>
      <c r="S19" s="5">
        <v>3.5999999999999976E-2</v>
      </c>
      <c r="T19" s="5">
        <v>5.0000000000000044E-3</v>
      </c>
      <c r="U19" s="5">
        <v>1.1830115830115826</v>
      </c>
      <c r="V19" s="5">
        <v>6.1158301158301178</v>
      </c>
      <c r="W19" s="5">
        <v>2.5760617760617759</v>
      </c>
      <c r="X19" s="5">
        <v>-0.38610038610038622</v>
      </c>
      <c r="Y19" s="5">
        <v>0.92200772200772185</v>
      </c>
      <c r="Z19" s="5">
        <v>5.3814671814671815</v>
      </c>
      <c r="AA19" s="5">
        <v>-2.9922779922779927</v>
      </c>
      <c r="AB19" s="5">
        <v>5.5999999999999943</v>
      </c>
      <c r="AC19" s="5">
        <v>-3.0999999999999943</v>
      </c>
      <c r="AD19" s="5">
        <v>-0.10099999999999998</v>
      </c>
      <c r="AE19" s="5">
        <v>-5.0000000000000044E-3</v>
      </c>
      <c r="AF19" s="5">
        <v>-9.000000000000008E-3</v>
      </c>
      <c r="AG19" s="5">
        <v>-1.0000000000000009E-3</v>
      </c>
      <c r="AH19" s="5">
        <v>-0.59999999999999964</v>
      </c>
      <c r="AI19" s="5">
        <v>-7.3000000000000037E-2</v>
      </c>
      <c r="AJ19" s="5">
        <v>7.7999999999999972</v>
      </c>
      <c r="AK19" s="5">
        <v>0.14300000000000002</v>
      </c>
      <c r="AL19" s="5">
        <v>4.4000000000000039E-2</v>
      </c>
      <c r="AM19" s="5">
        <v>7.6999999999999957E-2</v>
      </c>
      <c r="AN19" s="5">
        <v>6.9000000000000061E-2</v>
      </c>
      <c r="AO19" s="5">
        <v>5.6</v>
      </c>
      <c r="AP19" s="5">
        <v>0.10700000000000001</v>
      </c>
      <c r="AQ19" s="5">
        <v>1</v>
      </c>
      <c r="AR19" s="5">
        <v>1</v>
      </c>
      <c r="AS19" s="5">
        <v>1</v>
      </c>
      <c r="AT19" s="5">
        <v>0</v>
      </c>
      <c r="AU19" s="5">
        <v>0</v>
      </c>
      <c r="AV19" s="5">
        <v>0</v>
      </c>
      <c r="AW19" s="5">
        <v>0</v>
      </c>
      <c r="AX19" s="5">
        <v>-40.200000000000003</v>
      </c>
      <c r="AY19" s="5">
        <v>-8.8000000000000007</v>
      </c>
      <c r="AZ19" s="5">
        <v>-6.3</v>
      </c>
      <c r="BA19" s="5">
        <v>0</v>
      </c>
      <c r="BB19" s="5">
        <v>-15.4</v>
      </c>
      <c r="BC19" s="5">
        <v>0</v>
      </c>
      <c r="BD19" s="5">
        <v>0</v>
      </c>
      <c r="BE19" s="5">
        <v>23</v>
      </c>
      <c r="BF19" s="5">
        <v>1</v>
      </c>
      <c r="BG19" s="5">
        <v>0</v>
      </c>
      <c r="BH19" s="5">
        <v>-52.44</v>
      </c>
    </row>
    <row r="20" spans="1:60" x14ac:dyDescent="0.2">
      <c r="A20" s="5" t="s">
        <v>147</v>
      </c>
      <c r="B20" s="13">
        <v>0</v>
      </c>
      <c r="C20" s="5">
        <v>8</v>
      </c>
      <c r="D20" s="5">
        <v>1</v>
      </c>
      <c r="E20" s="5">
        <v>1.550915750915749</v>
      </c>
      <c r="F20" s="5">
        <v>6.4637362637362656</v>
      </c>
      <c r="G20" s="5">
        <v>4.6000000000000005</v>
      </c>
      <c r="H20" s="5">
        <v>1.2999999999999956E-2</v>
      </c>
      <c r="I20" s="5">
        <v>-1.3000000000000012E-2</v>
      </c>
      <c r="J20" s="5">
        <v>2.8000000000000025E-2</v>
      </c>
      <c r="K20" s="5">
        <v>-0.49743589743589745</v>
      </c>
      <c r="L20" s="5">
        <v>-3.0630036630036628</v>
      </c>
      <c r="M20" s="5">
        <v>1.1897435897435891</v>
      </c>
      <c r="N20" s="5">
        <v>2.138461538461538</v>
      </c>
      <c r="O20" s="5">
        <v>1.9501831501831499</v>
      </c>
      <c r="P20" s="5">
        <v>1.5479853479853478</v>
      </c>
      <c r="Q20" s="5">
        <v>2.4820512820512821</v>
      </c>
      <c r="R20" s="5">
        <v>-2.0000000000000018E-3</v>
      </c>
      <c r="S20" s="5">
        <v>-1.5000000000000013E-2</v>
      </c>
      <c r="T20" s="5">
        <v>4.0000000000000036E-3</v>
      </c>
      <c r="U20" s="5">
        <v>3.0095238095238095</v>
      </c>
      <c r="V20" s="5">
        <v>2.2827838827838889</v>
      </c>
      <c r="W20" s="5">
        <v>5.1978021978021989</v>
      </c>
      <c r="X20" s="5">
        <v>1.4593406593406595</v>
      </c>
      <c r="Y20" s="5">
        <v>1.7465201465201465</v>
      </c>
      <c r="Z20" s="5">
        <v>2.8380952380952369</v>
      </c>
      <c r="AA20" s="5">
        <v>1.8505494505494511</v>
      </c>
      <c r="AB20" s="5">
        <v>3.7000000000000028</v>
      </c>
      <c r="AC20" s="5">
        <v>-4.0999999999999943</v>
      </c>
      <c r="AD20" s="5">
        <v>0.06</v>
      </c>
      <c r="AE20" s="5">
        <v>-0.14900000000000002</v>
      </c>
      <c r="AF20" s="5">
        <v>-5.0000000000000044E-3</v>
      </c>
      <c r="AG20" s="5">
        <v>-1.7000000000000015E-2</v>
      </c>
      <c r="AH20" s="5">
        <v>1.1999999999999993</v>
      </c>
      <c r="AI20" s="5">
        <v>5.3000000000000019E-2</v>
      </c>
      <c r="AJ20" s="5">
        <v>3.5999999999999943</v>
      </c>
      <c r="AK20" s="5">
        <v>8.0999999999999961E-2</v>
      </c>
      <c r="AL20" s="5">
        <v>8.0000000000000016E-2</v>
      </c>
      <c r="AM20" s="5">
        <v>1.7000000000000015E-2</v>
      </c>
      <c r="AN20" s="5">
        <v>8.0000000000000071E-3</v>
      </c>
      <c r="AO20" s="5">
        <v>2.1000000000000014</v>
      </c>
      <c r="AP20" s="5">
        <v>6.0999999999999999E-2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1</v>
      </c>
      <c r="BF20" s="5">
        <v>1</v>
      </c>
      <c r="BG20" s="5">
        <v>0</v>
      </c>
      <c r="BH20" s="5">
        <v>-18.22</v>
      </c>
    </row>
    <row r="21" spans="1:60" x14ac:dyDescent="0.2">
      <c r="A21" s="5" t="s">
        <v>147</v>
      </c>
      <c r="B21" s="13">
        <v>1</v>
      </c>
      <c r="C21" s="5">
        <v>9</v>
      </c>
      <c r="D21" s="5">
        <v>-1</v>
      </c>
      <c r="E21" s="5">
        <v>-1.550915750915749</v>
      </c>
      <c r="F21" s="5">
        <v>-6.4637362637362656</v>
      </c>
      <c r="G21" s="5">
        <v>-4.6000000000000005</v>
      </c>
      <c r="H21" s="5">
        <v>-1.2999999999999956E-2</v>
      </c>
      <c r="I21" s="5">
        <v>1.3000000000000012E-2</v>
      </c>
      <c r="J21" s="5">
        <v>-2.8000000000000025E-2</v>
      </c>
      <c r="K21" s="5">
        <v>0.49743589743589745</v>
      </c>
      <c r="L21" s="5">
        <v>3.0630036630036628</v>
      </c>
      <c r="M21" s="5">
        <v>-1.1897435897435891</v>
      </c>
      <c r="N21" s="5">
        <v>-2.138461538461538</v>
      </c>
      <c r="O21" s="5">
        <v>-1.9501831501831499</v>
      </c>
      <c r="P21" s="5">
        <v>-1.5479853479853478</v>
      </c>
      <c r="Q21" s="5">
        <v>-2.4820512820512821</v>
      </c>
      <c r="R21" s="5">
        <v>2.0000000000000018E-3</v>
      </c>
      <c r="S21" s="5">
        <v>1.5000000000000013E-2</v>
      </c>
      <c r="T21" s="5">
        <v>-4.0000000000000036E-3</v>
      </c>
      <c r="U21" s="5">
        <v>-3.0095238095238095</v>
      </c>
      <c r="V21" s="5">
        <v>-2.2827838827838889</v>
      </c>
      <c r="W21" s="5">
        <v>-5.1978021978021989</v>
      </c>
      <c r="X21" s="5">
        <v>-1.4593406593406595</v>
      </c>
      <c r="Y21" s="5">
        <v>-1.7465201465201465</v>
      </c>
      <c r="Z21" s="5">
        <v>-2.8380952380952369</v>
      </c>
      <c r="AA21" s="5">
        <v>-1.8505494505494511</v>
      </c>
      <c r="AB21" s="5">
        <v>-3.7000000000000028</v>
      </c>
      <c r="AC21" s="5">
        <v>4.0999999999999943</v>
      </c>
      <c r="AD21" s="5">
        <v>-0.06</v>
      </c>
      <c r="AE21" s="5">
        <v>0.14900000000000002</v>
      </c>
      <c r="AF21" s="5">
        <v>5.0000000000000044E-3</v>
      </c>
      <c r="AG21" s="5">
        <v>1.7000000000000015E-2</v>
      </c>
      <c r="AH21" s="5">
        <v>-1.1999999999999993</v>
      </c>
      <c r="AI21" s="5">
        <v>-5.3000000000000019E-2</v>
      </c>
      <c r="AJ21" s="5">
        <v>-3.5999999999999943</v>
      </c>
      <c r="AK21" s="5">
        <v>-8.0999999999999961E-2</v>
      </c>
      <c r="AL21" s="5">
        <v>-8.0000000000000016E-2</v>
      </c>
      <c r="AM21" s="5">
        <v>-1.7000000000000015E-2</v>
      </c>
      <c r="AN21" s="5">
        <v>-8.0000000000000071E-3</v>
      </c>
      <c r="AO21" s="5">
        <v>-2.1000000000000014</v>
      </c>
      <c r="AP21" s="5">
        <v>-6.0999999999999999E-2</v>
      </c>
      <c r="AQ21" s="5">
        <v>1</v>
      </c>
      <c r="AR21" s="5">
        <v>1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-1</v>
      </c>
      <c r="BF21" s="5">
        <v>1</v>
      </c>
      <c r="BG21" s="5">
        <v>0</v>
      </c>
      <c r="BH21" s="5">
        <v>18.22</v>
      </c>
    </row>
    <row r="22" spans="1:60" x14ac:dyDescent="0.2">
      <c r="A22" s="5" t="s">
        <v>147</v>
      </c>
      <c r="B22" s="13">
        <v>1</v>
      </c>
      <c r="C22" s="5">
        <v>5</v>
      </c>
      <c r="D22" s="5">
        <v>7</v>
      </c>
      <c r="E22" s="5">
        <v>-11.285714285714292</v>
      </c>
      <c r="F22" s="5">
        <v>-6.6174603174603135</v>
      </c>
      <c r="G22" s="5">
        <v>10.280000000000001</v>
      </c>
      <c r="H22" s="5">
        <v>-2.1999999999999964E-2</v>
      </c>
      <c r="I22" s="5">
        <v>-2.9999999999999971E-2</v>
      </c>
      <c r="J22" s="5">
        <v>-8.0000000000000071E-3</v>
      </c>
      <c r="K22" s="5">
        <v>3.0571428571428569</v>
      </c>
      <c r="L22" s="5">
        <v>1.8666666666666671</v>
      </c>
      <c r="M22" s="5">
        <v>-7.4603174603174338E-2</v>
      </c>
      <c r="N22" s="5">
        <v>-1.1047619047619044</v>
      </c>
      <c r="O22" s="5">
        <v>-0.84365079365079332</v>
      </c>
      <c r="P22" s="5">
        <v>2.5999999999999996</v>
      </c>
      <c r="Q22" s="5">
        <v>2.3071428571428569</v>
      </c>
      <c r="R22" s="5">
        <v>-9.9999999999999534E-3</v>
      </c>
      <c r="S22" s="5">
        <v>-4.1999999999999982E-2</v>
      </c>
      <c r="T22" s="5">
        <v>4.6000000000000041E-2</v>
      </c>
      <c r="U22" s="5">
        <v>-1.1531746031746035</v>
      </c>
      <c r="V22" s="5">
        <v>-5.9936507936507937</v>
      </c>
      <c r="W22" s="5">
        <v>-0.58174603174603234</v>
      </c>
      <c r="X22" s="5">
        <v>0.91111111111111054</v>
      </c>
      <c r="Y22" s="5">
        <v>0.95238095238095211</v>
      </c>
      <c r="Z22" s="5">
        <v>-1.8531746031746028</v>
      </c>
      <c r="AA22" s="5">
        <v>1.3047619047619037</v>
      </c>
      <c r="AB22" s="5">
        <v>-6</v>
      </c>
      <c r="AC22" s="5">
        <v>-7</v>
      </c>
      <c r="AD22" s="5">
        <v>5.2999999999999992E-2</v>
      </c>
      <c r="AE22" s="5">
        <v>-0.10700000000000004</v>
      </c>
      <c r="AF22" s="5">
        <v>-3.6999999999999922E-2</v>
      </c>
      <c r="AG22" s="5">
        <v>-4.7000000000000042E-2</v>
      </c>
      <c r="AH22" s="5">
        <v>3.7000000000000011</v>
      </c>
      <c r="AI22" s="5">
        <v>3.9000000000000007E-2</v>
      </c>
      <c r="AJ22" s="5">
        <v>-1.4000000000000057</v>
      </c>
      <c r="AK22" s="5">
        <v>3.3999999999999975E-2</v>
      </c>
      <c r="AL22" s="5">
        <v>-3.7000000000000033E-2</v>
      </c>
      <c r="AM22" s="5">
        <v>-1.3000000000000012E-2</v>
      </c>
      <c r="AN22" s="5">
        <v>-2.3999999999999966E-2</v>
      </c>
      <c r="AO22" s="5">
        <v>-1</v>
      </c>
      <c r="AP22" s="5">
        <v>3.6000000000000004E-2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-5</v>
      </c>
      <c r="BA22" s="5">
        <v>0</v>
      </c>
      <c r="BB22" s="5">
        <v>0</v>
      </c>
      <c r="BC22" s="5">
        <v>0</v>
      </c>
      <c r="BD22" s="5">
        <v>0</v>
      </c>
      <c r="BE22" s="5">
        <v>-10</v>
      </c>
      <c r="BF22" s="5">
        <v>1</v>
      </c>
      <c r="BG22" s="5">
        <v>0</v>
      </c>
      <c r="BH22" s="5">
        <v>71.12</v>
      </c>
    </row>
    <row r="23" spans="1:60" x14ac:dyDescent="0.2">
      <c r="A23" s="5" t="s">
        <v>147</v>
      </c>
      <c r="B23" s="13">
        <v>0</v>
      </c>
      <c r="C23" s="5">
        <v>12</v>
      </c>
      <c r="D23" s="5">
        <v>-7</v>
      </c>
      <c r="E23" s="5">
        <v>11.285714285714292</v>
      </c>
      <c r="F23" s="5">
        <v>6.6174603174603135</v>
      </c>
      <c r="G23" s="5">
        <v>-10.280000000000001</v>
      </c>
      <c r="H23" s="5">
        <v>2.1999999999999964E-2</v>
      </c>
      <c r="I23" s="5">
        <v>2.9999999999999971E-2</v>
      </c>
      <c r="J23" s="5">
        <v>8.0000000000000071E-3</v>
      </c>
      <c r="K23" s="5">
        <v>-3.0571428571428569</v>
      </c>
      <c r="L23" s="5">
        <v>-1.8666666666666671</v>
      </c>
      <c r="M23" s="5">
        <v>7.4603174603174338E-2</v>
      </c>
      <c r="N23" s="5">
        <v>1.1047619047619044</v>
      </c>
      <c r="O23" s="5">
        <v>0.84365079365079332</v>
      </c>
      <c r="P23" s="5">
        <v>-2.5999999999999996</v>
      </c>
      <c r="Q23" s="5">
        <v>-2.3071428571428569</v>
      </c>
      <c r="R23" s="5">
        <v>9.9999999999999534E-3</v>
      </c>
      <c r="S23" s="5">
        <v>4.1999999999999982E-2</v>
      </c>
      <c r="T23" s="5">
        <v>-4.6000000000000041E-2</v>
      </c>
      <c r="U23" s="5">
        <v>1.1531746031746035</v>
      </c>
      <c r="V23" s="5">
        <v>5.9936507936507937</v>
      </c>
      <c r="W23" s="5">
        <v>0.58174603174603234</v>
      </c>
      <c r="X23" s="5">
        <v>-0.91111111111111054</v>
      </c>
      <c r="Y23" s="5">
        <v>-0.95238095238095211</v>
      </c>
      <c r="Z23" s="5">
        <v>1.8531746031746028</v>
      </c>
      <c r="AA23" s="5">
        <v>-1.3047619047619037</v>
      </c>
      <c r="AB23" s="5">
        <v>6</v>
      </c>
      <c r="AC23" s="5">
        <v>7</v>
      </c>
      <c r="AD23" s="5">
        <v>-5.2999999999999992E-2</v>
      </c>
      <c r="AE23" s="5">
        <v>0.10700000000000004</v>
      </c>
      <c r="AF23" s="5">
        <v>3.6999999999999922E-2</v>
      </c>
      <c r="AG23" s="5">
        <v>4.7000000000000042E-2</v>
      </c>
      <c r="AH23" s="5">
        <v>-3.7000000000000011</v>
      </c>
      <c r="AI23" s="5">
        <v>-3.9000000000000007E-2</v>
      </c>
      <c r="AJ23" s="5">
        <v>1.4000000000000057</v>
      </c>
      <c r="AK23" s="5">
        <v>-3.3999999999999975E-2</v>
      </c>
      <c r="AL23" s="5">
        <v>3.7000000000000033E-2</v>
      </c>
      <c r="AM23" s="5">
        <v>1.3000000000000012E-2</v>
      </c>
      <c r="AN23" s="5">
        <v>2.3999999999999966E-2</v>
      </c>
      <c r="AO23" s="5">
        <v>1</v>
      </c>
      <c r="AP23" s="5">
        <v>-3.6000000000000004E-2</v>
      </c>
      <c r="AQ23" s="5">
        <v>1</v>
      </c>
      <c r="AR23" s="5">
        <v>1</v>
      </c>
      <c r="AS23" s="5">
        <v>1</v>
      </c>
      <c r="AT23" s="5">
        <v>1</v>
      </c>
      <c r="AU23" s="5">
        <v>1</v>
      </c>
      <c r="AV23" s="5">
        <v>0</v>
      </c>
      <c r="AW23" s="5">
        <v>0</v>
      </c>
      <c r="AX23" s="5">
        <v>0</v>
      </c>
      <c r="AY23" s="5">
        <v>0</v>
      </c>
      <c r="AZ23" s="5">
        <v>5</v>
      </c>
      <c r="BA23" s="5">
        <v>0</v>
      </c>
      <c r="BB23" s="5">
        <v>0</v>
      </c>
      <c r="BC23" s="5">
        <v>0</v>
      </c>
      <c r="BD23" s="5">
        <v>0</v>
      </c>
      <c r="BE23" s="5">
        <v>10</v>
      </c>
      <c r="BF23" s="5">
        <v>1</v>
      </c>
      <c r="BG23" s="5">
        <v>0</v>
      </c>
      <c r="BH23" s="5">
        <v>-71.12</v>
      </c>
    </row>
    <row r="24" spans="1:60" x14ac:dyDescent="0.2">
      <c r="A24" s="5" t="s">
        <v>147</v>
      </c>
      <c r="B24" s="13">
        <v>1</v>
      </c>
      <c r="C24" s="5">
        <v>4</v>
      </c>
      <c r="D24" s="5">
        <v>9</v>
      </c>
      <c r="E24" s="5">
        <v>-6.6029411764705941</v>
      </c>
      <c r="F24" s="5">
        <v>-11.58169934640523</v>
      </c>
      <c r="G24" s="5">
        <v>8.49</v>
      </c>
      <c r="H24" s="5">
        <v>-4.8999999999999988E-2</v>
      </c>
      <c r="I24" s="5">
        <v>-4.6999999999999986E-2</v>
      </c>
      <c r="J24" s="5">
        <v>2.5999999999999912E-2</v>
      </c>
      <c r="K24" s="5">
        <v>1.8006535947712425</v>
      </c>
      <c r="L24" s="5">
        <v>1.8888888888888857</v>
      </c>
      <c r="M24" s="5">
        <v>2.3120915032679719</v>
      </c>
      <c r="N24" s="5">
        <v>1.0735294117647056</v>
      </c>
      <c r="O24" s="5">
        <v>0.61111111111111116</v>
      </c>
      <c r="P24" s="5">
        <v>-0.23366013071895431</v>
      </c>
      <c r="Q24" s="5">
        <v>-0.41503267973855884</v>
      </c>
      <c r="R24" s="5">
        <v>-6.9000000000000006E-2</v>
      </c>
      <c r="S24" s="5">
        <v>-7.1000000000000008E-2</v>
      </c>
      <c r="T24" s="5">
        <v>1.6000000000000014E-2</v>
      </c>
      <c r="U24" s="5">
        <v>0.47875816993463971</v>
      </c>
      <c r="V24" s="5">
        <v>1.4199346405228752</v>
      </c>
      <c r="W24" s="5">
        <v>-0.75816993464052196</v>
      </c>
      <c r="X24" s="5">
        <v>-6.2091503267973636E-2</v>
      </c>
      <c r="Y24" s="5">
        <v>-0.25816993464052285</v>
      </c>
      <c r="Z24" s="5">
        <v>2.0784313725490193</v>
      </c>
      <c r="AA24" s="5">
        <v>-0.51470588235294201</v>
      </c>
      <c r="AB24" s="5">
        <v>-3.2999999999999972</v>
      </c>
      <c r="AC24" s="5">
        <v>-4.4000000000000057</v>
      </c>
      <c r="AD24" s="5">
        <v>-5.7999999999999996E-2</v>
      </c>
      <c r="AE24" s="5">
        <v>7.9000000000000015E-2</v>
      </c>
      <c r="AF24" s="5">
        <v>-3.7999999999999923E-2</v>
      </c>
      <c r="AG24" s="5">
        <v>-4.3000000000000038E-2</v>
      </c>
      <c r="AH24" s="5">
        <v>0</v>
      </c>
      <c r="AI24" s="5">
        <v>-3.2000000000000001E-2</v>
      </c>
      <c r="AJ24" s="5">
        <v>-12.400000000000006</v>
      </c>
      <c r="AK24" s="5">
        <v>1.2000000000000011E-2</v>
      </c>
      <c r="AL24" s="5">
        <v>0.11299999999999999</v>
      </c>
      <c r="AM24" s="5">
        <v>-5.2000000000000046E-2</v>
      </c>
      <c r="AN24" s="5">
        <v>-6.5000000000000002E-2</v>
      </c>
      <c r="AO24" s="5">
        <v>3.3999999999999986</v>
      </c>
      <c r="AP24" s="5">
        <v>1.3999999999999985E-2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3</v>
      </c>
      <c r="BB24" s="5">
        <v>0</v>
      </c>
      <c r="BC24" s="5">
        <v>-136.30000000000001</v>
      </c>
      <c r="BD24" s="5">
        <v>88.1</v>
      </c>
      <c r="BE24" s="5">
        <v>-5</v>
      </c>
      <c r="BF24" s="5">
        <v>0</v>
      </c>
      <c r="BG24" s="5">
        <v>0</v>
      </c>
      <c r="BH24" s="5">
        <v>66.150000000000006</v>
      </c>
    </row>
    <row r="25" spans="1:60" x14ac:dyDescent="0.2">
      <c r="A25" s="5" t="s">
        <v>147</v>
      </c>
      <c r="B25" s="13">
        <v>0</v>
      </c>
      <c r="C25" s="5">
        <v>13</v>
      </c>
      <c r="D25" s="5">
        <v>-9</v>
      </c>
      <c r="E25" s="5">
        <v>6.6029411764705941</v>
      </c>
      <c r="F25" s="5">
        <v>11.58169934640523</v>
      </c>
      <c r="G25" s="5">
        <v>-8.49</v>
      </c>
      <c r="H25" s="5">
        <v>4.8999999999999988E-2</v>
      </c>
      <c r="I25" s="5">
        <v>4.6999999999999986E-2</v>
      </c>
      <c r="J25" s="5">
        <v>-2.5999999999999912E-2</v>
      </c>
      <c r="K25" s="5">
        <v>-1.8006535947712425</v>
      </c>
      <c r="L25" s="5">
        <v>-1.8888888888888857</v>
      </c>
      <c r="M25" s="5">
        <v>-2.3120915032679719</v>
      </c>
      <c r="N25" s="5">
        <v>-1.0735294117647056</v>
      </c>
      <c r="O25" s="5">
        <v>-0.61111111111111116</v>
      </c>
      <c r="P25" s="5">
        <v>0.23366013071895431</v>
      </c>
      <c r="Q25" s="5">
        <v>0.41503267973855884</v>
      </c>
      <c r="R25" s="5">
        <v>6.9000000000000006E-2</v>
      </c>
      <c r="S25" s="5">
        <v>7.1000000000000008E-2</v>
      </c>
      <c r="T25" s="5">
        <v>-1.6000000000000014E-2</v>
      </c>
      <c r="U25" s="5">
        <v>-0.47875816993463971</v>
      </c>
      <c r="V25" s="5">
        <v>-1.4199346405228752</v>
      </c>
      <c r="W25" s="5">
        <v>0.75816993464052196</v>
      </c>
      <c r="X25" s="5">
        <v>6.2091503267973636E-2</v>
      </c>
      <c r="Y25" s="5">
        <v>0.25816993464052285</v>
      </c>
      <c r="Z25" s="5">
        <v>-2.0784313725490193</v>
      </c>
      <c r="AA25" s="5">
        <v>0.51470588235294201</v>
      </c>
      <c r="AB25" s="5">
        <v>3.2999999999999972</v>
      </c>
      <c r="AC25" s="5">
        <v>4.4000000000000057</v>
      </c>
      <c r="AD25" s="5">
        <v>5.7999999999999996E-2</v>
      </c>
      <c r="AE25" s="5">
        <v>-7.9000000000000015E-2</v>
      </c>
      <c r="AF25" s="5">
        <v>3.7999999999999923E-2</v>
      </c>
      <c r="AG25" s="5">
        <v>4.3000000000000038E-2</v>
      </c>
      <c r="AH25" s="5">
        <v>0</v>
      </c>
      <c r="AI25" s="5">
        <v>3.2000000000000001E-2</v>
      </c>
      <c r="AJ25" s="5">
        <v>12.400000000000006</v>
      </c>
      <c r="AK25" s="5">
        <v>-1.2000000000000011E-2</v>
      </c>
      <c r="AL25" s="5">
        <v>-0.11299999999999999</v>
      </c>
      <c r="AM25" s="5">
        <v>5.2000000000000046E-2</v>
      </c>
      <c r="AN25" s="5">
        <v>6.5000000000000002E-2</v>
      </c>
      <c r="AO25" s="5">
        <v>-3.3999999999999986</v>
      </c>
      <c r="AP25" s="5">
        <v>-1.3999999999999985E-2</v>
      </c>
      <c r="AQ25" s="5">
        <v>1</v>
      </c>
      <c r="AR25" s="5">
        <v>1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-3</v>
      </c>
      <c r="BB25" s="5">
        <v>0</v>
      </c>
      <c r="BC25" s="5">
        <v>136.30000000000001</v>
      </c>
      <c r="BD25" s="5">
        <v>-88.1</v>
      </c>
      <c r="BE25" s="5">
        <v>5</v>
      </c>
      <c r="BF25" s="5">
        <v>1</v>
      </c>
      <c r="BG25" s="5">
        <v>0</v>
      </c>
      <c r="BH25" s="5">
        <v>-66.150000000000006</v>
      </c>
    </row>
    <row r="26" spans="1:60" x14ac:dyDescent="0.2">
      <c r="A26" s="5" t="s">
        <v>147</v>
      </c>
      <c r="B26" s="13">
        <v>1</v>
      </c>
      <c r="C26" s="5">
        <v>6</v>
      </c>
      <c r="D26" s="5">
        <v>5</v>
      </c>
      <c r="E26" s="5">
        <v>-2.8627450980392126</v>
      </c>
      <c r="F26" s="5">
        <v>-3.205882352941174</v>
      </c>
      <c r="G26" s="5">
        <v>1.5300000000000002</v>
      </c>
      <c r="H26" s="5">
        <v>-2.0000000000000018E-3</v>
      </c>
      <c r="I26" s="5">
        <v>1.0000000000000009E-3</v>
      </c>
      <c r="J26" s="5">
        <v>-3.6000000000000032E-2</v>
      </c>
      <c r="K26" s="5">
        <v>1.7611408199643499</v>
      </c>
      <c r="L26" s="5">
        <v>1.2914438502673775</v>
      </c>
      <c r="M26" s="5">
        <v>0.45276292335115897</v>
      </c>
      <c r="N26" s="5">
        <v>-0.40730837789661312</v>
      </c>
      <c r="O26" s="5">
        <v>-0.77807486631016021</v>
      </c>
      <c r="P26" s="5">
        <v>3.7433155080215386E-2</v>
      </c>
      <c r="Q26" s="5">
        <v>1.029411764705884</v>
      </c>
      <c r="R26" s="5">
        <v>-1.100000000000001E-2</v>
      </c>
      <c r="S26" s="5">
        <v>-1.4000000000000012E-2</v>
      </c>
      <c r="T26" s="5">
        <v>-1.0000000000000009E-3</v>
      </c>
      <c r="U26" s="5">
        <v>-1.167557932263815</v>
      </c>
      <c r="V26" s="5">
        <v>-2.3351158645276264</v>
      </c>
      <c r="W26" s="5">
        <v>-0.96167557932263925</v>
      </c>
      <c r="X26" s="5">
        <v>-8.9126559714802767E-4</v>
      </c>
      <c r="Y26" s="5">
        <v>-1.7335115864527628</v>
      </c>
      <c r="Z26" s="5">
        <v>-0.58021390374331538</v>
      </c>
      <c r="AA26" s="5">
        <v>-1.0320855614973254</v>
      </c>
      <c r="AB26" s="5">
        <v>-1.4000000000000057</v>
      </c>
      <c r="AC26" s="5">
        <v>-0.5</v>
      </c>
      <c r="AD26" s="5">
        <v>-4.3999999999999984E-2</v>
      </c>
      <c r="AE26" s="5">
        <v>-1.9000000000000017E-2</v>
      </c>
      <c r="AF26" s="5">
        <v>-1.3000000000000012E-2</v>
      </c>
      <c r="AG26" s="5">
        <v>-5.0000000000000044E-3</v>
      </c>
      <c r="AH26" s="5">
        <v>0.19999999999999929</v>
      </c>
      <c r="AI26" s="5">
        <v>-4.4000000000000011E-2</v>
      </c>
      <c r="AJ26" s="5">
        <v>-1.2999999999999972</v>
      </c>
      <c r="AK26" s="5">
        <v>4.4999999999999984E-2</v>
      </c>
      <c r="AL26" s="5">
        <v>1.8999999999999961E-2</v>
      </c>
      <c r="AM26" s="5">
        <v>-5.0000000000000044E-3</v>
      </c>
      <c r="AN26" s="5">
        <v>-1.100000000000001E-2</v>
      </c>
      <c r="AO26" s="5">
        <v>-0.20000000000000107</v>
      </c>
      <c r="AP26" s="5">
        <v>3.3000000000000002E-2</v>
      </c>
      <c r="AQ26" s="5">
        <v>1</v>
      </c>
      <c r="AR26" s="5">
        <v>1</v>
      </c>
      <c r="AS26" s="5">
        <v>1</v>
      </c>
      <c r="AT26" s="5">
        <v>0</v>
      </c>
      <c r="AU26" s="5">
        <v>0</v>
      </c>
      <c r="AV26" s="5">
        <v>0</v>
      </c>
      <c r="AW26" s="5">
        <v>0</v>
      </c>
      <c r="AX26" s="5">
        <v>30.9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1</v>
      </c>
      <c r="BH26" s="5">
        <v>31.18</v>
      </c>
    </row>
    <row r="27" spans="1:60" x14ac:dyDescent="0.2">
      <c r="A27" s="5" t="s">
        <v>147</v>
      </c>
      <c r="B27" s="13">
        <v>0</v>
      </c>
      <c r="C27" s="5">
        <v>11</v>
      </c>
      <c r="D27" s="5">
        <v>-5</v>
      </c>
      <c r="E27" s="5">
        <v>2.8627450980392126</v>
      </c>
      <c r="F27" s="5">
        <v>3.205882352941174</v>
      </c>
      <c r="G27" s="5">
        <v>-1.5300000000000002</v>
      </c>
      <c r="H27" s="5">
        <v>2.0000000000000018E-3</v>
      </c>
      <c r="I27" s="5">
        <v>-1.0000000000000009E-3</v>
      </c>
      <c r="J27" s="5">
        <v>3.6000000000000032E-2</v>
      </c>
      <c r="K27" s="5">
        <v>-1.7611408199643499</v>
      </c>
      <c r="L27" s="5">
        <v>-1.2914438502673775</v>
      </c>
      <c r="M27" s="5">
        <v>-0.45276292335115897</v>
      </c>
      <c r="N27" s="5">
        <v>0.40730837789661312</v>
      </c>
      <c r="O27" s="5">
        <v>0.77807486631016021</v>
      </c>
      <c r="P27" s="5">
        <v>-3.7433155080215386E-2</v>
      </c>
      <c r="Q27" s="5">
        <v>-1.029411764705884</v>
      </c>
      <c r="R27" s="5">
        <v>1.100000000000001E-2</v>
      </c>
      <c r="S27" s="5">
        <v>1.4000000000000012E-2</v>
      </c>
      <c r="T27" s="5">
        <v>1.0000000000000009E-3</v>
      </c>
      <c r="U27" s="5">
        <v>1.167557932263815</v>
      </c>
      <c r="V27" s="5">
        <v>2.3351158645276264</v>
      </c>
      <c r="W27" s="5">
        <v>0.96167557932263925</v>
      </c>
      <c r="X27" s="5">
        <v>8.9126559714802767E-4</v>
      </c>
      <c r="Y27" s="5">
        <v>1.7335115864527628</v>
      </c>
      <c r="Z27" s="5">
        <v>0.58021390374331538</v>
      </c>
      <c r="AA27" s="5">
        <v>1.0320855614973254</v>
      </c>
      <c r="AB27" s="5">
        <v>1.4000000000000057</v>
      </c>
      <c r="AC27" s="5">
        <v>0.5</v>
      </c>
      <c r="AD27" s="5">
        <v>4.3999999999999984E-2</v>
      </c>
      <c r="AE27" s="5">
        <v>1.9000000000000017E-2</v>
      </c>
      <c r="AF27" s="5">
        <v>1.3000000000000012E-2</v>
      </c>
      <c r="AG27" s="5">
        <v>5.0000000000000044E-3</v>
      </c>
      <c r="AH27" s="5">
        <v>-0.19999999999999929</v>
      </c>
      <c r="AI27" s="5">
        <v>4.4000000000000011E-2</v>
      </c>
      <c r="AJ27" s="5">
        <v>1.2999999999999972</v>
      </c>
      <c r="AK27" s="5">
        <v>-4.4999999999999984E-2</v>
      </c>
      <c r="AL27" s="5">
        <v>-1.8999999999999961E-2</v>
      </c>
      <c r="AM27" s="5">
        <v>5.0000000000000044E-3</v>
      </c>
      <c r="AN27" s="5">
        <v>1.100000000000001E-2</v>
      </c>
      <c r="AO27" s="5">
        <v>0.20000000000000107</v>
      </c>
      <c r="AP27" s="5">
        <v>-3.3000000000000002E-2</v>
      </c>
      <c r="AQ27" s="5">
        <v>1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-30.9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-31.18</v>
      </c>
    </row>
    <row r="28" spans="1:60" x14ac:dyDescent="0.2">
      <c r="A28" s="5" t="s">
        <v>147</v>
      </c>
      <c r="B28" s="13">
        <v>1</v>
      </c>
      <c r="C28" s="5">
        <v>3</v>
      </c>
      <c r="D28" s="5">
        <v>11</v>
      </c>
      <c r="E28" s="5">
        <v>2.2238095238095354</v>
      </c>
      <c r="F28" s="5">
        <v>2.9468253968254032</v>
      </c>
      <c r="G28" s="5">
        <v>10.91</v>
      </c>
      <c r="H28" s="5">
        <v>-7.9999999999999516E-3</v>
      </c>
      <c r="I28" s="5">
        <v>7.0000000000000062E-3</v>
      </c>
      <c r="J28" s="5">
        <v>-6.0000000000000053E-3</v>
      </c>
      <c r="K28" s="5">
        <v>1.5468253968253958</v>
      </c>
      <c r="L28" s="5">
        <v>1.6674603174603178</v>
      </c>
      <c r="M28" s="5">
        <v>4.4579365079365072</v>
      </c>
      <c r="N28" s="5">
        <v>1.4849206349206359</v>
      </c>
      <c r="O28" s="5">
        <v>-0.19365079365079385</v>
      </c>
      <c r="P28" s="5">
        <v>1.9761904761904763</v>
      </c>
      <c r="Q28" s="5">
        <v>-0.42539682539682389</v>
      </c>
      <c r="R28" s="5">
        <v>-8.0000000000000071E-3</v>
      </c>
      <c r="S28" s="5">
        <v>-3.1000000000000028E-2</v>
      </c>
      <c r="T28" s="5">
        <v>-5.1000000000000045E-2</v>
      </c>
      <c r="U28" s="5">
        <v>3.0063492063492072</v>
      </c>
      <c r="V28" s="5">
        <v>3.2309523809523775</v>
      </c>
      <c r="W28" s="5">
        <v>4.4944444444444454</v>
      </c>
      <c r="X28" s="5">
        <v>1.594444444444445</v>
      </c>
      <c r="Y28" s="5">
        <v>1.8888888888888888</v>
      </c>
      <c r="Z28" s="5">
        <v>1.3420634920634935</v>
      </c>
      <c r="AA28" s="5">
        <v>-2.1515873015872984</v>
      </c>
      <c r="AB28" s="5">
        <v>2.5999999999999943</v>
      </c>
      <c r="AC28" s="5">
        <v>-1.8999999999999915</v>
      </c>
      <c r="AD28" s="5">
        <v>-7.3000000000000009E-2</v>
      </c>
      <c r="AE28" s="5">
        <v>1.8999999999999961E-2</v>
      </c>
      <c r="AF28" s="5">
        <v>-9.9999999999998979E-3</v>
      </c>
      <c r="AG28" s="5">
        <v>-3.0000000000000027E-3</v>
      </c>
      <c r="AH28" s="5">
        <v>1.5</v>
      </c>
      <c r="AI28" s="5">
        <v>-5.6999999999999995E-2</v>
      </c>
      <c r="AJ28" s="5">
        <v>-0.39999999999999147</v>
      </c>
      <c r="AK28" s="5">
        <v>1.6000000000000014E-2</v>
      </c>
      <c r="AL28" s="5">
        <v>2.200000000000002E-2</v>
      </c>
      <c r="AM28" s="5">
        <v>-1.5000000000000013E-2</v>
      </c>
      <c r="AN28" s="5">
        <v>-1.0000000000000009E-2</v>
      </c>
      <c r="AO28" s="5">
        <v>0.30000000000000071</v>
      </c>
      <c r="AP28" s="5">
        <v>-7.0000000000000062E-3</v>
      </c>
      <c r="AQ28" s="5">
        <v>1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-13</v>
      </c>
      <c r="BF28" s="5">
        <v>0</v>
      </c>
      <c r="BG28" s="5">
        <v>0</v>
      </c>
      <c r="BH28" s="5">
        <v>33.92</v>
      </c>
    </row>
    <row r="29" spans="1:60" x14ac:dyDescent="0.2">
      <c r="A29" s="5" t="s">
        <v>147</v>
      </c>
      <c r="B29" s="13">
        <v>0</v>
      </c>
      <c r="C29" s="5">
        <v>14</v>
      </c>
      <c r="D29" s="5">
        <v>-11</v>
      </c>
      <c r="E29" s="5">
        <v>-2.2238095238095354</v>
      </c>
      <c r="F29" s="5">
        <v>-2.9468253968254032</v>
      </c>
      <c r="G29" s="5">
        <v>-10.91</v>
      </c>
      <c r="H29" s="5">
        <v>7.9999999999999516E-3</v>
      </c>
      <c r="I29" s="5">
        <v>-7.0000000000000062E-3</v>
      </c>
      <c r="J29" s="5">
        <v>6.0000000000000053E-3</v>
      </c>
      <c r="K29" s="5">
        <v>-1.5468253968253958</v>
      </c>
      <c r="L29" s="5">
        <v>-1.6674603174603178</v>
      </c>
      <c r="M29" s="5">
        <v>-4.4579365079365072</v>
      </c>
      <c r="N29" s="5">
        <v>-1.4849206349206359</v>
      </c>
      <c r="O29" s="5">
        <v>0.19365079365079385</v>
      </c>
      <c r="P29" s="5">
        <v>-1.9761904761904763</v>
      </c>
      <c r="Q29" s="5">
        <v>0.42539682539682389</v>
      </c>
      <c r="R29" s="5">
        <v>8.0000000000000071E-3</v>
      </c>
      <c r="S29" s="5">
        <v>3.1000000000000028E-2</v>
      </c>
      <c r="T29" s="5">
        <v>5.1000000000000045E-2</v>
      </c>
      <c r="U29" s="5">
        <v>-3.0063492063492072</v>
      </c>
      <c r="V29" s="5">
        <v>-3.2309523809523775</v>
      </c>
      <c r="W29" s="5">
        <v>-4.4944444444444454</v>
      </c>
      <c r="X29" s="5">
        <v>-1.594444444444445</v>
      </c>
      <c r="Y29" s="5">
        <v>-1.8888888888888888</v>
      </c>
      <c r="Z29" s="5">
        <v>-1.3420634920634935</v>
      </c>
      <c r="AA29" s="5">
        <v>2.1515873015872984</v>
      </c>
      <c r="AB29" s="5">
        <v>-2.5999999999999943</v>
      </c>
      <c r="AC29" s="5">
        <v>1.8999999999999915</v>
      </c>
      <c r="AD29" s="5">
        <v>7.3000000000000009E-2</v>
      </c>
      <c r="AE29" s="5">
        <v>-1.8999999999999961E-2</v>
      </c>
      <c r="AF29" s="5">
        <v>9.9999999999998979E-3</v>
      </c>
      <c r="AG29" s="5">
        <v>3.0000000000000027E-3</v>
      </c>
      <c r="AH29" s="5">
        <v>-1.5</v>
      </c>
      <c r="AI29" s="5">
        <v>5.6999999999999995E-2</v>
      </c>
      <c r="AJ29" s="5">
        <v>0.39999999999999147</v>
      </c>
      <c r="AK29" s="5">
        <v>-1.6000000000000014E-2</v>
      </c>
      <c r="AL29" s="5">
        <v>-2.200000000000002E-2</v>
      </c>
      <c r="AM29" s="5">
        <v>1.5000000000000013E-2</v>
      </c>
      <c r="AN29" s="5">
        <v>1.0000000000000009E-2</v>
      </c>
      <c r="AO29" s="5">
        <v>-0.30000000000000071</v>
      </c>
      <c r="AP29" s="5">
        <v>7.0000000000000062E-3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13</v>
      </c>
      <c r="BF29" s="5">
        <v>1</v>
      </c>
      <c r="BG29" s="5">
        <v>0</v>
      </c>
      <c r="BH29" s="5">
        <v>-33.92</v>
      </c>
    </row>
    <row r="30" spans="1:60" x14ac:dyDescent="0.2">
      <c r="A30" s="5" t="s">
        <v>147</v>
      </c>
      <c r="B30" s="13">
        <v>1</v>
      </c>
      <c r="C30" s="5">
        <v>7</v>
      </c>
      <c r="D30" s="5">
        <v>3</v>
      </c>
      <c r="E30" s="5">
        <v>-1.5427807486631053</v>
      </c>
      <c r="F30" s="5">
        <v>0.517825311942957</v>
      </c>
      <c r="G30" s="5">
        <v>3.25</v>
      </c>
      <c r="H30" s="5">
        <v>-3.0000000000000027E-3</v>
      </c>
      <c r="I30" s="5">
        <v>4.8000000000000043E-2</v>
      </c>
      <c r="J30" s="5">
        <v>1.4000000000000012E-2</v>
      </c>
      <c r="K30" s="5">
        <v>-0.36452762923351223</v>
      </c>
      <c r="L30" s="5">
        <v>0.40374331550802367</v>
      </c>
      <c r="M30" s="5">
        <v>1.1327985739750446</v>
      </c>
      <c r="N30" s="5">
        <v>-2.1729055258467023</v>
      </c>
      <c r="O30" s="5">
        <v>-2.0606060606060606</v>
      </c>
      <c r="P30" s="5">
        <v>-1.5418894830659529</v>
      </c>
      <c r="Q30" s="5">
        <v>-0.82976827094474004</v>
      </c>
      <c r="R30" s="5">
        <v>3.0999999999999972E-2</v>
      </c>
      <c r="S30" s="5">
        <v>-1.0000000000000009E-2</v>
      </c>
      <c r="T30" s="5">
        <v>6.0000000000000053E-3</v>
      </c>
      <c r="U30" s="5">
        <v>-3.6051693404634584</v>
      </c>
      <c r="V30" s="5">
        <v>-3.1408199643493759</v>
      </c>
      <c r="W30" s="5">
        <v>2.5846702317290138E-2</v>
      </c>
      <c r="X30" s="5">
        <v>-1.1114081996434937</v>
      </c>
      <c r="Y30" s="5">
        <v>0.47147950089126578</v>
      </c>
      <c r="Z30" s="5">
        <v>-2.5089126559714785</v>
      </c>
      <c r="AA30" s="5">
        <v>-1.1016042780748663</v>
      </c>
      <c r="AB30" s="5">
        <v>-2.8999999999999915</v>
      </c>
      <c r="AC30" s="5">
        <v>1.2000000000000028</v>
      </c>
      <c r="AD30" s="5">
        <v>-0.06</v>
      </c>
      <c r="AE30" s="5">
        <v>0</v>
      </c>
      <c r="AF30" s="5">
        <v>-1.0000000000000009E-3</v>
      </c>
      <c r="AG30" s="5">
        <v>5.0000000000000044E-3</v>
      </c>
      <c r="AH30" s="5">
        <v>-1.5</v>
      </c>
      <c r="AI30" s="5">
        <v>-4.200000000000001E-2</v>
      </c>
      <c r="AJ30" s="5">
        <v>4</v>
      </c>
      <c r="AK30" s="5">
        <v>-2.2999999999999965E-2</v>
      </c>
      <c r="AL30" s="5">
        <v>1.4000000000000012E-2</v>
      </c>
      <c r="AM30" s="5">
        <v>2.6000000000000023E-2</v>
      </c>
      <c r="AN30" s="5">
        <v>3.1999999999999973E-2</v>
      </c>
      <c r="AO30" s="5">
        <v>-2.1999999999999993</v>
      </c>
      <c r="AP30" s="5">
        <v>-1.4999999999999986E-2</v>
      </c>
      <c r="AQ30" s="5">
        <v>1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-16.979999999999997</v>
      </c>
    </row>
    <row r="31" spans="1:60" x14ac:dyDescent="0.2">
      <c r="A31" s="5" t="s">
        <v>147</v>
      </c>
      <c r="B31" s="13">
        <v>0</v>
      </c>
      <c r="C31" s="5">
        <v>10</v>
      </c>
      <c r="D31" s="5">
        <v>-3</v>
      </c>
      <c r="E31" s="5">
        <v>1.5427807486631053</v>
      </c>
      <c r="F31" s="5">
        <v>-0.517825311942957</v>
      </c>
      <c r="G31" s="5">
        <v>-3.25</v>
      </c>
      <c r="H31" s="5">
        <v>3.0000000000000027E-3</v>
      </c>
      <c r="I31" s="5">
        <v>-4.8000000000000043E-2</v>
      </c>
      <c r="J31" s="5">
        <v>-1.4000000000000012E-2</v>
      </c>
      <c r="K31" s="5">
        <v>0.36452762923351223</v>
      </c>
      <c r="L31" s="5">
        <v>-0.40374331550802367</v>
      </c>
      <c r="M31" s="5">
        <v>-1.1327985739750446</v>
      </c>
      <c r="N31" s="5">
        <v>2.1729055258467023</v>
      </c>
      <c r="O31" s="5">
        <v>2.0606060606060606</v>
      </c>
      <c r="P31" s="5">
        <v>1.5418894830659529</v>
      </c>
      <c r="Q31" s="5">
        <v>0.82976827094474004</v>
      </c>
      <c r="R31" s="5">
        <v>-3.0999999999999972E-2</v>
      </c>
      <c r="S31" s="5">
        <v>1.0000000000000009E-2</v>
      </c>
      <c r="T31" s="5">
        <v>-6.0000000000000053E-3</v>
      </c>
      <c r="U31" s="5">
        <v>3.6051693404634584</v>
      </c>
      <c r="V31" s="5">
        <v>3.1408199643493759</v>
      </c>
      <c r="W31" s="5">
        <v>-2.5846702317290138E-2</v>
      </c>
      <c r="X31" s="5">
        <v>1.1114081996434937</v>
      </c>
      <c r="Y31" s="5">
        <v>-0.47147950089126578</v>
      </c>
      <c r="Z31" s="5">
        <v>2.5089126559714785</v>
      </c>
      <c r="AA31" s="5">
        <v>1.1016042780748663</v>
      </c>
      <c r="AB31" s="5">
        <v>2.8999999999999915</v>
      </c>
      <c r="AC31" s="5">
        <v>-1.2000000000000028</v>
      </c>
      <c r="AD31" s="5">
        <v>0.06</v>
      </c>
      <c r="AE31" s="5">
        <v>0</v>
      </c>
      <c r="AF31" s="5">
        <v>1.0000000000000009E-3</v>
      </c>
      <c r="AG31" s="5">
        <v>-5.0000000000000044E-3</v>
      </c>
      <c r="AH31" s="5">
        <v>1.5</v>
      </c>
      <c r="AI31" s="5">
        <v>4.200000000000001E-2</v>
      </c>
      <c r="AJ31" s="5">
        <v>-4</v>
      </c>
      <c r="AK31" s="5">
        <v>2.2999999999999965E-2</v>
      </c>
      <c r="AL31" s="5">
        <v>-1.4000000000000012E-2</v>
      </c>
      <c r="AM31" s="5">
        <v>-2.6000000000000023E-2</v>
      </c>
      <c r="AN31" s="5">
        <v>-3.1999999999999973E-2</v>
      </c>
      <c r="AO31" s="5">
        <v>2.1999999999999993</v>
      </c>
      <c r="AP31" s="5">
        <v>1.4999999999999986E-2</v>
      </c>
      <c r="AQ31" s="5">
        <v>1</v>
      </c>
      <c r="AR31" s="5">
        <v>1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16.979999999999997</v>
      </c>
    </row>
    <row r="32" spans="1:60" x14ac:dyDescent="0.2">
      <c r="A32" s="5" t="s">
        <v>147</v>
      </c>
      <c r="B32" s="13">
        <v>1</v>
      </c>
      <c r="C32" s="5">
        <v>2</v>
      </c>
      <c r="D32" s="5">
        <v>13</v>
      </c>
      <c r="E32" s="5">
        <v>6.6568627450980387</v>
      </c>
      <c r="F32" s="5">
        <v>3.3366013071895395</v>
      </c>
      <c r="G32" s="5">
        <v>11.14</v>
      </c>
      <c r="H32" s="5">
        <v>1.2000000000000011E-2</v>
      </c>
      <c r="I32" s="5">
        <v>-5.0000000000000044E-3</v>
      </c>
      <c r="J32" s="5">
        <v>2.1000000000000019E-2</v>
      </c>
      <c r="K32" s="5">
        <v>2.3349673202614376</v>
      </c>
      <c r="L32" s="5">
        <v>0.50980392156862564</v>
      </c>
      <c r="M32" s="5">
        <v>3.6568627450980387</v>
      </c>
      <c r="N32" s="5">
        <v>3.2843137254901951</v>
      </c>
      <c r="O32" s="5">
        <v>0.11764705882352944</v>
      </c>
      <c r="P32" s="5">
        <v>1.3692810457516327</v>
      </c>
      <c r="Q32" s="5">
        <v>1.3431372549019613</v>
      </c>
      <c r="R32" s="5">
        <v>-2.0000000000000018E-3</v>
      </c>
      <c r="S32" s="5">
        <v>-1.100000000000001E-2</v>
      </c>
      <c r="T32" s="5">
        <v>-2.1000000000000019E-2</v>
      </c>
      <c r="U32" s="5">
        <v>3.6062091503267979</v>
      </c>
      <c r="V32" s="5">
        <v>3.0032679738562109</v>
      </c>
      <c r="W32" s="5">
        <v>3.6568627450980404</v>
      </c>
      <c r="X32" s="5">
        <v>0.63725490196078471</v>
      </c>
      <c r="Y32" s="5">
        <v>0.65849673202614367</v>
      </c>
      <c r="Z32" s="5">
        <v>4.3921568627450984</v>
      </c>
      <c r="AA32" s="5">
        <v>-0.22222222222222143</v>
      </c>
      <c r="AB32" s="5">
        <v>3.7999999999999972</v>
      </c>
      <c r="AC32" s="5">
        <v>3.2000000000000028</v>
      </c>
      <c r="AD32" s="5">
        <v>-1.4999999999999958E-2</v>
      </c>
      <c r="AE32" s="5">
        <v>-9.000000000000008E-3</v>
      </c>
      <c r="AF32" s="5">
        <v>9.000000000000008E-3</v>
      </c>
      <c r="AG32" s="5">
        <v>9.000000000000008E-3</v>
      </c>
      <c r="AH32" s="5">
        <v>0.79999999999999893</v>
      </c>
      <c r="AI32" s="5">
        <v>-4.0000000000000036E-3</v>
      </c>
      <c r="AJ32" s="5">
        <v>-1</v>
      </c>
      <c r="AK32" s="5">
        <v>2.4999999999999967E-2</v>
      </c>
      <c r="AL32" s="5">
        <v>7.0000000000000062E-3</v>
      </c>
      <c r="AM32" s="5">
        <v>-3.0000000000000027E-3</v>
      </c>
      <c r="AN32" s="5">
        <v>-3.0000000000000027E-3</v>
      </c>
      <c r="AO32" s="5">
        <v>3.9000000000000004</v>
      </c>
      <c r="AP32" s="5">
        <v>1.1999999999999983E-2</v>
      </c>
      <c r="AQ32" s="5">
        <v>1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-22</v>
      </c>
      <c r="BF32" s="5">
        <v>1</v>
      </c>
      <c r="BG32" s="5">
        <v>0</v>
      </c>
      <c r="BH32" s="5">
        <v>22.769999999999996</v>
      </c>
    </row>
    <row r="33" spans="1:60" x14ac:dyDescent="0.2">
      <c r="A33" s="5" t="s">
        <v>147</v>
      </c>
      <c r="B33" s="13">
        <v>0</v>
      </c>
      <c r="C33" s="5">
        <v>15</v>
      </c>
      <c r="D33" s="5">
        <v>-13</v>
      </c>
      <c r="E33" s="5">
        <v>-6.6568627450980387</v>
      </c>
      <c r="F33" s="5">
        <v>-3.3366013071895395</v>
      </c>
      <c r="G33" s="5">
        <v>-11.14</v>
      </c>
      <c r="H33" s="5">
        <v>-1.2000000000000011E-2</v>
      </c>
      <c r="I33" s="5">
        <v>5.0000000000000044E-3</v>
      </c>
      <c r="J33" s="5">
        <v>-2.1000000000000019E-2</v>
      </c>
      <c r="K33" s="5">
        <v>-2.3349673202614376</v>
      </c>
      <c r="L33" s="5">
        <v>-0.50980392156862564</v>
      </c>
      <c r="M33" s="5">
        <v>-3.6568627450980387</v>
      </c>
      <c r="N33" s="5">
        <v>-3.2843137254901951</v>
      </c>
      <c r="O33" s="5">
        <v>-0.11764705882352944</v>
      </c>
      <c r="P33" s="5">
        <v>-1.3692810457516327</v>
      </c>
      <c r="Q33" s="5">
        <v>-1.3431372549019613</v>
      </c>
      <c r="R33" s="5">
        <v>2.0000000000000018E-3</v>
      </c>
      <c r="S33" s="5">
        <v>1.100000000000001E-2</v>
      </c>
      <c r="T33" s="5">
        <v>2.1000000000000019E-2</v>
      </c>
      <c r="U33" s="5">
        <v>-3.6062091503267979</v>
      </c>
      <c r="V33" s="5">
        <v>-3.0032679738562109</v>
      </c>
      <c r="W33" s="5">
        <v>-3.6568627450980404</v>
      </c>
      <c r="X33" s="5">
        <v>-0.63725490196078471</v>
      </c>
      <c r="Y33" s="5">
        <v>-0.65849673202614367</v>
      </c>
      <c r="Z33" s="5">
        <v>-4.3921568627450984</v>
      </c>
      <c r="AA33" s="5">
        <v>0.22222222222222143</v>
      </c>
      <c r="AB33" s="5">
        <v>-3.7999999999999972</v>
      </c>
      <c r="AC33" s="5">
        <v>-3.2000000000000028</v>
      </c>
      <c r="AD33" s="5">
        <v>1.4999999999999958E-2</v>
      </c>
      <c r="AE33" s="5">
        <v>9.000000000000008E-3</v>
      </c>
      <c r="AF33" s="5">
        <v>-9.000000000000008E-3</v>
      </c>
      <c r="AG33" s="5">
        <v>-9.000000000000008E-3</v>
      </c>
      <c r="AH33" s="5">
        <v>-0.79999999999999893</v>
      </c>
      <c r="AI33" s="5">
        <v>4.0000000000000036E-3</v>
      </c>
      <c r="AJ33" s="5">
        <v>1</v>
      </c>
      <c r="AK33" s="5">
        <v>-2.4999999999999967E-2</v>
      </c>
      <c r="AL33" s="5">
        <v>-7.0000000000000062E-3</v>
      </c>
      <c r="AM33" s="5">
        <v>3.0000000000000027E-3</v>
      </c>
      <c r="AN33" s="5">
        <v>3.0000000000000027E-3</v>
      </c>
      <c r="AO33" s="5">
        <v>-3.9000000000000004</v>
      </c>
      <c r="AP33" s="5">
        <v>-1.1999999999999983E-2</v>
      </c>
      <c r="AQ33" s="5">
        <v>1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22</v>
      </c>
      <c r="BF33" s="5">
        <v>1</v>
      </c>
      <c r="BG33" s="5">
        <v>0</v>
      </c>
      <c r="BH33" s="5">
        <v>-22.769999999999996</v>
      </c>
    </row>
    <row r="34" spans="1:60" x14ac:dyDescent="0.2">
      <c r="A34" s="5" t="s">
        <v>147</v>
      </c>
      <c r="B34" s="13">
        <v>1</v>
      </c>
      <c r="C34" s="5">
        <v>1</v>
      </c>
      <c r="D34" s="5">
        <v>15</v>
      </c>
      <c r="E34" s="5">
        <v>7.093436293436298</v>
      </c>
      <c r="F34" s="5">
        <v>-6.0833976833976848</v>
      </c>
      <c r="G34" s="5">
        <v>7.68</v>
      </c>
      <c r="H34" s="5">
        <v>3.2000000000000028E-2</v>
      </c>
      <c r="I34" s="5">
        <v>-2.0000000000000018E-3</v>
      </c>
      <c r="J34" s="5">
        <v>3.7000000000000033E-2</v>
      </c>
      <c r="K34" s="5">
        <v>1.5536679536679525</v>
      </c>
      <c r="L34" s="5">
        <v>6.4888030888030883</v>
      </c>
      <c r="M34" s="5">
        <v>1.3312741312741316</v>
      </c>
      <c r="N34" s="5">
        <v>-1.4810810810810811</v>
      </c>
      <c r="O34" s="5">
        <v>2.3760617760617766</v>
      </c>
      <c r="P34" s="5">
        <v>-1.2857142857142865</v>
      </c>
      <c r="Q34" s="5">
        <v>1.4169884169884153</v>
      </c>
      <c r="R34" s="5">
        <v>-7.3000000000000009E-2</v>
      </c>
      <c r="S34" s="5">
        <v>-8.2999999999999963E-2</v>
      </c>
      <c r="T34" s="5">
        <v>-1.6000000000000014E-2</v>
      </c>
      <c r="U34" s="5">
        <v>-2.857142857142847E-2</v>
      </c>
      <c r="V34" s="5">
        <v>-2.0115830115830136</v>
      </c>
      <c r="W34" s="5">
        <v>-3.6664092664092678</v>
      </c>
      <c r="X34" s="5">
        <v>-0.30733590733590788</v>
      </c>
      <c r="Y34" s="5">
        <v>5.945945945945974E-2</v>
      </c>
      <c r="Z34" s="5">
        <v>-2.0100386100386096</v>
      </c>
      <c r="AA34" s="5">
        <v>0.3606177606177603</v>
      </c>
      <c r="AB34" s="5">
        <v>1.2999999999999972</v>
      </c>
      <c r="AC34" s="5">
        <v>10.700000000000003</v>
      </c>
      <c r="AD34" s="5">
        <v>1.0999999999999954E-2</v>
      </c>
      <c r="AE34" s="5">
        <v>-3.4999999999999976E-2</v>
      </c>
      <c r="AF34" s="5">
        <v>2.8000000000000025E-2</v>
      </c>
      <c r="AG34" s="5">
        <v>2.6000000000000023E-2</v>
      </c>
      <c r="AH34" s="5">
        <v>-2</v>
      </c>
      <c r="AI34" s="5">
        <v>1.7999999999999988E-2</v>
      </c>
      <c r="AJ34" s="5">
        <v>-9.7000000000000028</v>
      </c>
      <c r="AK34" s="5">
        <v>5.6999999999999995E-2</v>
      </c>
      <c r="AL34" s="5">
        <v>4.5999999999999985E-2</v>
      </c>
      <c r="AM34" s="5">
        <v>-6.800000000000006E-2</v>
      </c>
      <c r="AN34" s="5">
        <v>-8.2000000000000017E-2</v>
      </c>
      <c r="AO34" s="5">
        <v>-2.6999999999999993</v>
      </c>
      <c r="AP34" s="5">
        <v>3.4000000000000002E-2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7.2</v>
      </c>
      <c r="AZ34" s="5">
        <v>0</v>
      </c>
      <c r="BA34" s="5">
        <v>11.3</v>
      </c>
      <c r="BB34" s="5">
        <v>12</v>
      </c>
      <c r="BC34" s="5">
        <v>130.6</v>
      </c>
      <c r="BD34" s="5">
        <v>174.3</v>
      </c>
      <c r="BE34" s="5">
        <v>-25</v>
      </c>
      <c r="BF34" s="5">
        <v>0</v>
      </c>
      <c r="BG34" s="5">
        <v>1</v>
      </c>
      <c r="BH34" s="5">
        <v>52.45</v>
      </c>
    </row>
    <row r="35" spans="1:60" x14ac:dyDescent="0.2">
      <c r="A35" s="5" t="s">
        <v>147</v>
      </c>
      <c r="B35" s="13">
        <v>0</v>
      </c>
      <c r="C35" s="5">
        <v>16</v>
      </c>
      <c r="D35" s="5">
        <v>-15</v>
      </c>
      <c r="E35" s="5">
        <v>-7.093436293436298</v>
      </c>
      <c r="F35" s="5">
        <v>6.0833976833976848</v>
      </c>
      <c r="G35" s="5">
        <v>-7.68</v>
      </c>
      <c r="H35" s="5">
        <v>-3.2000000000000028E-2</v>
      </c>
      <c r="I35" s="5">
        <v>2.0000000000000018E-3</v>
      </c>
      <c r="J35" s="5">
        <v>-3.7000000000000033E-2</v>
      </c>
      <c r="K35" s="5">
        <v>-1.5536679536679525</v>
      </c>
      <c r="L35" s="5">
        <v>-6.4888030888030883</v>
      </c>
      <c r="M35" s="5">
        <v>-1.3312741312741316</v>
      </c>
      <c r="N35" s="5">
        <v>1.4810810810810811</v>
      </c>
      <c r="O35" s="5">
        <v>-2.3760617760617766</v>
      </c>
      <c r="P35" s="5">
        <v>1.2857142857142865</v>
      </c>
      <c r="Q35" s="5">
        <v>-1.4169884169884153</v>
      </c>
      <c r="R35" s="5">
        <v>7.3000000000000009E-2</v>
      </c>
      <c r="S35" s="5">
        <v>8.2999999999999963E-2</v>
      </c>
      <c r="T35" s="5">
        <v>1.6000000000000014E-2</v>
      </c>
      <c r="U35" s="5">
        <v>2.857142857142847E-2</v>
      </c>
      <c r="V35" s="5">
        <v>2.0115830115830136</v>
      </c>
      <c r="W35" s="5">
        <v>3.6664092664092678</v>
      </c>
      <c r="X35" s="5">
        <v>0.30733590733590788</v>
      </c>
      <c r="Y35" s="5">
        <v>-5.945945945945974E-2</v>
      </c>
      <c r="Z35" s="5">
        <v>2.0100386100386096</v>
      </c>
      <c r="AA35" s="5">
        <v>-0.3606177606177603</v>
      </c>
      <c r="AB35" s="5">
        <v>-1.2999999999999972</v>
      </c>
      <c r="AC35" s="5">
        <v>-10.700000000000003</v>
      </c>
      <c r="AD35" s="5">
        <v>-1.0999999999999954E-2</v>
      </c>
      <c r="AE35" s="5">
        <v>3.4999999999999976E-2</v>
      </c>
      <c r="AF35" s="5">
        <v>-2.8000000000000025E-2</v>
      </c>
      <c r="AG35" s="5">
        <v>-2.6000000000000023E-2</v>
      </c>
      <c r="AH35" s="5">
        <v>2</v>
      </c>
      <c r="AI35" s="5">
        <v>-1.7999999999999988E-2</v>
      </c>
      <c r="AJ35" s="5">
        <v>9.7000000000000028</v>
      </c>
      <c r="AK35" s="5">
        <v>-5.6999999999999995E-2</v>
      </c>
      <c r="AL35" s="5">
        <v>-4.5999999999999985E-2</v>
      </c>
      <c r="AM35" s="5">
        <v>6.800000000000006E-2</v>
      </c>
      <c r="AN35" s="5">
        <v>8.2000000000000017E-2</v>
      </c>
      <c r="AO35" s="5">
        <v>2.6999999999999993</v>
      </c>
      <c r="AP35" s="5">
        <v>-3.4000000000000002E-2</v>
      </c>
      <c r="AQ35" s="5">
        <v>1</v>
      </c>
      <c r="AR35" s="5">
        <v>1</v>
      </c>
      <c r="AS35" s="5">
        <v>1</v>
      </c>
      <c r="AT35" s="5">
        <v>1</v>
      </c>
      <c r="AU35" s="5">
        <v>0</v>
      </c>
      <c r="AV35" s="5">
        <v>0</v>
      </c>
      <c r="AW35" s="5">
        <v>0</v>
      </c>
      <c r="AX35" s="5">
        <v>0</v>
      </c>
      <c r="AY35" s="5">
        <v>-7.2</v>
      </c>
      <c r="AZ35" s="5">
        <v>0</v>
      </c>
      <c r="BA35" s="5">
        <v>-11.3</v>
      </c>
      <c r="BB35" s="5">
        <v>-12</v>
      </c>
      <c r="BC35" s="5">
        <v>-130.6</v>
      </c>
      <c r="BD35" s="5">
        <v>-174.3</v>
      </c>
      <c r="BE35" s="5">
        <v>25</v>
      </c>
      <c r="BF35" s="5">
        <v>1</v>
      </c>
      <c r="BG35" s="5">
        <v>0</v>
      </c>
      <c r="BH35" s="5">
        <v>-52.45</v>
      </c>
    </row>
    <row r="36" spans="1:60" x14ac:dyDescent="0.2">
      <c r="A36" s="5" t="s">
        <v>147</v>
      </c>
      <c r="B36" s="13">
        <v>0</v>
      </c>
      <c r="C36" s="5">
        <v>8</v>
      </c>
      <c r="D36" s="5">
        <v>1</v>
      </c>
      <c r="E36" s="5">
        <v>7.2959001782531203</v>
      </c>
      <c r="F36" s="5">
        <v>6.9607843137254974</v>
      </c>
      <c r="G36" s="5">
        <v>-0.59999999999999964</v>
      </c>
      <c r="H36" s="5">
        <v>1.4000000000000012E-2</v>
      </c>
      <c r="I36" s="5">
        <v>2.5000000000000022E-2</v>
      </c>
      <c r="J36" s="5">
        <v>4.2000000000000037E-2</v>
      </c>
      <c r="K36" s="5">
        <v>0.41354723707664931</v>
      </c>
      <c r="L36" s="5">
        <v>0.36987522281640395</v>
      </c>
      <c r="M36" s="5">
        <v>2.3057040998217477</v>
      </c>
      <c r="N36" s="5">
        <v>-1.189839572192513</v>
      </c>
      <c r="O36" s="5">
        <v>-1.6648841354723705</v>
      </c>
      <c r="P36" s="5">
        <v>-2.3279857397504458</v>
      </c>
      <c r="Q36" s="5">
        <v>-4.4768270944741548</v>
      </c>
      <c r="R36" s="5">
        <v>6.7000000000000004E-2</v>
      </c>
      <c r="S36" s="5">
        <v>7.8000000000000014E-2</v>
      </c>
      <c r="T36" s="5">
        <v>3.6000000000000032E-2</v>
      </c>
      <c r="U36" s="5">
        <v>-2.5516934046345821</v>
      </c>
      <c r="V36" s="5">
        <v>-0.92067736185383353</v>
      </c>
      <c r="W36" s="5">
        <v>3.3083778966131909</v>
      </c>
      <c r="X36" s="5">
        <v>-1.2727272727272725</v>
      </c>
      <c r="Y36" s="5">
        <v>1.426024955436711E-2</v>
      </c>
      <c r="Z36" s="5">
        <v>-0.15151515151515227</v>
      </c>
      <c r="AA36" s="5">
        <v>0.1800356506238856</v>
      </c>
      <c r="AB36" s="5">
        <v>0.89999999999999147</v>
      </c>
      <c r="AC36" s="5">
        <v>8.1000000000000085</v>
      </c>
      <c r="AD36" s="5">
        <v>-3.999999999999998E-2</v>
      </c>
      <c r="AE36" s="5">
        <v>2.300000000000002E-2</v>
      </c>
      <c r="AF36" s="5">
        <v>2.1000000000000019E-2</v>
      </c>
      <c r="AG36" s="5">
        <v>2.200000000000002E-2</v>
      </c>
      <c r="AH36" s="5">
        <v>-3.1999999999999993</v>
      </c>
      <c r="AI36" s="5">
        <v>-1.5000000000000013E-2</v>
      </c>
      <c r="AJ36" s="5">
        <v>7.7000000000000028</v>
      </c>
      <c r="AK36" s="5">
        <v>-0.15100000000000002</v>
      </c>
      <c r="AL36" s="5">
        <v>-2.1999999999999964E-2</v>
      </c>
      <c r="AM36" s="5">
        <v>5.600000000000005E-2</v>
      </c>
      <c r="AN36" s="5">
        <v>7.6000000000000012E-2</v>
      </c>
      <c r="AO36" s="5">
        <v>-9.9999999999997868E-2</v>
      </c>
      <c r="AP36" s="5">
        <v>-9.8000000000000032E-2</v>
      </c>
      <c r="AQ36" s="5">
        <v>1</v>
      </c>
      <c r="AR36" s="5">
        <v>1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-21.130000000000003</v>
      </c>
    </row>
    <row r="37" spans="1:60" x14ac:dyDescent="0.2">
      <c r="A37" s="5" t="s">
        <v>147</v>
      </c>
      <c r="B37" s="13">
        <v>1</v>
      </c>
      <c r="C37" s="5">
        <v>9</v>
      </c>
      <c r="D37" s="5">
        <v>-1</v>
      </c>
      <c r="E37" s="5">
        <v>-7.2959001782531203</v>
      </c>
      <c r="F37" s="5">
        <v>-6.9607843137254974</v>
      </c>
      <c r="G37" s="5">
        <v>0.59999999999999964</v>
      </c>
      <c r="H37" s="5">
        <v>-1.4000000000000012E-2</v>
      </c>
      <c r="I37" s="5">
        <v>-2.5000000000000022E-2</v>
      </c>
      <c r="J37" s="5">
        <v>-4.2000000000000037E-2</v>
      </c>
      <c r="K37" s="5">
        <v>-0.41354723707664931</v>
      </c>
      <c r="L37" s="5">
        <v>-0.36987522281640395</v>
      </c>
      <c r="M37" s="5">
        <v>-2.3057040998217477</v>
      </c>
      <c r="N37" s="5">
        <v>1.189839572192513</v>
      </c>
      <c r="O37" s="5">
        <v>1.6648841354723705</v>
      </c>
      <c r="P37" s="5">
        <v>2.3279857397504458</v>
      </c>
      <c r="Q37" s="5">
        <v>4.4768270944741548</v>
      </c>
      <c r="R37" s="5">
        <v>-6.7000000000000004E-2</v>
      </c>
      <c r="S37" s="5">
        <v>-7.8000000000000014E-2</v>
      </c>
      <c r="T37" s="5">
        <v>-3.6000000000000032E-2</v>
      </c>
      <c r="U37" s="5">
        <v>2.5516934046345821</v>
      </c>
      <c r="V37" s="5">
        <v>0.92067736185383353</v>
      </c>
      <c r="W37" s="5">
        <v>-3.3083778966131909</v>
      </c>
      <c r="X37" s="5">
        <v>1.2727272727272725</v>
      </c>
      <c r="Y37" s="5">
        <v>-1.426024955436711E-2</v>
      </c>
      <c r="Z37" s="5">
        <v>0.15151515151515227</v>
      </c>
      <c r="AA37" s="5">
        <v>-0.1800356506238856</v>
      </c>
      <c r="AB37" s="5">
        <v>-0.89999999999999147</v>
      </c>
      <c r="AC37" s="5">
        <v>-8.1000000000000085</v>
      </c>
      <c r="AD37" s="5">
        <v>3.999999999999998E-2</v>
      </c>
      <c r="AE37" s="5">
        <v>-2.300000000000002E-2</v>
      </c>
      <c r="AF37" s="5">
        <v>-2.1000000000000019E-2</v>
      </c>
      <c r="AG37" s="5">
        <v>-2.200000000000002E-2</v>
      </c>
      <c r="AH37" s="5">
        <v>3.1999999999999993</v>
      </c>
      <c r="AI37" s="5">
        <v>1.5000000000000013E-2</v>
      </c>
      <c r="AJ37" s="5">
        <v>-7.7000000000000028</v>
      </c>
      <c r="AK37" s="5">
        <v>0.15100000000000002</v>
      </c>
      <c r="AL37" s="5">
        <v>2.1999999999999964E-2</v>
      </c>
      <c r="AM37" s="5">
        <v>-5.600000000000005E-2</v>
      </c>
      <c r="AN37" s="5">
        <v>-7.6000000000000012E-2</v>
      </c>
      <c r="AO37" s="5">
        <v>9.9999999999997868E-2</v>
      </c>
      <c r="AP37" s="5">
        <v>9.8000000000000032E-2</v>
      </c>
      <c r="AQ37" s="5">
        <v>1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21.130000000000003</v>
      </c>
    </row>
    <row r="38" spans="1:60" x14ac:dyDescent="0.2">
      <c r="A38" s="5" t="s">
        <v>147</v>
      </c>
      <c r="B38" s="13">
        <v>1</v>
      </c>
      <c r="C38" s="5">
        <v>5</v>
      </c>
      <c r="D38" s="5">
        <v>7</v>
      </c>
      <c r="E38" s="5">
        <v>4.2826254826254768</v>
      </c>
      <c r="F38" s="5">
        <v>8.0332046332046332</v>
      </c>
      <c r="G38" s="5">
        <v>7.9799999999999995</v>
      </c>
      <c r="H38" s="5">
        <v>1.100000000000001E-2</v>
      </c>
      <c r="I38" s="5">
        <v>-2.0000000000000018E-3</v>
      </c>
      <c r="J38" s="5">
        <v>1.7000000000000015E-2</v>
      </c>
      <c r="K38" s="5">
        <v>2.4355212355212359</v>
      </c>
      <c r="L38" s="5">
        <v>-0.98455598455598903</v>
      </c>
      <c r="M38" s="5">
        <v>0.80231660231660307</v>
      </c>
      <c r="N38" s="5">
        <v>1.9544401544401548</v>
      </c>
      <c r="O38" s="5">
        <v>0.47953667953667933</v>
      </c>
      <c r="P38" s="5">
        <v>0.59382239382239455</v>
      </c>
      <c r="Q38" s="5">
        <v>-0.67104247104247072</v>
      </c>
      <c r="R38" s="5">
        <v>4.2999999999999983E-2</v>
      </c>
      <c r="S38" s="5">
        <v>2.8000000000000025E-2</v>
      </c>
      <c r="T38" s="5">
        <v>3.7000000000000033E-2</v>
      </c>
      <c r="U38" s="5">
        <v>1.8949806949806955</v>
      </c>
      <c r="V38" s="5">
        <v>-0.63474903474903499</v>
      </c>
      <c r="W38" s="5">
        <v>4.4532818532818546</v>
      </c>
      <c r="X38" s="5">
        <v>0.60617760617760652</v>
      </c>
      <c r="Y38" s="5">
        <v>1.0926640926640929</v>
      </c>
      <c r="Z38" s="5">
        <v>0.48494208494208557</v>
      </c>
      <c r="AA38" s="5">
        <v>-1.4725868725868736</v>
      </c>
      <c r="AB38" s="5">
        <v>1.9000000000000057</v>
      </c>
      <c r="AC38" s="5">
        <v>5.0999999999999943</v>
      </c>
      <c r="AD38" s="5">
        <v>2.7999999999999969E-2</v>
      </c>
      <c r="AE38" s="5">
        <v>-2.7999999999999969E-2</v>
      </c>
      <c r="AF38" s="5">
        <v>1.0000000000000009E-2</v>
      </c>
      <c r="AG38" s="5">
        <v>6.0000000000000053E-3</v>
      </c>
      <c r="AH38" s="5">
        <v>0.19999999999999929</v>
      </c>
      <c r="AI38" s="5">
        <v>2.6999999999999996E-2</v>
      </c>
      <c r="AJ38" s="5">
        <v>10.700000000000003</v>
      </c>
      <c r="AK38" s="5">
        <v>-3.0000000000000027E-2</v>
      </c>
      <c r="AL38" s="5">
        <v>5.0000000000000044E-3</v>
      </c>
      <c r="AM38" s="5">
        <v>4.4000000000000039E-2</v>
      </c>
      <c r="AN38" s="5">
        <v>4.7999999999999987E-2</v>
      </c>
      <c r="AO38" s="5">
        <v>0.10000000000000142</v>
      </c>
      <c r="AP38" s="5">
        <v>-1.2000000000000011E-2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-11</v>
      </c>
      <c r="BF38" s="5">
        <v>0</v>
      </c>
      <c r="BG38" s="5">
        <v>0</v>
      </c>
      <c r="BH38" s="5">
        <v>58.34</v>
      </c>
    </row>
    <row r="39" spans="1:60" x14ac:dyDescent="0.2">
      <c r="A39" s="5" t="s">
        <v>147</v>
      </c>
      <c r="B39" s="13">
        <v>0</v>
      </c>
      <c r="C39" s="5">
        <v>12</v>
      </c>
      <c r="D39" s="5">
        <v>-7</v>
      </c>
      <c r="E39" s="5">
        <v>-4.2826254826254768</v>
      </c>
      <c r="F39" s="5">
        <v>-8.0332046332046332</v>
      </c>
      <c r="G39" s="5">
        <v>-7.9799999999999995</v>
      </c>
      <c r="H39" s="5">
        <v>-1.100000000000001E-2</v>
      </c>
      <c r="I39" s="5">
        <v>2.0000000000000018E-3</v>
      </c>
      <c r="J39" s="5">
        <v>-1.7000000000000015E-2</v>
      </c>
      <c r="K39" s="5">
        <v>-2.4355212355212359</v>
      </c>
      <c r="L39" s="5">
        <v>0.98455598455598903</v>
      </c>
      <c r="M39" s="5">
        <v>-0.80231660231660307</v>
      </c>
      <c r="N39" s="5">
        <v>-1.9544401544401548</v>
      </c>
      <c r="O39" s="5">
        <v>-0.47953667953667933</v>
      </c>
      <c r="P39" s="5">
        <v>-0.59382239382239455</v>
      </c>
      <c r="Q39" s="5">
        <v>0.67104247104247072</v>
      </c>
      <c r="R39" s="5">
        <v>-4.2999999999999983E-2</v>
      </c>
      <c r="S39" s="5">
        <v>-2.8000000000000025E-2</v>
      </c>
      <c r="T39" s="5">
        <v>-3.7000000000000033E-2</v>
      </c>
      <c r="U39" s="5">
        <v>-1.8949806949806955</v>
      </c>
      <c r="V39" s="5">
        <v>0.63474903474903499</v>
      </c>
      <c r="W39" s="5">
        <v>-4.4532818532818546</v>
      </c>
      <c r="X39" s="5">
        <v>-0.60617760617760652</v>
      </c>
      <c r="Y39" s="5">
        <v>-1.0926640926640929</v>
      </c>
      <c r="Z39" s="5">
        <v>-0.48494208494208557</v>
      </c>
      <c r="AA39" s="5">
        <v>1.4725868725868736</v>
      </c>
      <c r="AB39" s="5">
        <v>-1.9000000000000057</v>
      </c>
      <c r="AC39" s="5">
        <v>-5.0999999999999943</v>
      </c>
      <c r="AD39" s="5">
        <v>-2.7999999999999969E-2</v>
      </c>
      <c r="AE39" s="5">
        <v>2.7999999999999969E-2</v>
      </c>
      <c r="AF39" s="5">
        <v>-1.0000000000000009E-2</v>
      </c>
      <c r="AG39" s="5">
        <v>-6.0000000000000053E-3</v>
      </c>
      <c r="AH39" s="5">
        <v>-0.19999999999999929</v>
      </c>
      <c r="AI39" s="5">
        <v>-2.6999999999999996E-2</v>
      </c>
      <c r="AJ39" s="5">
        <v>-10.700000000000003</v>
      </c>
      <c r="AK39" s="5">
        <v>3.0000000000000027E-2</v>
      </c>
      <c r="AL39" s="5">
        <v>-5.0000000000000044E-3</v>
      </c>
      <c r="AM39" s="5">
        <v>-4.4000000000000039E-2</v>
      </c>
      <c r="AN39" s="5">
        <v>-4.7999999999999987E-2</v>
      </c>
      <c r="AO39" s="5">
        <v>-0.10000000000000142</v>
      </c>
      <c r="AP39" s="5">
        <v>1.2000000000000011E-2</v>
      </c>
      <c r="AQ39" s="5">
        <v>1</v>
      </c>
      <c r="AR39" s="5">
        <v>1</v>
      </c>
      <c r="AS39" s="5">
        <v>1</v>
      </c>
      <c r="AT39" s="5">
        <v>1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11</v>
      </c>
      <c r="BF39" s="5">
        <v>1</v>
      </c>
      <c r="BG39" s="5">
        <v>0</v>
      </c>
      <c r="BH39" s="5">
        <v>-58.34</v>
      </c>
    </row>
    <row r="40" spans="1:60" x14ac:dyDescent="0.2">
      <c r="A40" s="5" t="s">
        <v>147</v>
      </c>
      <c r="B40" s="13">
        <v>1</v>
      </c>
      <c r="C40" s="5">
        <v>4</v>
      </c>
      <c r="D40" s="5">
        <v>9</v>
      </c>
      <c r="E40" s="5">
        <v>-1.3999999999999915</v>
      </c>
      <c r="F40" s="5">
        <v>2.8285714285714221</v>
      </c>
      <c r="G40" s="5">
        <v>10.100000000000001</v>
      </c>
      <c r="H40" s="5">
        <v>3.5999999999999976E-2</v>
      </c>
      <c r="I40" s="5">
        <v>3.1999999999999973E-2</v>
      </c>
      <c r="J40" s="5">
        <v>-1.5000000000000013E-2</v>
      </c>
      <c r="K40" s="5">
        <v>-1.8571428571428577</v>
      </c>
      <c r="L40" s="5">
        <v>2.8571428571432023E-2</v>
      </c>
      <c r="M40" s="5">
        <v>2.8857142857142843</v>
      </c>
      <c r="N40" s="5">
        <v>-3.0285714285714294</v>
      </c>
      <c r="O40" s="5">
        <v>1.1142857142857139</v>
      </c>
      <c r="P40" s="5">
        <v>0.11428571428571388</v>
      </c>
      <c r="Q40" s="5">
        <v>-1.7142857142857153</v>
      </c>
      <c r="R40" s="5">
        <v>3.999999999999948E-3</v>
      </c>
      <c r="S40" s="5">
        <v>2.300000000000002E-2</v>
      </c>
      <c r="T40" s="5">
        <v>-1.7000000000000015E-2</v>
      </c>
      <c r="U40" s="5">
        <v>0.40000000000000036</v>
      </c>
      <c r="V40" s="5">
        <v>-0.68571428571428328</v>
      </c>
      <c r="W40" s="5">
        <v>0.31428571428571317</v>
      </c>
      <c r="X40" s="5">
        <v>1.1714285714285717</v>
      </c>
      <c r="Y40" s="5">
        <v>0.28571428571428559</v>
      </c>
      <c r="Z40" s="5">
        <v>-4.5714285714285712</v>
      </c>
      <c r="AA40" s="5">
        <v>-2.3999999999999986</v>
      </c>
      <c r="AB40" s="5">
        <v>-1.2999999999999972</v>
      </c>
      <c r="AC40" s="5">
        <v>9.9999999999994316E-2</v>
      </c>
      <c r="AD40" s="5">
        <v>-1.3000000000000012E-2</v>
      </c>
      <c r="AE40" s="5">
        <v>-0.11799999999999999</v>
      </c>
      <c r="AF40" s="5">
        <v>1.5000000000000013E-2</v>
      </c>
      <c r="AG40" s="5">
        <v>2.1000000000000019E-2</v>
      </c>
      <c r="AH40" s="5">
        <v>0.69999999999999929</v>
      </c>
      <c r="AI40" s="5">
        <v>-1.5000000000000013E-2</v>
      </c>
      <c r="AJ40" s="5">
        <v>5.8999999999999915</v>
      </c>
      <c r="AK40" s="5">
        <v>-7.0000000000000007E-2</v>
      </c>
      <c r="AL40" s="5">
        <v>-2.7000000000000024E-2</v>
      </c>
      <c r="AM40" s="5">
        <v>-6.0000000000000053E-3</v>
      </c>
      <c r="AN40" s="5">
        <v>3.999999999999948E-3</v>
      </c>
      <c r="AO40" s="5">
        <v>-5.5000000000000018</v>
      </c>
      <c r="AP40" s="5">
        <v>-5.5000000000000021E-2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34.200000000000003</v>
      </c>
      <c r="AY40" s="5">
        <v>7.2</v>
      </c>
      <c r="AZ40" s="5">
        <v>0</v>
      </c>
      <c r="BA40" s="5">
        <v>0</v>
      </c>
      <c r="BB40" s="5">
        <v>16</v>
      </c>
      <c r="BC40" s="5">
        <v>0</v>
      </c>
      <c r="BD40" s="5">
        <v>0</v>
      </c>
      <c r="BE40" s="5">
        <v>-7</v>
      </c>
      <c r="BF40" s="5">
        <v>0</v>
      </c>
      <c r="BG40" s="5">
        <v>1</v>
      </c>
      <c r="BH40" s="5">
        <v>65.86</v>
      </c>
    </row>
    <row r="41" spans="1:60" x14ac:dyDescent="0.2">
      <c r="A41" s="5" t="s">
        <v>147</v>
      </c>
      <c r="B41" s="13">
        <v>0</v>
      </c>
      <c r="C41" s="5">
        <v>13</v>
      </c>
      <c r="D41" s="5">
        <v>-9</v>
      </c>
      <c r="E41" s="5">
        <v>1.3999999999999915</v>
      </c>
      <c r="F41" s="5">
        <v>-2.8285714285714221</v>
      </c>
      <c r="G41" s="5">
        <v>-10.100000000000001</v>
      </c>
      <c r="H41" s="5">
        <v>-3.5999999999999976E-2</v>
      </c>
      <c r="I41" s="5">
        <v>-3.1999999999999973E-2</v>
      </c>
      <c r="J41" s="5">
        <v>1.5000000000000013E-2</v>
      </c>
      <c r="K41" s="5">
        <v>1.8571428571428577</v>
      </c>
      <c r="L41" s="5">
        <v>-2.8571428571432023E-2</v>
      </c>
      <c r="M41" s="5">
        <v>-2.8857142857142843</v>
      </c>
      <c r="N41" s="5">
        <v>3.0285714285714294</v>
      </c>
      <c r="O41" s="5">
        <v>-1.1142857142857139</v>
      </c>
      <c r="P41" s="5">
        <v>-0.11428571428571388</v>
      </c>
      <c r="Q41" s="5">
        <v>1.7142857142857153</v>
      </c>
      <c r="R41" s="5">
        <v>-3.999999999999948E-3</v>
      </c>
      <c r="S41" s="5">
        <v>-2.300000000000002E-2</v>
      </c>
      <c r="T41" s="5">
        <v>1.7000000000000015E-2</v>
      </c>
      <c r="U41" s="5">
        <v>-0.40000000000000036</v>
      </c>
      <c r="V41" s="5">
        <v>0.68571428571428328</v>
      </c>
      <c r="W41" s="5">
        <v>-0.31428571428571317</v>
      </c>
      <c r="X41" s="5">
        <v>-1.1714285714285717</v>
      </c>
      <c r="Y41" s="5">
        <v>-0.28571428571428559</v>
      </c>
      <c r="Z41" s="5">
        <v>4.5714285714285712</v>
      </c>
      <c r="AA41" s="5">
        <v>2.3999999999999986</v>
      </c>
      <c r="AB41" s="5">
        <v>1.2999999999999972</v>
      </c>
      <c r="AC41" s="5">
        <v>-9.9999999999994316E-2</v>
      </c>
      <c r="AD41" s="5">
        <v>1.3000000000000012E-2</v>
      </c>
      <c r="AE41" s="5">
        <v>0.11799999999999999</v>
      </c>
      <c r="AF41" s="5">
        <v>-1.5000000000000013E-2</v>
      </c>
      <c r="AG41" s="5">
        <v>-2.1000000000000019E-2</v>
      </c>
      <c r="AH41" s="5">
        <v>-0.69999999999999929</v>
      </c>
      <c r="AI41" s="5">
        <v>1.5000000000000013E-2</v>
      </c>
      <c r="AJ41" s="5">
        <v>-5.8999999999999915</v>
      </c>
      <c r="AK41" s="5">
        <v>7.0000000000000007E-2</v>
      </c>
      <c r="AL41" s="5">
        <v>2.7000000000000024E-2</v>
      </c>
      <c r="AM41" s="5">
        <v>6.0000000000000053E-3</v>
      </c>
      <c r="AN41" s="5">
        <v>-3.999999999999948E-3</v>
      </c>
      <c r="AO41" s="5">
        <v>5.5000000000000018</v>
      </c>
      <c r="AP41" s="5">
        <v>5.5000000000000021E-2</v>
      </c>
      <c r="AQ41" s="5">
        <v>1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-34.200000000000003</v>
      </c>
      <c r="AY41" s="5">
        <v>-7.2</v>
      </c>
      <c r="AZ41" s="5">
        <v>0</v>
      </c>
      <c r="BA41" s="5">
        <v>0</v>
      </c>
      <c r="BB41" s="5">
        <v>-16</v>
      </c>
      <c r="BC41" s="5">
        <v>0</v>
      </c>
      <c r="BD41" s="5">
        <v>0</v>
      </c>
      <c r="BE41" s="5">
        <v>7</v>
      </c>
      <c r="BF41" s="5">
        <v>1</v>
      </c>
      <c r="BG41" s="5">
        <v>0</v>
      </c>
      <c r="BH41" s="5">
        <v>-65.86</v>
      </c>
    </row>
    <row r="42" spans="1:60" x14ac:dyDescent="0.2">
      <c r="A42" s="5" t="s">
        <v>147</v>
      </c>
      <c r="B42" s="13">
        <v>0</v>
      </c>
      <c r="C42" s="5">
        <v>6</v>
      </c>
      <c r="D42" s="5">
        <v>5</v>
      </c>
      <c r="E42" s="5">
        <v>-7.5050505050505052</v>
      </c>
      <c r="F42" s="5">
        <v>-7.0858585858585954</v>
      </c>
      <c r="G42" s="5">
        <v>5.19</v>
      </c>
      <c r="H42" s="5">
        <v>-4.0000000000000036E-3</v>
      </c>
      <c r="I42" s="5">
        <v>-2.899999999999997E-2</v>
      </c>
      <c r="J42" s="5">
        <v>-8.8999999999999968E-2</v>
      </c>
      <c r="K42" s="5">
        <v>1.4040404040404049</v>
      </c>
      <c r="L42" s="5">
        <v>-2.4722222222222214</v>
      </c>
      <c r="M42" s="5">
        <v>-0.20707070707070763</v>
      </c>
      <c r="N42" s="5">
        <v>3.6489898989898979</v>
      </c>
      <c r="O42" s="5">
        <v>-1.1742424242424239</v>
      </c>
      <c r="P42" s="5">
        <v>1.8282828282828287</v>
      </c>
      <c r="Q42" s="5">
        <v>2.9318181818181834</v>
      </c>
      <c r="R42" s="5">
        <v>0</v>
      </c>
      <c r="S42" s="5">
        <v>1.0000000000000009E-2</v>
      </c>
      <c r="T42" s="5">
        <v>2.300000000000002E-2</v>
      </c>
      <c r="U42" s="5">
        <v>-2.4444444444444446</v>
      </c>
      <c r="V42" s="5">
        <v>-4.156565656565661</v>
      </c>
      <c r="W42" s="5">
        <v>-1.5479797979797976</v>
      </c>
      <c r="X42" s="5">
        <v>1.7323232323232327</v>
      </c>
      <c r="Y42" s="5">
        <v>-0.36616161616161591</v>
      </c>
      <c r="Z42" s="5">
        <v>5.2676767676767682</v>
      </c>
      <c r="AA42" s="5">
        <v>-0.97222222222222143</v>
      </c>
      <c r="AB42" s="5">
        <v>-2.3999999999999915</v>
      </c>
      <c r="AC42" s="5">
        <v>-8.2000000000000028</v>
      </c>
      <c r="AD42" s="5">
        <v>-4.9999999999999989E-2</v>
      </c>
      <c r="AE42" s="5">
        <v>-9.5999999999999974E-2</v>
      </c>
      <c r="AF42" s="5">
        <v>-3.9000000000000035E-2</v>
      </c>
      <c r="AG42" s="5">
        <v>-2.6000000000000023E-2</v>
      </c>
      <c r="AH42" s="5">
        <v>2.3999999999999986</v>
      </c>
      <c r="AI42" s="5">
        <v>-6.2E-2</v>
      </c>
      <c r="AJ42" s="5">
        <v>-7.8000000000000114</v>
      </c>
      <c r="AK42" s="5">
        <v>0.10399999999999998</v>
      </c>
      <c r="AL42" s="5">
        <v>7.3000000000000009E-2</v>
      </c>
      <c r="AM42" s="5">
        <v>2.5000000000000022E-2</v>
      </c>
      <c r="AN42" s="5">
        <v>1.4000000000000012E-2</v>
      </c>
      <c r="AO42" s="5">
        <v>8</v>
      </c>
      <c r="AP42" s="5">
        <v>8.299999999999999E-2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20.32</v>
      </c>
    </row>
    <row r="43" spans="1:60" x14ac:dyDescent="0.2">
      <c r="A43" s="5" t="s">
        <v>147</v>
      </c>
      <c r="B43" s="13">
        <v>1</v>
      </c>
      <c r="C43" s="5">
        <v>11</v>
      </c>
      <c r="D43" s="5">
        <v>-5</v>
      </c>
      <c r="E43" s="5">
        <v>7.5050505050505052</v>
      </c>
      <c r="F43" s="5">
        <v>7.0858585858585954</v>
      </c>
      <c r="G43" s="5">
        <v>-5.19</v>
      </c>
      <c r="H43" s="5">
        <v>4.0000000000000036E-3</v>
      </c>
      <c r="I43" s="5">
        <v>2.899999999999997E-2</v>
      </c>
      <c r="J43" s="5">
        <v>8.8999999999999968E-2</v>
      </c>
      <c r="K43" s="5">
        <v>-1.4040404040404049</v>
      </c>
      <c r="L43" s="5">
        <v>2.4722222222222214</v>
      </c>
      <c r="M43" s="5">
        <v>0.20707070707070763</v>
      </c>
      <c r="N43" s="5">
        <v>-3.6489898989898979</v>
      </c>
      <c r="O43" s="5">
        <v>1.1742424242424239</v>
      </c>
      <c r="P43" s="5">
        <v>-1.8282828282828287</v>
      </c>
      <c r="Q43" s="5">
        <v>-2.9318181818181834</v>
      </c>
      <c r="R43" s="5">
        <v>0</v>
      </c>
      <c r="S43" s="5">
        <v>-1.0000000000000009E-2</v>
      </c>
      <c r="T43" s="5">
        <v>-2.300000000000002E-2</v>
      </c>
      <c r="U43" s="5">
        <v>2.4444444444444446</v>
      </c>
      <c r="V43" s="5">
        <v>4.156565656565661</v>
      </c>
      <c r="W43" s="5">
        <v>1.5479797979797976</v>
      </c>
      <c r="X43" s="5">
        <v>-1.7323232323232327</v>
      </c>
      <c r="Y43" s="5">
        <v>0.36616161616161591</v>
      </c>
      <c r="Z43" s="5">
        <v>-5.2676767676767682</v>
      </c>
      <c r="AA43" s="5">
        <v>0.97222222222222143</v>
      </c>
      <c r="AB43" s="5">
        <v>2.3999999999999915</v>
      </c>
      <c r="AC43" s="5">
        <v>8.2000000000000028</v>
      </c>
      <c r="AD43" s="5">
        <v>4.9999999999999989E-2</v>
      </c>
      <c r="AE43" s="5">
        <v>9.5999999999999974E-2</v>
      </c>
      <c r="AF43" s="5">
        <v>3.9000000000000035E-2</v>
      </c>
      <c r="AG43" s="5">
        <v>2.6000000000000023E-2</v>
      </c>
      <c r="AH43" s="5">
        <v>-2.3999999999999986</v>
      </c>
      <c r="AI43" s="5">
        <v>6.2E-2</v>
      </c>
      <c r="AJ43" s="5">
        <v>7.8000000000000114</v>
      </c>
      <c r="AK43" s="5">
        <v>-0.10399999999999998</v>
      </c>
      <c r="AL43" s="5">
        <v>-7.3000000000000009E-2</v>
      </c>
      <c r="AM43" s="5">
        <v>-2.5000000000000022E-2</v>
      </c>
      <c r="AN43" s="5">
        <v>-1.4000000000000012E-2</v>
      </c>
      <c r="AO43" s="5">
        <v>-8</v>
      </c>
      <c r="AP43" s="5">
        <v>-8.299999999999999E-2</v>
      </c>
      <c r="AQ43" s="5">
        <v>1</v>
      </c>
      <c r="AR43" s="5">
        <v>1</v>
      </c>
      <c r="AS43" s="5">
        <v>1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-20.32</v>
      </c>
    </row>
    <row r="44" spans="1:60" x14ac:dyDescent="0.2">
      <c r="A44" s="5" t="s">
        <v>147</v>
      </c>
      <c r="B44" s="13">
        <v>1</v>
      </c>
      <c r="C44" s="5">
        <v>3</v>
      </c>
      <c r="D44" s="5">
        <v>11</v>
      </c>
      <c r="E44" s="5">
        <v>5.917374517374526</v>
      </c>
      <c r="F44" s="5">
        <v>5.0810810810810807</v>
      </c>
      <c r="G44" s="5">
        <v>11.22</v>
      </c>
      <c r="H44" s="5">
        <v>3.0999999999999972E-2</v>
      </c>
      <c r="I44" s="5">
        <v>2.5000000000000022E-2</v>
      </c>
      <c r="J44" s="5">
        <v>4.8999999999999932E-2</v>
      </c>
      <c r="K44" s="5">
        <v>0.64169884169884206</v>
      </c>
      <c r="L44" s="5">
        <v>2.4725868725868665</v>
      </c>
      <c r="M44" s="5">
        <v>4.7111969111969092</v>
      </c>
      <c r="N44" s="5">
        <v>-1.5073359073359081</v>
      </c>
      <c r="O44" s="5">
        <v>0.50038610038610054</v>
      </c>
      <c r="P44" s="5">
        <v>5.4054054054049061E-3</v>
      </c>
      <c r="Q44" s="5">
        <v>-2.0015444015444004</v>
      </c>
      <c r="R44" s="5">
        <v>1.3000000000000012E-2</v>
      </c>
      <c r="S44" s="5">
        <v>2.6999999999999968E-2</v>
      </c>
      <c r="T44" s="5">
        <v>2.9000000000000026E-2</v>
      </c>
      <c r="U44" s="5">
        <v>0.16216216216216139</v>
      </c>
      <c r="V44" s="5">
        <v>-1.6455598455598448</v>
      </c>
      <c r="W44" s="5">
        <v>3.2486486486486488</v>
      </c>
      <c r="X44" s="5">
        <v>0.37297297297297316</v>
      </c>
      <c r="Y44" s="5">
        <v>0.83629343629343644</v>
      </c>
      <c r="Z44" s="5">
        <v>-2.6131274131274136</v>
      </c>
      <c r="AA44" s="5">
        <v>-1.6100386100386075</v>
      </c>
      <c r="AB44" s="5">
        <v>2.2000000000000028</v>
      </c>
      <c r="AC44" s="5">
        <v>5.6999999999999886</v>
      </c>
      <c r="AD44" s="5">
        <v>-4.3999999999999984E-2</v>
      </c>
      <c r="AE44" s="5">
        <v>-7.5000000000000011E-2</v>
      </c>
      <c r="AF44" s="5">
        <v>2.2999999999999909E-2</v>
      </c>
      <c r="AG44" s="5">
        <v>2.1000000000000019E-2</v>
      </c>
      <c r="AH44" s="5">
        <v>-0.5</v>
      </c>
      <c r="AI44" s="5">
        <v>-1.3999999999999985E-2</v>
      </c>
      <c r="AJ44" s="5">
        <v>4.7999999999999972</v>
      </c>
      <c r="AK44" s="5">
        <v>-8.6999999999999966E-2</v>
      </c>
      <c r="AL44" s="5">
        <v>-5.1999999999999991E-2</v>
      </c>
      <c r="AM44" s="5">
        <v>4.0000000000000036E-3</v>
      </c>
      <c r="AN44" s="5">
        <v>9.000000000000008E-3</v>
      </c>
      <c r="AO44" s="5">
        <v>-3.5999999999999996</v>
      </c>
      <c r="AP44" s="5">
        <v>-5.099999999999999E-2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-12</v>
      </c>
      <c r="BF44" s="5">
        <v>0</v>
      </c>
      <c r="BG44" s="5">
        <v>0</v>
      </c>
      <c r="BH44" s="5">
        <v>49.13</v>
      </c>
    </row>
    <row r="45" spans="1:60" x14ac:dyDescent="0.2">
      <c r="A45" s="5" t="s">
        <v>147</v>
      </c>
      <c r="B45" s="13">
        <v>0</v>
      </c>
      <c r="C45" s="5">
        <v>14</v>
      </c>
      <c r="D45" s="5">
        <v>-11</v>
      </c>
      <c r="E45" s="5">
        <v>-5.917374517374526</v>
      </c>
      <c r="F45" s="5">
        <v>-5.0810810810810807</v>
      </c>
      <c r="G45" s="5">
        <v>-11.22</v>
      </c>
      <c r="H45" s="5">
        <v>-3.0999999999999972E-2</v>
      </c>
      <c r="I45" s="5">
        <v>-2.5000000000000022E-2</v>
      </c>
      <c r="J45" s="5">
        <v>-4.8999999999999932E-2</v>
      </c>
      <c r="K45" s="5">
        <v>-0.64169884169884206</v>
      </c>
      <c r="L45" s="5">
        <v>-2.4725868725868665</v>
      </c>
      <c r="M45" s="5">
        <v>-4.7111969111969092</v>
      </c>
      <c r="N45" s="5">
        <v>1.5073359073359081</v>
      </c>
      <c r="O45" s="5">
        <v>-0.50038610038610054</v>
      </c>
      <c r="P45" s="5">
        <v>-5.4054054054049061E-3</v>
      </c>
      <c r="Q45" s="5">
        <v>2.0015444015444004</v>
      </c>
      <c r="R45" s="5">
        <v>-1.3000000000000012E-2</v>
      </c>
      <c r="S45" s="5">
        <v>-2.6999999999999968E-2</v>
      </c>
      <c r="T45" s="5">
        <v>-2.9000000000000026E-2</v>
      </c>
      <c r="U45" s="5">
        <v>-0.16216216216216139</v>
      </c>
      <c r="V45" s="5">
        <v>1.6455598455598448</v>
      </c>
      <c r="W45" s="5">
        <v>-3.2486486486486488</v>
      </c>
      <c r="X45" s="5">
        <v>-0.37297297297297316</v>
      </c>
      <c r="Y45" s="5">
        <v>-0.83629343629343644</v>
      </c>
      <c r="Z45" s="5">
        <v>2.6131274131274136</v>
      </c>
      <c r="AA45" s="5">
        <v>1.6100386100386075</v>
      </c>
      <c r="AB45" s="5">
        <v>-2.2000000000000028</v>
      </c>
      <c r="AC45" s="5">
        <v>-5.6999999999999886</v>
      </c>
      <c r="AD45" s="5">
        <v>4.3999999999999984E-2</v>
      </c>
      <c r="AE45" s="5">
        <v>7.5000000000000011E-2</v>
      </c>
      <c r="AF45" s="5">
        <v>-2.2999999999999909E-2</v>
      </c>
      <c r="AG45" s="5">
        <v>-2.1000000000000019E-2</v>
      </c>
      <c r="AH45" s="5">
        <v>0.5</v>
      </c>
      <c r="AI45" s="5">
        <v>1.3999999999999985E-2</v>
      </c>
      <c r="AJ45" s="5">
        <v>-4.7999999999999972</v>
      </c>
      <c r="AK45" s="5">
        <v>8.6999999999999966E-2</v>
      </c>
      <c r="AL45" s="5">
        <v>5.1999999999999991E-2</v>
      </c>
      <c r="AM45" s="5">
        <v>-4.0000000000000036E-3</v>
      </c>
      <c r="AN45" s="5">
        <v>-9.000000000000008E-3</v>
      </c>
      <c r="AO45" s="5">
        <v>3.5999999999999996</v>
      </c>
      <c r="AP45" s="5">
        <v>5.099999999999999E-2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12</v>
      </c>
      <c r="BF45" s="5">
        <v>1</v>
      </c>
      <c r="BG45" s="5">
        <v>0</v>
      </c>
      <c r="BH45" s="5">
        <v>-49.13</v>
      </c>
    </row>
    <row r="46" spans="1:60" x14ac:dyDescent="0.2">
      <c r="A46" s="5" t="s">
        <v>147</v>
      </c>
      <c r="B46" s="13">
        <v>0</v>
      </c>
      <c r="C46" s="5">
        <v>7</v>
      </c>
      <c r="D46" s="5">
        <v>3</v>
      </c>
      <c r="E46" s="5">
        <v>0.58532818532817998</v>
      </c>
      <c r="F46" s="5">
        <v>-1.73050193050193</v>
      </c>
      <c r="G46" s="5">
        <v>-1.5999999999999996</v>
      </c>
      <c r="H46" s="5">
        <v>-3.1000000000000028E-2</v>
      </c>
      <c r="I46" s="5">
        <v>-6.0999999999999999E-2</v>
      </c>
      <c r="J46" s="5">
        <v>2.0000000000000018E-2</v>
      </c>
      <c r="K46" s="5">
        <v>6.2934362934362937</v>
      </c>
      <c r="L46" s="5">
        <v>4.2324324324324323</v>
      </c>
      <c r="M46" s="5">
        <v>-1.1868725868725871</v>
      </c>
      <c r="N46" s="5">
        <v>2.3629343629343627</v>
      </c>
      <c r="O46" s="5">
        <v>0.20772200772200788</v>
      </c>
      <c r="P46" s="5">
        <v>3.3127413127413128</v>
      </c>
      <c r="Q46" s="5">
        <v>2.7405405405405396</v>
      </c>
      <c r="R46" s="5">
        <v>-2.300000000000002E-2</v>
      </c>
      <c r="S46" s="5">
        <v>3.0000000000000027E-3</v>
      </c>
      <c r="T46" s="5">
        <v>0</v>
      </c>
      <c r="U46" s="5">
        <v>1.5760617760617759</v>
      </c>
      <c r="V46" s="5">
        <v>-2.8888030888030869</v>
      </c>
      <c r="W46" s="5">
        <v>-0.69189189189189193</v>
      </c>
      <c r="X46" s="5">
        <v>2.4957528957528963</v>
      </c>
      <c r="Y46" s="5">
        <v>1.1621621621621623</v>
      </c>
      <c r="Z46" s="5">
        <v>5.4324324324324316</v>
      </c>
      <c r="AA46" s="5">
        <v>6.4579150579150575</v>
      </c>
      <c r="AB46" s="5">
        <v>2.6999999999999886</v>
      </c>
      <c r="AC46" s="5">
        <v>-1.9000000000000057</v>
      </c>
      <c r="AD46" s="5">
        <v>0.23800000000000002</v>
      </c>
      <c r="AE46" s="5">
        <v>-0.126</v>
      </c>
      <c r="AF46" s="5">
        <v>-3.1999999999999917E-2</v>
      </c>
      <c r="AG46" s="5">
        <v>-6.6000000000000059E-2</v>
      </c>
      <c r="AH46" s="5">
        <v>3</v>
      </c>
      <c r="AI46" s="5">
        <v>0.18600000000000003</v>
      </c>
      <c r="AJ46" s="5">
        <v>-5.2000000000000028</v>
      </c>
      <c r="AK46" s="5">
        <v>9.1999999999999971E-2</v>
      </c>
      <c r="AL46" s="5">
        <v>8.1000000000000016E-2</v>
      </c>
      <c r="AM46" s="5">
        <v>1.0000000000000009E-3</v>
      </c>
      <c r="AN46" s="5">
        <v>-9.000000000000008E-3</v>
      </c>
      <c r="AO46" s="5">
        <v>6.3999999999999986</v>
      </c>
      <c r="AP46" s="5">
        <v>6.5000000000000002E-2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-7.3</v>
      </c>
      <c r="AZ46" s="5">
        <v>-5.5</v>
      </c>
      <c r="BA46" s="5">
        <v>0</v>
      </c>
      <c r="BB46" s="5">
        <v>-10.9</v>
      </c>
      <c r="BC46" s="5">
        <v>0</v>
      </c>
      <c r="BD46" s="5">
        <v>0</v>
      </c>
      <c r="BE46" s="5">
        <v>-9</v>
      </c>
      <c r="BF46" s="5">
        <v>0</v>
      </c>
      <c r="BG46" s="5">
        <v>0</v>
      </c>
      <c r="BH46" s="5">
        <v>-17.670000000000002</v>
      </c>
    </row>
    <row r="47" spans="1:60" x14ac:dyDescent="0.2">
      <c r="A47" s="5" t="s">
        <v>147</v>
      </c>
      <c r="B47" s="13">
        <v>1</v>
      </c>
      <c r="C47" s="5">
        <v>10</v>
      </c>
      <c r="D47" s="5">
        <v>-3</v>
      </c>
      <c r="E47" s="5">
        <v>-0.58532818532817998</v>
      </c>
      <c r="F47" s="5">
        <v>1.73050193050193</v>
      </c>
      <c r="G47" s="5">
        <v>1.5999999999999996</v>
      </c>
      <c r="H47" s="5">
        <v>3.1000000000000028E-2</v>
      </c>
      <c r="I47" s="5">
        <v>6.0999999999999999E-2</v>
      </c>
      <c r="J47" s="5">
        <v>-2.0000000000000018E-2</v>
      </c>
      <c r="K47" s="5">
        <v>-6.2934362934362937</v>
      </c>
      <c r="L47" s="5">
        <v>-4.2324324324324323</v>
      </c>
      <c r="M47" s="5">
        <v>1.1868725868725871</v>
      </c>
      <c r="N47" s="5">
        <v>-2.3629343629343627</v>
      </c>
      <c r="O47" s="5">
        <v>-0.20772200772200788</v>
      </c>
      <c r="P47" s="5">
        <v>-3.3127413127413128</v>
      </c>
      <c r="Q47" s="5">
        <v>-2.7405405405405396</v>
      </c>
      <c r="R47" s="5">
        <v>2.300000000000002E-2</v>
      </c>
      <c r="S47" s="5">
        <v>-3.0000000000000027E-3</v>
      </c>
      <c r="T47" s="5">
        <v>0</v>
      </c>
      <c r="U47" s="5">
        <v>-1.5760617760617759</v>
      </c>
      <c r="V47" s="5">
        <v>2.8888030888030869</v>
      </c>
      <c r="W47" s="5">
        <v>0.69189189189189193</v>
      </c>
      <c r="X47" s="5">
        <v>-2.4957528957528963</v>
      </c>
      <c r="Y47" s="5">
        <v>-1.1621621621621623</v>
      </c>
      <c r="Z47" s="5">
        <v>-5.4324324324324316</v>
      </c>
      <c r="AA47" s="5">
        <v>-6.4579150579150575</v>
      </c>
      <c r="AB47" s="5">
        <v>-2.6999999999999886</v>
      </c>
      <c r="AC47" s="5">
        <v>1.9000000000000057</v>
      </c>
      <c r="AD47" s="5">
        <v>-0.23800000000000002</v>
      </c>
      <c r="AE47" s="5">
        <v>0.126</v>
      </c>
      <c r="AF47" s="5">
        <v>3.1999999999999917E-2</v>
      </c>
      <c r="AG47" s="5">
        <v>6.6000000000000059E-2</v>
      </c>
      <c r="AH47" s="5">
        <v>-3</v>
      </c>
      <c r="AI47" s="5">
        <v>-0.18600000000000003</v>
      </c>
      <c r="AJ47" s="5">
        <v>5.2000000000000028</v>
      </c>
      <c r="AK47" s="5">
        <v>-9.1999999999999971E-2</v>
      </c>
      <c r="AL47" s="5">
        <v>-8.1000000000000016E-2</v>
      </c>
      <c r="AM47" s="5">
        <v>-1.0000000000000009E-3</v>
      </c>
      <c r="AN47" s="5">
        <v>9.000000000000008E-3</v>
      </c>
      <c r="AO47" s="5">
        <v>-6.3999999999999986</v>
      </c>
      <c r="AP47" s="5">
        <v>-6.5000000000000002E-2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7.3</v>
      </c>
      <c r="AZ47" s="5">
        <v>5.5</v>
      </c>
      <c r="BA47" s="5">
        <v>0</v>
      </c>
      <c r="BB47" s="5">
        <v>10.9</v>
      </c>
      <c r="BC47" s="5">
        <v>0</v>
      </c>
      <c r="BD47" s="5">
        <v>0</v>
      </c>
      <c r="BE47" s="5">
        <v>9</v>
      </c>
      <c r="BF47" s="5">
        <v>0</v>
      </c>
      <c r="BG47" s="5">
        <v>1</v>
      </c>
      <c r="BH47" s="5">
        <v>17.670000000000002</v>
      </c>
    </row>
    <row r="48" spans="1:60" x14ac:dyDescent="0.2">
      <c r="A48" s="5" t="s">
        <v>147</v>
      </c>
      <c r="B48" s="13">
        <v>1</v>
      </c>
      <c r="C48" s="5">
        <v>2</v>
      </c>
      <c r="D48" s="5">
        <v>13</v>
      </c>
      <c r="E48" s="5">
        <v>-0.11203007518797392</v>
      </c>
      <c r="F48" s="5">
        <v>-1.4721804511278265</v>
      </c>
      <c r="G48" s="5">
        <v>16.29</v>
      </c>
      <c r="H48" s="5">
        <v>-3.8000000000000034E-2</v>
      </c>
      <c r="I48" s="5">
        <v>-5.600000000000005E-2</v>
      </c>
      <c r="J48" s="5">
        <v>8.6999999999999966E-2</v>
      </c>
      <c r="K48" s="5">
        <v>1.6601503759398497</v>
      </c>
      <c r="L48" s="5">
        <v>0.41954887218045656</v>
      </c>
      <c r="M48" s="5">
        <v>-2.0421052631578931</v>
      </c>
      <c r="N48" s="5">
        <v>0.78270676691729335</v>
      </c>
      <c r="O48" s="5">
        <v>0.72180451127819545</v>
      </c>
      <c r="P48" s="5">
        <v>1.3526315789473689</v>
      </c>
      <c r="Q48" s="5">
        <v>4.9330827067669158</v>
      </c>
      <c r="R48" s="5">
        <v>-3.1000000000000028E-2</v>
      </c>
      <c r="S48" s="5">
        <v>-3.4999999999999976E-2</v>
      </c>
      <c r="T48" s="5">
        <v>4.4000000000000039E-2</v>
      </c>
      <c r="U48" s="5">
        <v>1.8000000000000007</v>
      </c>
      <c r="V48" s="5">
        <v>2.8804511278195442</v>
      </c>
      <c r="W48" s="5">
        <v>-3.5210526315789465</v>
      </c>
      <c r="X48" s="5">
        <v>-0.18195488721804498</v>
      </c>
      <c r="Y48" s="5">
        <v>4.3609022556390986E-2</v>
      </c>
      <c r="Z48" s="5">
        <v>3.315037593984961</v>
      </c>
      <c r="AA48" s="5">
        <v>2.761654135338345</v>
      </c>
      <c r="AB48" s="5">
        <v>1.8999999999999915</v>
      </c>
      <c r="AC48" s="5">
        <v>-4.4000000000000057</v>
      </c>
      <c r="AD48" s="5">
        <v>3.5999999999999976E-2</v>
      </c>
      <c r="AE48" s="5">
        <v>-3.0000000000000027E-3</v>
      </c>
      <c r="AF48" s="5">
        <v>-2.9000000000000026E-2</v>
      </c>
      <c r="AG48" s="5">
        <v>-4.7999999999999932E-2</v>
      </c>
      <c r="AH48" s="5">
        <v>0.90000000000000036</v>
      </c>
      <c r="AI48" s="5">
        <v>5.0000000000000017E-2</v>
      </c>
      <c r="AJ48" s="5">
        <v>-5.9000000000000057</v>
      </c>
      <c r="AK48" s="5">
        <v>0.13800000000000001</v>
      </c>
      <c r="AL48" s="5">
        <v>-1.8000000000000016E-2</v>
      </c>
      <c r="AM48" s="5">
        <v>-1.8000000000000016E-2</v>
      </c>
      <c r="AN48" s="5">
        <v>-4.0000000000000036E-2</v>
      </c>
      <c r="AO48" s="5">
        <v>3.2999999999999972</v>
      </c>
      <c r="AP48" s="5">
        <v>0.10999999999999999</v>
      </c>
      <c r="AQ48" s="5">
        <v>1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-30.6</v>
      </c>
      <c r="AY48" s="5">
        <v>0</v>
      </c>
      <c r="AZ48" s="5">
        <v>0</v>
      </c>
      <c r="BA48" s="5">
        <v>0</v>
      </c>
      <c r="BB48" s="5">
        <v>0</v>
      </c>
      <c r="BC48" s="5">
        <v>-132.9</v>
      </c>
      <c r="BD48" s="5">
        <v>0</v>
      </c>
      <c r="BE48" s="5">
        <v>-19</v>
      </c>
      <c r="BF48" s="5">
        <v>1</v>
      </c>
      <c r="BG48" s="5">
        <v>0</v>
      </c>
      <c r="BH48" s="5">
        <v>66.75</v>
      </c>
    </row>
    <row r="49" spans="1:60" x14ac:dyDescent="0.2">
      <c r="A49" s="5" t="s">
        <v>147</v>
      </c>
      <c r="B49" s="13">
        <v>0</v>
      </c>
      <c r="C49" s="5">
        <v>15</v>
      </c>
      <c r="D49" s="5">
        <v>-13</v>
      </c>
      <c r="E49" s="5">
        <v>0.11203007518797392</v>
      </c>
      <c r="F49" s="5">
        <v>1.4721804511278265</v>
      </c>
      <c r="G49" s="5">
        <v>-16.29</v>
      </c>
      <c r="H49" s="5">
        <v>3.8000000000000034E-2</v>
      </c>
      <c r="I49" s="5">
        <v>5.600000000000005E-2</v>
      </c>
      <c r="J49" s="5">
        <v>-8.6999999999999966E-2</v>
      </c>
      <c r="K49" s="5">
        <v>-1.6601503759398497</v>
      </c>
      <c r="L49" s="5">
        <v>-0.41954887218045656</v>
      </c>
      <c r="M49" s="5">
        <v>2.0421052631578931</v>
      </c>
      <c r="N49" s="5">
        <v>-0.78270676691729335</v>
      </c>
      <c r="O49" s="5">
        <v>-0.72180451127819545</v>
      </c>
      <c r="P49" s="5">
        <v>-1.3526315789473689</v>
      </c>
      <c r="Q49" s="5">
        <v>-4.9330827067669158</v>
      </c>
      <c r="R49" s="5">
        <v>3.1000000000000028E-2</v>
      </c>
      <c r="S49" s="5">
        <v>3.4999999999999976E-2</v>
      </c>
      <c r="T49" s="5">
        <v>-4.4000000000000039E-2</v>
      </c>
      <c r="U49" s="5">
        <v>-1.8000000000000007</v>
      </c>
      <c r="V49" s="5">
        <v>-2.8804511278195442</v>
      </c>
      <c r="W49" s="5">
        <v>3.5210526315789465</v>
      </c>
      <c r="X49" s="5">
        <v>0.18195488721804498</v>
      </c>
      <c r="Y49" s="5">
        <v>-4.3609022556390986E-2</v>
      </c>
      <c r="Z49" s="5">
        <v>-3.315037593984961</v>
      </c>
      <c r="AA49" s="5">
        <v>-2.761654135338345</v>
      </c>
      <c r="AB49" s="5">
        <v>-1.8999999999999915</v>
      </c>
      <c r="AC49" s="5">
        <v>4.4000000000000057</v>
      </c>
      <c r="AD49" s="5">
        <v>-3.5999999999999976E-2</v>
      </c>
      <c r="AE49" s="5">
        <v>3.0000000000000027E-3</v>
      </c>
      <c r="AF49" s="5">
        <v>2.9000000000000026E-2</v>
      </c>
      <c r="AG49" s="5">
        <v>4.7999999999999932E-2</v>
      </c>
      <c r="AH49" s="5">
        <v>-0.90000000000000036</v>
      </c>
      <c r="AI49" s="5">
        <v>-5.0000000000000017E-2</v>
      </c>
      <c r="AJ49" s="5">
        <v>5.9000000000000057</v>
      </c>
      <c r="AK49" s="5">
        <v>-0.13800000000000001</v>
      </c>
      <c r="AL49" s="5">
        <v>1.8000000000000016E-2</v>
      </c>
      <c r="AM49" s="5">
        <v>1.8000000000000016E-2</v>
      </c>
      <c r="AN49" s="5">
        <v>4.0000000000000036E-2</v>
      </c>
      <c r="AO49" s="5">
        <v>-3.2999999999999972</v>
      </c>
      <c r="AP49" s="5">
        <v>-0.10999999999999999</v>
      </c>
      <c r="AQ49" s="5">
        <v>1</v>
      </c>
      <c r="AR49" s="5">
        <v>1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30.6</v>
      </c>
      <c r="AY49" s="5">
        <v>0</v>
      </c>
      <c r="AZ49" s="5">
        <v>0</v>
      </c>
      <c r="BA49" s="5">
        <v>0</v>
      </c>
      <c r="BB49" s="5">
        <v>0</v>
      </c>
      <c r="BC49" s="5">
        <v>132.9</v>
      </c>
      <c r="BD49" s="5">
        <v>0</v>
      </c>
      <c r="BE49" s="5">
        <v>19</v>
      </c>
      <c r="BF49" s="5">
        <v>1</v>
      </c>
      <c r="BG49" s="5">
        <v>0</v>
      </c>
      <c r="BH49" s="5">
        <v>-66.75</v>
      </c>
    </row>
    <row r="50" spans="1:60" x14ac:dyDescent="0.2">
      <c r="A50" s="5" t="s">
        <v>147</v>
      </c>
      <c r="B50" s="13">
        <v>1</v>
      </c>
      <c r="C50" s="5">
        <v>1</v>
      </c>
      <c r="D50" s="5">
        <v>15</v>
      </c>
      <c r="E50" s="5">
        <v>0.15952380952381873</v>
      </c>
      <c r="F50" s="5">
        <v>-4.5730158730158763</v>
      </c>
      <c r="G50" s="5">
        <v>16.98</v>
      </c>
      <c r="H50" s="5">
        <v>1.0000000000000009E-2</v>
      </c>
      <c r="I50" s="5">
        <v>-2.7000000000000024E-2</v>
      </c>
      <c r="J50" s="5">
        <v>7.0000000000000062E-3</v>
      </c>
      <c r="K50" s="5">
        <v>-1.8230158730158728</v>
      </c>
      <c r="L50" s="5">
        <v>0.17301587301587062</v>
      </c>
      <c r="M50" s="5">
        <v>1.4460317460317462</v>
      </c>
      <c r="N50" s="5">
        <v>1.6055555555555552</v>
      </c>
      <c r="O50" s="5">
        <v>0.74682539682539684</v>
      </c>
      <c r="P50" s="5">
        <v>-4.0380952380952362</v>
      </c>
      <c r="Q50" s="5">
        <v>-0.95952380952381233</v>
      </c>
      <c r="R50" s="5">
        <v>-3.0000000000000027E-2</v>
      </c>
      <c r="S50" s="5">
        <v>-3.1000000000000028E-2</v>
      </c>
      <c r="T50" s="5">
        <v>3.7999999999999923E-2</v>
      </c>
      <c r="U50" s="5">
        <v>-0.41507936507936449</v>
      </c>
      <c r="V50" s="5">
        <v>1.4896825396825406</v>
      </c>
      <c r="W50" s="5">
        <v>-0.95079365079364919</v>
      </c>
      <c r="X50" s="5">
        <v>-2.68888888888889</v>
      </c>
      <c r="Y50" s="5">
        <v>-0.33730158730158744</v>
      </c>
      <c r="Z50" s="5">
        <v>-1.1230158730158735</v>
      </c>
      <c r="AA50" s="5">
        <v>-1.5436507936507944</v>
      </c>
      <c r="AB50" s="5">
        <v>-1.5999999999999943</v>
      </c>
      <c r="AC50" s="5">
        <v>2.3999999999999915</v>
      </c>
      <c r="AD50" s="5">
        <v>-3.5000000000000031E-2</v>
      </c>
      <c r="AE50" s="5">
        <v>-3.1999999999999973E-2</v>
      </c>
      <c r="AF50" s="5">
        <v>-3.0000000000000027E-3</v>
      </c>
      <c r="AG50" s="5">
        <v>-1.0000000000000009E-3</v>
      </c>
      <c r="AH50" s="5">
        <v>-4.0999999999999996</v>
      </c>
      <c r="AI50" s="5">
        <v>-2.1999999999999992E-2</v>
      </c>
      <c r="AJ50" s="5">
        <v>-4.5</v>
      </c>
      <c r="AK50" s="5">
        <v>-3.6999999999999977E-2</v>
      </c>
      <c r="AL50" s="5">
        <v>-1.4000000000000012E-2</v>
      </c>
      <c r="AM50" s="5">
        <v>-3.0000000000000027E-2</v>
      </c>
      <c r="AN50" s="5">
        <v>-3.7000000000000033E-2</v>
      </c>
      <c r="AO50" s="5">
        <v>-1</v>
      </c>
      <c r="AP50" s="5">
        <v>-1.3999999999999985E-2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-21</v>
      </c>
      <c r="BF50" s="5">
        <v>0</v>
      </c>
      <c r="BG50" s="5">
        <v>1</v>
      </c>
      <c r="BH50" s="5">
        <v>51.490000000000009</v>
      </c>
    </row>
    <row r="51" spans="1:60" x14ac:dyDescent="0.2">
      <c r="A51" s="5" t="s">
        <v>147</v>
      </c>
      <c r="B51" s="13">
        <v>0</v>
      </c>
      <c r="C51" s="5">
        <v>16</v>
      </c>
      <c r="D51" s="5">
        <v>-15</v>
      </c>
      <c r="E51" s="5">
        <v>-0.15952380952381873</v>
      </c>
      <c r="F51" s="5">
        <v>4.5730158730158763</v>
      </c>
      <c r="G51" s="5">
        <v>-16.98</v>
      </c>
      <c r="H51" s="5">
        <v>-1.0000000000000009E-2</v>
      </c>
      <c r="I51" s="5">
        <v>2.7000000000000024E-2</v>
      </c>
      <c r="J51" s="5">
        <v>-7.0000000000000062E-3</v>
      </c>
      <c r="K51" s="5">
        <v>1.8230158730158728</v>
      </c>
      <c r="L51" s="5">
        <v>-0.17301587301587062</v>
      </c>
      <c r="M51" s="5">
        <v>-1.4460317460317462</v>
      </c>
      <c r="N51" s="5">
        <v>-1.6055555555555552</v>
      </c>
      <c r="O51" s="5">
        <v>-0.74682539682539684</v>
      </c>
      <c r="P51" s="5">
        <v>4.0380952380952362</v>
      </c>
      <c r="Q51" s="5">
        <v>0.95952380952381233</v>
      </c>
      <c r="R51" s="5">
        <v>3.0000000000000027E-2</v>
      </c>
      <c r="S51" s="5">
        <v>3.1000000000000028E-2</v>
      </c>
      <c r="T51" s="5">
        <v>-3.7999999999999923E-2</v>
      </c>
      <c r="U51" s="5">
        <v>0.41507936507936449</v>
      </c>
      <c r="V51" s="5">
        <v>-1.4896825396825406</v>
      </c>
      <c r="W51" s="5">
        <v>0.95079365079364919</v>
      </c>
      <c r="X51" s="5">
        <v>2.68888888888889</v>
      </c>
      <c r="Y51" s="5">
        <v>0.33730158730158744</v>
      </c>
      <c r="Z51" s="5">
        <v>1.1230158730158735</v>
      </c>
      <c r="AA51" s="5">
        <v>1.5436507936507944</v>
      </c>
      <c r="AB51" s="5">
        <v>1.5999999999999943</v>
      </c>
      <c r="AC51" s="5">
        <v>-2.3999999999999915</v>
      </c>
      <c r="AD51" s="5">
        <v>3.5000000000000031E-2</v>
      </c>
      <c r="AE51" s="5">
        <v>3.1999999999999973E-2</v>
      </c>
      <c r="AF51" s="5">
        <v>3.0000000000000027E-3</v>
      </c>
      <c r="AG51" s="5">
        <v>1.0000000000000009E-3</v>
      </c>
      <c r="AH51" s="5">
        <v>4.0999999999999996</v>
      </c>
      <c r="AI51" s="5">
        <v>2.1999999999999992E-2</v>
      </c>
      <c r="AJ51" s="5">
        <v>4.5</v>
      </c>
      <c r="AK51" s="5">
        <v>3.6999999999999977E-2</v>
      </c>
      <c r="AL51" s="5">
        <v>1.4000000000000012E-2</v>
      </c>
      <c r="AM51" s="5">
        <v>3.0000000000000027E-2</v>
      </c>
      <c r="AN51" s="5">
        <v>3.7000000000000033E-2</v>
      </c>
      <c r="AO51" s="5">
        <v>1</v>
      </c>
      <c r="AP51" s="5">
        <v>1.3999999999999985E-2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21</v>
      </c>
      <c r="BF51" s="5">
        <v>1</v>
      </c>
      <c r="BG51" s="5">
        <v>0</v>
      </c>
      <c r="BH51" s="5">
        <v>-51.490000000000009</v>
      </c>
    </row>
    <row r="52" spans="1:60" x14ac:dyDescent="0.2">
      <c r="A52" s="5" t="s">
        <v>147</v>
      </c>
      <c r="B52" s="13">
        <v>1</v>
      </c>
      <c r="C52" s="5">
        <v>8</v>
      </c>
      <c r="D52" s="5">
        <v>1</v>
      </c>
      <c r="E52" s="5">
        <v>-0.2474747474747403</v>
      </c>
      <c r="F52" s="5">
        <v>0.79292929292928704</v>
      </c>
      <c r="G52" s="5">
        <v>2.2199999999999989</v>
      </c>
      <c r="H52" s="5">
        <v>1.7000000000000015E-2</v>
      </c>
      <c r="I52" s="5">
        <v>5.0000000000000044E-3</v>
      </c>
      <c r="J52" s="5">
        <v>1.8999999999999906E-2</v>
      </c>
      <c r="K52" s="5">
        <v>-0.729797979797981</v>
      </c>
      <c r="L52" s="5">
        <v>-2.4848484848484844</v>
      </c>
      <c r="M52" s="5">
        <v>0.43939393939393945</v>
      </c>
      <c r="N52" s="5">
        <v>1.4494949494949498</v>
      </c>
      <c r="O52" s="5">
        <v>-0.58080808080808133</v>
      </c>
      <c r="P52" s="5">
        <v>-0.18686868686868685</v>
      </c>
      <c r="Q52" s="5">
        <v>2.3383838383838409</v>
      </c>
      <c r="R52" s="5">
        <v>8.0000000000000071E-3</v>
      </c>
      <c r="S52" s="5">
        <v>-2.300000000000002E-2</v>
      </c>
      <c r="T52" s="5">
        <v>9.000000000000008E-3</v>
      </c>
      <c r="U52" s="5">
        <v>-9.0909090909091717E-2</v>
      </c>
      <c r="V52" s="5">
        <v>-0.76010101010101039</v>
      </c>
      <c r="W52" s="5">
        <v>-8.5858585858586522E-2</v>
      </c>
      <c r="X52" s="5">
        <v>-0.21464646464646453</v>
      </c>
      <c r="Y52" s="5">
        <v>4.2929292929292817E-2</v>
      </c>
      <c r="Z52" s="5">
        <v>1.4166666666666661</v>
      </c>
      <c r="AA52" s="5">
        <v>0.61363636363636331</v>
      </c>
      <c r="AB52" s="5">
        <v>0.70000000000000284</v>
      </c>
      <c r="AC52" s="5">
        <v>-0.60000000000000853</v>
      </c>
      <c r="AD52" s="5">
        <v>4.9999999999999989E-2</v>
      </c>
      <c r="AE52" s="5">
        <v>-0.14199999999999996</v>
      </c>
      <c r="AF52" s="5">
        <v>3.0000000000000027E-3</v>
      </c>
      <c r="AG52" s="5">
        <v>-5.0000000000000044E-3</v>
      </c>
      <c r="AH52" s="5">
        <v>0</v>
      </c>
      <c r="AI52" s="5">
        <v>4.1000000000000009E-2</v>
      </c>
      <c r="AJ52" s="5">
        <v>0.90000000000000568</v>
      </c>
      <c r="AK52" s="5">
        <v>9.4000000000000028E-2</v>
      </c>
      <c r="AL52" s="5">
        <v>0</v>
      </c>
      <c r="AM52" s="5">
        <v>1.5000000000000013E-2</v>
      </c>
      <c r="AN52" s="5">
        <v>4.9999999999999489E-3</v>
      </c>
      <c r="AO52" s="5">
        <v>1.6999999999999993</v>
      </c>
      <c r="AP52" s="5">
        <v>6.8999999999999978E-2</v>
      </c>
      <c r="AQ52" s="5">
        <v>1</v>
      </c>
      <c r="AR52" s="5">
        <v>1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4.3199999999999932</v>
      </c>
    </row>
    <row r="53" spans="1:60" x14ac:dyDescent="0.2">
      <c r="A53" s="5" t="s">
        <v>147</v>
      </c>
      <c r="B53" s="13">
        <v>0</v>
      </c>
      <c r="C53" s="5">
        <v>9</v>
      </c>
      <c r="D53" s="5">
        <v>-1</v>
      </c>
      <c r="E53" s="5">
        <v>0.2474747474747403</v>
      </c>
      <c r="F53" s="5">
        <v>-0.79292929292928704</v>
      </c>
      <c r="G53" s="5">
        <v>-2.2199999999999989</v>
      </c>
      <c r="H53" s="5">
        <v>-1.7000000000000015E-2</v>
      </c>
      <c r="I53" s="5">
        <v>-5.0000000000000044E-3</v>
      </c>
      <c r="J53" s="5">
        <v>-1.8999999999999906E-2</v>
      </c>
      <c r="K53" s="5">
        <v>0.729797979797981</v>
      </c>
      <c r="L53" s="5">
        <v>2.4848484848484844</v>
      </c>
      <c r="M53" s="5">
        <v>-0.43939393939393945</v>
      </c>
      <c r="N53" s="5">
        <v>-1.4494949494949498</v>
      </c>
      <c r="O53" s="5">
        <v>0.58080808080808133</v>
      </c>
      <c r="P53" s="5">
        <v>0.18686868686868685</v>
      </c>
      <c r="Q53" s="5">
        <v>-2.3383838383838409</v>
      </c>
      <c r="R53" s="5">
        <v>-8.0000000000000071E-3</v>
      </c>
      <c r="S53" s="5">
        <v>2.300000000000002E-2</v>
      </c>
      <c r="T53" s="5">
        <v>-9.000000000000008E-3</v>
      </c>
      <c r="U53" s="5">
        <v>9.0909090909091717E-2</v>
      </c>
      <c r="V53" s="5">
        <v>0.76010101010101039</v>
      </c>
      <c r="W53" s="5">
        <v>8.5858585858586522E-2</v>
      </c>
      <c r="X53" s="5">
        <v>0.21464646464646453</v>
      </c>
      <c r="Y53" s="5">
        <v>-4.2929292929292817E-2</v>
      </c>
      <c r="Z53" s="5">
        <v>-1.4166666666666661</v>
      </c>
      <c r="AA53" s="5">
        <v>-0.61363636363636331</v>
      </c>
      <c r="AB53" s="5">
        <v>-0.70000000000000284</v>
      </c>
      <c r="AC53" s="5">
        <v>0.60000000000000853</v>
      </c>
      <c r="AD53" s="5">
        <v>-4.9999999999999989E-2</v>
      </c>
      <c r="AE53" s="5">
        <v>0.14199999999999996</v>
      </c>
      <c r="AF53" s="5">
        <v>-3.0000000000000027E-3</v>
      </c>
      <c r="AG53" s="5">
        <v>5.0000000000000044E-3</v>
      </c>
      <c r="AH53" s="5">
        <v>0</v>
      </c>
      <c r="AI53" s="5">
        <v>-4.1000000000000009E-2</v>
      </c>
      <c r="AJ53" s="5">
        <v>-0.90000000000000568</v>
      </c>
      <c r="AK53" s="5">
        <v>-9.4000000000000028E-2</v>
      </c>
      <c r="AL53" s="5">
        <v>0</v>
      </c>
      <c r="AM53" s="5">
        <v>-1.5000000000000013E-2</v>
      </c>
      <c r="AN53" s="5">
        <v>-4.9999999999999489E-3</v>
      </c>
      <c r="AO53" s="5">
        <v>-1.6999999999999993</v>
      </c>
      <c r="AP53" s="5">
        <v>-6.8999999999999978E-2</v>
      </c>
      <c r="AQ53" s="5">
        <v>1</v>
      </c>
      <c r="AR53" s="5">
        <v>1</v>
      </c>
      <c r="AS53" s="5">
        <v>1</v>
      </c>
      <c r="AT53" s="5">
        <v>1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-4.3199999999999932</v>
      </c>
    </row>
    <row r="54" spans="1:60" x14ac:dyDescent="0.2">
      <c r="A54" s="5" t="s">
        <v>147</v>
      </c>
      <c r="B54" s="13">
        <v>1</v>
      </c>
      <c r="C54" s="5">
        <v>5</v>
      </c>
      <c r="D54" s="5">
        <v>7</v>
      </c>
      <c r="E54" s="5">
        <v>-0.20000000000000284</v>
      </c>
      <c r="F54" s="5">
        <v>-2.7714285714285651</v>
      </c>
      <c r="G54" s="5">
        <v>5.2299999999999995</v>
      </c>
      <c r="H54" s="5">
        <v>-8.0000000000000071E-3</v>
      </c>
      <c r="I54" s="5">
        <v>1.7000000000000015E-2</v>
      </c>
      <c r="J54" s="5">
        <v>-2.0000000000000018E-3</v>
      </c>
      <c r="K54" s="5">
        <v>1.3428571428571416</v>
      </c>
      <c r="L54" s="5">
        <v>2.1428571428571459</v>
      </c>
      <c r="M54" s="5">
        <v>-0.57142857142857117</v>
      </c>
      <c r="N54" s="5">
        <v>-2.0571428571428578</v>
      </c>
      <c r="O54" s="5">
        <v>-1.0857142857142854</v>
      </c>
      <c r="P54" s="5">
        <v>-2.7142857142857153</v>
      </c>
      <c r="Q54" s="5">
        <v>0.11428571428571743</v>
      </c>
      <c r="R54" s="5">
        <v>2.0000000000000018E-3</v>
      </c>
      <c r="S54" s="5">
        <v>1.2000000000000011E-2</v>
      </c>
      <c r="T54" s="5">
        <v>3.9000000000000035E-2</v>
      </c>
      <c r="U54" s="5">
        <v>-3.3142857142857132</v>
      </c>
      <c r="V54" s="5">
        <v>-4.485714285714284</v>
      </c>
      <c r="W54" s="5">
        <v>-3.5714285714285712</v>
      </c>
      <c r="X54" s="5">
        <v>-1.7999999999999998</v>
      </c>
      <c r="Y54" s="5">
        <v>0.11428571428571432</v>
      </c>
      <c r="Z54" s="5">
        <v>-3.8857142857142843</v>
      </c>
      <c r="AA54" s="5">
        <v>-2.6571428571428584</v>
      </c>
      <c r="AB54" s="5">
        <v>-4.5</v>
      </c>
      <c r="AC54" s="5">
        <v>5.7999999999999972</v>
      </c>
      <c r="AD54" s="5">
        <v>-9.5999999999999974E-2</v>
      </c>
      <c r="AE54" s="5">
        <v>4.1999999999999982E-2</v>
      </c>
      <c r="AF54" s="5">
        <v>-5.0000000000000044E-3</v>
      </c>
      <c r="AG54" s="5">
        <v>2.0000000000000018E-3</v>
      </c>
      <c r="AH54" s="5">
        <v>-3.1000000000000014</v>
      </c>
      <c r="AI54" s="5">
        <v>-6.6999999999999976E-2</v>
      </c>
      <c r="AJ54" s="5">
        <v>1.0999999999999943</v>
      </c>
      <c r="AK54" s="5">
        <v>-7.0000000000000062E-3</v>
      </c>
      <c r="AL54" s="5">
        <v>-2.200000000000002E-2</v>
      </c>
      <c r="AM54" s="5">
        <v>5.0000000000000044E-3</v>
      </c>
      <c r="AN54" s="5">
        <v>1.0000000000000009E-3</v>
      </c>
      <c r="AO54" s="5">
        <v>-3.4000000000000021</v>
      </c>
      <c r="AP54" s="5">
        <v>7.0000000000000062E-3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-7</v>
      </c>
      <c r="BF54" s="5">
        <v>0</v>
      </c>
      <c r="BG54" s="5">
        <v>0</v>
      </c>
      <c r="BH54" s="5">
        <v>-21.56</v>
      </c>
    </row>
    <row r="55" spans="1:60" x14ac:dyDescent="0.2">
      <c r="A55" s="5" t="s">
        <v>147</v>
      </c>
      <c r="B55" s="13">
        <v>0</v>
      </c>
      <c r="C55" s="5">
        <v>12</v>
      </c>
      <c r="D55" s="5">
        <v>-7</v>
      </c>
      <c r="E55" s="5">
        <v>0.20000000000000284</v>
      </c>
      <c r="F55" s="5">
        <v>2.7714285714285651</v>
      </c>
      <c r="G55" s="5">
        <v>-5.2299999999999995</v>
      </c>
      <c r="H55" s="5">
        <v>8.0000000000000071E-3</v>
      </c>
      <c r="I55" s="5">
        <v>-1.7000000000000015E-2</v>
      </c>
      <c r="J55" s="5">
        <v>2.0000000000000018E-3</v>
      </c>
      <c r="K55" s="5">
        <v>-1.3428571428571416</v>
      </c>
      <c r="L55" s="5">
        <v>-2.1428571428571459</v>
      </c>
      <c r="M55" s="5">
        <v>0.57142857142857117</v>
      </c>
      <c r="N55" s="5">
        <v>2.0571428571428578</v>
      </c>
      <c r="O55" s="5">
        <v>1.0857142857142854</v>
      </c>
      <c r="P55" s="5">
        <v>2.7142857142857153</v>
      </c>
      <c r="Q55" s="5">
        <v>-0.11428571428571743</v>
      </c>
      <c r="R55" s="5">
        <v>-2.0000000000000018E-3</v>
      </c>
      <c r="S55" s="5">
        <v>-1.2000000000000011E-2</v>
      </c>
      <c r="T55" s="5">
        <v>-3.9000000000000035E-2</v>
      </c>
      <c r="U55" s="5">
        <v>3.3142857142857132</v>
      </c>
      <c r="V55" s="5">
        <v>4.485714285714284</v>
      </c>
      <c r="W55" s="5">
        <v>3.5714285714285712</v>
      </c>
      <c r="X55" s="5">
        <v>1.7999999999999998</v>
      </c>
      <c r="Y55" s="5">
        <v>-0.11428571428571432</v>
      </c>
      <c r="Z55" s="5">
        <v>3.8857142857142843</v>
      </c>
      <c r="AA55" s="5">
        <v>2.6571428571428584</v>
      </c>
      <c r="AB55" s="5">
        <v>4.5</v>
      </c>
      <c r="AC55" s="5">
        <v>-5.7999999999999972</v>
      </c>
      <c r="AD55" s="5">
        <v>9.5999999999999974E-2</v>
      </c>
      <c r="AE55" s="5">
        <v>-4.1999999999999982E-2</v>
      </c>
      <c r="AF55" s="5">
        <v>5.0000000000000044E-3</v>
      </c>
      <c r="AG55" s="5">
        <v>-2.0000000000000018E-3</v>
      </c>
      <c r="AH55" s="5">
        <v>3.1000000000000014</v>
      </c>
      <c r="AI55" s="5">
        <v>6.6999999999999976E-2</v>
      </c>
      <c r="AJ55" s="5">
        <v>-1.0999999999999943</v>
      </c>
      <c r="AK55" s="5">
        <v>7.0000000000000062E-3</v>
      </c>
      <c r="AL55" s="5">
        <v>2.200000000000002E-2</v>
      </c>
      <c r="AM55" s="5">
        <v>-5.0000000000000044E-3</v>
      </c>
      <c r="AN55" s="5">
        <v>-1.0000000000000009E-3</v>
      </c>
      <c r="AO55" s="5">
        <v>3.4000000000000021</v>
      </c>
      <c r="AP55" s="5">
        <v>-7.0000000000000062E-3</v>
      </c>
      <c r="AQ55" s="5">
        <v>1</v>
      </c>
      <c r="AR55" s="5">
        <v>1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7</v>
      </c>
      <c r="BF55" s="5">
        <v>1</v>
      </c>
      <c r="BG55" s="5">
        <v>0</v>
      </c>
      <c r="BH55" s="5">
        <v>21.56</v>
      </c>
    </row>
    <row r="56" spans="1:60" x14ac:dyDescent="0.2">
      <c r="A56" s="5" t="s">
        <v>147</v>
      </c>
      <c r="B56" s="13">
        <v>1</v>
      </c>
      <c r="C56" s="5">
        <v>4</v>
      </c>
      <c r="D56" s="5">
        <v>9</v>
      </c>
      <c r="E56" s="5">
        <v>2.5641025641025692</v>
      </c>
      <c r="F56" s="5">
        <v>-1.5003663003663092</v>
      </c>
      <c r="G56" s="5">
        <v>11.27</v>
      </c>
      <c r="H56" s="5">
        <v>5.0000000000000044E-3</v>
      </c>
      <c r="I56" s="5">
        <v>1.0000000000000009E-3</v>
      </c>
      <c r="J56" s="5">
        <v>2.9000000000000026E-2</v>
      </c>
      <c r="K56" s="5">
        <v>1.8857142857142861</v>
      </c>
      <c r="L56" s="5">
        <v>3.7619047619047663</v>
      </c>
      <c r="M56" s="5">
        <v>2.6813186813186825</v>
      </c>
      <c r="N56" s="5">
        <v>-1.1750915750915754</v>
      </c>
      <c r="O56" s="5">
        <v>-0.6139194139194144</v>
      </c>
      <c r="P56" s="5">
        <v>2.411721611721612</v>
      </c>
      <c r="Q56" s="5">
        <v>1.5150183150183167</v>
      </c>
      <c r="R56" s="5">
        <v>-1.1999999999999955E-2</v>
      </c>
      <c r="S56" s="5">
        <v>0</v>
      </c>
      <c r="T56" s="5">
        <v>3.0000000000000027E-2</v>
      </c>
      <c r="U56" s="5">
        <v>-1.6007326007326004</v>
      </c>
      <c r="V56" s="5">
        <v>-4.8659340659340664</v>
      </c>
      <c r="W56" s="5">
        <v>-3.0175824175824175</v>
      </c>
      <c r="X56" s="5">
        <v>1.2725274725274724</v>
      </c>
      <c r="Y56" s="5">
        <v>-7.912087912087884E-2</v>
      </c>
      <c r="Z56" s="5">
        <v>-1.7304029304029314</v>
      </c>
      <c r="AA56" s="5">
        <v>0.86007326007326057</v>
      </c>
      <c r="AB56" s="5">
        <v>-0.39999999999999147</v>
      </c>
      <c r="AC56" s="5">
        <v>4.8000000000000114</v>
      </c>
      <c r="AD56" s="5">
        <v>1.8000000000000016E-2</v>
      </c>
      <c r="AE56" s="5">
        <v>9.6999999999999975E-2</v>
      </c>
      <c r="AF56" s="5">
        <v>2.4999999999999911E-2</v>
      </c>
      <c r="AG56" s="5">
        <v>2.300000000000002E-2</v>
      </c>
      <c r="AH56" s="5">
        <v>2.7000000000000011</v>
      </c>
      <c r="AI56" s="5">
        <v>2.200000000000002E-2</v>
      </c>
      <c r="AJ56" s="5">
        <v>-1.2000000000000028</v>
      </c>
      <c r="AK56" s="5">
        <v>6.9000000000000006E-2</v>
      </c>
      <c r="AL56" s="5">
        <v>-4.1999999999999982E-2</v>
      </c>
      <c r="AM56" s="5">
        <v>-4.0000000000000036E-3</v>
      </c>
      <c r="AN56" s="5">
        <v>-1.9000000000000017E-2</v>
      </c>
      <c r="AO56" s="5">
        <v>-1.5999999999999979</v>
      </c>
      <c r="AP56" s="5">
        <v>5.9000000000000025E-2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30</v>
      </c>
      <c r="AY56" s="5">
        <v>0</v>
      </c>
      <c r="AZ56" s="5">
        <v>0</v>
      </c>
      <c r="BA56" s="5">
        <v>0</v>
      </c>
      <c r="BB56" s="5">
        <v>11</v>
      </c>
      <c r="BC56" s="5">
        <v>0</v>
      </c>
      <c r="BD56" s="5">
        <v>0</v>
      </c>
      <c r="BE56" s="5">
        <v>-14</v>
      </c>
      <c r="BF56" s="5">
        <v>0</v>
      </c>
      <c r="BG56" s="5">
        <v>0</v>
      </c>
      <c r="BH56" s="5">
        <v>-2.2199999999999989</v>
      </c>
    </row>
    <row r="57" spans="1:60" x14ac:dyDescent="0.2">
      <c r="A57" s="5" t="s">
        <v>147</v>
      </c>
      <c r="B57" s="13">
        <v>0</v>
      </c>
      <c r="C57" s="5">
        <v>13</v>
      </c>
      <c r="D57" s="5">
        <v>-9</v>
      </c>
      <c r="E57" s="5">
        <v>-2.5641025641025692</v>
      </c>
      <c r="F57" s="5">
        <v>1.5003663003663092</v>
      </c>
      <c r="G57" s="5">
        <v>-11.27</v>
      </c>
      <c r="H57" s="5">
        <v>-5.0000000000000044E-3</v>
      </c>
      <c r="I57" s="5">
        <v>-1.0000000000000009E-3</v>
      </c>
      <c r="J57" s="5">
        <v>-2.9000000000000026E-2</v>
      </c>
      <c r="K57" s="5">
        <v>-1.8857142857142861</v>
      </c>
      <c r="L57" s="5">
        <v>-3.7619047619047663</v>
      </c>
      <c r="M57" s="5">
        <v>-2.6813186813186825</v>
      </c>
      <c r="N57" s="5">
        <v>1.1750915750915754</v>
      </c>
      <c r="O57" s="5">
        <v>0.6139194139194144</v>
      </c>
      <c r="P57" s="5">
        <v>-2.411721611721612</v>
      </c>
      <c r="Q57" s="5">
        <v>-1.5150183150183167</v>
      </c>
      <c r="R57" s="5">
        <v>1.1999999999999955E-2</v>
      </c>
      <c r="S57" s="5">
        <v>0</v>
      </c>
      <c r="T57" s="5">
        <v>-3.0000000000000027E-2</v>
      </c>
      <c r="U57" s="5">
        <v>1.6007326007326004</v>
      </c>
      <c r="V57" s="5">
        <v>4.8659340659340664</v>
      </c>
      <c r="W57" s="5">
        <v>3.0175824175824175</v>
      </c>
      <c r="X57" s="5">
        <v>-1.2725274725274724</v>
      </c>
      <c r="Y57" s="5">
        <v>7.912087912087884E-2</v>
      </c>
      <c r="Z57" s="5">
        <v>1.7304029304029314</v>
      </c>
      <c r="AA57" s="5">
        <v>-0.86007326007326057</v>
      </c>
      <c r="AB57" s="5">
        <v>0.39999999999999147</v>
      </c>
      <c r="AC57" s="5">
        <v>-4.8000000000000114</v>
      </c>
      <c r="AD57" s="5">
        <v>-1.8000000000000016E-2</v>
      </c>
      <c r="AE57" s="5">
        <v>-9.6999999999999975E-2</v>
      </c>
      <c r="AF57" s="5">
        <v>-2.4999999999999911E-2</v>
      </c>
      <c r="AG57" s="5">
        <v>-2.300000000000002E-2</v>
      </c>
      <c r="AH57" s="5">
        <v>-2.7000000000000011</v>
      </c>
      <c r="AI57" s="5">
        <v>-2.200000000000002E-2</v>
      </c>
      <c r="AJ57" s="5">
        <v>1.2000000000000028</v>
      </c>
      <c r="AK57" s="5">
        <v>-6.9000000000000006E-2</v>
      </c>
      <c r="AL57" s="5">
        <v>4.1999999999999982E-2</v>
      </c>
      <c r="AM57" s="5">
        <v>4.0000000000000036E-3</v>
      </c>
      <c r="AN57" s="5">
        <v>1.9000000000000017E-2</v>
      </c>
      <c r="AO57" s="5">
        <v>1.5999999999999979</v>
      </c>
      <c r="AP57" s="5">
        <v>-5.9000000000000025E-2</v>
      </c>
      <c r="AQ57" s="5">
        <v>1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-30</v>
      </c>
      <c r="AY57" s="5">
        <v>0</v>
      </c>
      <c r="AZ57" s="5">
        <v>0</v>
      </c>
      <c r="BA57" s="5">
        <v>0</v>
      </c>
      <c r="BB57" s="5">
        <v>-11</v>
      </c>
      <c r="BC57" s="5">
        <v>0</v>
      </c>
      <c r="BD57" s="5">
        <v>0</v>
      </c>
      <c r="BE57" s="5">
        <v>14</v>
      </c>
      <c r="BF57" s="5">
        <v>1</v>
      </c>
      <c r="BG57" s="5">
        <v>0</v>
      </c>
      <c r="BH57" s="5">
        <v>2.2199999999999989</v>
      </c>
    </row>
    <row r="58" spans="1:60" x14ac:dyDescent="0.2">
      <c r="A58" s="5" t="s">
        <v>147</v>
      </c>
      <c r="B58" s="13">
        <v>1</v>
      </c>
      <c r="C58" s="5">
        <v>6</v>
      </c>
      <c r="D58" s="5">
        <v>5</v>
      </c>
      <c r="E58" s="5">
        <v>4.1738095238095241</v>
      </c>
      <c r="F58" s="5">
        <v>0.45634920634920206</v>
      </c>
      <c r="G58" s="5">
        <v>0.59999999999999964</v>
      </c>
      <c r="H58" s="5">
        <v>3.2000000000000028E-2</v>
      </c>
      <c r="I58" s="5">
        <v>-1.2000000000000011E-2</v>
      </c>
      <c r="J58" s="5">
        <v>1.0000000000000009E-2</v>
      </c>
      <c r="K58" s="5">
        <v>0.51349206349206433</v>
      </c>
      <c r="L58" s="5">
        <v>-0.69920634920634939</v>
      </c>
      <c r="M58" s="5">
        <v>1.837301587301587</v>
      </c>
      <c r="N58" s="5">
        <v>0.94523809523809543</v>
      </c>
      <c r="O58" s="5">
        <v>2.0634920634920562E-2</v>
      </c>
      <c r="P58" s="5">
        <v>0.16349206349206469</v>
      </c>
      <c r="Q58" s="5">
        <v>-2.0412698412698411</v>
      </c>
      <c r="R58" s="5">
        <v>2.7999999999999969E-2</v>
      </c>
      <c r="S58" s="5">
        <v>-3.3000000000000029E-2</v>
      </c>
      <c r="T58" s="5">
        <v>-1.0000000000000009E-3</v>
      </c>
      <c r="U58" s="5">
        <v>-1.0642857142857149</v>
      </c>
      <c r="V58" s="5">
        <v>-3.5031746031745996</v>
      </c>
      <c r="W58" s="5">
        <v>0.99206349206349209</v>
      </c>
      <c r="X58" s="5">
        <v>0.25952380952380949</v>
      </c>
      <c r="Y58" s="5">
        <v>1.427777777777778</v>
      </c>
      <c r="Z58" s="5">
        <v>1.3722222222222218</v>
      </c>
      <c r="AA58" s="5">
        <v>-1.4253968253968239</v>
      </c>
      <c r="AB58" s="5">
        <v>1.9000000000000057</v>
      </c>
      <c r="AC58" s="5">
        <v>3.8999999999999915</v>
      </c>
      <c r="AD58" s="5">
        <v>2.9000000000000026E-2</v>
      </c>
      <c r="AE58" s="5">
        <v>-9.4000000000000028E-2</v>
      </c>
      <c r="AF58" s="5">
        <v>1.8000000000000016E-2</v>
      </c>
      <c r="AG58" s="5">
        <v>1.6000000000000014E-2</v>
      </c>
      <c r="AH58" s="5">
        <v>-9.9999999999999645E-2</v>
      </c>
      <c r="AI58" s="5">
        <v>2.2999999999999993E-2</v>
      </c>
      <c r="AJ58" s="5">
        <v>-1.2000000000000028</v>
      </c>
      <c r="AK58" s="5">
        <v>-3.400000000000003E-2</v>
      </c>
      <c r="AL58" s="5">
        <v>-4.0000000000000036E-2</v>
      </c>
      <c r="AM58" s="5">
        <v>1.0000000000000009E-2</v>
      </c>
      <c r="AN58" s="5">
        <v>1.5999999999999959E-2</v>
      </c>
      <c r="AO58" s="5">
        <v>1.6000000000000014</v>
      </c>
      <c r="AP58" s="5">
        <v>-2.4999999999999994E-2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-3</v>
      </c>
      <c r="BF58" s="5">
        <v>0</v>
      </c>
      <c r="BG58" s="5">
        <v>0</v>
      </c>
      <c r="BH58" s="5">
        <v>-20.370000000000005</v>
      </c>
    </row>
    <row r="59" spans="1:60" x14ac:dyDescent="0.2">
      <c r="A59" s="5" t="s">
        <v>147</v>
      </c>
      <c r="B59" s="13">
        <v>0</v>
      </c>
      <c r="C59" s="5">
        <v>11</v>
      </c>
      <c r="D59" s="5">
        <v>-5</v>
      </c>
      <c r="E59" s="5">
        <v>-4.1738095238095241</v>
      </c>
      <c r="F59" s="5">
        <v>-0.45634920634920206</v>
      </c>
      <c r="G59" s="5">
        <v>-0.59999999999999964</v>
      </c>
      <c r="H59" s="5">
        <v>-3.2000000000000028E-2</v>
      </c>
      <c r="I59" s="5">
        <v>1.2000000000000011E-2</v>
      </c>
      <c r="J59" s="5">
        <v>-1.0000000000000009E-2</v>
      </c>
      <c r="K59" s="5">
        <v>-0.51349206349206433</v>
      </c>
      <c r="L59" s="5">
        <v>0.69920634920634939</v>
      </c>
      <c r="M59" s="5">
        <v>-1.837301587301587</v>
      </c>
      <c r="N59" s="5">
        <v>-0.94523809523809543</v>
      </c>
      <c r="O59" s="5">
        <v>-2.0634920634920562E-2</v>
      </c>
      <c r="P59" s="5">
        <v>-0.16349206349206469</v>
      </c>
      <c r="Q59" s="5">
        <v>2.0412698412698411</v>
      </c>
      <c r="R59" s="5">
        <v>-2.7999999999999969E-2</v>
      </c>
      <c r="S59" s="5">
        <v>3.3000000000000029E-2</v>
      </c>
      <c r="T59" s="5">
        <v>1.0000000000000009E-3</v>
      </c>
      <c r="U59" s="5">
        <v>1.0642857142857149</v>
      </c>
      <c r="V59" s="5">
        <v>3.5031746031745996</v>
      </c>
      <c r="W59" s="5">
        <v>-0.99206349206349209</v>
      </c>
      <c r="X59" s="5">
        <v>-0.25952380952380949</v>
      </c>
      <c r="Y59" s="5">
        <v>-1.427777777777778</v>
      </c>
      <c r="Z59" s="5">
        <v>-1.3722222222222218</v>
      </c>
      <c r="AA59" s="5">
        <v>1.4253968253968239</v>
      </c>
      <c r="AB59" s="5">
        <v>-1.9000000000000057</v>
      </c>
      <c r="AC59" s="5">
        <v>-3.8999999999999915</v>
      </c>
      <c r="AD59" s="5">
        <v>-2.9000000000000026E-2</v>
      </c>
      <c r="AE59" s="5">
        <v>9.4000000000000028E-2</v>
      </c>
      <c r="AF59" s="5">
        <v>-1.8000000000000016E-2</v>
      </c>
      <c r="AG59" s="5">
        <v>-1.6000000000000014E-2</v>
      </c>
      <c r="AH59" s="5">
        <v>9.9999999999999645E-2</v>
      </c>
      <c r="AI59" s="5">
        <v>-2.2999999999999993E-2</v>
      </c>
      <c r="AJ59" s="5">
        <v>1.2000000000000028</v>
      </c>
      <c r="AK59" s="5">
        <v>3.400000000000003E-2</v>
      </c>
      <c r="AL59" s="5">
        <v>4.0000000000000036E-2</v>
      </c>
      <c r="AM59" s="5">
        <v>-1.0000000000000009E-2</v>
      </c>
      <c r="AN59" s="5">
        <v>-1.5999999999999959E-2</v>
      </c>
      <c r="AO59" s="5">
        <v>-1.6000000000000014</v>
      </c>
      <c r="AP59" s="5">
        <v>2.4999999999999994E-2</v>
      </c>
      <c r="AQ59" s="5">
        <v>1</v>
      </c>
      <c r="AR59" s="5">
        <v>1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3</v>
      </c>
      <c r="BF59" s="5">
        <v>0</v>
      </c>
      <c r="BG59" s="5">
        <v>0</v>
      </c>
      <c r="BH59" s="5">
        <v>20.370000000000005</v>
      </c>
    </row>
    <row r="60" spans="1:60" x14ac:dyDescent="0.2">
      <c r="A60" s="5" t="s">
        <v>147</v>
      </c>
      <c r="B60" s="13">
        <v>1</v>
      </c>
      <c r="C60" s="5">
        <v>3</v>
      </c>
      <c r="D60" s="5">
        <v>11</v>
      </c>
      <c r="E60" s="5">
        <v>10.968468468468458</v>
      </c>
      <c r="F60" s="5">
        <v>6.1283783783783718</v>
      </c>
      <c r="G60" s="5">
        <v>6.77</v>
      </c>
      <c r="H60" s="5">
        <v>5.8999999999999997E-2</v>
      </c>
      <c r="I60" s="5">
        <v>-4.0000000000000036E-3</v>
      </c>
      <c r="J60" s="5">
        <v>-2.300000000000002E-2</v>
      </c>
      <c r="K60" s="5">
        <v>0.24024024024024015</v>
      </c>
      <c r="L60" s="5">
        <v>0.60585585585585022</v>
      </c>
      <c r="M60" s="5">
        <v>3.7147147147147148</v>
      </c>
      <c r="N60" s="5">
        <v>2.326576576576576</v>
      </c>
      <c r="O60" s="5">
        <v>0.23798798798798781</v>
      </c>
      <c r="P60" s="5">
        <v>-1.2147147147147148</v>
      </c>
      <c r="Q60" s="5">
        <v>-1.4324324324324316</v>
      </c>
      <c r="R60" s="5">
        <v>3.3000000000000029E-2</v>
      </c>
      <c r="S60" s="5">
        <v>3.1999999999999973E-2</v>
      </c>
      <c r="T60" s="5">
        <v>3.0000000000000027E-2</v>
      </c>
      <c r="U60" s="5">
        <v>-1.9451951951951951</v>
      </c>
      <c r="V60" s="5">
        <v>-1.9902402402402366</v>
      </c>
      <c r="W60" s="5">
        <v>1.9894894894894897</v>
      </c>
      <c r="X60" s="5">
        <v>-0.36711711711711725</v>
      </c>
      <c r="Y60" s="5">
        <v>-0.26126126126126126</v>
      </c>
      <c r="Z60" s="5">
        <v>2.4662162162162158</v>
      </c>
      <c r="AA60" s="5">
        <v>1.0855855855855872</v>
      </c>
      <c r="AB60" s="5">
        <v>5</v>
      </c>
      <c r="AC60" s="5">
        <v>8</v>
      </c>
      <c r="AD60" s="5">
        <v>-2.0999999999999963E-2</v>
      </c>
      <c r="AE60" s="5">
        <v>-9.4999999999999973E-2</v>
      </c>
      <c r="AF60" s="5">
        <v>2.9000000000000026E-2</v>
      </c>
      <c r="AG60" s="5">
        <v>3.9999999999999925E-2</v>
      </c>
      <c r="AH60" s="5">
        <v>-2.4000000000000004</v>
      </c>
      <c r="AI60" s="5">
        <v>-2.2999999999999993E-2</v>
      </c>
      <c r="AJ60" s="5">
        <v>2</v>
      </c>
      <c r="AK60" s="5">
        <v>-6.3E-2</v>
      </c>
      <c r="AL60" s="5">
        <v>6.0999999999999999E-2</v>
      </c>
      <c r="AM60" s="5">
        <v>4.1000000000000036E-2</v>
      </c>
      <c r="AN60" s="5">
        <v>4.8999999999999988E-2</v>
      </c>
      <c r="AO60" s="5">
        <v>2.6000000000000014</v>
      </c>
      <c r="AP60" s="5">
        <v>-3.7000000000000005E-2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30.6</v>
      </c>
      <c r="AY60" s="5">
        <v>7</v>
      </c>
      <c r="AZ60" s="5">
        <v>5.5</v>
      </c>
      <c r="BA60" s="5">
        <v>0</v>
      </c>
      <c r="BB60" s="5">
        <v>0</v>
      </c>
      <c r="BC60" s="5">
        <v>0</v>
      </c>
      <c r="BD60" s="5">
        <v>0</v>
      </c>
      <c r="BE60" s="5">
        <v>-17</v>
      </c>
      <c r="BF60" s="5">
        <v>1</v>
      </c>
      <c r="BG60" s="5">
        <v>1</v>
      </c>
      <c r="BH60" s="5">
        <v>22.89</v>
      </c>
    </row>
    <row r="61" spans="1:60" x14ac:dyDescent="0.2">
      <c r="A61" s="5" t="s">
        <v>147</v>
      </c>
      <c r="B61" s="13">
        <v>0</v>
      </c>
      <c r="C61" s="5">
        <v>14</v>
      </c>
      <c r="D61" s="5">
        <v>-11</v>
      </c>
      <c r="E61" s="5">
        <v>-10.968468468468458</v>
      </c>
      <c r="F61" s="5">
        <v>-6.1283783783783718</v>
      </c>
      <c r="G61" s="5">
        <v>-6.77</v>
      </c>
      <c r="H61" s="5">
        <v>-5.8999999999999997E-2</v>
      </c>
      <c r="I61" s="5">
        <v>4.0000000000000036E-3</v>
      </c>
      <c r="J61" s="5">
        <v>2.300000000000002E-2</v>
      </c>
      <c r="K61" s="5">
        <v>-0.24024024024024015</v>
      </c>
      <c r="L61" s="5">
        <v>-0.60585585585585022</v>
      </c>
      <c r="M61" s="5">
        <v>-3.7147147147147148</v>
      </c>
      <c r="N61" s="5">
        <v>-2.326576576576576</v>
      </c>
      <c r="O61" s="5">
        <v>-0.23798798798798781</v>
      </c>
      <c r="P61" s="5">
        <v>1.2147147147147148</v>
      </c>
      <c r="Q61" s="5">
        <v>1.4324324324324316</v>
      </c>
      <c r="R61" s="5">
        <v>-3.3000000000000029E-2</v>
      </c>
      <c r="S61" s="5">
        <v>-3.1999999999999973E-2</v>
      </c>
      <c r="T61" s="5">
        <v>-3.0000000000000027E-2</v>
      </c>
      <c r="U61" s="5">
        <v>1.9451951951951951</v>
      </c>
      <c r="V61" s="5">
        <v>1.9902402402402366</v>
      </c>
      <c r="W61" s="5">
        <v>-1.9894894894894897</v>
      </c>
      <c r="X61" s="5">
        <v>0.36711711711711725</v>
      </c>
      <c r="Y61" s="5">
        <v>0.26126126126126126</v>
      </c>
      <c r="Z61" s="5">
        <v>-2.4662162162162158</v>
      </c>
      <c r="AA61" s="5">
        <v>-1.0855855855855872</v>
      </c>
      <c r="AB61" s="5">
        <v>-5</v>
      </c>
      <c r="AC61" s="5">
        <v>-8</v>
      </c>
      <c r="AD61" s="5">
        <v>2.0999999999999963E-2</v>
      </c>
      <c r="AE61" s="5">
        <v>9.4999999999999973E-2</v>
      </c>
      <c r="AF61" s="5">
        <v>-2.9000000000000026E-2</v>
      </c>
      <c r="AG61" s="5">
        <v>-3.9999999999999925E-2</v>
      </c>
      <c r="AH61" s="5">
        <v>2.4000000000000004</v>
      </c>
      <c r="AI61" s="5">
        <v>2.2999999999999993E-2</v>
      </c>
      <c r="AJ61" s="5">
        <v>-2</v>
      </c>
      <c r="AK61" s="5">
        <v>6.3E-2</v>
      </c>
      <c r="AL61" s="5">
        <v>-6.0999999999999999E-2</v>
      </c>
      <c r="AM61" s="5">
        <v>-4.1000000000000036E-2</v>
      </c>
      <c r="AN61" s="5">
        <v>-4.8999999999999988E-2</v>
      </c>
      <c r="AO61" s="5">
        <v>-2.6000000000000014</v>
      </c>
      <c r="AP61" s="5">
        <v>3.7000000000000005E-2</v>
      </c>
      <c r="AQ61" s="5">
        <v>1</v>
      </c>
      <c r="AR61" s="5">
        <v>1</v>
      </c>
      <c r="AS61" s="5">
        <v>1</v>
      </c>
      <c r="AT61" s="5">
        <v>0</v>
      </c>
      <c r="AU61" s="5">
        <v>0</v>
      </c>
      <c r="AV61" s="5">
        <v>0</v>
      </c>
      <c r="AW61" s="5">
        <v>0</v>
      </c>
      <c r="AX61" s="5">
        <v>-30.6</v>
      </c>
      <c r="AY61" s="5">
        <v>-7</v>
      </c>
      <c r="AZ61" s="5">
        <v>-5.5</v>
      </c>
      <c r="BA61" s="5">
        <v>0</v>
      </c>
      <c r="BB61" s="5">
        <v>0</v>
      </c>
      <c r="BC61" s="5">
        <v>0</v>
      </c>
      <c r="BD61" s="5">
        <v>0</v>
      </c>
      <c r="BE61" s="5">
        <v>17</v>
      </c>
      <c r="BF61" s="5">
        <v>1</v>
      </c>
      <c r="BG61" s="5">
        <v>0</v>
      </c>
      <c r="BH61" s="5">
        <v>-22.89</v>
      </c>
    </row>
    <row r="62" spans="1:60" x14ac:dyDescent="0.2">
      <c r="A62" s="5" t="s">
        <v>147</v>
      </c>
      <c r="B62" s="13">
        <v>1</v>
      </c>
      <c r="C62" s="5">
        <v>7</v>
      </c>
      <c r="D62" s="5">
        <v>3</v>
      </c>
      <c r="E62" s="5">
        <v>-4.3529411764705941</v>
      </c>
      <c r="F62" s="5">
        <v>-1.8823529411764639</v>
      </c>
      <c r="G62" s="5">
        <v>2.5000000000000009</v>
      </c>
      <c r="H62" s="5">
        <v>-4.6000000000000041E-2</v>
      </c>
      <c r="I62" s="5">
        <v>-4.0999999999999981E-2</v>
      </c>
      <c r="J62" s="5">
        <v>2.4000000000000021E-2</v>
      </c>
      <c r="K62" s="5">
        <v>1.264705882352942</v>
      </c>
      <c r="L62" s="5">
        <v>-1.205882352941174</v>
      </c>
      <c r="M62" s="5">
        <v>1.4411764705882355</v>
      </c>
      <c r="N62" s="5">
        <v>2.8235294117647056</v>
      </c>
      <c r="O62" s="5">
        <v>1.0588235294117645</v>
      </c>
      <c r="P62" s="5">
        <v>-1.5294117647058822</v>
      </c>
      <c r="Q62" s="5">
        <v>-0.17647058823529349</v>
      </c>
      <c r="R62" s="5">
        <v>-1.0000000000000009E-3</v>
      </c>
      <c r="S62" s="5">
        <v>2.7000000000000024E-2</v>
      </c>
      <c r="T62" s="5">
        <v>-2.0999999999999908E-2</v>
      </c>
      <c r="U62" s="5">
        <v>0.9411764705882355</v>
      </c>
      <c r="V62" s="5">
        <v>2.852941176470587</v>
      </c>
      <c r="W62" s="5">
        <v>2.7352941176470598</v>
      </c>
      <c r="X62" s="5">
        <v>-0.64705882352941213</v>
      </c>
      <c r="Y62" s="5">
        <v>0.11764705882352944</v>
      </c>
      <c r="Z62" s="5">
        <v>2.117647058823529</v>
      </c>
      <c r="AA62" s="5">
        <v>-0.23529411764705799</v>
      </c>
      <c r="AB62" s="5">
        <v>-1.7999999999999972</v>
      </c>
      <c r="AC62" s="5">
        <v>-3.2999999999999972</v>
      </c>
      <c r="AD62" s="5">
        <v>-6.0000000000000053E-3</v>
      </c>
      <c r="AE62" s="5">
        <v>3.1999999999999973E-2</v>
      </c>
      <c r="AF62" s="5">
        <v>-4.0000000000000036E-2</v>
      </c>
      <c r="AG62" s="5">
        <v>-4.8000000000000043E-2</v>
      </c>
      <c r="AH62" s="5">
        <v>-1.9000000000000004</v>
      </c>
      <c r="AI62" s="5">
        <v>3.0000000000000027E-3</v>
      </c>
      <c r="AJ62" s="5">
        <v>0.10000000000000853</v>
      </c>
      <c r="AK62" s="5">
        <v>4.2999999999999983E-2</v>
      </c>
      <c r="AL62" s="5">
        <v>4.7999999999999987E-2</v>
      </c>
      <c r="AM62" s="5">
        <v>1.2000000000000011E-2</v>
      </c>
      <c r="AN62" s="5">
        <v>1.100000000000001E-2</v>
      </c>
      <c r="AO62" s="5">
        <v>3.1000000000000014</v>
      </c>
      <c r="AP62" s="5">
        <v>2.3999999999999994E-2</v>
      </c>
      <c r="AQ62" s="5">
        <v>1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-6.23</v>
      </c>
    </row>
    <row r="63" spans="1:60" x14ac:dyDescent="0.2">
      <c r="A63" s="5" t="s">
        <v>147</v>
      </c>
      <c r="B63" s="13">
        <v>0</v>
      </c>
      <c r="C63" s="5">
        <v>10</v>
      </c>
      <c r="D63" s="5">
        <v>-3</v>
      </c>
      <c r="E63" s="5">
        <v>4.3529411764705941</v>
      </c>
      <c r="F63" s="5">
        <v>1.8823529411764639</v>
      </c>
      <c r="G63" s="5">
        <v>-2.5000000000000009</v>
      </c>
      <c r="H63" s="5">
        <v>4.6000000000000041E-2</v>
      </c>
      <c r="I63" s="5">
        <v>4.0999999999999981E-2</v>
      </c>
      <c r="J63" s="5">
        <v>-2.4000000000000021E-2</v>
      </c>
      <c r="K63" s="5">
        <v>-1.264705882352942</v>
      </c>
      <c r="L63" s="5">
        <v>1.205882352941174</v>
      </c>
      <c r="M63" s="5">
        <v>-1.4411764705882355</v>
      </c>
      <c r="N63" s="5">
        <v>-2.8235294117647056</v>
      </c>
      <c r="O63" s="5">
        <v>-1.0588235294117645</v>
      </c>
      <c r="P63" s="5">
        <v>1.5294117647058822</v>
      </c>
      <c r="Q63" s="5">
        <v>0.17647058823529349</v>
      </c>
      <c r="R63" s="5">
        <v>1.0000000000000009E-3</v>
      </c>
      <c r="S63" s="5">
        <v>-2.7000000000000024E-2</v>
      </c>
      <c r="T63" s="5">
        <v>2.0999999999999908E-2</v>
      </c>
      <c r="U63" s="5">
        <v>-0.9411764705882355</v>
      </c>
      <c r="V63" s="5">
        <v>-2.852941176470587</v>
      </c>
      <c r="W63" s="5">
        <v>-2.7352941176470598</v>
      </c>
      <c r="X63" s="5">
        <v>0.64705882352941213</v>
      </c>
      <c r="Y63" s="5">
        <v>-0.11764705882352944</v>
      </c>
      <c r="Z63" s="5">
        <v>-2.117647058823529</v>
      </c>
      <c r="AA63" s="5">
        <v>0.23529411764705799</v>
      </c>
      <c r="AB63" s="5">
        <v>1.7999999999999972</v>
      </c>
      <c r="AC63" s="5">
        <v>3.2999999999999972</v>
      </c>
      <c r="AD63" s="5">
        <v>6.0000000000000053E-3</v>
      </c>
      <c r="AE63" s="5">
        <v>-3.1999999999999973E-2</v>
      </c>
      <c r="AF63" s="5">
        <v>4.0000000000000036E-2</v>
      </c>
      <c r="AG63" s="5">
        <v>4.8000000000000043E-2</v>
      </c>
      <c r="AH63" s="5">
        <v>1.9000000000000004</v>
      </c>
      <c r="AI63" s="5">
        <v>-3.0000000000000027E-3</v>
      </c>
      <c r="AJ63" s="5">
        <v>-0.10000000000000853</v>
      </c>
      <c r="AK63" s="5">
        <v>-4.2999999999999983E-2</v>
      </c>
      <c r="AL63" s="5">
        <v>-4.7999999999999987E-2</v>
      </c>
      <c r="AM63" s="5">
        <v>-1.2000000000000011E-2</v>
      </c>
      <c r="AN63" s="5">
        <v>-1.100000000000001E-2</v>
      </c>
      <c r="AO63" s="5">
        <v>-3.1000000000000014</v>
      </c>
      <c r="AP63" s="5">
        <v>-2.3999999999999994E-2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6.23</v>
      </c>
    </row>
    <row r="64" spans="1:60" x14ac:dyDescent="0.2">
      <c r="A64" s="5" t="s">
        <v>147</v>
      </c>
      <c r="B64" s="13">
        <v>1</v>
      </c>
      <c r="C64" s="5">
        <v>2</v>
      </c>
      <c r="D64" s="5">
        <v>13</v>
      </c>
      <c r="E64" s="5">
        <v>-0.26486486486487593</v>
      </c>
      <c r="F64" s="5">
        <v>-8.4100386100386118</v>
      </c>
      <c r="G64" s="5">
        <v>13.01</v>
      </c>
      <c r="H64" s="5">
        <v>-1.4999999999999958E-2</v>
      </c>
      <c r="I64" s="5">
        <v>-3.9000000000000035E-2</v>
      </c>
      <c r="J64" s="5">
        <v>3.7000000000000033E-2</v>
      </c>
      <c r="K64" s="5">
        <v>2.8687258687258677</v>
      </c>
      <c r="L64" s="5">
        <v>0.49575289575289361</v>
      </c>
      <c r="M64" s="5">
        <v>1.7976833976833984</v>
      </c>
      <c r="N64" s="5">
        <v>2.0640926640926649</v>
      </c>
      <c r="O64" s="5">
        <v>-0.16216216216216228</v>
      </c>
      <c r="P64" s="5">
        <v>-4.1444015444015445</v>
      </c>
      <c r="Q64" s="5">
        <v>7.7220077220019334E-4</v>
      </c>
      <c r="R64" s="5">
        <v>-1.6000000000000014E-2</v>
      </c>
      <c r="S64" s="5">
        <v>1.4000000000000012E-2</v>
      </c>
      <c r="T64" s="5">
        <v>-2.200000000000002E-2</v>
      </c>
      <c r="U64" s="5">
        <v>-1.0833976833976831</v>
      </c>
      <c r="V64" s="5">
        <v>-1.7930501930501919</v>
      </c>
      <c r="W64" s="5">
        <v>-0.72664092664092728</v>
      </c>
      <c r="X64" s="5">
        <v>-2.435521235521235</v>
      </c>
      <c r="Y64" s="5">
        <v>-0.92432432432432421</v>
      </c>
      <c r="Z64" s="5">
        <v>2.9328185328185334</v>
      </c>
      <c r="AA64" s="5">
        <v>-3.5961389961389969</v>
      </c>
      <c r="AB64" s="5">
        <v>-2.0999999999999943</v>
      </c>
      <c r="AC64" s="5">
        <v>4.5</v>
      </c>
      <c r="AD64" s="5">
        <v>-0.13399999999999995</v>
      </c>
      <c r="AE64" s="5">
        <v>-8.4000000000000019E-2</v>
      </c>
      <c r="AF64" s="5">
        <v>-3.6999999999999922E-2</v>
      </c>
      <c r="AG64" s="5">
        <v>-3.6000000000000032E-2</v>
      </c>
      <c r="AH64" s="5">
        <v>-5.1999999999999993</v>
      </c>
      <c r="AI64" s="5">
        <v>-8.3999999999999964E-2</v>
      </c>
      <c r="AJ64" s="5">
        <v>-7.9000000000000057</v>
      </c>
      <c r="AK64" s="5">
        <v>1.4000000000000012E-2</v>
      </c>
      <c r="AL64" s="5">
        <v>4.4000000000000039E-2</v>
      </c>
      <c r="AM64" s="5">
        <v>-8.0000000000000071E-3</v>
      </c>
      <c r="AN64" s="5">
        <v>-6.9999999999999507E-3</v>
      </c>
      <c r="AO64" s="5">
        <v>4.8000000000000007</v>
      </c>
      <c r="AP64" s="5">
        <v>3.0000000000000027E-3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-9.9999999999999645E-2</v>
      </c>
      <c r="AZ64" s="5">
        <v>0</v>
      </c>
      <c r="BA64" s="5">
        <v>0.5</v>
      </c>
      <c r="BB64" s="5">
        <v>22.6</v>
      </c>
      <c r="BC64" s="5">
        <v>0</v>
      </c>
      <c r="BD64" s="5">
        <v>85.9</v>
      </c>
      <c r="BE64" s="5">
        <v>-20</v>
      </c>
      <c r="BF64" s="5">
        <v>0</v>
      </c>
      <c r="BG64" s="5">
        <v>1</v>
      </c>
      <c r="BH64" s="5">
        <v>64.8</v>
      </c>
    </row>
    <row r="65" spans="1:60" x14ac:dyDescent="0.2">
      <c r="A65" s="5" t="s">
        <v>147</v>
      </c>
      <c r="B65" s="13">
        <v>0</v>
      </c>
      <c r="C65" s="5">
        <v>15</v>
      </c>
      <c r="D65" s="5">
        <v>-13</v>
      </c>
      <c r="E65" s="5">
        <v>0.26486486486487593</v>
      </c>
      <c r="F65" s="5">
        <v>8.4100386100386118</v>
      </c>
      <c r="G65" s="5">
        <v>-13.01</v>
      </c>
      <c r="H65" s="5">
        <v>1.4999999999999958E-2</v>
      </c>
      <c r="I65" s="5">
        <v>3.9000000000000035E-2</v>
      </c>
      <c r="J65" s="5">
        <v>-3.7000000000000033E-2</v>
      </c>
      <c r="K65" s="5">
        <v>-2.8687258687258677</v>
      </c>
      <c r="L65" s="5">
        <v>-0.49575289575289361</v>
      </c>
      <c r="M65" s="5">
        <v>-1.7976833976833984</v>
      </c>
      <c r="N65" s="5">
        <v>-2.0640926640926649</v>
      </c>
      <c r="O65" s="5">
        <v>0.16216216216216228</v>
      </c>
      <c r="P65" s="5">
        <v>4.1444015444015445</v>
      </c>
      <c r="Q65" s="5">
        <v>-7.7220077220019334E-4</v>
      </c>
      <c r="R65" s="5">
        <v>1.6000000000000014E-2</v>
      </c>
      <c r="S65" s="5">
        <v>-1.4000000000000012E-2</v>
      </c>
      <c r="T65" s="5">
        <v>2.200000000000002E-2</v>
      </c>
      <c r="U65" s="5">
        <v>1.0833976833976831</v>
      </c>
      <c r="V65" s="5">
        <v>1.7930501930501919</v>
      </c>
      <c r="W65" s="5">
        <v>0.72664092664092728</v>
      </c>
      <c r="X65" s="5">
        <v>2.435521235521235</v>
      </c>
      <c r="Y65" s="5">
        <v>0.92432432432432421</v>
      </c>
      <c r="Z65" s="5">
        <v>-2.9328185328185334</v>
      </c>
      <c r="AA65" s="5">
        <v>3.5961389961389969</v>
      </c>
      <c r="AB65" s="5">
        <v>2.0999999999999943</v>
      </c>
      <c r="AC65" s="5">
        <v>-4.5</v>
      </c>
      <c r="AD65" s="5">
        <v>0.13399999999999995</v>
      </c>
      <c r="AE65" s="5">
        <v>8.4000000000000019E-2</v>
      </c>
      <c r="AF65" s="5">
        <v>3.6999999999999922E-2</v>
      </c>
      <c r="AG65" s="5">
        <v>3.6000000000000032E-2</v>
      </c>
      <c r="AH65" s="5">
        <v>5.1999999999999993</v>
      </c>
      <c r="AI65" s="5">
        <v>8.3999999999999964E-2</v>
      </c>
      <c r="AJ65" s="5">
        <v>7.9000000000000057</v>
      </c>
      <c r="AK65" s="5">
        <v>-1.4000000000000012E-2</v>
      </c>
      <c r="AL65" s="5">
        <v>-4.4000000000000039E-2</v>
      </c>
      <c r="AM65" s="5">
        <v>8.0000000000000071E-3</v>
      </c>
      <c r="AN65" s="5">
        <v>6.9999999999999507E-3</v>
      </c>
      <c r="AO65" s="5">
        <v>-4.8000000000000007</v>
      </c>
      <c r="AP65" s="5">
        <v>-3.0000000000000027E-3</v>
      </c>
      <c r="AQ65" s="5">
        <v>1</v>
      </c>
      <c r="AR65" s="5">
        <v>1</v>
      </c>
      <c r="AS65" s="5">
        <v>1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9.9999999999999645E-2</v>
      </c>
      <c r="AZ65" s="5">
        <v>0</v>
      </c>
      <c r="BA65" s="5">
        <v>-0.5</v>
      </c>
      <c r="BB65" s="5">
        <v>-22.6</v>
      </c>
      <c r="BC65" s="5">
        <v>0</v>
      </c>
      <c r="BD65" s="5">
        <v>-85.9</v>
      </c>
      <c r="BE65" s="5">
        <v>20</v>
      </c>
      <c r="BF65" s="5">
        <v>1</v>
      </c>
      <c r="BG65" s="5">
        <v>0</v>
      </c>
      <c r="BH65" s="5">
        <v>-64.8</v>
      </c>
    </row>
    <row r="66" spans="1:60" x14ac:dyDescent="0.2">
      <c r="A66" s="5" t="s">
        <v>147</v>
      </c>
      <c r="B66" s="13">
        <v>1</v>
      </c>
      <c r="C66" s="5">
        <v>1</v>
      </c>
      <c r="D66" s="5">
        <v>7</v>
      </c>
      <c r="E66" s="5">
        <v>12.096525096525099</v>
      </c>
      <c r="F66" s="5">
        <v>4.7845559845559862</v>
      </c>
      <c r="G66" s="5">
        <v>1.3000000000000007</v>
      </c>
      <c r="H66" s="5">
        <v>-6.0000000000000053E-3</v>
      </c>
      <c r="I66" s="5">
        <v>7.0000000000000062E-3</v>
      </c>
      <c r="J66" s="5">
        <v>-7.0000000000000062E-3</v>
      </c>
      <c r="K66" s="5">
        <v>3.3096525096525085</v>
      </c>
      <c r="L66" s="5">
        <v>11.077220077220076</v>
      </c>
      <c r="M66" s="5">
        <v>3.6285714285714281</v>
      </c>
      <c r="N66" s="5">
        <v>0.5969111969111971</v>
      </c>
      <c r="O66" s="5">
        <v>1.365250965250965</v>
      </c>
      <c r="P66" s="5">
        <v>3.180694980694982</v>
      </c>
      <c r="Q66" s="5">
        <v>2.6756756756756772</v>
      </c>
      <c r="R66" s="5">
        <v>-5.4999999999999993E-2</v>
      </c>
      <c r="S66" s="5">
        <v>-4.0000000000000036E-2</v>
      </c>
      <c r="T66" s="5">
        <v>-2.0000000000000018E-2</v>
      </c>
      <c r="U66" s="5">
        <v>2.9019305019305008</v>
      </c>
      <c r="V66" s="5">
        <v>5.2640926640926651</v>
      </c>
      <c r="W66" s="5">
        <v>-1.1335907335907329</v>
      </c>
      <c r="X66" s="5">
        <v>2.4718146718146716</v>
      </c>
      <c r="Y66" s="5">
        <v>0.43783783783783781</v>
      </c>
      <c r="Z66" s="5">
        <v>-0.18455598455598476</v>
      </c>
      <c r="AA66" s="5">
        <v>1.5760617760617777</v>
      </c>
      <c r="AB66" s="5">
        <v>8.0999999999999943</v>
      </c>
      <c r="AC66" s="5">
        <v>2.7000000000000028</v>
      </c>
      <c r="AD66" s="5">
        <v>2.2999999999999965E-2</v>
      </c>
      <c r="AE66" s="5">
        <v>0.10299999999999998</v>
      </c>
      <c r="AF66" s="5">
        <v>1.2000000000000011E-2</v>
      </c>
      <c r="AG66" s="5">
        <v>1.3000000000000012E-2</v>
      </c>
      <c r="AH66" s="5">
        <v>1.5999999999999996</v>
      </c>
      <c r="AI66" s="5">
        <v>1.5000000000000013E-2</v>
      </c>
      <c r="AJ66" s="5">
        <v>-6</v>
      </c>
      <c r="AK66" s="5">
        <v>4.2000000000000037E-2</v>
      </c>
      <c r="AL66" s="5">
        <v>-1.9000000000000017E-2</v>
      </c>
      <c r="AM66" s="5">
        <v>-5.3999999999999992E-2</v>
      </c>
      <c r="AN66" s="5">
        <v>-6.4000000000000001E-2</v>
      </c>
      <c r="AO66" s="5">
        <v>-2.5000000000000018</v>
      </c>
      <c r="AP66" s="5">
        <v>2.4000000000000021E-2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2.9</v>
      </c>
      <c r="BB66" s="5">
        <v>12</v>
      </c>
      <c r="BC66" s="5">
        <v>0</v>
      </c>
      <c r="BD66" s="5">
        <v>0</v>
      </c>
      <c r="BE66" s="5">
        <v>-24</v>
      </c>
      <c r="BF66" s="5">
        <v>1</v>
      </c>
      <c r="BG66" s="5">
        <v>1</v>
      </c>
      <c r="BH66" s="5">
        <v>49.819999999999993</v>
      </c>
    </row>
    <row r="67" spans="1:60" x14ac:dyDescent="0.2">
      <c r="A67" s="5" t="s">
        <v>147</v>
      </c>
      <c r="B67" s="13">
        <v>0</v>
      </c>
      <c r="C67" s="5">
        <v>8</v>
      </c>
      <c r="D67" s="5">
        <v>-7</v>
      </c>
      <c r="E67" s="5">
        <v>-12.096525096525099</v>
      </c>
      <c r="F67" s="5">
        <v>-4.7845559845559862</v>
      </c>
      <c r="G67" s="5">
        <v>-1.3000000000000007</v>
      </c>
      <c r="H67" s="5">
        <v>6.0000000000000053E-3</v>
      </c>
      <c r="I67" s="5">
        <v>-7.0000000000000062E-3</v>
      </c>
      <c r="J67" s="5">
        <v>7.0000000000000062E-3</v>
      </c>
      <c r="K67" s="5">
        <v>-3.3096525096525085</v>
      </c>
      <c r="L67" s="5">
        <v>-11.077220077220076</v>
      </c>
      <c r="M67" s="5">
        <v>-3.6285714285714281</v>
      </c>
      <c r="N67" s="5">
        <v>-0.5969111969111971</v>
      </c>
      <c r="O67" s="5">
        <v>-1.365250965250965</v>
      </c>
      <c r="P67" s="5">
        <v>-3.180694980694982</v>
      </c>
      <c r="Q67" s="5">
        <v>-2.6756756756756772</v>
      </c>
      <c r="R67" s="5">
        <v>5.4999999999999993E-2</v>
      </c>
      <c r="S67" s="5">
        <v>4.0000000000000036E-2</v>
      </c>
      <c r="T67" s="5">
        <v>2.0000000000000018E-2</v>
      </c>
      <c r="U67" s="5">
        <v>-2.9019305019305008</v>
      </c>
      <c r="V67" s="5">
        <v>-5.2640926640926651</v>
      </c>
      <c r="W67" s="5">
        <v>1.1335907335907329</v>
      </c>
      <c r="X67" s="5">
        <v>-2.4718146718146716</v>
      </c>
      <c r="Y67" s="5">
        <v>-0.43783783783783781</v>
      </c>
      <c r="Z67" s="5">
        <v>0.18455598455598476</v>
      </c>
      <c r="AA67" s="5">
        <v>-1.5760617760617777</v>
      </c>
      <c r="AB67" s="5">
        <v>-8.0999999999999943</v>
      </c>
      <c r="AC67" s="5">
        <v>-2.7000000000000028</v>
      </c>
      <c r="AD67" s="5">
        <v>-2.2999999999999965E-2</v>
      </c>
      <c r="AE67" s="5">
        <v>-0.10299999999999998</v>
      </c>
      <c r="AF67" s="5">
        <v>-1.2000000000000011E-2</v>
      </c>
      <c r="AG67" s="5">
        <v>-1.3000000000000012E-2</v>
      </c>
      <c r="AH67" s="5">
        <v>-1.5999999999999996</v>
      </c>
      <c r="AI67" s="5">
        <v>-1.5000000000000013E-2</v>
      </c>
      <c r="AJ67" s="5">
        <v>6</v>
      </c>
      <c r="AK67" s="5">
        <v>-4.2000000000000037E-2</v>
      </c>
      <c r="AL67" s="5">
        <v>1.9000000000000017E-2</v>
      </c>
      <c r="AM67" s="5">
        <v>5.3999999999999992E-2</v>
      </c>
      <c r="AN67" s="5">
        <v>6.4000000000000001E-2</v>
      </c>
      <c r="AO67" s="5">
        <v>2.5000000000000018</v>
      </c>
      <c r="AP67" s="5">
        <v>-2.4000000000000021E-2</v>
      </c>
      <c r="AQ67" s="5">
        <v>1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-2.9</v>
      </c>
      <c r="BB67" s="5">
        <v>-12</v>
      </c>
      <c r="BC67" s="5">
        <v>0</v>
      </c>
      <c r="BD67" s="5">
        <v>0</v>
      </c>
      <c r="BE67" s="5">
        <v>24</v>
      </c>
      <c r="BF67" s="5">
        <v>0</v>
      </c>
      <c r="BG67" s="5">
        <v>0</v>
      </c>
      <c r="BH67" s="5">
        <v>-49.819999999999993</v>
      </c>
    </row>
    <row r="68" spans="1:60" x14ac:dyDescent="0.2">
      <c r="A68" s="5" t="s">
        <v>147</v>
      </c>
      <c r="B68" s="13">
        <v>1</v>
      </c>
      <c r="C68" s="5">
        <v>5</v>
      </c>
      <c r="D68" s="5">
        <v>8</v>
      </c>
      <c r="E68" s="5">
        <v>-9.7072649572649539</v>
      </c>
      <c r="F68" s="5">
        <v>-7.732905982905983</v>
      </c>
      <c r="G68" s="5">
        <v>11.82</v>
      </c>
      <c r="H68" s="5">
        <v>-3.8999999999999979E-2</v>
      </c>
      <c r="I68" s="5">
        <v>4.0000000000000036E-3</v>
      </c>
      <c r="J68" s="5">
        <v>-1.9000000000000017E-2</v>
      </c>
      <c r="K68" s="5">
        <v>1.1730769230769234</v>
      </c>
      <c r="L68" s="5">
        <v>1.2521367521367495</v>
      </c>
      <c r="M68" s="5">
        <v>-3.7435897435897445</v>
      </c>
      <c r="N68" s="5">
        <v>0.10683760683760735</v>
      </c>
      <c r="O68" s="5">
        <v>0.67735042735042716</v>
      </c>
      <c r="P68" s="5">
        <v>0.56196581196581086</v>
      </c>
      <c r="Q68" s="5">
        <v>-0.52136752136752307</v>
      </c>
      <c r="R68" s="5">
        <v>-3.8000000000000034E-2</v>
      </c>
      <c r="S68" s="5">
        <v>-4.6000000000000041E-2</v>
      </c>
      <c r="T68" s="5">
        <v>4.2000000000000037E-2</v>
      </c>
      <c r="U68" s="5">
        <v>-0.54273504273504258</v>
      </c>
      <c r="V68" s="5">
        <v>-1.2649572649572605</v>
      </c>
      <c r="W68" s="5">
        <v>-0.9935897435897445</v>
      </c>
      <c r="X68" s="5">
        <v>0.56410256410256387</v>
      </c>
      <c r="Y68" s="5">
        <v>0.14102564102564097</v>
      </c>
      <c r="Z68" s="5">
        <v>-0.15811965811965756</v>
      </c>
      <c r="AA68" s="5">
        <v>0.73290598290598297</v>
      </c>
      <c r="AB68" s="5">
        <v>-2.8000000000000114</v>
      </c>
      <c r="AC68" s="5">
        <v>-9.3000000000000114</v>
      </c>
      <c r="AD68" s="5">
        <v>-1.4000000000000012E-2</v>
      </c>
      <c r="AE68" s="5">
        <v>-0.11800000000000005</v>
      </c>
      <c r="AF68" s="5">
        <v>-5.4999999999999938E-2</v>
      </c>
      <c r="AG68" s="5">
        <v>-5.9000000000000052E-2</v>
      </c>
      <c r="AH68" s="5">
        <v>1</v>
      </c>
      <c r="AI68" s="5">
        <v>-1.7000000000000015E-2</v>
      </c>
      <c r="AJ68" s="5">
        <v>-7</v>
      </c>
      <c r="AK68" s="5">
        <v>-6.0000000000000053E-3</v>
      </c>
      <c r="AL68" s="5">
        <v>4.9000000000000044E-2</v>
      </c>
      <c r="AM68" s="5">
        <v>-2.9000000000000026E-2</v>
      </c>
      <c r="AN68" s="5">
        <v>-3.8999999999999979E-2</v>
      </c>
      <c r="AO68" s="5">
        <v>0.70000000000000284</v>
      </c>
      <c r="AP68" s="5">
        <v>9.000000000000008E-3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-4.9000000000000004</v>
      </c>
      <c r="BA68" s="5">
        <v>0</v>
      </c>
      <c r="BB68" s="5">
        <v>0</v>
      </c>
      <c r="BC68" s="5">
        <v>0</v>
      </c>
      <c r="BD68" s="5">
        <v>0</v>
      </c>
      <c r="BE68" s="5">
        <v>-8</v>
      </c>
      <c r="BF68" s="5">
        <v>1</v>
      </c>
      <c r="BG68" s="5">
        <v>0</v>
      </c>
      <c r="BH68" s="5">
        <v>37.29</v>
      </c>
    </row>
    <row r="69" spans="1:60" x14ac:dyDescent="0.2">
      <c r="A69" s="5" t="s">
        <v>147</v>
      </c>
      <c r="B69" s="13">
        <v>0</v>
      </c>
      <c r="C69" s="5">
        <v>13</v>
      </c>
      <c r="D69" s="5">
        <v>-8</v>
      </c>
      <c r="E69" s="5">
        <v>9.7072649572649539</v>
      </c>
      <c r="F69" s="5">
        <v>7.732905982905983</v>
      </c>
      <c r="G69" s="5">
        <v>-11.82</v>
      </c>
      <c r="H69" s="5">
        <v>3.8999999999999979E-2</v>
      </c>
      <c r="I69" s="5">
        <v>-4.0000000000000036E-3</v>
      </c>
      <c r="J69" s="5">
        <v>1.9000000000000017E-2</v>
      </c>
      <c r="K69" s="5">
        <v>-1.1730769230769234</v>
      </c>
      <c r="L69" s="5">
        <v>-1.2521367521367495</v>
      </c>
      <c r="M69" s="5">
        <v>3.7435897435897445</v>
      </c>
      <c r="N69" s="5">
        <v>-0.10683760683760735</v>
      </c>
      <c r="O69" s="5">
        <v>-0.67735042735042716</v>
      </c>
      <c r="P69" s="5">
        <v>-0.56196581196581086</v>
      </c>
      <c r="Q69" s="5">
        <v>0.52136752136752307</v>
      </c>
      <c r="R69" s="5">
        <v>3.8000000000000034E-2</v>
      </c>
      <c r="S69" s="5">
        <v>4.6000000000000041E-2</v>
      </c>
      <c r="T69" s="5">
        <v>-4.2000000000000037E-2</v>
      </c>
      <c r="U69" s="5">
        <v>0.54273504273504258</v>
      </c>
      <c r="V69" s="5">
        <v>1.2649572649572605</v>
      </c>
      <c r="W69" s="5">
        <v>0.9935897435897445</v>
      </c>
      <c r="X69" s="5">
        <v>-0.56410256410256387</v>
      </c>
      <c r="Y69" s="5">
        <v>-0.14102564102564097</v>
      </c>
      <c r="Z69" s="5">
        <v>0.15811965811965756</v>
      </c>
      <c r="AA69" s="5">
        <v>-0.73290598290598297</v>
      </c>
      <c r="AB69" s="5">
        <v>2.8000000000000114</v>
      </c>
      <c r="AC69" s="5">
        <v>9.3000000000000114</v>
      </c>
      <c r="AD69" s="5">
        <v>1.4000000000000012E-2</v>
      </c>
      <c r="AE69" s="5">
        <v>0.11800000000000005</v>
      </c>
      <c r="AF69" s="5">
        <v>5.4999999999999938E-2</v>
      </c>
      <c r="AG69" s="5">
        <v>5.9000000000000052E-2</v>
      </c>
      <c r="AH69" s="5">
        <v>-1</v>
      </c>
      <c r="AI69" s="5">
        <v>1.7000000000000015E-2</v>
      </c>
      <c r="AJ69" s="5">
        <v>7</v>
      </c>
      <c r="AK69" s="5">
        <v>6.0000000000000053E-3</v>
      </c>
      <c r="AL69" s="5">
        <v>-4.9000000000000044E-2</v>
      </c>
      <c r="AM69" s="5">
        <v>2.9000000000000026E-2</v>
      </c>
      <c r="AN69" s="5">
        <v>3.8999999999999979E-2</v>
      </c>
      <c r="AO69" s="5">
        <v>-0.70000000000000284</v>
      </c>
      <c r="AP69" s="5">
        <v>-9.000000000000008E-3</v>
      </c>
      <c r="AQ69" s="5">
        <v>1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4.9000000000000004</v>
      </c>
      <c r="BA69" s="5">
        <v>0</v>
      </c>
      <c r="BB69" s="5">
        <v>0</v>
      </c>
      <c r="BC69" s="5">
        <v>0</v>
      </c>
      <c r="BD69" s="5">
        <v>0</v>
      </c>
      <c r="BE69" s="5">
        <v>8</v>
      </c>
      <c r="BF69" s="5">
        <v>1</v>
      </c>
      <c r="BG69" s="5">
        <v>0</v>
      </c>
      <c r="BH69" s="5">
        <v>-37.29</v>
      </c>
    </row>
    <row r="70" spans="1:60" x14ac:dyDescent="0.2">
      <c r="A70" s="5" t="s">
        <v>147</v>
      </c>
      <c r="B70" s="13">
        <v>1</v>
      </c>
      <c r="C70" s="5">
        <v>6</v>
      </c>
      <c r="D70" s="5">
        <v>-3</v>
      </c>
      <c r="E70" s="5">
        <v>-0.5969793322734489</v>
      </c>
      <c r="F70" s="5">
        <v>-1.8593004769475385</v>
      </c>
      <c r="G70" s="5">
        <v>-0.73999999999999844</v>
      </c>
      <c r="H70" s="5">
        <v>1.8999999999999961E-2</v>
      </c>
      <c r="I70" s="5">
        <v>-1.4000000000000012E-2</v>
      </c>
      <c r="J70" s="5">
        <v>3.9000000000000035E-2</v>
      </c>
      <c r="K70" s="5">
        <v>-3.2297297297297298</v>
      </c>
      <c r="L70" s="5">
        <v>3.029411764705884</v>
      </c>
      <c r="M70" s="5">
        <v>1.4968203497615278</v>
      </c>
      <c r="N70" s="5">
        <v>-1.5588235294117645</v>
      </c>
      <c r="O70" s="5">
        <v>1.6963434022257551</v>
      </c>
      <c r="P70" s="5">
        <v>-0.5524642289348165</v>
      </c>
      <c r="Q70" s="5">
        <v>-4.2178060413354519</v>
      </c>
      <c r="R70" s="5">
        <v>-3.2000000000000028E-2</v>
      </c>
      <c r="S70" s="5">
        <v>1.100000000000001E-2</v>
      </c>
      <c r="T70" s="5">
        <v>8.0000000000000071E-3</v>
      </c>
      <c r="U70" s="5">
        <v>-1.2186009538950717</v>
      </c>
      <c r="V70" s="5">
        <v>1.3020667726550066</v>
      </c>
      <c r="W70" s="5">
        <v>-3.3704292527821931</v>
      </c>
      <c r="X70" s="5">
        <v>-0.25278219395866408</v>
      </c>
      <c r="Y70" s="5">
        <v>-6.9157392686804542E-2</v>
      </c>
      <c r="Z70" s="5">
        <v>-3.8537360890302068</v>
      </c>
      <c r="AA70" s="5">
        <v>-2.4069952305246414</v>
      </c>
      <c r="AB70" s="5">
        <v>1.5</v>
      </c>
      <c r="AC70" s="5">
        <v>-3.7000000000000028</v>
      </c>
      <c r="AD70" s="5">
        <v>-8.4000000000000019E-2</v>
      </c>
      <c r="AE70" s="5">
        <v>-3.2000000000000028E-2</v>
      </c>
      <c r="AF70" s="5">
        <v>6.0000000000000053E-3</v>
      </c>
      <c r="AG70" s="5">
        <v>1.0000000000000009E-2</v>
      </c>
      <c r="AH70" s="5">
        <v>-0.29999999999999893</v>
      </c>
      <c r="AI70" s="5">
        <v>-5.2000000000000018E-2</v>
      </c>
      <c r="AJ70" s="5">
        <v>-5.2000000000000028</v>
      </c>
      <c r="AK70" s="5">
        <v>-0.11599999999999999</v>
      </c>
      <c r="AL70" s="5">
        <v>-8.4000000000000019E-2</v>
      </c>
      <c r="AM70" s="5">
        <v>-5.1000000000000045E-2</v>
      </c>
      <c r="AN70" s="5">
        <v>-4.500000000000004E-2</v>
      </c>
      <c r="AO70" s="5">
        <v>-5.0999999999999979</v>
      </c>
      <c r="AP70" s="5">
        <v>-8.2000000000000017E-2</v>
      </c>
      <c r="AQ70" s="5">
        <v>1</v>
      </c>
      <c r="AR70" s="5">
        <v>1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11</v>
      </c>
      <c r="BC70" s="5">
        <v>136.9</v>
      </c>
      <c r="BD70" s="5">
        <v>0</v>
      </c>
      <c r="BE70" s="5">
        <v>11</v>
      </c>
      <c r="BF70" s="5">
        <v>0</v>
      </c>
      <c r="BG70" s="5">
        <v>0</v>
      </c>
      <c r="BH70" s="5">
        <v>-10.229999999999997</v>
      </c>
    </row>
    <row r="71" spans="1:60" x14ac:dyDescent="0.2">
      <c r="A71" s="5" t="s">
        <v>147</v>
      </c>
      <c r="B71" s="13">
        <v>0</v>
      </c>
      <c r="C71" s="5">
        <v>3</v>
      </c>
      <c r="D71" s="5">
        <v>3</v>
      </c>
      <c r="E71" s="5">
        <v>0.5969793322734489</v>
      </c>
      <c r="F71" s="5">
        <v>1.8593004769475385</v>
      </c>
      <c r="G71" s="5">
        <v>0.73999999999999844</v>
      </c>
      <c r="H71" s="5">
        <v>-1.8999999999999961E-2</v>
      </c>
      <c r="I71" s="5">
        <v>1.4000000000000012E-2</v>
      </c>
      <c r="J71" s="5">
        <v>-3.9000000000000035E-2</v>
      </c>
      <c r="K71" s="5">
        <v>3.2297297297297298</v>
      </c>
      <c r="L71" s="5">
        <v>-3.029411764705884</v>
      </c>
      <c r="M71" s="5">
        <v>-1.4968203497615278</v>
      </c>
      <c r="N71" s="5">
        <v>1.5588235294117645</v>
      </c>
      <c r="O71" s="5">
        <v>-1.6963434022257551</v>
      </c>
      <c r="P71" s="5">
        <v>0.5524642289348165</v>
      </c>
      <c r="Q71" s="5">
        <v>4.2178060413354519</v>
      </c>
      <c r="R71" s="5">
        <v>3.2000000000000028E-2</v>
      </c>
      <c r="S71" s="5">
        <v>-1.100000000000001E-2</v>
      </c>
      <c r="T71" s="5">
        <v>-8.0000000000000071E-3</v>
      </c>
      <c r="U71" s="5">
        <v>1.2186009538950717</v>
      </c>
      <c r="V71" s="5">
        <v>-1.3020667726550066</v>
      </c>
      <c r="W71" s="5">
        <v>3.3704292527821931</v>
      </c>
      <c r="X71" s="5">
        <v>0.25278219395866408</v>
      </c>
      <c r="Y71" s="5">
        <v>6.9157392686804542E-2</v>
      </c>
      <c r="Z71" s="5">
        <v>3.8537360890302068</v>
      </c>
      <c r="AA71" s="5">
        <v>2.4069952305246414</v>
      </c>
      <c r="AB71" s="5">
        <v>-1.5</v>
      </c>
      <c r="AC71" s="5">
        <v>3.7000000000000028</v>
      </c>
      <c r="AD71" s="5">
        <v>8.4000000000000019E-2</v>
      </c>
      <c r="AE71" s="5">
        <v>3.2000000000000028E-2</v>
      </c>
      <c r="AF71" s="5">
        <v>-6.0000000000000053E-3</v>
      </c>
      <c r="AG71" s="5">
        <v>-1.0000000000000009E-2</v>
      </c>
      <c r="AH71" s="5">
        <v>0.29999999999999893</v>
      </c>
      <c r="AI71" s="5">
        <v>5.2000000000000018E-2</v>
      </c>
      <c r="AJ71" s="5">
        <v>5.2000000000000028</v>
      </c>
      <c r="AK71" s="5">
        <v>0.11599999999999999</v>
      </c>
      <c r="AL71" s="5">
        <v>8.4000000000000019E-2</v>
      </c>
      <c r="AM71" s="5">
        <v>5.1000000000000045E-2</v>
      </c>
      <c r="AN71" s="5">
        <v>4.500000000000004E-2</v>
      </c>
      <c r="AO71" s="5">
        <v>5.0999999999999979</v>
      </c>
      <c r="AP71" s="5">
        <v>8.2000000000000017E-2</v>
      </c>
      <c r="AQ71" s="5">
        <v>1</v>
      </c>
      <c r="AR71" s="5">
        <v>1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-11</v>
      </c>
      <c r="BC71" s="5">
        <v>-136.9</v>
      </c>
      <c r="BD71" s="5">
        <v>0</v>
      </c>
      <c r="BE71" s="5">
        <v>-11</v>
      </c>
      <c r="BF71" s="5">
        <v>0</v>
      </c>
      <c r="BG71" s="5">
        <v>0</v>
      </c>
      <c r="BH71" s="5">
        <v>10.229999999999997</v>
      </c>
    </row>
    <row r="72" spans="1:60" x14ac:dyDescent="0.2">
      <c r="A72" s="5" t="s">
        <v>147</v>
      </c>
      <c r="B72" s="13">
        <v>0</v>
      </c>
      <c r="C72" s="5">
        <v>7</v>
      </c>
      <c r="D72" s="5">
        <v>8</v>
      </c>
      <c r="E72" s="5">
        <v>3.414285714285711</v>
      </c>
      <c r="F72" s="5">
        <v>5.9000000000000057</v>
      </c>
      <c r="G72" s="5">
        <v>7.8599999999999994</v>
      </c>
      <c r="H72" s="5">
        <v>1.699999999999996E-2</v>
      </c>
      <c r="I72" s="5">
        <v>1.799999999999996E-2</v>
      </c>
      <c r="J72" s="5">
        <v>4.6000000000000041E-2</v>
      </c>
      <c r="K72" s="5">
        <v>-1.2991071428571423</v>
      </c>
      <c r="L72" s="5">
        <v>-8.7714285714285722</v>
      </c>
      <c r="M72" s="5">
        <v>2.5053571428571431</v>
      </c>
      <c r="N72" s="5">
        <v>5.3249999999999993</v>
      </c>
      <c r="O72" s="5">
        <v>-0.59821428571428559</v>
      </c>
      <c r="P72" s="5">
        <v>-0.88839285714285765</v>
      </c>
      <c r="Q72" s="5">
        <v>2.0285714285714285</v>
      </c>
      <c r="R72" s="5">
        <v>2.1000000000000019E-2</v>
      </c>
      <c r="S72" s="5">
        <v>2.7999999999999969E-2</v>
      </c>
      <c r="T72" s="5">
        <v>6.2000000000000055E-2</v>
      </c>
      <c r="U72" s="5">
        <v>4.4383928571428566</v>
      </c>
      <c r="V72" s="5">
        <v>4.4598214285714306</v>
      </c>
      <c r="W72" s="5">
        <v>3.5089285714285712</v>
      </c>
      <c r="X72" s="5">
        <v>4.6428571428571708E-2</v>
      </c>
      <c r="Y72" s="5">
        <v>-0.9982142857142855</v>
      </c>
      <c r="Z72" s="5">
        <v>6.4142857142857146</v>
      </c>
      <c r="AA72" s="5">
        <v>-1.5892857142857153</v>
      </c>
      <c r="AB72" s="5">
        <v>1</v>
      </c>
      <c r="AC72" s="5">
        <v>3.9000000000000057</v>
      </c>
      <c r="AD72" s="5">
        <v>-1.100000000000001E-2</v>
      </c>
      <c r="AE72" s="5">
        <v>1.4000000000000012E-2</v>
      </c>
      <c r="AF72" s="5">
        <v>2.5999999999999912E-2</v>
      </c>
      <c r="AG72" s="5">
        <v>2.4000000000000021E-2</v>
      </c>
      <c r="AH72" s="5">
        <v>-0.90000000000000036</v>
      </c>
      <c r="AI72" s="5">
        <v>5.0000000000000044E-3</v>
      </c>
      <c r="AJ72" s="5">
        <v>7.5</v>
      </c>
      <c r="AK72" s="5">
        <v>6.2E-2</v>
      </c>
      <c r="AL72" s="5">
        <v>0.10999999999999999</v>
      </c>
      <c r="AM72" s="5">
        <v>5.3000000000000047E-2</v>
      </c>
      <c r="AN72" s="5">
        <v>4.4000000000000039E-2</v>
      </c>
      <c r="AO72" s="5">
        <v>6.8000000000000007</v>
      </c>
      <c r="AP72" s="5">
        <v>6.4000000000000001E-2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-2</v>
      </c>
      <c r="BF72" s="5">
        <v>0</v>
      </c>
      <c r="BG72" s="5">
        <v>0</v>
      </c>
      <c r="BH72" s="5">
        <v>48.98</v>
      </c>
    </row>
    <row r="73" spans="1:60" x14ac:dyDescent="0.2">
      <c r="A73" s="5" t="s">
        <v>147</v>
      </c>
      <c r="B73" s="13">
        <v>1</v>
      </c>
      <c r="C73" s="5">
        <v>15</v>
      </c>
      <c r="D73" s="5">
        <v>-8</v>
      </c>
      <c r="E73" s="5">
        <v>-3.414285714285711</v>
      </c>
      <c r="F73" s="5">
        <v>-5.9000000000000057</v>
      </c>
      <c r="G73" s="5">
        <v>-7.8599999999999994</v>
      </c>
      <c r="H73" s="5">
        <v>-1.699999999999996E-2</v>
      </c>
      <c r="I73" s="5">
        <v>-1.799999999999996E-2</v>
      </c>
      <c r="J73" s="5">
        <v>-4.6000000000000041E-2</v>
      </c>
      <c r="K73" s="5">
        <v>1.2991071428571423</v>
      </c>
      <c r="L73" s="5">
        <v>8.7714285714285722</v>
      </c>
      <c r="M73" s="5">
        <v>-2.5053571428571431</v>
      </c>
      <c r="N73" s="5">
        <v>-5.3249999999999993</v>
      </c>
      <c r="O73" s="5">
        <v>0.59821428571428559</v>
      </c>
      <c r="P73" s="5">
        <v>0.88839285714285765</v>
      </c>
      <c r="Q73" s="5">
        <v>-2.0285714285714285</v>
      </c>
      <c r="R73" s="5">
        <v>-2.1000000000000019E-2</v>
      </c>
      <c r="S73" s="5">
        <v>-2.7999999999999969E-2</v>
      </c>
      <c r="T73" s="5">
        <v>-6.2000000000000055E-2</v>
      </c>
      <c r="U73" s="5">
        <v>-4.4383928571428566</v>
      </c>
      <c r="V73" s="5">
        <v>-4.4598214285714306</v>
      </c>
      <c r="W73" s="5">
        <v>-3.5089285714285712</v>
      </c>
      <c r="X73" s="5">
        <v>-4.6428571428571708E-2</v>
      </c>
      <c r="Y73" s="5">
        <v>0.9982142857142855</v>
      </c>
      <c r="Z73" s="5">
        <v>-6.4142857142857146</v>
      </c>
      <c r="AA73" s="5">
        <v>1.5892857142857153</v>
      </c>
      <c r="AB73" s="5">
        <v>-1</v>
      </c>
      <c r="AC73" s="5">
        <v>-3.9000000000000057</v>
      </c>
      <c r="AD73" s="5">
        <v>1.100000000000001E-2</v>
      </c>
      <c r="AE73" s="5">
        <v>-1.4000000000000012E-2</v>
      </c>
      <c r="AF73" s="5">
        <v>-2.5999999999999912E-2</v>
      </c>
      <c r="AG73" s="5">
        <v>-2.4000000000000021E-2</v>
      </c>
      <c r="AH73" s="5">
        <v>0.90000000000000036</v>
      </c>
      <c r="AI73" s="5">
        <v>-5.0000000000000044E-3</v>
      </c>
      <c r="AJ73" s="5">
        <v>-7.5</v>
      </c>
      <c r="AK73" s="5">
        <v>-6.2E-2</v>
      </c>
      <c r="AL73" s="5">
        <v>-0.10999999999999999</v>
      </c>
      <c r="AM73" s="5">
        <v>-5.3000000000000047E-2</v>
      </c>
      <c r="AN73" s="5">
        <v>-4.4000000000000039E-2</v>
      </c>
      <c r="AO73" s="5">
        <v>-6.8000000000000007</v>
      </c>
      <c r="AP73" s="5">
        <v>-6.4000000000000001E-2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2</v>
      </c>
      <c r="BF73" s="5">
        <v>1</v>
      </c>
      <c r="BG73" s="5">
        <v>0</v>
      </c>
      <c r="BH73" s="5">
        <v>-48.98</v>
      </c>
    </row>
    <row r="74" spans="1:60" x14ac:dyDescent="0.2">
      <c r="A74" s="5" t="s">
        <v>147</v>
      </c>
      <c r="B74" s="13">
        <v>0</v>
      </c>
      <c r="C74" s="5">
        <v>16</v>
      </c>
      <c r="D74" s="5">
        <v>-7</v>
      </c>
      <c r="E74" s="5">
        <v>-0.44213444213444575</v>
      </c>
      <c r="F74" s="5">
        <v>8.8544698544698548</v>
      </c>
      <c r="G74" s="5">
        <v>-12.129999999999999</v>
      </c>
      <c r="H74" s="5">
        <v>-1.4000000000000012E-2</v>
      </c>
      <c r="I74" s="5">
        <v>-2.1000000000000019E-2</v>
      </c>
      <c r="J74" s="5">
        <v>3.3000000000000029E-2</v>
      </c>
      <c r="K74" s="5">
        <v>0.64310464310464255</v>
      </c>
      <c r="L74" s="5">
        <v>-4.5973665973665945</v>
      </c>
      <c r="M74" s="5">
        <v>0.31947331947331925</v>
      </c>
      <c r="N74" s="5">
        <v>1.5114345114345111</v>
      </c>
      <c r="O74" s="5">
        <v>-0.56410256410256432</v>
      </c>
      <c r="P74" s="5">
        <v>-0.30838530838530964</v>
      </c>
      <c r="Q74" s="5">
        <v>3.0928620928620933</v>
      </c>
      <c r="R74" s="5">
        <v>6.899999999999995E-2</v>
      </c>
      <c r="S74" s="5">
        <v>2.6999999999999968E-2</v>
      </c>
      <c r="T74" s="5">
        <v>8.0000000000000071E-3</v>
      </c>
      <c r="U74" s="5">
        <v>-3.6036036036037444E-2</v>
      </c>
      <c r="V74" s="5">
        <v>0.99861399861400457</v>
      </c>
      <c r="W74" s="5">
        <v>6.6881496881496894</v>
      </c>
      <c r="X74" s="5">
        <v>-1.2474012474012142E-2</v>
      </c>
      <c r="Y74" s="5">
        <v>1.582813582813583</v>
      </c>
      <c r="Z74" s="5">
        <v>2.9909909909909906</v>
      </c>
      <c r="AA74" s="5">
        <v>-0.82744282744282849</v>
      </c>
      <c r="AB74" s="5">
        <v>1.2999999999999972</v>
      </c>
      <c r="AC74" s="5">
        <v>-3.0999999999999943</v>
      </c>
      <c r="AD74" s="5">
        <v>-2.2999999999999965E-2</v>
      </c>
      <c r="AE74" s="5">
        <v>-6.0999999999999999E-2</v>
      </c>
      <c r="AF74" s="5">
        <v>-2.2999999999999909E-2</v>
      </c>
      <c r="AG74" s="5">
        <v>-3.0000000000000027E-2</v>
      </c>
      <c r="AH74" s="5">
        <v>-0.80000000000000071</v>
      </c>
      <c r="AI74" s="5">
        <v>-8.0000000000000071E-3</v>
      </c>
      <c r="AJ74" s="5">
        <v>10.5</v>
      </c>
      <c r="AK74" s="5">
        <v>7.2000000000000008E-2</v>
      </c>
      <c r="AL74" s="5">
        <v>4.9000000000000044E-2</v>
      </c>
      <c r="AM74" s="5">
        <v>7.999999999999996E-2</v>
      </c>
      <c r="AN74" s="5">
        <v>8.2000000000000017E-2</v>
      </c>
      <c r="AO74" s="5">
        <v>3.5</v>
      </c>
      <c r="AP74" s="5">
        <v>5.5999999999999994E-2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1</v>
      </c>
      <c r="BF74" s="5">
        <v>1</v>
      </c>
      <c r="BG74" s="5">
        <v>0</v>
      </c>
      <c r="BH74" s="5">
        <v>-18.22</v>
      </c>
    </row>
    <row r="75" spans="1:60" x14ac:dyDescent="0.2">
      <c r="A75" s="5" t="s">
        <v>147</v>
      </c>
      <c r="B75" s="13">
        <v>1</v>
      </c>
      <c r="C75" s="5">
        <v>9</v>
      </c>
      <c r="D75" s="5">
        <v>7</v>
      </c>
      <c r="E75" s="5">
        <v>0.44213444213444575</v>
      </c>
      <c r="F75" s="5">
        <v>-8.8544698544698548</v>
      </c>
      <c r="G75" s="5">
        <v>12.129999999999999</v>
      </c>
      <c r="H75" s="5">
        <v>1.4000000000000012E-2</v>
      </c>
      <c r="I75" s="5">
        <v>2.1000000000000019E-2</v>
      </c>
      <c r="J75" s="5">
        <v>-3.3000000000000029E-2</v>
      </c>
      <c r="K75" s="5">
        <v>-0.64310464310464255</v>
      </c>
      <c r="L75" s="5">
        <v>4.5973665973665945</v>
      </c>
      <c r="M75" s="5">
        <v>-0.31947331947331925</v>
      </c>
      <c r="N75" s="5">
        <v>-1.5114345114345111</v>
      </c>
      <c r="O75" s="5">
        <v>0.56410256410256432</v>
      </c>
      <c r="P75" s="5">
        <v>0.30838530838530964</v>
      </c>
      <c r="Q75" s="5">
        <v>-3.0928620928620933</v>
      </c>
      <c r="R75" s="5">
        <v>-6.899999999999995E-2</v>
      </c>
      <c r="S75" s="5">
        <v>-2.6999999999999968E-2</v>
      </c>
      <c r="T75" s="5">
        <v>-8.0000000000000071E-3</v>
      </c>
      <c r="U75" s="5">
        <v>3.6036036036037444E-2</v>
      </c>
      <c r="V75" s="5">
        <v>-0.99861399861400457</v>
      </c>
      <c r="W75" s="5">
        <v>-6.6881496881496894</v>
      </c>
      <c r="X75" s="5">
        <v>1.2474012474012142E-2</v>
      </c>
      <c r="Y75" s="5">
        <v>-1.582813582813583</v>
      </c>
      <c r="Z75" s="5">
        <v>-2.9909909909909906</v>
      </c>
      <c r="AA75" s="5">
        <v>0.82744282744282849</v>
      </c>
      <c r="AB75" s="5">
        <v>-1.2999999999999972</v>
      </c>
      <c r="AC75" s="5">
        <v>3.0999999999999943</v>
      </c>
      <c r="AD75" s="5">
        <v>2.2999999999999965E-2</v>
      </c>
      <c r="AE75" s="5">
        <v>6.0999999999999999E-2</v>
      </c>
      <c r="AF75" s="5">
        <v>2.2999999999999909E-2</v>
      </c>
      <c r="AG75" s="5">
        <v>3.0000000000000027E-2</v>
      </c>
      <c r="AH75" s="5">
        <v>0.80000000000000071</v>
      </c>
      <c r="AI75" s="5">
        <v>8.0000000000000071E-3</v>
      </c>
      <c r="AJ75" s="5">
        <v>-10.5</v>
      </c>
      <c r="AK75" s="5">
        <v>-7.2000000000000008E-2</v>
      </c>
      <c r="AL75" s="5">
        <v>-4.9000000000000044E-2</v>
      </c>
      <c r="AM75" s="5">
        <v>-7.999999999999996E-2</v>
      </c>
      <c r="AN75" s="5">
        <v>-8.2000000000000017E-2</v>
      </c>
      <c r="AO75" s="5">
        <v>-3.5</v>
      </c>
      <c r="AP75" s="5">
        <v>-5.5999999999999994E-2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-1</v>
      </c>
      <c r="BF75" s="5">
        <v>1</v>
      </c>
      <c r="BG75" s="5">
        <v>0</v>
      </c>
      <c r="BH75" s="5">
        <v>18.22</v>
      </c>
    </row>
    <row r="76" spans="1:60" x14ac:dyDescent="0.2">
      <c r="A76" s="5" t="s">
        <v>147</v>
      </c>
      <c r="B76" s="13">
        <v>0</v>
      </c>
      <c r="C76" s="5">
        <v>5</v>
      </c>
      <c r="D76" s="5">
        <v>-1</v>
      </c>
      <c r="E76" s="5">
        <v>1.25</v>
      </c>
      <c r="F76" s="5">
        <v>5.7222222222222285</v>
      </c>
      <c r="G76" s="5">
        <v>-0.54</v>
      </c>
      <c r="H76" s="5">
        <v>1.9000000000000017E-2</v>
      </c>
      <c r="I76" s="5">
        <v>6.0000000000000053E-3</v>
      </c>
      <c r="J76" s="5">
        <v>5.8000000000000052E-2</v>
      </c>
      <c r="K76" s="5">
        <v>-0.88888888888888928</v>
      </c>
      <c r="L76" s="5">
        <v>0.27777777777777857</v>
      </c>
      <c r="M76" s="5">
        <v>-2.0833333333333321</v>
      </c>
      <c r="N76" s="5">
        <v>-2.583333333333333</v>
      </c>
      <c r="O76" s="5">
        <v>0.91666666666666652</v>
      </c>
      <c r="P76" s="5">
        <v>2.7777777777778567E-2</v>
      </c>
      <c r="Q76" s="5">
        <v>-1.3055555555555571</v>
      </c>
      <c r="R76" s="5">
        <v>3.3000000000000029E-2</v>
      </c>
      <c r="S76" s="5">
        <v>3.999999999999998E-2</v>
      </c>
      <c r="T76" s="5">
        <v>4.4000000000000039E-2</v>
      </c>
      <c r="U76" s="5">
        <v>0</v>
      </c>
      <c r="V76" s="5">
        <v>-1.0833333333333321</v>
      </c>
      <c r="W76" s="5">
        <v>1.4722222222222214</v>
      </c>
      <c r="X76" s="5">
        <v>-0.44444444444444464</v>
      </c>
      <c r="Y76" s="5">
        <v>0.77777777777777768</v>
      </c>
      <c r="Z76" s="5">
        <v>-3.8055555555555554</v>
      </c>
      <c r="AA76" s="5">
        <v>-1.4166666666666679</v>
      </c>
      <c r="AB76" s="5">
        <v>-0.40000000000000568</v>
      </c>
      <c r="AC76" s="5">
        <v>2.5</v>
      </c>
      <c r="AD76" s="5">
        <v>-8.0000000000000071E-3</v>
      </c>
      <c r="AE76" s="5">
        <v>-4.8000000000000043E-2</v>
      </c>
      <c r="AF76" s="5">
        <v>1.8000000000000016E-2</v>
      </c>
      <c r="AG76" s="5">
        <v>1.2000000000000011E-2</v>
      </c>
      <c r="AH76" s="5">
        <v>0.20000000000000107</v>
      </c>
      <c r="AI76" s="5">
        <v>1.2000000000000011E-2</v>
      </c>
      <c r="AJ76" s="5">
        <v>9.2000000000000028</v>
      </c>
      <c r="AK76" s="5">
        <v>-0.10100000000000003</v>
      </c>
      <c r="AL76" s="5">
        <v>-6.2E-2</v>
      </c>
      <c r="AM76" s="5">
        <v>2.1000000000000019E-2</v>
      </c>
      <c r="AN76" s="5">
        <v>3.2000000000000028E-2</v>
      </c>
      <c r="AO76" s="5">
        <v>-4.8999999999999986</v>
      </c>
      <c r="AP76" s="5">
        <v>-6.2E-2</v>
      </c>
      <c r="AQ76" s="5">
        <v>1</v>
      </c>
      <c r="AR76" s="5">
        <v>1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-3</v>
      </c>
      <c r="BB76" s="5">
        <v>0</v>
      </c>
      <c r="BC76" s="5">
        <v>0</v>
      </c>
      <c r="BD76" s="5">
        <v>-88.1</v>
      </c>
      <c r="BE76" s="5">
        <v>-5</v>
      </c>
      <c r="BF76" s="5">
        <v>1</v>
      </c>
      <c r="BG76" s="5">
        <v>0</v>
      </c>
      <c r="BH76" s="5">
        <v>4.9699999999999989</v>
      </c>
    </row>
    <row r="77" spans="1:60" x14ac:dyDescent="0.2">
      <c r="A77" s="5" t="s">
        <v>147</v>
      </c>
      <c r="B77" s="13">
        <v>1</v>
      </c>
      <c r="C77" s="5">
        <v>4</v>
      </c>
      <c r="D77" s="5">
        <v>1</v>
      </c>
      <c r="E77" s="5">
        <v>-1.25</v>
      </c>
      <c r="F77" s="5">
        <v>-5.7222222222222285</v>
      </c>
      <c r="G77" s="5">
        <v>0.54</v>
      </c>
      <c r="H77" s="5">
        <v>-1.9000000000000017E-2</v>
      </c>
      <c r="I77" s="5">
        <v>-6.0000000000000053E-3</v>
      </c>
      <c r="J77" s="5">
        <v>-5.8000000000000052E-2</v>
      </c>
      <c r="K77" s="5">
        <v>0.88888888888888928</v>
      </c>
      <c r="L77" s="5">
        <v>-0.27777777777777857</v>
      </c>
      <c r="M77" s="5">
        <v>2.0833333333333321</v>
      </c>
      <c r="N77" s="5">
        <v>2.583333333333333</v>
      </c>
      <c r="O77" s="5">
        <v>-0.91666666666666652</v>
      </c>
      <c r="P77" s="5">
        <v>-2.7777777777778567E-2</v>
      </c>
      <c r="Q77" s="5">
        <v>1.3055555555555571</v>
      </c>
      <c r="R77" s="5">
        <v>-3.3000000000000029E-2</v>
      </c>
      <c r="S77" s="5">
        <v>-3.999999999999998E-2</v>
      </c>
      <c r="T77" s="5">
        <v>-4.4000000000000039E-2</v>
      </c>
      <c r="U77" s="5">
        <v>0</v>
      </c>
      <c r="V77" s="5">
        <v>1.0833333333333321</v>
      </c>
      <c r="W77" s="5">
        <v>-1.4722222222222214</v>
      </c>
      <c r="X77" s="5">
        <v>0.44444444444444464</v>
      </c>
      <c r="Y77" s="5">
        <v>-0.77777777777777768</v>
      </c>
      <c r="Z77" s="5">
        <v>3.8055555555555554</v>
      </c>
      <c r="AA77" s="5">
        <v>1.4166666666666679</v>
      </c>
      <c r="AB77" s="5">
        <v>0.40000000000000568</v>
      </c>
      <c r="AC77" s="5">
        <v>-2.5</v>
      </c>
      <c r="AD77" s="5">
        <v>8.0000000000000071E-3</v>
      </c>
      <c r="AE77" s="5">
        <v>4.8000000000000043E-2</v>
      </c>
      <c r="AF77" s="5">
        <v>-1.8000000000000016E-2</v>
      </c>
      <c r="AG77" s="5">
        <v>-1.2000000000000011E-2</v>
      </c>
      <c r="AH77" s="5">
        <v>-0.20000000000000107</v>
      </c>
      <c r="AI77" s="5">
        <v>-1.2000000000000011E-2</v>
      </c>
      <c r="AJ77" s="5">
        <v>-9.2000000000000028</v>
      </c>
      <c r="AK77" s="5">
        <v>0.10100000000000003</v>
      </c>
      <c r="AL77" s="5">
        <v>6.2E-2</v>
      </c>
      <c r="AM77" s="5">
        <v>-2.1000000000000019E-2</v>
      </c>
      <c r="AN77" s="5">
        <v>-3.2000000000000028E-2</v>
      </c>
      <c r="AO77" s="5">
        <v>4.8999999999999986</v>
      </c>
      <c r="AP77" s="5">
        <v>6.2E-2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3</v>
      </c>
      <c r="BB77" s="5">
        <v>0</v>
      </c>
      <c r="BC77" s="5">
        <v>0</v>
      </c>
      <c r="BD77" s="5">
        <v>88.1</v>
      </c>
      <c r="BE77" s="5">
        <v>5</v>
      </c>
      <c r="BF77" s="5">
        <v>0</v>
      </c>
      <c r="BG77" s="5">
        <v>0</v>
      </c>
      <c r="BH77" s="5">
        <v>-4.9699999999999989</v>
      </c>
    </row>
    <row r="78" spans="1:60" x14ac:dyDescent="0.2">
      <c r="A78" s="5" t="s">
        <v>147</v>
      </c>
      <c r="B78" s="13">
        <v>0</v>
      </c>
      <c r="C78" s="5">
        <v>6</v>
      </c>
      <c r="D78" s="5">
        <v>-3</v>
      </c>
      <c r="E78" s="5">
        <v>-1.6960784313725554</v>
      </c>
      <c r="F78" s="5">
        <v>-2.0669934640522882</v>
      </c>
      <c r="G78" s="5">
        <v>-1.4000000000000004</v>
      </c>
      <c r="H78" s="5">
        <v>-7.0000000000000062E-3</v>
      </c>
      <c r="I78" s="5">
        <v>3.999999999999948E-3</v>
      </c>
      <c r="J78" s="5">
        <v>-4.2000000000000037E-2</v>
      </c>
      <c r="K78" s="5">
        <v>4.0212418300653603</v>
      </c>
      <c r="L78" s="5">
        <v>4.7434640522875853</v>
      </c>
      <c r="M78" s="5">
        <v>-1.9133986928104569</v>
      </c>
      <c r="N78" s="5">
        <v>-1.5866013071895431</v>
      </c>
      <c r="O78" s="5">
        <v>0.89869281045751626</v>
      </c>
      <c r="P78" s="5">
        <v>-2.0686274509803919</v>
      </c>
      <c r="Q78" s="5">
        <v>-1.8594771241830053</v>
      </c>
      <c r="R78" s="5">
        <v>5.0000000000000044E-3</v>
      </c>
      <c r="S78" s="5">
        <v>1.6000000000000014E-2</v>
      </c>
      <c r="T78" s="5">
        <v>4.6000000000000041E-2</v>
      </c>
      <c r="U78" s="5">
        <v>-2.2483660130718963</v>
      </c>
      <c r="V78" s="5">
        <v>-3.8578431372548998</v>
      </c>
      <c r="W78" s="5">
        <v>-1.9591503267973867</v>
      </c>
      <c r="X78" s="5">
        <v>-1.1650326797385624</v>
      </c>
      <c r="Y78" s="5">
        <v>-1.6830065359477122</v>
      </c>
      <c r="Z78" s="5">
        <v>-3.8807189542483673</v>
      </c>
      <c r="AA78" s="5">
        <v>-1.2467320261437926</v>
      </c>
      <c r="AB78" s="5">
        <v>-3.7000000000000028</v>
      </c>
      <c r="AC78" s="5">
        <v>4.5</v>
      </c>
      <c r="AD78" s="5">
        <v>-4.1999999999999982E-2</v>
      </c>
      <c r="AE78" s="5">
        <v>-6.0999999999999999E-2</v>
      </c>
      <c r="AF78" s="5">
        <v>-2.4000000000000021E-2</v>
      </c>
      <c r="AG78" s="5">
        <v>-1.7000000000000015E-2</v>
      </c>
      <c r="AH78" s="5">
        <v>-2.5</v>
      </c>
      <c r="AI78" s="5">
        <v>-4.5000000000000012E-2</v>
      </c>
      <c r="AJ78" s="5">
        <v>3.3999999999999915</v>
      </c>
      <c r="AK78" s="5">
        <v>-6.4000000000000001E-2</v>
      </c>
      <c r="AL78" s="5">
        <v>-1.4000000000000012E-2</v>
      </c>
      <c r="AM78" s="5">
        <v>5.0000000000000044E-3</v>
      </c>
      <c r="AN78" s="5">
        <v>5.0000000000000044E-3</v>
      </c>
      <c r="AO78" s="5">
        <v>-3.5</v>
      </c>
      <c r="AP78" s="5">
        <v>-3.1E-2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30.9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13</v>
      </c>
      <c r="BF78" s="5">
        <v>0</v>
      </c>
      <c r="BG78" s="5">
        <v>1</v>
      </c>
      <c r="BH78" s="5">
        <v>34</v>
      </c>
    </row>
    <row r="79" spans="1:60" x14ac:dyDescent="0.2">
      <c r="A79" s="5" t="s">
        <v>147</v>
      </c>
      <c r="B79" s="13">
        <v>1</v>
      </c>
      <c r="C79" s="5">
        <v>3</v>
      </c>
      <c r="D79" s="5">
        <v>3</v>
      </c>
      <c r="E79" s="5">
        <v>1.6960784313725554</v>
      </c>
      <c r="F79" s="5">
        <v>2.0669934640522882</v>
      </c>
      <c r="G79" s="5">
        <v>1.4000000000000004</v>
      </c>
      <c r="H79" s="5">
        <v>7.0000000000000062E-3</v>
      </c>
      <c r="I79" s="5">
        <v>-3.999999999999948E-3</v>
      </c>
      <c r="J79" s="5">
        <v>4.2000000000000037E-2</v>
      </c>
      <c r="K79" s="5">
        <v>-4.0212418300653603</v>
      </c>
      <c r="L79" s="5">
        <v>-4.7434640522875853</v>
      </c>
      <c r="M79" s="5">
        <v>1.9133986928104569</v>
      </c>
      <c r="N79" s="5">
        <v>1.5866013071895431</v>
      </c>
      <c r="O79" s="5">
        <v>-0.89869281045751626</v>
      </c>
      <c r="P79" s="5">
        <v>2.0686274509803919</v>
      </c>
      <c r="Q79" s="5">
        <v>1.8594771241830053</v>
      </c>
      <c r="R79" s="5">
        <v>-5.0000000000000044E-3</v>
      </c>
      <c r="S79" s="5">
        <v>-1.6000000000000014E-2</v>
      </c>
      <c r="T79" s="5">
        <v>-4.6000000000000041E-2</v>
      </c>
      <c r="U79" s="5">
        <v>2.2483660130718963</v>
      </c>
      <c r="V79" s="5">
        <v>3.8578431372548998</v>
      </c>
      <c r="W79" s="5">
        <v>1.9591503267973867</v>
      </c>
      <c r="X79" s="5">
        <v>1.1650326797385624</v>
      </c>
      <c r="Y79" s="5">
        <v>1.6830065359477122</v>
      </c>
      <c r="Z79" s="5">
        <v>3.8807189542483673</v>
      </c>
      <c r="AA79" s="5">
        <v>1.2467320261437926</v>
      </c>
      <c r="AB79" s="5">
        <v>3.7000000000000028</v>
      </c>
      <c r="AC79" s="5">
        <v>-4.5</v>
      </c>
      <c r="AD79" s="5">
        <v>4.1999999999999982E-2</v>
      </c>
      <c r="AE79" s="5">
        <v>6.0999999999999999E-2</v>
      </c>
      <c r="AF79" s="5">
        <v>2.4000000000000021E-2</v>
      </c>
      <c r="AG79" s="5">
        <v>1.7000000000000015E-2</v>
      </c>
      <c r="AH79" s="5">
        <v>2.5</v>
      </c>
      <c r="AI79" s="5">
        <v>4.5000000000000012E-2</v>
      </c>
      <c r="AJ79" s="5">
        <v>-3.3999999999999915</v>
      </c>
      <c r="AK79" s="5">
        <v>6.4000000000000001E-2</v>
      </c>
      <c r="AL79" s="5">
        <v>1.4000000000000012E-2</v>
      </c>
      <c r="AM79" s="5">
        <v>-5.0000000000000044E-3</v>
      </c>
      <c r="AN79" s="5">
        <v>-5.0000000000000044E-3</v>
      </c>
      <c r="AO79" s="5">
        <v>3.5</v>
      </c>
      <c r="AP79" s="5">
        <v>3.1E-2</v>
      </c>
      <c r="AQ79" s="5">
        <v>1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-30.9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-13</v>
      </c>
      <c r="BF79" s="5">
        <v>0</v>
      </c>
      <c r="BG79" s="5">
        <v>0</v>
      </c>
      <c r="BH79" s="5">
        <v>-34</v>
      </c>
    </row>
    <row r="80" spans="1:60" x14ac:dyDescent="0.2">
      <c r="A80" s="5" t="s">
        <v>147</v>
      </c>
      <c r="B80" s="13">
        <v>1</v>
      </c>
      <c r="C80" s="5">
        <v>7</v>
      </c>
      <c r="D80" s="5">
        <v>-5</v>
      </c>
      <c r="E80" s="5">
        <v>-8.4215686274509807</v>
      </c>
      <c r="F80" s="5">
        <v>-2.3660130718954235</v>
      </c>
      <c r="G80" s="5">
        <v>3.24</v>
      </c>
      <c r="H80" s="5">
        <v>-3.3999999999999975E-2</v>
      </c>
      <c r="I80" s="5">
        <v>4.0000000000000036E-2</v>
      </c>
      <c r="J80" s="5">
        <v>4.1000000000000036E-2</v>
      </c>
      <c r="K80" s="5">
        <v>0.22385620915032689</v>
      </c>
      <c r="L80" s="5">
        <v>3.8431372549019649</v>
      </c>
      <c r="M80" s="5">
        <v>-2.7156862745098032</v>
      </c>
      <c r="N80" s="5">
        <v>-4.4607843137254894</v>
      </c>
      <c r="O80" s="5">
        <v>0</v>
      </c>
      <c r="P80" s="5">
        <v>0.16013071895424957</v>
      </c>
      <c r="Q80" s="5">
        <v>0.21568627450980316</v>
      </c>
      <c r="R80" s="5">
        <v>-2.1000000000000019E-2</v>
      </c>
      <c r="S80" s="5">
        <v>-2.2999999999999965E-2</v>
      </c>
      <c r="T80" s="5">
        <v>1.7000000000000015E-2</v>
      </c>
      <c r="U80" s="5">
        <v>-1.7238562091503269</v>
      </c>
      <c r="V80" s="5">
        <v>-2.7973856209150298</v>
      </c>
      <c r="W80" s="5">
        <v>-1.6862745098039227</v>
      </c>
      <c r="X80" s="5">
        <v>9.8039215686274161E-3</v>
      </c>
      <c r="Y80" s="5">
        <v>0.13562091503268014</v>
      </c>
      <c r="Z80" s="5">
        <v>-6.0392156862745097</v>
      </c>
      <c r="AA80" s="5">
        <v>1.0751633986928084</v>
      </c>
      <c r="AB80" s="5">
        <v>-3.8999999999999915</v>
      </c>
      <c r="AC80" s="5">
        <v>-6.1000000000000085</v>
      </c>
      <c r="AD80" s="5">
        <v>2.0000000000000018E-3</v>
      </c>
      <c r="AE80" s="5">
        <v>-8.9999999999999969E-2</v>
      </c>
      <c r="AF80" s="5">
        <v>-3.2999999999999918E-2</v>
      </c>
      <c r="AG80" s="5">
        <v>-4.3000000000000038E-2</v>
      </c>
      <c r="AH80" s="5">
        <v>0.80000000000000071</v>
      </c>
      <c r="AI80" s="5">
        <v>1.1999999999999983E-2</v>
      </c>
      <c r="AJ80" s="5">
        <v>2.2999999999999972</v>
      </c>
      <c r="AK80" s="5">
        <v>-1.1999999999999955E-2</v>
      </c>
      <c r="AL80" s="5">
        <v>1.0000000000000009E-2</v>
      </c>
      <c r="AM80" s="5">
        <v>-2.0000000000000018E-2</v>
      </c>
      <c r="AN80" s="5">
        <v>-2.4000000000000021E-2</v>
      </c>
      <c r="AO80" s="5">
        <v>-6.5</v>
      </c>
      <c r="AP80" s="5">
        <v>-3.9999999999999758E-3</v>
      </c>
      <c r="AQ80" s="5">
        <v>1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22</v>
      </c>
      <c r="BF80" s="5">
        <v>0</v>
      </c>
      <c r="BG80" s="5">
        <v>0</v>
      </c>
      <c r="BH80" s="5">
        <v>10.86</v>
      </c>
    </row>
    <row r="81" spans="1:60" x14ac:dyDescent="0.2">
      <c r="A81" s="5" t="s">
        <v>147</v>
      </c>
      <c r="B81" s="13">
        <v>0</v>
      </c>
      <c r="C81" s="5">
        <v>2</v>
      </c>
      <c r="D81" s="5">
        <v>5</v>
      </c>
      <c r="E81" s="5">
        <v>8.4215686274509807</v>
      </c>
      <c r="F81" s="5">
        <v>2.3660130718954235</v>
      </c>
      <c r="G81" s="5">
        <v>-3.24</v>
      </c>
      <c r="H81" s="5">
        <v>3.3999999999999975E-2</v>
      </c>
      <c r="I81" s="5">
        <v>-4.0000000000000036E-2</v>
      </c>
      <c r="J81" s="5">
        <v>-4.1000000000000036E-2</v>
      </c>
      <c r="K81" s="5">
        <v>-0.22385620915032689</v>
      </c>
      <c r="L81" s="5">
        <v>-3.8431372549019649</v>
      </c>
      <c r="M81" s="5">
        <v>2.7156862745098032</v>
      </c>
      <c r="N81" s="5">
        <v>4.4607843137254894</v>
      </c>
      <c r="O81" s="5">
        <v>0</v>
      </c>
      <c r="P81" s="5">
        <v>-0.16013071895424957</v>
      </c>
      <c r="Q81" s="5">
        <v>-0.21568627450980316</v>
      </c>
      <c r="R81" s="5">
        <v>2.1000000000000019E-2</v>
      </c>
      <c r="S81" s="5">
        <v>2.2999999999999965E-2</v>
      </c>
      <c r="T81" s="5">
        <v>-1.7000000000000015E-2</v>
      </c>
      <c r="U81" s="5">
        <v>1.7238562091503269</v>
      </c>
      <c r="V81" s="5">
        <v>2.7973856209150298</v>
      </c>
      <c r="W81" s="5">
        <v>1.6862745098039227</v>
      </c>
      <c r="X81" s="5">
        <v>-9.8039215686274161E-3</v>
      </c>
      <c r="Y81" s="5">
        <v>-0.13562091503268014</v>
      </c>
      <c r="Z81" s="5">
        <v>6.0392156862745097</v>
      </c>
      <c r="AA81" s="5">
        <v>-1.0751633986928084</v>
      </c>
      <c r="AB81" s="5">
        <v>3.8999999999999915</v>
      </c>
      <c r="AC81" s="5">
        <v>6.1000000000000085</v>
      </c>
      <c r="AD81" s="5">
        <v>-2.0000000000000018E-3</v>
      </c>
      <c r="AE81" s="5">
        <v>8.9999999999999969E-2</v>
      </c>
      <c r="AF81" s="5">
        <v>3.2999999999999918E-2</v>
      </c>
      <c r="AG81" s="5">
        <v>4.3000000000000038E-2</v>
      </c>
      <c r="AH81" s="5">
        <v>-0.80000000000000071</v>
      </c>
      <c r="AI81" s="5">
        <v>-1.1999999999999983E-2</v>
      </c>
      <c r="AJ81" s="5">
        <v>-2.2999999999999972</v>
      </c>
      <c r="AK81" s="5">
        <v>1.1999999999999955E-2</v>
      </c>
      <c r="AL81" s="5">
        <v>-1.0000000000000009E-2</v>
      </c>
      <c r="AM81" s="5">
        <v>2.0000000000000018E-2</v>
      </c>
      <c r="AN81" s="5">
        <v>2.4000000000000021E-2</v>
      </c>
      <c r="AO81" s="5">
        <v>6.5</v>
      </c>
      <c r="AP81" s="5">
        <v>3.9999999999999758E-3</v>
      </c>
      <c r="AQ81" s="5">
        <v>1</v>
      </c>
      <c r="AR81" s="5">
        <v>1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-22</v>
      </c>
      <c r="BF81" s="5">
        <v>1</v>
      </c>
      <c r="BG81" s="5">
        <v>0</v>
      </c>
      <c r="BH81" s="5">
        <v>-10.86</v>
      </c>
    </row>
    <row r="82" spans="1:60" x14ac:dyDescent="0.2">
      <c r="A82" s="5" t="s">
        <v>147</v>
      </c>
      <c r="B82" s="13">
        <v>1</v>
      </c>
      <c r="C82" s="5">
        <v>1</v>
      </c>
      <c r="D82" s="5">
        <v>8</v>
      </c>
      <c r="E82" s="5">
        <v>2.1001589825119282</v>
      </c>
      <c r="F82" s="5">
        <v>-10.246422893481714</v>
      </c>
      <c r="G82" s="5">
        <v>-4.4999999999999991</v>
      </c>
      <c r="H82" s="5">
        <v>1.9000000000000017E-2</v>
      </c>
      <c r="I82" s="5">
        <v>2.5000000000000022E-2</v>
      </c>
      <c r="J82" s="5">
        <v>3.7000000000000033E-2</v>
      </c>
      <c r="K82" s="5">
        <v>1.1637519872813993</v>
      </c>
      <c r="L82" s="5">
        <v>2.7400635930047699</v>
      </c>
      <c r="M82" s="5">
        <v>0.61446740858505677</v>
      </c>
      <c r="N82" s="5">
        <v>0.18362480127186043</v>
      </c>
      <c r="O82" s="5">
        <v>-0.13990461049284519</v>
      </c>
      <c r="P82" s="5">
        <v>-2.1764705882352935</v>
      </c>
      <c r="Q82" s="5">
        <v>-2.5620031796502403</v>
      </c>
      <c r="R82" s="5">
        <v>-4.0999999999999981E-2</v>
      </c>
      <c r="S82" s="5">
        <v>-8.9999999999999525E-3</v>
      </c>
      <c r="T82" s="5">
        <v>-2.1000000000000019E-2</v>
      </c>
      <c r="U82" s="5">
        <v>-1.7941176470588243</v>
      </c>
      <c r="V82" s="5">
        <v>-3.9149443561208273</v>
      </c>
      <c r="W82" s="5">
        <v>-1.0143084260731321</v>
      </c>
      <c r="X82" s="5">
        <v>-1.6216216216216219</v>
      </c>
      <c r="Y82" s="5">
        <v>-1.0111287758346581</v>
      </c>
      <c r="Z82" s="5">
        <v>0.67567567567567544</v>
      </c>
      <c r="AA82" s="5">
        <v>-1.751987281399046</v>
      </c>
      <c r="AB82" s="5">
        <v>-3.9000000000000057</v>
      </c>
      <c r="AC82" s="5">
        <v>9.9000000000000057</v>
      </c>
      <c r="AD82" s="5">
        <v>-7.400000000000001E-2</v>
      </c>
      <c r="AE82" s="5">
        <v>2.7000000000000024E-2</v>
      </c>
      <c r="AF82" s="5">
        <v>2.300000000000002E-2</v>
      </c>
      <c r="AG82" s="5">
        <v>2.8000000000000025E-2</v>
      </c>
      <c r="AH82" s="5">
        <v>-2.1999999999999993</v>
      </c>
      <c r="AI82" s="5">
        <v>-4.1000000000000009E-2</v>
      </c>
      <c r="AJ82" s="5">
        <v>-9.7000000000000028</v>
      </c>
      <c r="AK82" s="5">
        <v>-3.2000000000000028E-2</v>
      </c>
      <c r="AL82" s="5">
        <v>9.0000000000000024E-2</v>
      </c>
      <c r="AM82" s="5">
        <v>-3.2000000000000028E-2</v>
      </c>
      <c r="AN82" s="5">
        <v>-3.0000000000000027E-2</v>
      </c>
      <c r="AO82" s="5">
        <v>2.1000000000000014</v>
      </c>
      <c r="AP82" s="5">
        <v>-3.0000000000000027E-2</v>
      </c>
      <c r="AQ82" s="5">
        <v>1</v>
      </c>
      <c r="AR82" s="5">
        <v>1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7.2</v>
      </c>
      <c r="AZ82" s="5">
        <v>0</v>
      </c>
      <c r="BA82" s="5">
        <v>11.3</v>
      </c>
      <c r="BB82" s="5">
        <v>12</v>
      </c>
      <c r="BC82" s="5">
        <v>130.6</v>
      </c>
      <c r="BD82" s="5">
        <v>174.3</v>
      </c>
      <c r="BE82" s="5">
        <v>-25</v>
      </c>
      <c r="BF82" s="5">
        <v>0</v>
      </c>
      <c r="BG82" s="5">
        <v>1</v>
      </c>
      <c r="BH82" s="5">
        <v>-9.18</v>
      </c>
    </row>
    <row r="83" spans="1:60" x14ac:dyDescent="0.2">
      <c r="A83" s="5" t="s">
        <v>147</v>
      </c>
      <c r="B83" s="13">
        <v>0</v>
      </c>
      <c r="C83" s="5">
        <v>9</v>
      </c>
      <c r="D83" s="5">
        <v>-8</v>
      </c>
      <c r="E83" s="5">
        <v>-2.1001589825119282</v>
      </c>
      <c r="F83" s="5">
        <v>10.246422893481714</v>
      </c>
      <c r="G83" s="5">
        <v>4.4999999999999991</v>
      </c>
      <c r="H83" s="5">
        <v>-1.9000000000000017E-2</v>
      </c>
      <c r="I83" s="5">
        <v>-2.5000000000000022E-2</v>
      </c>
      <c r="J83" s="5">
        <v>-3.7000000000000033E-2</v>
      </c>
      <c r="K83" s="5">
        <v>-1.1637519872813993</v>
      </c>
      <c r="L83" s="5">
        <v>-2.7400635930047699</v>
      </c>
      <c r="M83" s="5">
        <v>-0.61446740858505677</v>
      </c>
      <c r="N83" s="5">
        <v>-0.18362480127186043</v>
      </c>
      <c r="O83" s="5">
        <v>0.13990461049284519</v>
      </c>
      <c r="P83" s="5">
        <v>2.1764705882352935</v>
      </c>
      <c r="Q83" s="5">
        <v>2.5620031796502403</v>
      </c>
      <c r="R83" s="5">
        <v>4.0999999999999981E-2</v>
      </c>
      <c r="S83" s="5">
        <v>8.9999999999999525E-3</v>
      </c>
      <c r="T83" s="5">
        <v>2.1000000000000019E-2</v>
      </c>
      <c r="U83" s="5">
        <v>1.7941176470588243</v>
      </c>
      <c r="V83" s="5">
        <v>3.9149443561208273</v>
      </c>
      <c r="W83" s="5">
        <v>1.0143084260731321</v>
      </c>
      <c r="X83" s="5">
        <v>1.6216216216216219</v>
      </c>
      <c r="Y83" s="5">
        <v>1.0111287758346581</v>
      </c>
      <c r="Z83" s="5">
        <v>-0.67567567567567544</v>
      </c>
      <c r="AA83" s="5">
        <v>1.751987281399046</v>
      </c>
      <c r="AB83" s="5">
        <v>3.9000000000000057</v>
      </c>
      <c r="AC83" s="5">
        <v>-9.9000000000000057</v>
      </c>
      <c r="AD83" s="5">
        <v>7.400000000000001E-2</v>
      </c>
      <c r="AE83" s="5">
        <v>-2.7000000000000024E-2</v>
      </c>
      <c r="AF83" s="5">
        <v>-2.300000000000002E-2</v>
      </c>
      <c r="AG83" s="5">
        <v>-2.8000000000000025E-2</v>
      </c>
      <c r="AH83" s="5">
        <v>2.1999999999999993</v>
      </c>
      <c r="AI83" s="5">
        <v>4.1000000000000009E-2</v>
      </c>
      <c r="AJ83" s="5">
        <v>9.7000000000000028</v>
      </c>
      <c r="AK83" s="5">
        <v>3.2000000000000028E-2</v>
      </c>
      <c r="AL83" s="5">
        <v>-9.0000000000000024E-2</v>
      </c>
      <c r="AM83" s="5">
        <v>3.2000000000000028E-2</v>
      </c>
      <c r="AN83" s="5">
        <v>3.0000000000000027E-2</v>
      </c>
      <c r="AO83" s="5">
        <v>-2.1000000000000014</v>
      </c>
      <c r="AP83" s="5">
        <v>3.0000000000000027E-2</v>
      </c>
      <c r="AQ83" s="5">
        <v>1</v>
      </c>
      <c r="AR83" s="5">
        <v>1</v>
      </c>
      <c r="AS83" s="5">
        <v>1</v>
      </c>
      <c r="AT83" s="5">
        <v>1</v>
      </c>
      <c r="AU83" s="5">
        <v>0</v>
      </c>
      <c r="AV83" s="5">
        <v>0</v>
      </c>
      <c r="AW83" s="5">
        <v>0</v>
      </c>
      <c r="AX83" s="5">
        <v>0</v>
      </c>
      <c r="AY83" s="5">
        <v>-7.2</v>
      </c>
      <c r="AZ83" s="5">
        <v>0</v>
      </c>
      <c r="BA83" s="5">
        <v>-11.3</v>
      </c>
      <c r="BB83" s="5">
        <v>-12</v>
      </c>
      <c r="BC83" s="5">
        <v>-130.6</v>
      </c>
      <c r="BD83" s="5">
        <v>-174.3</v>
      </c>
      <c r="BE83" s="5">
        <v>25</v>
      </c>
      <c r="BF83" s="5">
        <v>0</v>
      </c>
      <c r="BG83" s="5">
        <v>0</v>
      </c>
      <c r="BH83" s="5">
        <v>9.18</v>
      </c>
    </row>
    <row r="84" spans="1:60" x14ac:dyDescent="0.2">
      <c r="A84" s="5" t="s">
        <v>147</v>
      </c>
      <c r="B84" s="13">
        <v>1</v>
      </c>
      <c r="C84" s="5">
        <v>5</v>
      </c>
      <c r="D84" s="5">
        <v>-1</v>
      </c>
      <c r="E84" s="5">
        <v>4.3111969111969017</v>
      </c>
      <c r="F84" s="5">
        <v>3.233204633204636</v>
      </c>
      <c r="G84" s="5">
        <v>-2.0400000000000009</v>
      </c>
      <c r="H84" s="5">
        <v>-6.0000000000000053E-3</v>
      </c>
      <c r="I84" s="5">
        <v>0</v>
      </c>
      <c r="J84" s="5">
        <v>7.3000000000000065E-2</v>
      </c>
      <c r="K84" s="5">
        <v>1.2069498069498081</v>
      </c>
      <c r="L84" s="5">
        <v>-0.98455598455598903</v>
      </c>
      <c r="M84" s="5">
        <v>-0.76911196911196811</v>
      </c>
      <c r="N84" s="5">
        <v>1.4972972972972975</v>
      </c>
      <c r="O84" s="5">
        <v>-1.949034749034749</v>
      </c>
      <c r="P84" s="5">
        <v>-0.37760617760617698</v>
      </c>
      <c r="Q84" s="5">
        <v>-2.87104247104247</v>
      </c>
      <c r="R84" s="5">
        <v>3.9000000000000035E-2</v>
      </c>
      <c r="S84" s="5">
        <v>1.0000000000000009E-3</v>
      </c>
      <c r="T84" s="5">
        <v>3.7000000000000033E-2</v>
      </c>
      <c r="U84" s="5">
        <v>-0.99073359073359057</v>
      </c>
      <c r="V84" s="5">
        <v>-2.1490347490347546</v>
      </c>
      <c r="W84" s="5">
        <v>2.9104247104247118</v>
      </c>
      <c r="X84" s="5">
        <v>-0.6509652509652506</v>
      </c>
      <c r="Y84" s="5">
        <v>0.20694980694980725</v>
      </c>
      <c r="Z84" s="5">
        <v>1.3420849420849432</v>
      </c>
      <c r="AA84" s="5">
        <v>-0.7583011583011583</v>
      </c>
      <c r="AB84" s="5">
        <v>0.5</v>
      </c>
      <c r="AC84" s="5">
        <v>5.2999999999999972</v>
      </c>
      <c r="AD84" s="5">
        <v>1.2000000000000011E-2</v>
      </c>
      <c r="AE84" s="5">
        <v>7.6000000000000012E-2</v>
      </c>
      <c r="AF84" s="5">
        <v>1.7999999999999905E-2</v>
      </c>
      <c r="AG84" s="5">
        <v>8.0000000000000071E-3</v>
      </c>
      <c r="AH84" s="5">
        <v>-0.69999999999999929</v>
      </c>
      <c r="AI84" s="5">
        <v>3.2000000000000001E-2</v>
      </c>
      <c r="AJ84" s="5">
        <v>3.9000000000000057</v>
      </c>
      <c r="AK84" s="5">
        <v>-5.7999999999999996E-2</v>
      </c>
      <c r="AL84" s="5">
        <v>7.0000000000000062E-3</v>
      </c>
      <c r="AM84" s="5">
        <v>3.400000000000003E-2</v>
      </c>
      <c r="AN84" s="5">
        <v>4.0000000000000036E-2</v>
      </c>
      <c r="AO84" s="5">
        <v>1.7000000000000011</v>
      </c>
      <c r="AP84" s="5">
        <v>-3.2000000000000001E-2</v>
      </c>
      <c r="AQ84" s="5">
        <v>1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-34.200000000000003</v>
      </c>
      <c r="AY84" s="5">
        <v>-7.2</v>
      </c>
      <c r="AZ84" s="5">
        <v>0</v>
      </c>
      <c r="BA84" s="5">
        <v>0</v>
      </c>
      <c r="BB84" s="5">
        <v>-16</v>
      </c>
      <c r="BC84" s="5">
        <v>0</v>
      </c>
      <c r="BD84" s="5">
        <v>0</v>
      </c>
      <c r="BE84" s="5">
        <v>-4</v>
      </c>
      <c r="BF84" s="5">
        <v>0</v>
      </c>
      <c r="BG84" s="5">
        <v>0</v>
      </c>
      <c r="BH84" s="5">
        <v>-7.519999999999996</v>
      </c>
    </row>
    <row r="85" spans="1:60" x14ac:dyDescent="0.2">
      <c r="A85" s="5" t="s">
        <v>147</v>
      </c>
      <c r="B85" s="13">
        <v>0</v>
      </c>
      <c r="C85" s="5">
        <v>4</v>
      </c>
      <c r="D85" s="5">
        <v>1</v>
      </c>
      <c r="E85" s="5">
        <v>-4.3111969111969017</v>
      </c>
      <c r="F85" s="5">
        <v>-3.233204633204636</v>
      </c>
      <c r="G85" s="5">
        <v>2.0400000000000009</v>
      </c>
      <c r="H85" s="5">
        <v>6.0000000000000053E-3</v>
      </c>
      <c r="I85" s="5">
        <v>0</v>
      </c>
      <c r="J85" s="5">
        <v>-7.3000000000000065E-2</v>
      </c>
      <c r="K85" s="5">
        <v>-1.2069498069498081</v>
      </c>
      <c r="L85" s="5">
        <v>0.98455598455598903</v>
      </c>
      <c r="M85" s="5">
        <v>0.76911196911196811</v>
      </c>
      <c r="N85" s="5">
        <v>-1.4972972972972975</v>
      </c>
      <c r="O85" s="5">
        <v>1.949034749034749</v>
      </c>
      <c r="P85" s="5">
        <v>0.37760617760617698</v>
      </c>
      <c r="Q85" s="5">
        <v>2.87104247104247</v>
      </c>
      <c r="R85" s="5">
        <v>-3.9000000000000035E-2</v>
      </c>
      <c r="S85" s="5">
        <v>-1.0000000000000009E-3</v>
      </c>
      <c r="T85" s="5">
        <v>-3.7000000000000033E-2</v>
      </c>
      <c r="U85" s="5">
        <v>0.99073359073359057</v>
      </c>
      <c r="V85" s="5">
        <v>2.1490347490347546</v>
      </c>
      <c r="W85" s="5">
        <v>-2.9104247104247118</v>
      </c>
      <c r="X85" s="5">
        <v>0.6509652509652506</v>
      </c>
      <c r="Y85" s="5">
        <v>-0.20694980694980725</v>
      </c>
      <c r="Z85" s="5">
        <v>-1.3420849420849432</v>
      </c>
      <c r="AA85" s="5">
        <v>0.7583011583011583</v>
      </c>
      <c r="AB85" s="5">
        <v>-0.5</v>
      </c>
      <c r="AC85" s="5">
        <v>-5.2999999999999972</v>
      </c>
      <c r="AD85" s="5">
        <v>-1.2000000000000011E-2</v>
      </c>
      <c r="AE85" s="5">
        <v>-7.6000000000000012E-2</v>
      </c>
      <c r="AF85" s="5">
        <v>-1.7999999999999905E-2</v>
      </c>
      <c r="AG85" s="5">
        <v>-8.0000000000000071E-3</v>
      </c>
      <c r="AH85" s="5">
        <v>0.69999999999999929</v>
      </c>
      <c r="AI85" s="5">
        <v>-3.2000000000000001E-2</v>
      </c>
      <c r="AJ85" s="5">
        <v>-3.9000000000000057</v>
      </c>
      <c r="AK85" s="5">
        <v>5.7999999999999996E-2</v>
      </c>
      <c r="AL85" s="5">
        <v>-7.0000000000000062E-3</v>
      </c>
      <c r="AM85" s="5">
        <v>-3.400000000000003E-2</v>
      </c>
      <c r="AN85" s="5">
        <v>-4.0000000000000036E-2</v>
      </c>
      <c r="AO85" s="5">
        <v>-1.7000000000000011</v>
      </c>
      <c r="AP85" s="5">
        <v>3.2000000000000001E-2</v>
      </c>
      <c r="AQ85" s="5">
        <v>1</v>
      </c>
      <c r="AR85" s="5">
        <v>1</v>
      </c>
      <c r="AS85" s="5">
        <v>1</v>
      </c>
      <c r="AT85" s="5">
        <v>1</v>
      </c>
      <c r="AU85" s="5">
        <v>0</v>
      </c>
      <c r="AV85" s="5">
        <v>0</v>
      </c>
      <c r="AW85" s="5">
        <v>0</v>
      </c>
      <c r="AX85" s="5">
        <v>34.200000000000003</v>
      </c>
      <c r="AY85" s="5">
        <v>7.2</v>
      </c>
      <c r="AZ85" s="5">
        <v>0</v>
      </c>
      <c r="BA85" s="5">
        <v>0</v>
      </c>
      <c r="BB85" s="5">
        <v>16</v>
      </c>
      <c r="BC85" s="5">
        <v>0</v>
      </c>
      <c r="BD85" s="5">
        <v>0</v>
      </c>
      <c r="BE85" s="5">
        <v>4</v>
      </c>
      <c r="BF85" s="5">
        <v>0</v>
      </c>
      <c r="BG85" s="5">
        <v>1</v>
      </c>
      <c r="BH85" s="5">
        <v>7.519999999999996</v>
      </c>
    </row>
    <row r="86" spans="1:60" x14ac:dyDescent="0.2">
      <c r="A86" s="5" t="s">
        <v>147</v>
      </c>
      <c r="B86" s="13">
        <v>0</v>
      </c>
      <c r="C86" s="5">
        <v>11</v>
      </c>
      <c r="D86" s="5">
        <v>-8</v>
      </c>
      <c r="E86" s="5">
        <v>-5.8348348348348367</v>
      </c>
      <c r="F86" s="5">
        <v>-4.3588588588588522</v>
      </c>
      <c r="G86" s="5">
        <v>-3.96</v>
      </c>
      <c r="H86" s="5">
        <v>-4.4999999999999984E-2</v>
      </c>
      <c r="I86" s="5">
        <v>-3.0000000000000027E-2</v>
      </c>
      <c r="J86" s="5">
        <v>4.9000000000000044E-2</v>
      </c>
      <c r="K86" s="5">
        <v>-0.15915915915915946</v>
      </c>
      <c r="L86" s="5">
        <v>-1.5908408408408405</v>
      </c>
      <c r="M86" s="5">
        <v>-4.9984984984984973</v>
      </c>
      <c r="N86" s="5">
        <v>-1.2394894894894888</v>
      </c>
      <c r="O86" s="5">
        <v>0.84009009009008961</v>
      </c>
      <c r="P86" s="5">
        <v>-1.2942942942942945</v>
      </c>
      <c r="Q86" s="5">
        <v>0.22297297297297192</v>
      </c>
      <c r="R86" s="5">
        <v>-2.300000000000002E-2</v>
      </c>
      <c r="S86" s="5">
        <v>-3.0999999999999972E-2</v>
      </c>
      <c r="T86" s="5">
        <v>-1.5000000000000013E-2</v>
      </c>
      <c r="U86" s="5">
        <v>1.2822822822822832</v>
      </c>
      <c r="V86" s="5">
        <v>2.313813813813816</v>
      </c>
      <c r="W86" s="5">
        <v>-1.3430930930930938</v>
      </c>
      <c r="X86" s="5">
        <v>-1.9174174174174174</v>
      </c>
      <c r="Y86" s="5">
        <v>-0.55930930930930955</v>
      </c>
      <c r="Z86" s="5">
        <v>-0.45195195195195126</v>
      </c>
      <c r="AA86" s="5">
        <v>0.29654654654654422</v>
      </c>
      <c r="AB86" s="5">
        <v>-3.9000000000000057</v>
      </c>
      <c r="AC86" s="5">
        <v>-1.6999999999999886</v>
      </c>
      <c r="AD86" s="5">
        <v>1.5000000000000013E-2</v>
      </c>
      <c r="AE86" s="5">
        <v>0.122</v>
      </c>
      <c r="AF86" s="5">
        <v>-1.5999999999999903E-2</v>
      </c>
      <c r="AG86" s="5">
        <v>-2.7000000000000024E-2</v>
      </c>
      <c r="AH86" s="5">
        <v>-0.69999999999999929</v>
      </c>
      <c r="AI86" s="5">
        <v>2.5999999999999995E-2</v>
      </c>
      <c r="AJ86" s="5">
        <v>-0.19999999999998863</v>
      </c>
      <c r="AK86" s="5">
        <v>3.3999999999999975E-2</v>
      </c>
      <c r="AL86" s="5">
        <v>5.8999999999999997E-2</v>
      </c>
      <c r="AM86" s="5">
        <v>-1.5000000000000013E-2</v>
      </c>
      <c r="AN86" s="5">
        <v>-1.8000000000000016E-2</v>
      </c>
      <c r="AO86" s="5">
        <v>-9.9999999999999645E-2</v>
      </c>
      <c r="AP86" s="5">
        <v>1.8999999999999989E-2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12</v>
      </c>
      <c r="BF86" s="5">
        <v>0</v>
      </c>
      <c r="BG86" s="5">
        <v>0</v>
      </c>
      <c r="BH86" s="5">
        <v>-20.730000000000004</v>
      </c>
    </row>
    <row r="87" spans="1:60" x14ac:dyDescent="0.2">
      <c r="A87" s="5" t="s">
        <v>147</v>
      </c>
      <c r="B87" s="13">
        <v>1</v>
      </c>
      <c r="C87" s="5">
        <v>3</v>
      </c>
      <c r="D87" s="5">
        <v>8</v>
      </c>
      <c r="E87" s="5">
        <v>5.8348348348348367</v>
      </c>
      <c r="F87" s="5">
        <v>4.3588588588588522</v>
      </c>
      <c r="G87" s="5">
        <v>3.96</v>
      </c>
      <c r="H87" s="5">
        <v>4.4999999999999984E-2</v>
      </c>
      <c r="I87" s="5">
        <v>3.0000000000000027E-2</v>
      </c>
      <c r="J87" s="5">
        <v>-4.9000000000000044E-2</v>
      </c>
      <c r="K87" s="5">
        <v>0.15915915915915946</v>
      </c>
      <c r="L87" s="5">
        <v>1.5908408408408405</v>
      </c>
      <c r="M87" s="5">
        <v>4.9984984984984973</v>
      </c>
      <c r="N87" s="5">
        <v>1.2394894894894888</v>
      </c>
      <c r="O87" s="5">
        <v>-0.84009009009008961</v>
      </c>
      <c r="P87" s="5">
        <v>1.2942942942942945</v>
      </c>
      <c r="Q87" s="5">
        <v>-0.22297297297297192</v>
      </c>
      <c r="R87" s="5">
        <v>2.300000000000002E-2</v>
      </c>
      <c r="S87" s="5">
        <v>3.0999999999999972E-2</v>
      </c>
      <c r="T87" s="5">
        <v>1.5000000000000013E-2</v>
      </c>
      <c r="U87" s="5">
        <v>-1.2822822822822832</v>
      </c>
      <c r="V87" s="5">
        <v>-2.313813813813816</v>
      </c>
      <c r="W87" s="5">
        <v>1.3430930930930938</v>
      </c>
      <c r="X87" s="5">
        <v>1.9174174174174174</v>
      </c>
      <c r="Y87" s="5">
        <v>0.55930930930930955</v>
      </c>
      <c r="Z87" s="5">
        <v>0.45195195195195126</v>
      </c>
      <c r="AA87" s="5">
        <v>-0.29654654654654422</v>
      </c>
      <c r="AB87" s="5">
        <v>3.9000000000000057</v>
      </c>
      <c r="AC87" s="5">
        <v>1.6999999999999886</v>
      </c>
      <c r="AD87" s="5">
        <v>-1.5000000000000013E-2</v>
      </c>
      <c r="AE87" s="5">
        <v>-0.122</v>
      </c>
      <c r="AF87" s="5">
        <v>1.5999999999999903E-2</v>
      </c>
      <c r="AG87" s="5">
        <v>2.7000000000000024E-2</v>
      </c>
      <c r="AH87" s="5">
        <v>0.69999999999999929</v>
      </c>
      <c r="AI87" s="5">
        <v>-2.5999999999999995E-2</v>
      </c>
      <c r="AJ87" s="5">
        <v>0.19999999999998863</v>
      </c>
      <c r="AK87" s="5">
        <v>-3.3999999999999975E-2</v>
      </c>
      <c r="AL87" s="5">
        <v>-5.8999999999999997E-2</v>
      </c>
      <c r="AM87" s="5">
        <v>1.5000000000000013E-2</v>
      </c>
      <c r="AN87" s="5">
        <v>1.8000000000000016E-2</v>
      </c>
      <c r="AO87" s="5">
        <v>9.9999999999999645E-2</v>
      </c>
      <c r="AP87" s="5">
        <v>-1.8999999999999989E-2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-12</v>
      </c>
      <c r="BF87" s="5">
        <v>0</v>
      </c>
      <c r="BG87" s="5">
        <v>0</v>
      </c>
      <c r="BH87" s="5">
        <v>20.730000000000004</v>
      </c>
    </row>
    <row r="88" spans="1:60" x14ac:dyDescent="0.2">
      <c r="A88" s="5" t="s">
        <v>147</v>
      </c>
      <c r="B88" s="13">
        <v>0</v>
      </c>
      <c r="C88" s="5">
        <v>10</v>
      </c>
      <c r="D88" s="5">
        <v>-8</v>
      </c>
      <c r="E88" s="5">
        <v>-5.730440967283073</v>
      </c>
      <c r="F88" s="5">
        <v>0.37411095305832021</v>
      </c>
      <c r="G88" s="5">
        <v>-1.4100000000000001</v>
      </c>
      <c r="H88" s="5">
        <v>-9.9999999999999534E-3</v>
      </c>
      <c r="I88" s="5">
        <v>4.0000000000000036E-2</v>
      </c>
      <c r="J88" s="5">
        <v>-9.000000000000008E-3</v>
      </c>
      <c r="K88" s="5">
        <v>-3.4964438122332862</v>
      </c>
      <c r="L88" s="5">
        <v>-1.537695590327175</v>
      </c>
      <c r="M88" s="5">
        <v>-2.4281650071123764</v>
      </c>
      <c r="N88" s="5">
        <v>-3.517069701280227</v>
      </c>
      <c r="O88" s="5">
        <v>-1.4438122332859176</v>
      </c>
      <c r="P88" s="5">
        <v>-2.5796586059743944</v>
      </c>
      <c r="Q88" s="5">
        <v>-1.9879089615931704</v>
      </c>
      <c r="R88" s="5">
        <v>5.0000000000000044E-3</v>
      </c>
      <c r="S88" s="5">
        <v>3.0000000000000027E-3</v>
      </c>
      <c r="T88" s="5">
        <v>-2.6000000000000023E-2</v>
      </c>
      <c r="U88" s="5">
        <v>-0.9189189189189193</v>
      </c>
      <c r="V88" s="5">
        <v>0.55120910384068367</v>
      </c>
      <c r="W88" s="5">
        <v>2.8129445234708381</v>
      </c>
      <c r="X88" s="5">
        <v>-1.1137980085348511</v>
      </c>
      <c r="Y88" s="5">
        <v>-0.32005689900426759</v>
      </c>
      <c r="Z88" s="5">
        <v>-7.090327169274536</v>
      </c>
      <c r="AA88" s="5">
        <v>-3.933854907539116</v>
      </c>
      <c r="AB88" s="5">
        <v>-5.6999999999999886</v>
      </c>
      <c r="AC88" s="5">
        <v>0.30000000000001137</v>
      </c>
      <c r="AD88" s="5">
        <v>-9.1999999999999998E-2</v>
      </c>
      <c r="AE88" s="5">
        <v>0.126</v>
      </c>
      <c r="AF88" s="5">
        <v>1.0000000000000009E-2</v>
      </c>
      <c r="AG88" s="5">
        <v>2.1000000000000019E-2</v>
      </c>
      <c r="AH88" s="5">
        <v>-1.8000000000000007</v>
      </c>
      <c r="AI88" s="5">
        <v>-7.1000000000000008E-2</v>
      </c>
      <c r="AJ88" s="5">
        <v>8.4000000000000057</v>
      </c>
      <c r="AK88" s="5">
        <v>-8.2000000000000017E-2</v>
      </c>
      <c r="AL88" s="5">
        <v>2.8000000000000025E-2</v>
      </c>
      <c r="AM88" s="5">
        <v>-3.0000000000000027E-3</v>
      </c>
      <c r="AN88" s="5">
        <v>1.0000000000000009E-2</v>
      </c>
      <c r="AO88" s="5">
        <v>-7.8999999999999986</v>
      </c>
      <c r="AP88" s="5">
        <v>-6.7000000000000004E-2</v>
      </c>
      <c r="AQ88" s="5">
        <v>1</v>
      </c>
      <c r="AR88" s="5">
        <v>1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7.3</v>
      </c>
      <c r="AZ88" s="5">
        <v>5.5</v>
      </c>
      <c r="BA88" s="5">
        <v>0</v>
      </c>
      <c r="BB88" s="5">
        <v>10.9</v>
      </c>
      <c r="BC88" s="5">
        <v>0</v>
      </c>
      <c r="BD88" s="5">
        <v>0</v>
      </c>
      <c r="BE88" s="5">
        <v>19</v>
      </c>
      <c r="BF88" s="5">
        <v>0</v>
      </c>
      <c r="BG88" s="5">
        <v>1</v>
      </c>
      <c r="BH88" s="5">
        <v>-12.659999999999997</v>
      </c>
    </row>
    <row r="89" spans="1:60" x14ac:dyDescent="0.2">
      <c r="A89" s="5" t="s">
        <v>147</v>
      </c>
      <c r="B89" s="13">
        <v>1</v>
      </c>
      <c r="C89" s="5">
        <v>2</v>
      </c>
      <c r="D89" s="5">
        <v>8</v>
      </c>
      <c r="E89" s="5">
        <v>5.730440967283073</v>
      </c>
      <c r="F89" s="5">
        <v>-0.37411095305832021</v>
      </c>
      <c r="G89" s="5">
        <v>1.4100000000000001</v>
      </c>
      <c r="H89" s="5">
        <v>9.9999999999999534E-3</v>
      </c>
      <c r="I89" s="5">
        <v>-4.0000000000000036E-2</v>
      </c>
      <c r="J89" s="5">
        <v>9.000000000000008E-3</v>
      </c>
      <c r="K89" s="5">
        <v>3.4964438122332862</v>
      </c>
      <c r="L89" s="5">
        <v>1.537695590327175</v>
      </c>
      <c r="M89" s="5">
        <v>2.4281650071123764</v>
      </c>
      <c r="N89" s="5">
        <v>3.517069701280227</v>
      </c>
      <c r="O89" s="5">
        <v>1.4438122332859176</v>
      </c>
      <c r="P89" s="5">
        <v>2.5796586059743944</v>
      </c>
      <c r="Q89" s="5">
        <v>1.9879089615931704</v>
      </c>
      <c r="R89" s="5">
        <v>-5.0000000000000044E-3</v>
      </c>
      <c r="S89" s="5">
        <v>-3.0000000000000027E-3</v>
      </c>
      <c r="T89" s="5">
        <v>2.6000000000000023E-2</v>
      </c>
      <c r="U89" s="5">
        <v>0.9189189189189193</v>
      </c>
      <c r="V89" s="5">
        <v>-0.55120910384068367</v>
      </c>
      <c r="W89" s="5">
        <v>-2.8129445234708381</v>
      </c>
      <c r="X89" s="5">
        <v>1.1137980085348511</v>
      </c>
      <c r="Y89" s="5">
        <v>0.32005689900426759</v>
      </c>
      <c r="Z89" s="5">
        <v>7.090327169274536</v>
      </c>
      <c r="AA89" s="5">
        <v>3.933854907539116</v>
      </c>
      <c r="AB89" s="5">
        <v>5.6999999999999886</v>
      </c>
      <c r="AC89" s="5">
        <v>-0.30000000000001137</v>
      </c>
      <c r="AD89" s="5">
        <v>9.1999999999999998E-2</v>
      </c>
      <c r="AE89" s="5">
        <v>-0.126</v>
      </c>
      <c r="AF89" s="5">
        <v>-1.0000000000000009E-2</v>
      </c>
      <c r="AG89" s="5">
        <v>-2.1000000000000019E-2</v>
      </c>
      <c r="AH89" s="5">
        <v>1.8000000000000007</v>
      </c>
      <c r="AI89" s="5">
        <v>7.1000000000000008E-2</v>
      </c>
      <c r="AJ89" s="5">
        <v>-8.4000000000000057</v>
      </c>
      <c r="AK89" s="5">
        <v>8.2000000000000017E-2</v>
      </c>
      <c r="AL89" s="5">
        <v>-2.8000000000000025E-2</v>
      </c>
      <c r="AM89" s="5">
        <v>3.0000000000000027E-3</v>
      </c>
      <c r="AN89" s="5">
        <v>-1.0000000000000009E-2</v>
      </c>
      <c r="AO89" s="5">
        <v>7.8999999999999986</v>
      </c>
      <c r="AP89" s="5">
        <v>6.7000000000000004E-2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-7.3</v>
      </c>
      <c r="AZ89" s="5">
        <v>-5.5</v>
      </c>
      <c r="BA89" s="5">
        <v>0</v>
      </c>
      <c r="BB89" s="5">
        <v>-10.9</v>
      </c>
      <c r="BC89" s="5">
        <v>0</v>
      </c>
      <c r="BD89" s="5">
        <v>0</v>
      </c>
      <c r="BE89" s="5">
        <v>-19</v>
      </c>
      <c r="BF89" s="5">
        <v>1</v>
      </c>
      <c r="BG89" s="5">
        <v>0</v>
      </c>
      <c r="BH89" s="5">
        <v>12.659999999999997</v>
      </c>
    </row>
    <row r="90" spans="1:60" x14ac:dyDescent="0.2">
      <c r="A90" s="5" t="s">
        <v>147</v>
      </c>
      <c r="B90" s="13">
        <v>0</v>
      </c>
      <c r="C90" s="5">
        <v>1</v>
      </c>
      <c r="D90" s="5">
        <v>7</v>
      </c>
      <c r="E90" s="5">
        <v>1.3611111111111143</v>
      </c>
      <c r="F90" s="5">
        <v>0.11111111111111427</v>
      </c>
      <c r="G90" s="5">
        <v>1.9700000000000006</v>
      </c>
      <c r="H90" s="5">
        <v>2.0000000000000018E-3</v>
      </c>
      <c r="I90" s="5">
        <v>3.3999999999999975E-2</v>
      </c>
      <c r="J90" s="5">
        <v>2.200000000000002E-2</v>
      </c>
      <c r="K90" s="5">
        <v>-0.55555555555555536</v>
      </c>
      <c r="L90" s="5">
        <v>0.61111111111110716</v>
      </c>
      <c r="M90" s="5">
        <v>3.5555555555555554</v>
      </c>
      <c r="N90" s="5">
        <v>0.41666666666666607</v>
      </c>
      <c r="O90" s="5">
        <v>-1.1944444444444442</v>
      </c>
      <c r="P90" s="5">
        <v>-0.38888888888888751</v>
      </c>
      <c r="Q90" s="5">
        <v>-2.6944444444444464</v>
      </c>
      <c r="R90" s="5">
        <v>-9.000000000000008E-3</v>
      </c>
      <c r="S90" s="5">
        <v>-1.0000000000000009E-3</v>
      </c>
      <c r="T90" s="5">
        <v>1.100000000000001E-2</v>
      </c>
      <c r="U90" s="5">
        <v>0.86111111111111249</v>
      </c>
      <c r="V90" s="5">
        <v>1.8333333333333357</v>
      </c>
      <c r="W90" s="5">
        <v>0.66666666666666785</v>
      </c>
      <c r="X90" s="5">
        <v>-0.58333333333333393</v>
      </c>
      <c r="Y90" s="5">
        <v>-5.5555555555555802E-2</v>
      </c>
      <c r="Z90" s="5">
        <v>-0.11111111111111072</v>
      </c>
      <c r="AA90" s="5">
        <v>-2.8888888888888893</v>
      </c>
      <c r="AB90" s="5">
        <v>0</v>
      </c>
      <c r="AC90" s="5">
        <v>1.7000000000000028</v>
      </c>
      <c r="AD90" s="5">
        <v>-9.5000000000000029E-2</v>
      </c>
      <c r="AE90" s="5">
        <v>6.0999999999999999E-2</v>
      </c>
      <c r="AF90" s="5">
        <v>1.0000000000000009E-2</v>
      </c>
      <c r="AG90" s="5">
        <v>1.7000000000000015E-2</v>
      </c>
      <c r="AH90" s="5">
        <v>-0.40000000000000036</v>
      </c>
      <c r="AI90" s="5">
        <v>-5.9000000000000025E-2</v>
      </c>
      <c r="AJ90" s="5">
        <v>-0.10000000000000853</v>
      </c>
      <c r="AK90" s="5">
        <v>-8.4000000000000019E-2</v>
      </c>
      <c r="AL90" s="5">
        <v>4.7999999999999987E-2</v>
      </c>
      <c r="AM90" s="5">
        <v>-8.0000000000000071E-3</v>
      </c>
      <c r="AN90" s="5">
        <v>-2.0000000000000018E-3</v>
      </c>
      <c r="AO90" s="5">
        <v>-0.39999999999999858</v>
      </c>
      <c r="AP90" s="5">
        <v>-5.6999999999999967E-2</v>
      </c>
      <c r="AQ90" s="5">
        <v>1</v>
      </c>
      <c r="AR90" s="5">
        <v>1</v>
      </c>
      <c r="AS90" s="5">
        <v>1</v>
      </c>
      <c r="AT90" s="5">
        <v>1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-21</v>
      </c>
      <c r="BF90" s="5">
        <v>0</v>
      </c>
      <c r="BG90" s="5">
        <v>1</v>
      </c>
      <c r="BH90" s="5">
        <v>-2.039999999999992</v>
      </c>
    </row>
    <row r="91" spans="1:60" x14ac:dyDescent="0.2">
      <c r="A91" s="5" t="s">
        <v>147</v>
      </c>
      <c r="B91" s="13">
        <v>1</v>
      </c>
      <c r="C91" s="5">
        <v>8</v>
      </c>
      <c r="D91" s="5">
        <v>-7</v>
      </c>
      <c r="E91" s="5">
        <v>-1.3611111111111143</v>
      </c>
      <c r="F91" s="5">
        <v>-0.11111111111111427</v>
      </c>
      <c r="G91" s="5">
        <v>-1.9700000000000006</v>
      </c>
      <c r="H91" s="5">
        <v>-2.0000000000000018E-3</v>
      </c>
      <c r="I91" s="5">
        <v>-3.3999999999999975E-2</v>
      </c>
      <c r="J91" s="5">
        <v>-2.200000000000002E-2</v>
      </c>
      <c r="K91" s="5">
        <v>0.55555555555555536</v>
      </c>
      <c r="L91" s="5">
        <v>-0.61111111111110716</v>
      </c>
      <c r="M91" s="5">
        <v>-3.5555555555555554</v>
      </c>
      <c r="N91" s="5">
        <v>-0.41666666666666607</v>
      </c>
      <c r="O91" s="5">
        <v>1.1944444444444442</v>
      </c>
      <c r="P91" s="5">
        <v>0.38888888888888751</v>
      </c>
      <c r="Q91" s="5">
        <v>2.6944444444444464</v>
      </c>
      <c r="R91" s="5">
        <v>9.000000000000008E-3</v>
      </c>
      <c r="S91" s="5">
        <v>1.0000000000000009E-3</v>
      </c>
      <c r="T91" s="5">
        <v>-1.100000000000001E-2</v>
      </c>
      <c r="U91" s="5">
        <v>-0.86111111111111249</v>
      </c>
      <c r="V91" s="5">
        <v>-1.8333333333333357</v>
      </c>
      <c r="W91" s="5">
        <v>-0.66666666666666785</v>
      </c>
      <c r="X91" s="5">
        <v>0.58333333333333393</v>
      </c>
      <c r="Y91" s="5">
        <v>5.5555555555555802E-2</v>
      </c>
      <c r="Z91" s="5">
        <v>0.11111111111111072</v>
      </c>
      <c r="AA91" s="5">
        <v>2.8888888888888893</v>
      </c>
      <c r="AB91" s="5">
        <v>0</v>
      </c>
      <c r="AC91" s="5">
        <v>-1.7000000000000028</v>
      </c>
      <c r="AD91" s="5">
        <v>9.5000000000000029E-2</v>
      </c>
      <c r="AE91" s="5">
        <v>-6.0999999999999999E-2</v>
      </c>
      <c r="AF91" s="5">
        <v>-1.0000000000000009E-2</v>
      </c>
      <c r="AG91" s="5">
        <v>-1.7000000000000015E-2</v>
      </c>
      <c r="AH91" s="5">
        <v>0.40000000000000036</v>
      </c>
      <c r="AI91" s="5">
        <v>5.9000000000000025E-2</v>
      </c>
      <c r="AJ91" s="5">
        <v>0.10000000000000853</v>
      </c>
      <c r="AK91" s="5">
        <v>8.4000000000000019E-2</v>
      </c>
      <c r="AL91" s="5">
        <v>-4.7999999999999987E-2</v>
      </c>
      <c r="AM91" s="5">
        <v>8.0000000000000071E-3</v>
      </c>
      <c r="AN91" s="5">
        <v>2.0000000000000018E-3</v>
      </c>
      <c r="AO91" s="5">
        <v>0.39999999999999858</v>
      </c>
      <c r="AP91" s="5">
        <v>5.6999999999999967E-2</v>
      </c>
      <c r="AQ91" s="5">
        <v>1</v>
      </c>
      <c r="AR91" s="5">
        <v>1</v>
      </c>
      <c r="AS91" s="5">
        <v>1</v>
      </c>
      <c r="AT91" s="5">
        <v>1</v>
      </c>
      <c r="AU91" s="5">
        <v>1</v>
      </c>
      <c r="AV91" s="5">
        <v>1</v>
      </c>
      <c r="AW91" s="5">
        <v>1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21</v>
      </c>
      <c r="BF91" s="5">
        <v>0</v>
      </c>
      <c r="BG91" s="5">
        <v>0</v>
      </c>
      <c r="BH91" s="5">
        <v>2.039999999999992</v>
      </c>
    </row>
    <row r="92" spans="1:60" x14ac:dyDescent="0.2">
      <c r="A92" s="5" t="s">
        <v>147</v>
      </c>
      <c r="B92" s="13">
        <v>0</v>
      </c>
      <c r="C92" s="5">
        <v>5</v>
      </c>
      <c r="D92" s="5">
        <v>-1</v>
      </c>
      <c r="E92" s="5">
        <v>-7.9069597069597108</v>
      </c>
      <c r="F92" s="5">
        <v>-3.9853479853479783</v>
      </c>
      <c r="G92" s="5">
        <v>-1.33</v>
      </c>
      <c r="H92" s="5">
        <v>-9.000000000000008E-3</v>
      </c>
      <c r="I92" s="5">
        <v>2.0000000000000018E-3</v>
      </c>
      <c r="J92" s="5">
        <v>-6.700000000000006E-2</v>
      </c>
      <c r="K92" s="5">
        <v>-2.4000000000000004</v>
      </c>
      <c r="L92" s="5">
        <v>-4.019047619047619</v>
      </c>
      <c r="M92" s="5">
        <v>-5.0813186813186828</v>
      </c>
      <c r="N92" s="5">
        <v>0.54652014652014635</v>
      </c>
      <c r="O92" s="5">
        <v>-1.3860805860805856</v>
      </c>
      <c r="P92" s="5">
        <v>-2.2402930402930412</v>
      </c>
      <c r="Q92" s="5">
        <v>-1.2007326007326</v>
      </c>
      <c r="R92" s="5">
        <v>1.799999999999996E-2</v>
      </c>
      <c r="S92" s="5">
        <v>3.400000000000003E-2</v>
      </c>
      <c r="T92" s="5">
        <v>8.0000000000000071E-3</v>
      </c>
      <c r="U92" s="5">
        <v>-2.3421245421245427</v>
      </c>
      <c r="V92" s="5">
        <v>-1.5054945054945037</v>
      </c>
      <c r="W92" s="5">
        <v>-1.1538461538461533</v>
      </c>
      <c r="X92" s="5">
        <v>-1.8725274725274721</v>
      </c>
      <c r="Y92" s="5">
        <v>0.96483516483516452</v>
      </c>
      <c r="Z92" s="5">
        <v>-0.18388278388278323</v>
      </c>
      <c r="AA92" s="5">
        <v>5.421245421245402E-2</v>
      </c>
      <c r="AB92" s="5">
        <v>-4.6000000000000085</v>
      </c>
      <c r="AC92" s="5">
        <v>-5.3000000000000114</v>
      </c>
      <c r="AD92" s="5">
        <v>1.2000000000000011E-2</v>
      </c>
      <c r="AE92" s="5">
        <v>-4.7999999999999987E-2</v>
      </c>
      <c r="AF92" s="5">
        <v>-2.2999999999999909E-2</v>
      </c>
      <c r="AG92" s="5">
        <v>-1.7000000000000015E-2</v>
      </c>
      <c r="AH92" s="5">
        <v>-1.6000000000000014</v>
      </c>
      <c r="AI92" s="5">
        <v>-1.2000000000000011E-2</v>
      </c>
      <c r="AJ92" s="5">
        <v>-0.5</v>
      </c>
      <c r="AK92" s="5">
        <v>-7.400000000000001E-2</v>
      </c>
      <c r="AL92" s="5">
        <v>1.5000000000000013E-2</v>
      </c>
      <c r="AM92" s="5">
        <v>1.5000000000000013E-2</v>
      </c>
      <c r="AN92" s="5">
        <v>2.5999999999999968E-2</v>
      </c>
      <c r="AO92" s="5">
        <v>1.0999999999999979</v>
      </c>
      <c r="AP92" s="5">
        <v>-5.1000000000000018E-2</v>
      </c>
      <c r="AQ92" s="5">
        <v>1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-30</v>
      </c>
      <c r="AY92" s="5">
        <v>0</v>
      </c>
      <c r="AZ92" s="5">
        <v>0</v>
      </c>
      <c r="BA92" s="5">
        <v>0</v>
      </c>
      <c r="BB92" s="5">
        <v>-11</v>
      </c>
      <c r="BC92" s="5">
        <v>0</v>
      </c>
      <c r="BD92" s="5">
        <v>0</v>
      </c>
      <c r="BE92" s="5">
        <v>7</v>
      </c>
      <c r="BF92" s="5">
        <v>0</v>
      </c>
      <c r="BG92" s="5">
        <v>0</v>
      </c>
      <c r="BH92" s="5">
        <v>-4.4800000000000004</v>
      </c>
    </row>
    <row r="93" spans="1:60" x14ac:dyDescent="0.2">
      <c r="A93" s="5" t="s">
        <v>147</v>
      </c>
      <c r="B93" s="13">
        <v>1</v>
      </c>
      <c r="C93" s="5">
        <v>4</v>
      </c>
      <c r="D93" s="5">
        <v>1</v>
      </c>
      <c r="E93" s="5">
        <v>7.9069597069597108</v>
      </c>
      <c r="F93" s="5">
        <v>3.9853479853479783</v>
      </c>
      <c r="G93" s="5">
        <v>1.33</v>
      </c>
      <c r="H93" s="5">
        <v>9.000000000000008E-3</v>
      </c>
      <c r="I93" s="5">
        <v>-2.0000000000000018E-3</v>
      </c>
      <c r="J93" s="5">
        <v>6.700000000000006E-2</v>
      </c>
      <c r="K93" s="5">
        <v>2.4000000000000004</v>
      </c>
      <c r="L93" s="5">
        <v>4.019047619047619</v>
      </c>
      <c r="M93" s="5">
        <v>5.0813186813186828</v>
      </c>
      <c r="N93" s="5">
        <v>-0.54652014652014635</v>
      </c>
      <c r="O93" s="5">
        <v>1.3860805860805856</v>
      </c>
      <c r="P93" s="5">
        <v>2.2402930402930412</v>
      </c>
      <c r="Q93" s="5">
        <v>1.2007326007326</v>
      </c>
      <c r="R93" s="5">
        <v>-1.799999999999996E-2</v>
      </c>
      <c r="S93" s="5">
        <v>-3.400000000000003E-2</v>
      </c>
      <c r="T93" s="5">
        <v>-8.0000000000000071E-3</v>
      </c>
      <c r="U93" s="5">
        <v>2.3421245421245427</v>
      </c>
      <c r="V93" s="5">
        <v>1.5054945054945037</v>
      </c>
      <c r="W93" s="5">
        <v>1.1538461538461533</v>
      </c>
      <c r="X93" s="5">
        <v>1.8725274725274721</v>
      </c>
      <c r="Y93" s="5">
        <v>-0.96483516483516452</v>
      </c>
      <c r="Z93" s="5">
        <v>0.18388278388278323</v>
      </c>
      <c r="AA93" s="5">
        <v>-5.421245421245402E-2</v>
      </c>
      <c r="AB93" s="5">
        <v>4.6000000000000085</v>
      </c>
      <c r="AC93" s="5">
        <v>5.3000000000000114</v>
      </c>
      <c r="AD93" s="5">
        <v>-1.2000000000000011E-2</v>
      </c>
      <c r="AE93" s="5">
        <v>4.7999999999999987E-2</v>
      </c>
      <c r="AF93" s="5">
        <v>2.2999999999999909E-2</v>
      </c>
      <c r="AG93" s="5">
        <v>1.7000000000000015E-2</v>
      </c>
      <c r="AH93" s="5">
        <v>1.6000000000000014</v>
      </c>
      <c r="AI93" s="5">
        <v>1.2000000000000011E-2</v>
      </c>
      <c r="AJ93" s="5">
        <v>0.5</v>
      </c>
      <c r="AK93" s="5">
        <v>7.400000000000001E-2</v>
      </c>
      <c r="AL93" s="5">
        <v>-1.5000000000000013E-2</v>
      </c>
      <c r="AM93" s="5">
        <v>-1.5000000000000013E-2</v>
      </c>
      <c r="AN93" s="5">
        <v>-2.5999999999999968E-2</v>
      </c>
      <c r="AO93" s="5">
        <v>-1.0999999999999979</v>
      </c>
      <c r="AP93" s="5">
        <v>5.1000000000000018E-2</v>
      </c>
      <c r="AQ93" s="5">
        <v>1</v>
      </c>
      <c r="AR93" s="5">
        <v>1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30</v>
      </c>
      <c r="AY93" s="5">
        <v>0</v>
      </c>
      <c r="AZ93" s="5">
        <v>0</v>
      </c>
      <c r="BA93" s="5">
        <v>0</v>
      </c>
      <c r="BB93" s="5">
        <v>11</v>
      </c>
      <c r="BC93" s="5">
        <v>0</v>
      </c>
      <c r="BD93" s="5">
        <v>0</v>
      </c>
      <c r="BE93" s="5">
        <v>-7</v>
      </c>
      <c r="BF93" s="5">
        <v>0</v>
      </c>
      <c r="BG93" s="5">
        <v>0</v>
      </c>
      <c r="BH93" s="5">
        <v>4.4800000000000004</v>
      </c>
    </row>
    <row r="94" spans="1:60" x14ac:dyDescent="0.2">
      <c r="A94" s="5" t="s">
        <v>147</v>
      </c>
      <c r="B94" s="13">
        <v>0</v>
      </c>
      <c r="C94" s="5">
        <v>6</v>
      </c>
      <c r="D94" s="5">
        <v>-3</v>
      </c>
      <c r="E94" s="5">
        <v>-10.877992277992277</v>
      </c>
      <c r="F94" s="5">
        <v>-4.9498069498069412</v>
      </c>
      <c r="G94" s="5">
        <v>0.74000000000000021</v>
      </c>
      <c r="H94" s="5">
        <v>-6.8000000000000005E-2</v>
      </c>
      <c r="I94" s="5">
        <v>-6.9000000000000006E-2</v>
      </c>
      <c r="J94" s="5">
        <v>6.0000000000000053E-3</v>
      </c>
      <c r="K94" s="5">
        <v>1.1343629343629349</v>
      </c>
      <c r="L94" s="5">
        <v>-1.3606177606177567</v>
      </c>
      <c r="M94" s="5">
        <v>-0.12741312741312782</v>
      </c>
      <c r="N94" s="5">
        <v>0.78532818532818549</v>
      </c>
      <c r="O94" s="5">
        <v>1.3104247104247104</v>
      </c>
      <c r="P94" s="5">
        <v>1.1559845559845563</v>
      </c>
      <c r="Q94" s="5">
        <v>-5.328185328185242E-2</v>
      </c>
      <c r="R94" s="5">
        <v>-1.5000000000000013E-2</v>
      </c>
      <c r="S94" s="5">
        <v>-4.0999999999999981E-2</v>
      </c>
      <c r="T94" s="5">
        <v>-2.7000000000000024E-2</v>
      </c>
      <c r="U94" s="5">
        <v>1.6586872586872587</v>
      </c>
      <c r="V94" s="5">
        <v>3.237065637065637</v>
      </c>
      <c r="W94" s="5">
        <v>1.3359073359073346</v>
      </c>
      <c r="X94" s="5">
        <v>1.1266409266409267</v>
      </c>
      <c r="Y94" s="5">
        <v>1.9945945945945951</v>
      </c>
      <c r="Z94" s="5">
        <v>2.1837837837837846</v>
      </c>
      <c r="AA94" s="5">
        <v>-2.2332046332046325</v>
      </c>
      <c r="AB94" s="5">
        <v>-1</v>
      </c>
      <c r="AC94" s="5">
        <v>-13.700000000000003</v>
      </c>
      <c r="AD94" s="5">
        <v>4.0000000000000036E-3</v>
      </c>
      <c r="AE94" s="5">
        <v>-2.4000000000000021E-2</v>
      </c>
      <c r="AF94" s="5">
        <v>-6.899999999999995E-2</v>
      </c>
      <c r="AG94" s="5">
        <v>-8.1999999999999962E-2</v>
      </c>
      <c r="AH94" s="5">
        <v>1.4000000000000004</v>
      </c>
      <c r="AI94" s="5">
        <v>4.9999999999999767E-3</v>
      </c>
      <c r="AJ94" s="5">
        <v>-5.5999999999999943</v>
      </c>
      <c r="AK94" s="5">
        <v>4.3999999999999984E-2</v>
      </c>
      <c r="AL94" s="5">
        <v>-4.0000000000000036E-2</v>
      </c>
      <c r="AM94" s="5">
        <v>-2.5000000000000022E-2</v>
      </c>
      <c r="AN94" s="5">
        <v>-2.9000000000000026E-2</v>
      </c>
      <c r="AO94" s="5">
        <v>2.5</v>
      </c>
      <c r="AP94" s="5">
        <v>2.3999999999999994E-2</v>
      </c>
      <c r="AQ94" s="5">
        <v>1</v>
      </c>
      <c r="AR94" s="5">
        <v>1</v>
      </c>
      <c r="AS94" s="5">
        <v>1</v>
      </c>
      <c r="AT94" s="5">
        <v>0</v>
      </c>
      <c r="AU94" s="5">
        <v>0</v>
      </c>
      <c r="AV94" s="5">
        <v>0</v>
      </c>
      <c r="AW94" s="5">
        <v>0</v>
      </c>
      <c r="AX94" s="5">
        <v>-30.6</v>
      </c>
      <c r="AY94" s="5">
        <v>-7</v>
      </c>
      <c r="AZ94" s="5">
        <v>-5.5</v>
      </c>
      <c r="BA94" s="5">
        <v>0</v>
      </c>
      <c r="BB94" s="5">
        <v>0</v>
      </c>
      <c r="BC94" s="5">
        <v>0</v>
      </c>
      <c r="BD94" s="5">
        <v>0</v>
      </c>
      <c r="BE94" s="5">
        <v>14</v>
      </c>
      <c r="BF94" s="5">
        <v>0</v>
      </c>
      <c r="BG94" s="5">
        <v>0</v>
      </c>
      <c r="BH94" s="5">
        <v>-2.490000000000002</v>
      </c>
    </row>
    <row r="95" spans="1:60" x14ac:dyDescent="0.2">
      <c r="A95" s="5" t="s">
        <v>147</v>
      </c>
      <c r="B95" s="13">
        <v>1</v>
      </c>
      <c r="C95" s="5">
        <v>3</v>
      </c>
      <c r="D95" s="5">
        <v>3</v>
      </c>
      <c r="E95" s="5">
        <v>10.877992277992277</v>
      </c>
      <c r="F95" s="5">
        <v>4.9498069498069412</v>
      </c>
      <c r="G95" s="5">
        <v>-0.74000000000000021</v>
      </c>
      <c r="H95" s="5">
        <v>6.8000000000000005E-2</v>
      </c>
      <c r="I95" s="5">
        <v>6.9000000000000006E-2</v>
      </c>
      <c r="J95" s="5">
        <v>-6.0000000000000053E-3</v>
      </c>
      <c r="K95" s="5">
        <v>-1.1343629343629349</v>
      </c>
      <c r="L95" s="5">
        <v>1.3606177606177567</v>
      </c>
      <c r="M95" s="5">
        <v>0.12741312741312782</v>
      </c>
      <c r="N95" s="5">
        <v>-0.78532818532818549</v>
      </c>
      <c r="O95" s="5">
        <v>-1.3104247104247104</v>
      </c>
      <c r="P95" s="5">
        <v>-1.1559845559845563</v>
      </c>
      <c r="Q95" s="5">
        <v>5.328185328185242E-2</v>
      </c>
      <c r="R95" s="5">
        <v>1.5000000000000013E-2</v>
      </c>
      <c r="S95" s="5">
        <v>4.0999999999999981E-2</v>
      </c>
      <c r="T95" s="5">
        <v>2.7000000000000024E-2</v>
      </c>
      <c r="U95" s="5">
        <v>-1.6586872586872587</v>
      </c>
      <c r="V95" s="5">
        <v>-3.237065637065637</v>
      </c>
      <c r="W95" s="5">
        <v>-1.3359073359073346</v>
      </c>
      <c r="X95" s="5">
        <v>-1.1266409266409267</v>
      </c>
      <c r="Y95" s="5">
        <v>-1.9945945945945951</v>
      </c>
      <c r="Z95" s="5">
        <v>-2.1837837837837846</v>
      </c>
      <c r="AA95" s="5">
        <v>2.2332046332046325</v>
      </c>
      <c r="AB95" s="5">
        <v>1</v>
      </c>
      <c r="AC95" s="5">
        <v>13.700000000000003</v>
      </c>
      <c r="AD95" s="5">
        <v>-4.0000000000000036E-3</v>
      </c>
      <c r="AE95" s="5">
        <v>2.4000000000000021E-2</v>
      </c>
      <c r="AF95" s="5">
        <v>6.899999999999995E-2</v>
      </c>
      <c r="AG95" s="5">
        <v>8.1999999999999962E-2</v>
      </c>
      <c r="AH95" s="5">
        <v>-1.4000000000000004</v>
      </c>
      <c r="AI95" s="5">
        <v>-4.9999999999999767E-3</v>
      </c>
      <c r="AJ95" s="5">
        <v>5.5999999999999943</v>
      </c>
      <c r="AK95" s="5">
        <v>-4.3999999999999984E-2</v>
      </c>
      <c r="AL95" s="5">
        <v>4.0000000000000036E-2</v>
      </c>
      <c r="AM95" s="5">
        <v>2.5000000000000022E-2</v>
      </c>
      <c r="AN95" s="5">
        <v>2.9000000000000026E-2</v>
      </c>
      <c r="AO95" s="5">
        <v>-2.5</v>
      </c>
      <c r="AP95" s="5">
        <v>-2.3999999999999994E-2</v>
      </c>
      <c r="AQ95" s="5">
        <v>1</v>
      </c>
      <c r="AR95" s="5">
        <v>1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30.6</v>
      </c>
      <c r="AY95" s="5">
        <v>7</v>
      </c>
      <c r="AZ95" s="5">
        <v>5.5</v>
      </c>
      <c r="BA95" s="5">
        <v>0</v>
      </c>
      <c r="BB95" s="5">
        <v>0</v>
      </c>
      <c r="BC95" s="5">
        <v>0</v>
      </c>
      <c r="BD95" s="5">
        <v>0</v>
      </c>
      <c r="BE95" s="5">
        <v>-14</v>
      </c>
      <c r="BF95" s="5">
        <v>1</v>
      </c>
      <c r="BG95" s="5">
        <v>1</v>
      </c>
      <c r="BH95" s="5">
        <v>2.490000000000002</v>
      </c>
    </row>
    <row r="96" spans="1:60" x14ac:dyDescent="0.2">
      <c r="A96" s="5" t="s">
        <v>147</v>
      </c>
      <c r="B96" s="13">
        <v>0</v>
      </c>
      <c r="C96" s="5">
        <v>7</v>
      </c>
      <c r="D96" s="5">
        <v>-5</v>
      </c>
      <c r="E96" s="5">
        <v>-6.3998410174880718</v>
      </c>
      <c r="F96" s="5">
        <v>2.0890302066772648</v>
      </c>
      <c r="G96" s="5">
        <v>5.0000000000000711E-2</v>
      </c>
      <c r="H96" s="5">
        <v>-5.3000000000000047E-2</v>
      </c>
      <c r="I96" s="5">
        <v>-2.7999999999999969E-2</v>
      </c>
      <c r="J96" s="5">
        <v>2.6000000000000023E-2</v>
      </c>
      <c r="K96" s="5">
        <v>-1.0031796502384722</v>
      </c>
      <c r="L96" s="5">
        <v>-0.79491255961843876</v>
      </c>
      <c r="M96" s="5">
        <v>-1.7758346581875983</v>
      </c>
      <c r="N96" s="5">
        <v>-0.52543720190779108</v>
      </c>
      <c r="O96" s="5">
        <v>7.3926868044515093E-2</v>
      </c>
      <c r="P96" s="5">
        <v>-0.40937996820349731</v>
      </c>
      <c r="Q96" s="5">
        <v>0.66057233704292706</v>
      </c>
      <c r="R96" s="5">
        <v>6.0000000000000053E-3</v>
      </c>
      <c r="S96" s="5">
        <v>2.7000000000000024E-2</v>
      </c>
      <c r="T96" s="5">
        <v>-1.4999999999999902E-2</v>
      </c>
      <c r="U96" s="5">
        <v>-0.16534181240063539</v>
      </c>
      <c r="V96" s="5">
        <v>2.709856915739266</v>
      </c>
      <c r="W96" s="5">
        <v>2.2249602543720197</v>
      </c>
      <c r="X96" s="5">
        <v>-9.2209856915739685E-2</v>
      </c>
      <c r="Y96" s="5">
        <v>0.64785373608903019</v>
      </c>
      <c r="Z96" s="5">
        <v>-1.7639109697933222</v>
      </c>
      <c r="AA96" s="5">
        <v>6.7567567567568432E-2</v>
      </c>
      <c r="AB96" s="5">
        <v>-2.2000000000000028</v>
      </c>
      <c r="AC96" s="5">
        <v>-6.7999999999999972</v>
      </c>
      <c r="AD96" s="5">
        <v>2.2999999999999965E-2</v>
      </c>
      <c r="AE96" s="5">
        <v>0.12</v>
      </c>
      <c r="AF96" s="5">
        <v>-2.7000000000000024E-2</v>
      </c>
      <c r="AG96" s="5">
        <v>-3.8000000000000034E-2</v>
      </c>
      <c r="AH96" s="5">
        <v>-0.10000000000000142</v>
      </c>
      <c r="AI96" s="5">
        <v>2.4999999999999994E-2</v>
      </c>
      <c r="AJ96" s="5">
        <v>5.6000000000000085</v>
      </c>
      <c r="AK96" s="5">
        <v>4.0999999999999981E-2</v>
      </c>
      <c r="AL96" s="5">
        <v>3.0999999999999972E-2</v>
      </c>
      <c r="AM96" s="5">
        <v>1.7000000000000015E-2</v>
      </c>
      <c r="AN96" s="5">
        <v>1.5999999999999959E-2</v>
      </c>
      <c r="AO96" s="5">
        <v>-1.8999999999999986</v>
      </c>
      <c r="AP96" s="5">
        <v>2.4999999999999994E-2</v>
      </c>
      <c r="AQ96" s="5">
        <v>1</v>
      </c>
      <c r="AR96" s="5">
        <v>1</v>
      </c>
      <c r="AS96" s="5">
        <v>1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-7</v>
      </c>
      <c r="AZ96" s="5">
        <v>0</v>
      </c>
      <c r="BA96" s="5">
        <v>-3.3</v>
      </c>
      <c r="BB96" s="5">
        <v>-22.6</v>
      </c>
      <c r="BC96" s="5">
        <v>0</v>
      </c>
      <c r="BD96" s="5">
        <v>-85.9</v>
      </c>
      <c r="BE96" s="5">
        <v>20</v>
      </c>
      <c r="BF96" s="5">
        <v>0</v>
      </c>
      <c r="BG96" s="5">
        <v>0</v>
      </c>
      <c r="BH96" s="5">
        <v>-45.739999999999995</v>
      </c>
    </row>
    <row r="97" spans="1:60" x14ac:dyDescent="0.2">
      <c r="A97" s="5" t="s">
        <v>147</v>
      </c>
      <c r="B97" s="13">
        <v>1</v>
      </c>
      <c r="C97" s="5">
        <v>2</v>
      </c>
      <c r="D97" s="5">
        <v>5</v>
      </c>
      <c r="E97" s="5">
        <v>6.3998410174880718</v>
      </c>
      <c r="F97" s="5">
        <v>-2.0890302066772648</v>
      </c>
      <c r="G97" s="5">
        <v>-5.0000000000000711E-2</v>
      </c>
      <c r="H97" s="5">
        <v>5.3000000000000047E-2</v>
      </c>
      <c r="I97" s="5">
        <v>2.7999999999999969E-2</v>
      </c>
      <c r="J97" s="5">
        <v>-2.6000000000000023E-2</v>
      </c>
      <c r="K97" s="5">
        <v>1.0031796502384722</v>
      </c>
      <c r="L97" s="5">
        <v>0.79491255961843876</v>
      </c>
      <c r="M97" s="5">
        <v>1.7758346581875983</v>
      </c>
      <c r="N97" s="5">
        <v>0.52543720190779108</v>
      </c>
      <c r="O97" s="5">
        <v>-7.3926868044515093E-2</v>
      </c>
      <c r="P97" s="5">
        <v>0.40937996820349731</v>
      </c>
      <c r="Q97" s="5">
        <v>-0.66057233704292706</v>
      </c>
      <c r="R97" s="5">
        <v>-6.0000000000000053E-3</v>
      </c>
      <c r="S97" s="5">
        <v>-2.7000000000000024E-2</v>
      </c>
      <c r="T97" s="5">
        <v>1.4999999999999902E-2</v>
      </c>
      <c r="U97" s="5">
        <v>0.16534181240063539</v>
      </c>
      <c r="V97" s="5">
        <v>-2.709856915739266</v>
      </c>
      <c r="W97" s="5">
        <v>-2.2249602543720197</v>
      </c>
      <c r="X97" s="5">
        <v>9.2209856915739685E-2</v>
      </c>
      <c r="Y97" s="5">
        <v>-0.64785373608903019</v>
      </c>
      <c r="Z97" s="5">
        <v>1.7639109697933222</v>
      </c>
      <c r="AA97" s="5">
        <v>-6.7567567567568432E-2</v>
      </c>
      <c r="AB97" s="5">
        <v>2.2000000000000028</v>
      </c>
      <c r="AC97" s="5">
        <v>6.7999999999999972</v>
      </c>
      <c r="AD97" s="5">
        <v>-2.2999999999999965E-2</v>
      </c>
      <c r="AE97" s="5">
        <v>-0.12</v>
      </c>
      <c r="AF97" s="5">
        <v>2.7000000000000024E-2</v>
      </c>
      <c r="AG97" s="5">
        <v>3.8000000000000034E-2</v>
      </c>
      <c r="AH97" s="5">
        <v>0.10000000000000142</v>
      </c>
      <c r="AI97" s="5">
        <v>-2.4999999999999994E-2</v>
      </c>
      <c r="AJ97" s="5">
        <v>-5.6000000000000085</v>
      </c>
      <c r="AK97" s="5">
        <v>-4.0999999999999981E-2</v>
      </c>
      <c r="AL97" s="5">
        <v>-3.0999999999999972E-2</v>
      </c>
      <c r="AM97" s="5">
        <v>-1.7000000000000015E-2</v>
      </c>
      <c r="AN97" s="5">
        <v>-1.5999999999999959E-2</v>
      </c>
      <c r="AO97" s="5">
        <v>1.8999999999999986</v>
      </c>
      <c r="AP97" s="5">
        <v>-2.4999999999999994E-2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7</v>
      </c>
      <c r="AZ97" s="5">
        <v>0</v>
      </c>
      <c r="BA97" s="5">
        <v>3.3</v>
      </c>
      <c r="BB97" s="5">
        <v>22.6</v>
      </c>
      <c r="BC97" s="5">
        <v>0</v>
      </c>
      <c r="BD97" s="5">
        <v>85.9</v>
      </c>
      <c r="BE97" s="5">
        <v>-20</v>
      </c>
      <c r="BF97" s="5">
        <v>0</v>
      </c>
      <c r="BG97" s="5">
        <v>1</v>
      </c>
      <c r="BH97" s="5">
        <v>45.739999999999995</v>
      </c>
    </row>
    <row r="98" spans="1:60" x14ac:dyDescent="0.2">
      <c r="A98" s="5" t="s">
        <v>147</v>
      </c>
      <c r="B98" s="13">
        <v>0</v>
      </c>
      <c r="C98" s="5">
        <v>1</v>
      </c>
      <c r="D98" s="5">
        <v>4</v>
      </c>
      <c r="E98" s="5">
        <v>10.656964656964647</v>
      </c>
      <c r="F98" s="5">
        <v>4.8087318087318138</v>
      </c>
      <c r="G98" s="5">
        <v>0.73000000000000043</v>
      </c>
      <c r="H98" s="5">
        <v>4.0000000000000036E-3</v>
      </c>
      <c r="I98" s="5">
        <v>-1.2999999999999956E-2</v>
      </c>
      <c r="J98" s="5">
        <v>3.0000000000000027E-3</v>
      </c>
      <c r="K98" s="5">
        <v>2.1580041580041573</v>
      </c>
      <c r="L98" s="5">
        <v>8.340956340956339</v>
      </c>
      <c r="M98" s="5">
        <v>2.0769230769230766</v>
      </c>
      <c r="N98" s="5">
        <v>-0.66389466389466367</v>
      </c>
      <c r="O98" s="5">
        <v>1.2363132363132361</v>
      </c>
      <c r="P98" s="5">
        <v>2.2480942480942492</v>
      </c>
      <c r="Q98" s="5">
        <v>2.4192654192654217</v>
      </c>
      <c r="R98" s="5">
        <v>-3.7999999999999978E-2</v>
      </c>
      <c r="S98" s="5">
        <v>-1.0000000000000009E-3</v>
      </c>
      <c r="T98" s="5">
        <v>-4.1000000000000036E-2</v>
      </c>
      <c r="U98" s="5">
        <v>3.3700623700623691</v>
      </c>
      <c r="V98" s="5">
        <v>5.1988911988911966</v>
      </c>
      <c r="W98" s="5">
        <v>-0.75190575190575082</v>
      </c>
      <c r="X98" s="5">
        <v>1.0124740124740121</v>
      </c>
      <c r="Y98" s="5">
        <v>0.86347886347886327</v>
      </c>
      <c r="Z98" s="5">
        <v>-1.167706167706168</v>
      </c>
      <c r="AA98" s="5">
        <v>2.0471240471240471</v>
      </c>
      <c r="AB98" s="5">
        <v>6</v>
      </c>
      <c r="AC98" s="5">
        <v>4.3000000000000114</v>
      </c>
      <c r="AD98" s="5">
        <v>3.8999999999999979E-2</v>
      </c>
      <c r="AE98" s="5">
        <v>0.126</v>
      </c>
      <c r="AF98" s="5">
        <v>2.4000000000000021E-2</v>
      </c>
      <c r="AG98" s="5">
        <v>2.300000000000002E-2</v>
      </c>
      <c r="AH98" s="5">
        <v>1.0999999999999996</v>
      </c>
      <c r="AI98" s="5">
        <v>3.0000000000000027E-2</v>
      </c>
      <c r="AJ98" s="5">
        <v>-2.5</v>
      </c>
      <c r="AK98" s="5">
        <v>3.1000000000000028E-2</v>
      </c>
      <c r="AL98" s="5">
        <v>-9.9000000000000032E-2</v>
      </c>
      <c r="AM98" s="5">
        <v>-4.7999999999999987E-2</v>
      </c>
      <c r="AN98" s="5">
        <v>-5.3000000000000047E-2</v>
      </c>
      <c r="AO98" s="5">
        <v>-3.5000000000000018</v>
      </c>
      <c r="AP98" s="5">
        <v>1.0000000000000009E-2</v>
      </c>
      <c r="AQ98" s="5">
        <v>1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2.9</v>
      </c>
      <c r="BB98" s="5">
        <v>12</v>
      </c>
      <c r="BC98" s="5">
        <v>0</v>
      </c>
      <c r="BD98" s="5">
        <v>0</v>
      </c>
      <c r="BE98" s="5">
        <v>-16</v>
      </c>
      <c r="BF98" s="5">
        <v>1</v>
      </c>
      <c r="BG98" s="5">
        <v>1</v>
      </c>
      <c r="BH98" s="5">
        <v>31.479999999999997</v>
      </c>
    </row>
    <row r="99" spans="1:60" x14ac:dyDescent="0.2">
      <c r="A99" s="5" t="s">
        <v>147</v>
      </c>
      <c r="B99" s="13">
        <v>1</v>
      </c>
      <c r="C99" s="5">
        <v>5</v>
      </c>
      <c r="D99" s="5">
        <v>-4</v>
      </c>
      <c r="E99" s="5">
        <v>-10.656964656964647</v>
      </c>
      <c r="F99" s="5">
        <v>-4.8087318087318138</v>
      </c>
      <c r="G99" s="5">
        <v>-0.73000000000000043</v>
      </c>
      <c r="H99" s="5">
        <v>-4.0000000000000036E-3</v>
      </c>
      <c r="I99" s="5">
        <v>1.2999999999999956E-2</v>
      </c>
      <c r="J99" s="5">
        <v>-3.0000000000000027E-3</v>
      </c>
      <c r="K99" s="5">
        <v>-2.1580041580041573</v>
      </c>
      <c r="L99" s="5">
        <v>-8.340956340956339</v>
      </c>
      <c r="M99" s="5">
        <v>-2.0769230769230766</v>
      </c>
      <c r="N99" s="5">
        <v>0.66389466389466367</v>
      </c>
      <c r="O99" s="5">
        <v>-1.2363132363132361</v>
      </c>
      <c r="P99" s="5">
        <v>-2.2480942480942492</v>
      </c>
      <c r="Q99" s="5">
        <v>-2.4192654192654217</v>
      </c>
      <c r="R99" s="5">
        <v>3.7999999999999978E-2</v>
      </c>
      <c r="S99" s="5">
        <v>1.0000000000000009E-3</v>
      </c>
      <c r="T99" s="5">
        <v>4.1000000000000036E-2</v>
      </c>
      <c r="U99" s="5">
        <v>-3.3700623700623691</v>
      </c>
      <c r="V99" s="5">
        <v>-5.1988911988911966</v>
      </c>
      <c r="W99" s="5">
        <v>0.75190575190575082</v>
      </c>
      <c r="X99" s="5">
        <v>-1.0124740124740121</v>
      </c>
      <c r="Y99" s="5">
        <v>-0.86347886347886327</v>
      </c>
      <c r="Z99" s="5">
        <v>1.167706167706168</v>
      </c>
      <c r="AA99" s="5">
        <v>-2.0471240471240471</v>
      </c>
      <c r="AB99" s="5">
        <v>-6</v>
      </c>
      <c r="AC99" s="5">
        <v>-4.3000000000000114</v>
      </c>
      <c r="AD99" s="5">
        <v>-3.8999999999999979E-2</v>
      </c>
      <c r="AE99" s="5">
        <v>-0.126</v>
      </c>
      <c r="AF99" s="5">
        <v>-2.4000000000000021E-2</v>
      </c>
      <c r="AG99" s="5">
        <v>-2.300000000000002E-2</v>
      </c>
      <c r="AH99" s="5">
        <v>-1.0999999999999996</v>
      </c>
      <c r="AI99" s="5">
        <v>-3.0000000000000027E-2</v>
      </c>
      <c r="AJ99" s="5">
        <v>2.5</v>
      </c>
      <c r="AK99" s="5">
        <v>-3.1000000000000028E-2</v>
      </c>
      <c r="AL99" s="5">
        <v>9.9000000000000032E-2</v>
      </c>
      <c r="AM99" s="5">
        <v>4.7999999999999987E-2</v>
      </c>
      <c r="AN99" s="5">
        <v>5.3000000000000047E-2</v>
      </c>
      <c r="AO99" s="5">
        <v>3.5000000000000018</v>
      </c>
      <c r="AP99" s="5">
        <v>-1.0000000000000009E-2</v>
      </c>
      <c r="AQ99" s="5">
        <v>1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-2.9</v>
      </c>
      <c r="BB99" s="5">
        <v>-12</v>
      </c>
      <c r="BC99" s="5">
        <v>0</v>
      </c>
      <c r="BD99" s="5">
        <v>0</v>
      </c>
      <c r="BE99" s="5">
        <v>16</v>
      </c>
      <c r="BF99" s="5">
        <v>1</v>
      </c>
      <c r="BG99" s="5">
        <v>0</v>
      </c>
      <c r="BH99" s="5">
        <v>-31.479999999999997</v>
      </c>
    </row>
    <row r="100" spans="1:60" x14ac:dyDescent="0.2">
      <c r="A100" s="5" t="s">
        <v>147</v>
      </c>
      <c r="B100" s="13">
        <v>1</v>
      </c>
      <c r="C100" s="5">
        <v>6</v>
      </c>
      <c r="D100" s="5">
        <v>9</v>
      </c>
      <c r="E100" s="5">
        <v>0.93243243243243512</v>
      </c>
      <c r="F100" s="5">
        <v>-9.4594594594596515E-2</v>
      </c>
      <c r="G100" s="5">
        <v>10.770000000000001</v>
      </c>
      <c r="H100" s="5">
        <v>1.3999999999999957E-2</v>
      </c>
      <c r="I100" s="5">
        <v>1.1999999999999955E-2</v>
      </c>
      <c r="J100" s="5">
        <v>7.1000000000000063E-2</v>
      </c>
      <c r="K100" s="5">
        <v>-1.8859797297297298</v>
      </c>
      <c r="L100" s="5">
        <v>-2</v>
      </c>
      <c r="M100" s="5">
        <v>2.2652027027027035</v>
      </c>
      <c r="N100" s="5">
        <v>0.125</v>
      </c>
      <c r="O100" s="5">
        <v>0.79560810810810789</v>
      </c>
      <c r="P100" s="5">
        <v>-0.43665540540540526</v>
      </c>
      <c r="Q100" s="5">
        <v>-2.8648648648648649</v>
      </c>
      <c r="R100" s="5">
        <v>-3.0000000000000027E-3</v>
      </c>
      <c r="S100" s="5">
        <v>1.4000000000000012E-2</v>
      </c>
      <c r="T100" s="5">
        <v>3.7000000000000033E-2</v>
      </c>
      <c r="U100" s="5">
        <v>0.59206081081081052</v>
      </c>
      <c r="V100" s="5">
        <v>0.27449324324324209</v>
      </c>
      <c r="W100" s="5">
        <v>0.80236486486486491</v>
      </c>
      <c r="X100" s="5">
        <v>-0.26013513513513509</v>
      </c>
      <c r="Y100" s="5">
        <v>-0.52871621621621623</v>
      </c>
      <c r="Z100" s="5">
        <v>-0.82432432432432456</v>
      </c>
      <c r="AA100" s="5">
        <v>-1.9290540540540544</v>
      </c>
      <c r="AB100" s="5">
        <v>0.29999999999999716</v>
      </c>
      <c r="AC100" s="5">
        <v>1.5</v>
      </c>
      <c r="AD100" s="5">
        <v>-1.8000000000000016E-2</v>
      </c>
      <c r="AE100" s="5">
        <v>-1.0000000000000009E-3</v>
      </c>
      <c r="AF100" s="5">
        <v>2.1999999999999909E-2</v>
      </c>
      <c r="AG100" s="5">
        <v>1.6000000000000014E-2</v>
      </c>
      <c r="AH100" s="5">
        <v>-9.9999999999999645E-2</v>
      </c>
      <c r="AI100" s="5">
        <v>7.0000000000000062E-3</v>
      </c>
      <c r="AJ100" s="5">
        <v>0</v>
      </c>
      <c r="AK100" s="5">
        <v>-8.3000000000000018E-2</v>
      </c>
      <c r="AL100" s="5">
        <v>-3.7000000000000033E-2</v>
      </c>
      <c r="AM100" s="5">
        <v>-1.2000000000000011E-2</v>
      </c>
      <c r="AN100" s="5">
        <v>-8.0000000000000071E-3</v>
      </c>
      <c r="AO100" s="5">
        <v>-1.1999999999999993</v>
      </c>
      <c r="AP100" s="5">
        <v>-5.0000000000000017E-2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11</v>
      </c>
      <c r="BC100" s="5">
        <v>136.9</v>
      </c>
      <c r="BD100" s="5">
        <v>0</v>
      </c>
      <c r="BE100" s="5">
        <v>-4</v>
      </c>
      <c r="BF100" s="5">
        <v>0</v>
      </c>
      <c r="BG100" s="5">
        <v>0</v>
      </c>
      <c r="BH100" s="5">
        <v>37.25</v>
      </c>
    </row>
    <row r="101" spans="1:60" x14ac:dyDescent="0.2">
      <c r="A101" s="5" t="s">
        <v>147</v>
      </c>
      <c r="B101" s="13">
        <v>0</v>
      </c>
      <c r="C101" s="5">
        <v>15</v>
      </c>
      <c r="D101" s="5">
        <v>-9</v>
      </c>
      <c r="E101" s="5">
        <v>-0.93243243243243512</v>
      </c>
      <c r="F101" s="5">
        <v>9.4594594594596515E-2</v>
      </c>
      <c r="G101" s="5">
        <v>-10.770000000000001</v>
      </c>
      <c r="H101" s="5">
        <v>-1.3999999999999957E-2</v>
      </c>
      <c r="I101" s="5">
        <v>-1.1999999999999955E-2</v>
      </c>
      <c r="J101" s="5">
        <v>-7.1000000000000063E-2</v>
      </c>
      <c r="K101" s="5">
        <v>1.8859797297297298</v>
      </c>
      <c r="L101" s="5">
        <v>2</v>
      </c>
      <c r="M101" s="5">
        <v>-2.2652027027027035</v>
      </c>
      <c r="N101" s="5">
        <v>-0.125</v>
      </c>
      <c r="O101" s="5">
        <v>-0.79560810810810789</v>
      </c>
      <c r="P101" s="5">
        <v>0.43665540540540526</v>
      </c>
      <c r="Q101" s="5">
        <v>2.8648648648648649</v>
      </c>
      <c r="R101" s="5">
        <v>3.0000000000000027E-3</v>
      </c>
      <c r="S101" s="5">
        <v>-1.4000000000000012E-2</v>
      </c>
      <c r="T101" s="5">
        <v>-3.7000000000000033E-2</v>
      </c>
      <c r="U101" s="5">
        <v>-0.59206081081081052</v>
      </c>
      <c r="V101" s="5">
        <v>-0.27449324324324209</v>
      </c>
      <c r="W101" s="5">
        <v>-0.80236486486486491</v>
      </c>
      <c r="X101" s="5">
        <v>0.26013513513513509</v>
      </c>
      <c r="Y101" s="5">
        <v>0.52871621621621623</v>
      </c>
      <c r="Z101" s="5">
        <v>0.82432432432432456</v>
      </c>
      <c r="AA101" s="5">
        <v>1.9290540540540544</v>
      </c>
      <c r="AB101" s="5">
        <v>-0.29999999999999716</v>
      </c>
      <c r="AC101" s="5">
        <v>-1.5</v>
      </c>
      <c r="AD101" s="5">
        <v>1.8000000000000016E-2</v>
      </c>
      <c r="AE101" s="5">
        <v>1.0000000000000009E-3</v>
      </c>
      <c r="AF101" s="5">
        <v>-2.1999999999999909E-2</v>
      </c>
      <c r="AG101" s="5">
        <v>-1.6000000000000014E-2</v>
      </c>
      <c r="AH101" s="5">
        <v>9.9999999999999645E-2</v>
      </c>
      <c r="AI101" s="5">
        <v>-7.0000000000000062E-3</v>
      </c>
      <c r="AJ101" s="5">
        <v>0</v>
      </c>
      <c r="AK101" s="5">
        <v>8.3000000000000018E-2</v>
      </c>
      <c r="AL101" s="5">
        <v>3.7000000000000033E-2</v>
      </c>
      <c r="AM101" s="5">
        <v>1.2000000000000011E-2</v>
      </c>
      <c r="AN101" s="5">
        <v>8.0000000000000071E-3</v>
      </c>
      <c r="AO101" s="5">
        <v>1.1999999999999993</v>
      </c>
      <c r="AP101" s="5">
        <v>5.0000000000000017E-2</v>
      </c>
      <c r="AQ101" s="5">
        <v>1</v>
      </c>
      <c r="AR101" s="5">
        <v>1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-11</v>
      </c>
      <c r="BC101" s="5">
        <v>-136.9</v>
      </c>
      <c r="BD101" s="5">
        <v>0</v>
      </c>
      <c r="BE101" s="5">
        <v>4</v>
      </c>
      <c r="BF101" s="5">
        <v>1</v>
      </c>
      <c r="BG101" s="5">
        <v>0</v>
      </c>
      <c r="BH101" s="5">
        <v>-37.25</v>
      </c>
    </row>
    <row r="102" spans="1:60" x14ac:dyDescent="0.2">
      <c r="A102" s="5" t="s">
        <v>147</v>
      </c>
      <c r="B102" s="13">
        <v>1</v>
      </c>
      <c r="C102" s="5">
        <v>9</v>
      </c>
      <c r="D102" s="5">
        <v>-5</v>
      </c>
      <c r="E102" s="5">
        <v>7.0705128205128176</v>
      </c>
      <c r="F102" s="5">
        <v>7.4188034188034209</v>
      </c>
      <c r="G102" s="5">
        <v>-5.6800000000000006</v>
      </c>
      <c r="H102" s="5">
        <v>3.3000000000000029E-2</v>
      </c>
      <c r="I102" s="5">
        <v>3.6999999999999977E-2</v>
      </c>
      <c r="J102" s="5">
        <v>1.100000000000001E-2</v>
      </c>
      <c r="K102" s="5">
        <v>-1.9914529914529915</v>
      </c>
      <c r="L102" s="5">
        <v>0.55982905982906317</v>
      </c>
      <c r="M102" s="5">
        <v>-2.2841880341880323</v>
      </c>
      <c r="N102" s="5">
        <v>-1.7884615384615383</v>
      </c>
      <c r="O102" s="5">
        <v>-1.0470085470085468</v>
      </c>
      <c r="P102" s="5">
        <v>-0.17735042735042583</v>
      </c>
      <c r="Q102" s="5">
        <v>-0.83760683760683996</v>
      </c>
      <c r="R102" s="5">
        <v>3.0000000000000027E-2</v>
      </c>
      <c r="S102" s="5">
        <v>5.7999999999999996E-2</v>
      </c>
      <c r="T102" s="5">
        <v>1.6000000000000014E-2</v>
      </c>
      <c r="U102" s="5">
        <v>-2.7777777777776791E-2</v>
      </c>
      <c r="V102" s="5">
        <v>1.1132478632478602</v>
      </c>
      <c r="W102" s="5">
        <v>-1.6581196581196593</v>
      </c>
      <c r="X102" s="5">
        <v>-0.7863247863247862</v>
      </c>
      <c r="Y102" s="5">
        <v>-0.6068376068376069</v>
      </c>
      <c r="Z102" s="5">
        <v>-2.3333333333333321</v>
      </c>
      <c r="AA102" s="5">
        <v>-1.0576923076923066</v>
      </c>
      <c r="AB102" s="5">
        <v>2.5999999999999943</v>
      </c>
      <c r="AC102" s="5">
        <v>5.7999999999999972</v>
      </c>
      <c r="AD102" s="5">
        <v>-1.3000000000000012E-2</v>
      </c>
      <c r="AE102" s="5">
        <v>3.8999999999999979E-2</v>
      </c>
      <c r="AF102" s="5">
        <v>4.1999999999999926E-2</v>
      </c>
      <c r="AG102" s="5">
        <v>4.8000000000000043E-2</v>
      </c>
      <c r="AH102" s="5">
        <v>-0.39999999999999858</v>
      </c>
      <c r="AI102" s="5">
        <v>-5.0000000000000044E-3</v>
      </c>
      <c r="AJ102" s="5">
        <v>7.1000000000000085</v>
      </c>
      <c r="AK102" s="5">
        <v>-7.5000000000000011E-2</v>
      </c>
      <c r="AL102" s="5">
        <v>-6.9000000000000006E-2</v>
      </c>
      <c r="AM102" s="5">
        <v>2.0000000000000018E-2</v>
      </c>
      <c r="AN102" s="5">
        <v>3.1000000000000028E-2</v>
      </c>
      <c r="AO102" s="5">
        <v>-3.6999999999999993</v>
      </c>
      <c r="AP102" s="5">
        <v>-4.9999999999999989E-2</v>
      </c>
      <c r="AQ102" s="5">
        <v>1</v>
      </c>
      <c r="AR102" s="5">
        <v>1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-3</v>
      </c>
      <c r="BB102" s="5">
        <v>0</v>
      </c>
      <c r="BC102" s="5">
        <v>0</v>
      </c>
      <c r="BD102" s="5">
        <v>-88.1</v>
      </c>
      <c r="BE102" s="5">
        <v>4</v>
      </c>
      <c r="BF102" s="5">
        <v>1</v>
      </c>
      <c r="BG102" s="5">
        <v>0</v>
      </c>
      <c r="BH102" s="5">
        <v>-47.930000000000007</v>
      </c>
    </row>
    <row r="103" spans="1:60" x14ac:dyDescent="0.2">
      <c r="A103" s="5" t="s">
        <v>146</v>
      </c>
      <c r="B103" s="13">
        <v>0</v>
      </c>
      <c r="C103" s="5">
        <v>4</v>
      </c>
      <c r="D103" s="5">
        <v>5</v>
      </c>
      <c r="E103" s="5">
        <v>-7.0705128205128176</v>
      </c>
      <c r="F103" s="5">
        <v>-7.4188034188034209</v>
      </c>
      <c r="G103" s="5">
        <v>5.6800000000000006</v>
      </c>
      <c r="H103" s="5">
        <v>-3.3000000000000029E-2</v>
      </c>
      <c r="I103" s="5">
        <v>-3.6999999999999977E-2</v>
      </c>
      <c r="J103" s="5">
        <v>-1.100000000000001E-2</v>
      </c>
      <c r="K103" s="5">
        <v>1.9914529914529915</v>
      </c>
      <c r="L103" s="5">
        <v>-0.55982905982906317</v>
      </c>
      <c r="M103" s="5">
        <v>2.2841880341880323</v>
      </c>
      <c r="N103" s="5">
        <v>1.7884615384615383</v>
      </c>
      <c r="O103" s="5">
        <v>1.0470085470085468</v>
      </c>
      <c r="P103" s="5">
        <v>0.17735042735042583</v>
      </c>
      <c r="Q103" s="5">
        <v>0.83760683760683996</v>
      </c>
      <c r="R103" s="5">
        <v>-3.0000000000000027E-2</v>
      </c>
      <c r="S103" s="5">
        <v>-5.7999999999999996E-2</v>
      </c>
      <c r="T103" s="5">
        <v>-1.6000000000000014E-2</v>
      </c>
      <c r="U103" s="5">
        <v>2.7777777777776791E-2</v>
      </c>
      <c r="V103" s="5">
        <v>-1.1132478632478602</v>
      </c>
      <c r="W103" s="5">
        <v>1.6581196581196593</v>
      </c>
      <c r="X103" s="5">
        <v>0.7863247863247862</v>
      </c>
      <c r="Y103" s="5">
        <v>0.6068376068376069</v>
      </c>
      <c r="Z103" s="5">
        <v>2.3333333333333321</v>
      </c>
      <c r="AA103" s="5">
        <v>1.0576923076923066</v>
      </c>
      <c r="AB103" s="5">
        <v>-2.5999999999999943</v>
      </c>
      <c r="AC103" s="5">
        <v>-5.7999999999999972</v>
      </c>
      <c r="AD103" s="5">
        <v>1.3000000000000012E-2</v>
      </c>
      <c r="AE103" s="5">
        <v>-3.8999999999999979E-2</v>
      </c>
      <c r="AF103" s="5">
        <v>-4.1999999999999926E-2</v>
      </c>
      <c r="AG103" s="5">
        <v>-4.8000000000000043E-2</v>
      </c>
      <c r="AH103" s="5">
        <v>0.39999999999999858</v>
      </c>
      <c r="AI103" s="5">
        <v>5.0000000000000044E-3</v>
      </c>
      <c r="AJ103" s="5">
        <v>-7.1000000000000085</v>
      </c>
      <c r="AK103" s="5">
        <v>7.5000000000000011E-2</v>
      </c>
      <c r="AL103" s="5">
        <v>6.9000000000000006E-2</v>
      </c>
      <c r="AM103" s="5">
        <v>-2.0000000000000018E-2</v>
      </c>
      <c r="AN103" s="5">
        <v>-3.1000000000000028E-2</v>
      </c>
      <c r="AO103" s="5">
        <v>3.6999999999999993</v>
      </c>
      <c r="AP103" s="5">
        <v>4.9999999999999989E-2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3</v>
      </c>
      <c r="BB103" s="5">
        <v>0</v>
      </c>
      <c r="BC103" s="5">
        <v>0</v>
      </c>
      <c r="BD103" s="5">
        <v>88.1</v>
      </c>
      <c r="BE103" s="5">
        <v>-4</v>
      </c>
      <c r="BF103" s="5">
        <v>0</v>
      </c>
      <c r="BG103" s="5">
        <v>0</v>
      </c>
      <c r="BH103" s="5">
        <v>47.930000000000007</v>
      </c>
    </row>
    <row r="104" spans="1:60" x14ac:dyDescent="0.2">
      <c r="A104" s="5" t="s">
        <v>146</v>
      </c>
      <c r="B104" s="13">
        <v>1</v>
      </c>
      <c r="C104" s="5">
        <v>3</v>
      </c>
      <c r="D104" s="5">
        <v>4</v>
      </c>
      <c r="E104" s="5">
        <v>5.2549019607843235</v>
      </c>
      <c r="F104" s="5">
        <v>1.9493464052287663</v>
      </c>
      <c r="G104" s="5">
        <v>-1.7699999999999996</v>
      </c>
      <c r="H104" s="5">
        <v>9.000000000000008E-3</v>
      </c>
      <c r="I104" s="5">
        <v>-4.9999999999999989E-2</v>
      </c>
      <c r="J104" s="5">
        <v>-1.100000000000001E-2</v>
      </c>
      <c r="K104" s="5">
        <v>0.83169934640522847</v>
      </c>
      <c r="L104" s="5">
        <v>-1.0375816993464113</v>
      </c>
      <c r="M104" s="5">
        <v>2.3545751633986924</v>
      </c>
      <c r="N104" s="5">
        <v>3.3218954248366019</v>
      </c>
      <c r="O104" s="5">
        <v>-0.22222222222222232</v>
      </c>
      <c r="P104" s="5">
        <v>2.9509803921568629</v>
      </c>
      <c r="Q104" s="5">
        <v>1.5065359477124183</v>
      </c>
      <c r="R104" s="5">
        <v>0</v>
      </c>
      <c r="S104" s="5">
        <v>-1.6000000000000014E-2</v>
      </c>
      <c r="T104" s="5">
        <v>-2.200000000000002E-2</v>
      </c>
      <c r="U104" s="5">
        <v>1.8071895424836608</v>
      </c>
      <c r="V104" s="5">
        <v>1.2696078431372513</v>
      </c>
      <c r="W104" s="5">
        <v>0.5473856209150334</v>
      </c>
      <c r="X104" s="5">
        <v>1.5179738562091503</v>
      </c>
      <c r="Y104" s="5">
        <v>0.44771241830065334</v>
      </c>
      <c r="Z104" s="5">
        <v>5.2336601307189543</v>
      </c>
      <c r="AA104" s="5">
        <v>1.9526143790849702</v>
      </c>
      <c r="AB104" s="5">
        <v>5.0999999999999943</v>
      </c>
      <c r="AC104" s="5">
        <v>-0.59999999999999432</v>
      </c>
      <c r="AD104" s="5">
        <v>8.8999999999999968E-2</v>
      </c>
      <c r="AE104" s="5">
        <v>3.0999999999999972E-2</v>
      </c>
      <c r="AF104" s="5">
        <v>1.3000000000000012E-2</v>
      </c>
      <c r="AG104" s="5">
        <v>6.0000000000000053E-3</v>
      </c>
      <c r="AH104" s="5">
        <v>2.5999999999999996</v>
      </c>
      <c r="AI104" s="5">
        <v>6.4000000000000029E-2</v>
      </c>
      <c r="AJ104" s="5">
        <v>-4.8999999999999915</v>
      </c>
      <c r="AK104" s="5">
        <v>8.3999999999999964E-2</v>
      </c>
      <c r="AL104" s="5">
        <v>-1.6000000000000014E-2</v>
      </c>
      <c r="AM104" s="5">
        <v>0</v>
      </c>
      <c r="AN104" s="5">
        <v>-5.0000000000000044E-3</v>
      </c>
      <c r="AO104" s="5">
        <v>5.1999999999999993</v>
      </c>
      <c r="AP104" s="5">
        <v>5.1999999999999991E-2</v>
      </c>
      <c r="AQ104" s="5">
        <v>1</v>
      </c>
      <c r="AR104" s="5">
        <v>1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-13</v>
      </c>
      <c r="BF104" s="5">
        <v>0</v>
      </c>
      <c r="BG104" s="5">
        <v>0</v>
      </c>
      <c r="BH104" s="5">
        <v>-15.339999999999996</v>
      </c>
    </row>
    <row r="105" spans="1:60" x14ac:dyDescent="0.2">
      <c r="A105" s="5" t="s">
        <v>146</v>
      </c>
      <c r="B105" s="13">
        <v>0</v>
      </c>
      <c r="C105" s="5">
        <v>7</v>
      </c>
      <c r="D105" s="5">
        <v>-4</v>
      </c>
      <c r="E105" s="5">
        <v>-5.2549019607843235</v>
      </c>
      <c r="F105" s="5">
        <v>-1.9493464052287663</v>
      </c>
      <c r="G105" s="5">
        <v>1.7699999999999996</v>
      </c>
      <c r="H105" s="5">
        <v>-9.000000000000008E-3</v>
      </c>
      <c r="I105" s="5">
        <v>4.9999999999999989E-2</v>
      </c>
      <c r="J105" s="5">
        <v>1.100000000000001E-2</v>
      </c>
      <c r="K105" s="5">
        <v>-0.83169934640522847</v>
      </c>
      <c r="L105" s="5">
        <v>1.0375816993464113</v>
      </c>
      <c r="M105" s="5">
        <v>-2.3545751633986924</v>
      </c>
      <c r="N105" s="5">
        <v>-3.3218954248366019</v>
      </c>
      <c r="O105" s="5">
        <v>0.22222222222222232</v>
      </c>
      <c r="P105" s="5">
        <v>-2.9509803921568629</v>
      </c>
      <c r="Q105" s="5">
        <v>-1.5065359477124183</v>
      </c>
      <c r="R105" s="5">
        <v>0</v>
      </c>
      <c r="S105" s="5">
        <v>1.6000000000000014E-2</v>
      </c>
      <c r="T105" s="5">
        <v>2.200000000000002E-2</v>
      </c>
      <c r="U105" s="5">
        <v>-1.8071895424836608</v>
      </c>
      <c r="V105" s="5">
        <v>-1.2696078431372513</v>
      </c>
      <c r="W105" s="5">
        <v>-0.5473856209150334</v>
      </c>
      <c r="X105" s="5">
        <v>-1.5179738562091503</v>
      </c>
      <c r="Y105" s="5">
        <v>-0.44771241830065334</v>
      </c>
      <c r="Z105" s="5">
        <v>-5.2336601307189543</v>
      </c>
      <c r="AA105" s="5">
        <v>-1.9526143790849702</v>
      </c>
      <c r="AB105" s="5">
        <v>-5.0999999999999943</v>
      </c>
      <c r="AC105" s="5">
        <v>0.59999999999999432</v>
      </c>
      <c r="AD105" s="5">
        <v>-8.8999999999999968E-2</v>
      </c>
      <c r="AE105" s="5">
        <v>-3.0999999999999972E-2</v>
      </c>
      <c r="AF105" s="5">
        <v>-1.3000000000000012E-2</v>
      </c>
      <c r="AG105" s="5">
        <v>-6.0000000000000053E-3</v>
      </c>
      <c r="AH105" s="5">
        <v>-2.5999999999999996</v>
      </c>
      <c r="AI105" s="5">
        <v>-6.4000000000000029E-2</v>
      </c>
      <c r="AJ105" s="5">
        <v>4.8999999999999915</v>
      </c>
      <c r="AK105" s="5">
        <v>-8.3999999999999964E-2</v>
      </c>
      <c r="AL105" s="5">
        <v>1.6000000000000014E-2</v>
      </c>
      <c r="AM105" s="5">
        <v>0</v>
      </c>
      <c r="AN105" s="5">
        <v>5.0000000000000044E-3</v>
      </c>
      <c r="AO105" s="5">
        <v>-5.1999999999999993</v>
      </c>
      <c r="AP105" s="5">
        <v>-5.1999999999999991E-2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13</v>
      </c>
      <c r="BF105" s="5">
        <v>0</v>
      </c>
      <c r="BG105" s="5">
        <v>0</v>
      </c>
      <c r="BH105" s="5">
        <v>15.339999999999996</v>
      </c>
    </row>
    <row r="106" spans="1:60" x14ac:dyDescent="0.2">
      <c r="A106" s="5" t="s">
        <v>146</v>
      </c>
      <c r="B106" s="13">
        <v>0</v>
      </c>
      <c r="C106" s="5">
        <v>1</v>
      </c>
      <c r="D106" s="5">
        <v>4</v>
      </c>
      <c r="E106" s="5">
        <v>-4.1891891891891788</v>
      </c>
      <c r="F106" s="5">
        <v>-14.45945945945946</v>
      </c>
      <c r="G106" s="5">
        <v>-2.0499999999999998</v>
      </c>
      <c r="H106" s="5">
        <v>-2.1999999999999964E-2</v>
      </c>
      <c r="I106" s="5">
        <v>-2.7999999999999969E-2</v>
      </c>
      <c r="J106" s="5">
        <v>-5.1000000000000045E-2</v>
      </c>
      <c r="K106" s="5">
        <v>2.4324324324324316</v>
      </c>
      <c r="L106" s="5">
        <v>4.2162162162162176</v>
      </c>
      <c r="M106" s="5">
        <v>0.24324324324324387</v>
      </c>
      <c r="N106" s="5">
        <v>0.62162162162162193</v>
      </c>
      <c r="O106" s="5">
        <v>1.8108108108108114</v>
      </c>
      <c r="P106" s="5">
        <v>-1.1081081081081088</v>
      </c>
      <c r="Q106" s="5">
        <v>2.4594594594594579</v>
      </c>
      <c r="R106" s="5">
        <v>-8.2000000000000017E-2</v>
      </c>
      <c r="S106" s="5">
        <v>-5.5999999999999994E-2</v>
      </c>
      <c r="T106" s="5">
        <v>-5.2000000000000046E-2</v>
      </c>
      <c r="U106" s="5">
        <v>0.16216216216216139</v>
      </c>
      <c r="V106" s="5">
        <v>-0.40540540540540349</v>
      </c>
      <c r="W106" s="5">
        <v>-4.405405405405407</v>
      </c>
      <c r="X106" s="5">
        <v>-0.51351351351351404</v>
      </c>
      <c r="Y106" s="5">
        <v>-0.91891891891891886</v>
      </c>
      <c r="Z106" s="5">
        <v>1.1621621621621614</v>
      </c>
      <c r="AA106" s="5">
        <v>0.9189189189189193</v>
      </c>
      <c r="AB106" s="5">
        <v>-4.1000000000000085</v>
      </c>
      <c r="AC106" s="5">
        <v>1.2000000000000028</v>
      </c>
      <c r="AD106" s="5">
        <v>-1.8000000000000016E-2</v>
      </c>
      <c r="AE106" s="5">
        <v>3.6999999999999977E-2</v>
      </c>
      <c r="AF106" s="5">
        <v>-2.5999999999999912E-2</v>
      </c>
      <c r="AG106" s="5">
        <v>-2.0000000000000018E-2</v>
      </c>
      <c r="AH106" s="5">
        <v>-1.0999999999999996</v>
      </c>
      <c r="AI106" s="5">
        <v>-2.8999999999999998E-2</v>
      </c>
      <c r="AJ106" s="5">
        <v>-15.400000000000006</v>
      </c>
      <c r="AK106" s="5">
        <v>0.11699999999999999</v>
      </c>
      <c r="AL106" s="5">
        <v>4.9999999999999989E-2</v>
      </c>
      <c r="AM106" s="5">
        <v>-6.9000000000000061E-2</v>
      </c>
      <c r="AN106" s="5">
        <v>-8.500000000000002E-2</v>
      </c>
      <c r="AO106" s="5">
        <v>2.5</v>
      </c>
      <c r="AP106" s="5">
        <v>6.8000000000000005E-2</v>
      </c>
      <c r="AQ106" s="5">
        <v>1</v>
      </c>
      <c r="AR106" s="5">
        <v>1</v>
      </c>
      <c r="AS106" s="5">
        <v>1</v>
      </c>
      <c r="AT106" s="5">
        <v>1</v>
      </c>
      <c r="AU106" s="5">
        <v>0</v>
      </c>
      <c r="AV106" s="5">
        <v>0</v>
      </c>
      <c r="AW106" s="5">
        <v>0</v>
      </c>
      <c r="AX106" s="5">
        <v>0</v>
      </c>
      <c r="AY106" s="5">
        <v>7.2</v>
      </c>
      <c r="AZ106" s="5">
        <v>0</v>
      </c>
      <c r="BA106" s="5">
        <v>11.3</v>
      </c>
      <c r="BB106" s="5">
        <v>12</v>
      </c>
      <c r="BC106" s="5">
        <v>130.6</v>
      </c>
      <c r="BD106" s="5">
        <v>174.3</v>
      </c>
      <c r="BE106" s="5">
        <v>-14</v>
      </c>
      <c r="BF106" s="5">
        <v>0</v>
      </c>
      <c r="BG106" s="5">
        <v>1</v>
      </c>
      <c r="BH106" s="5">
        <v>-5.8900000000000006</v>
      </c>
    </row>
    <row r="107" spans="1:60" x14ac:dyDescent="0.2">
      <c r="A107" s="5" t="s">
        <v>146</v>
      </c>
      <c r="B107" s="13">
        <v>1</v>
      </c>
      <c r="C107" s="5">
        <v>5</v>
      </c>
      <c r="D107" s="5">
        <v>-4</v>
      </c>
      <c r="E107" s="5">
        <v>4.1891891891891788</v>
      </c>
      <c r="F107" s="5">
        <v>14.45945945945946</v>
      </c>
      <c r="G107" s="5">
        <v>2.0499999999999998</v>
      </c>
      <c r="H107" s="5">
        <v>2.1999999999999964E-2</v>
      </c>
      <c r="I107" s="5">
        <v>2.7999999999999969E-2</v>
      </c>
      <c r="J107" s="5">
        <v>5.1000000000000045E-2</v>
      </c>
      <c r="K107" s="5">
        <v>-2.4324324324324316</v>
      </c>
      <c r="L107" s="5">
        <v>-4.2162162162162176</v>
      </c>
      <c r="M107" s="5">
        <v>-0.24324324324324387</v>
      </c>
      <c r="N107" s="5">
        <v>-0.62162162162162193</v>
      </c>
      <c r="O107" s="5">
        <v>-1.8108108108108114</v>
      </c>
      <c r="P107" s="5">
        <v>1.1081081081081088</v>
      </c>
      <c r="Q107" s="5">
        <v>-2.4594594594594579</v>
      </c>
      <c r="R107" s="5">
        <v>8.2000000000000017E-2</v>
      </c>
      <c r="S107" s="5">
        <v>5.5999999999999994E-2</v>
      </c>
      <c r="T107" s="5">
        <v>5.2000000000000046E-2</v>
      </c>
      <c r="U107" s="5">
        <v>-0.16216216216216139</v>
      </c>
      <c r="V107" s="5">
        <v>0.40540540540540349</v>
      </c>
      <c r="W107" s="5">
        <v>4.405405405405407</v>
      </c>
      <c r="X107" s="5">
        <v>0.51351351351351404</v>
      </c>
      <c r="Y107" s="5">
        <v>0.91891891891891886</v>
      </c>
      <c r="Z107" s="5">
        <v>-1.1621621621621614</v>
      </c>
      <c r="AA107" s="5">
        <v>-0.9189189189189193</v>
      </c>
      <c r="AB107" s="5">
        <v>4.1000000000000085</v>
      </c>
      <c r="AC107" s="5">
        <v>-1.2000000000000028</v>
      </c>
      <c r="AD107" s="5">
        <v>1.8000000000000016E-2</v>
      </c>
      <c r="AE107" s="5">
        <v>-3.6999999999999977E-2</v>
      </c>
      <c r="AF107" s="5">
        <v>2.5999999999999912E-2</v>
      </c>
      <c r="AG107" s="5">
        <v>2.0000000000000018E-2</v>
      </c>
      <c r="AH107" s="5">
        <v>1.0999999999999996</v>
      </c>
      <c r="AI107" s="5">
        <v>2.8999999999999998E-2</v>
      </c>
      <c r="AJ107" s="5">
        <v>15.400000000000006</v>
      </c>
      <c r="AK107" s="5">
        <v>-0.11699999999999999</v>
      </c>
      <c r="AL107" s="5">
        <v>-4.9999999999999989E-2</v>
      </c>
      <c r="AM107" s="5">
        <v>6.9000000000000061E-2</v>
      </c>
      <c r="AN107" s="5">
        <v>8.500000000000002E-2</v>
      </c>
      <c r="AO107" s="5">
        <v>-2.5</v>
      </c>
      <c r="AP107" s="5">
        <v>-6.8000000000000005E-2</v>
      </c>
      <c r="AQ107" s="5">
        <v>1</v>
      </c>
      <c r="AR107" s="5">
        <v>1</v>
      </c>
      <c r="AS107" s="5">
        <v>1</v>
      </c>
      <c r="AT107" s="5">
        <v>1</v>
      </c>
      <c r="AU107" s="5">
        <v>0</v>
      </c>
      <c r="AV107" s="5">
        <v>0</v>
      </c>
      <c r="AW107" s="5">
        <v>0</v>
      </c>
      <c r="AX107" s="5">
        <v>0</v>
      </c>
      <c r="AY107" s="5">
        <v>-7.2</v>
      </c>
      <c r="AZ107" s="5">
        <v>0</v>
      </c>
      <c r="BA107" s="5">
        <v>-11.3</v>
      </c>
      <c r="BB107" s="5">
        <v>-12</v>
      </c>
      <c r="BC107" s="5">
        <v>-130.6</v>
      </c>
      <c r="BD107" s="5">
        <v>-174.3</v>
      </c>
      <c r="BE107" s="5">
        <v>14</v>
      </c>
      <c r="BF107" s="5">
        <v>0</v>
      </c>
      <c r="BG107" s="5">
        <v>0</v>
      </c>
      <c r="BH107" s="5">
        <v>5.8900000000000006</v>
      </c>
    </row>
    <row r="108" spans="1:60" x14ac:dyDescent="0.2">
      <c r="A108" s="5" t="s">
        <v>146</v>
      </c>
      <c r="B108" s="13">
        <v>0</v>
      </c>
      <c r="C108" s="5">
        <v>3</v>
      </c>
      <c r="D108" s="5">
        <v>-1</v>
      </c>
      <c r="E108" s="5">
        <v>2.9722617354196359</v>
      </c>
      <c r="F108" s="5">
        <v>6.2389758179231904</v>
      </c>
      <c r="G108" s="5">
        <v>-1.2699999999999996</v>
      </c>
      <c r="H108" s="5">
        <v>1.9000000000000017E-2</v>
      </c>
      <c r="I108" s="5">
        <v>4.3000000000000038E-2</v>
      </c>
      <c r="J108" s="5">
        <v>-3.8000000000000034E-2</v>
      </c>
      <c r="K108" s="5">
        <v>0.63869132290184893</v>
      </c>
      <c r="L108" s="5">
        <v>3.6244665718349864</v>
      </c>
      <c r="M108" s="5">
        <v>2.8961593172119464</v>
      </c>
      <c r="N108" s="5">
        <v>-1.4900426742532007</v>
      </c>
      <c r="O108" s="5">
        <v>-0.33570412517780923</v>
      </c>
      <c r="P108" s="5">
        <v>0.85277382645803712</v>
      </c>
      <c r="Q108" s="5">
        <v>-1.420341394025602</v>
      </c>
      <c r="R108" s="5">
        <v>1.8000000000000016E-2</v>
      </c>
      <c r="S108" s="5">
        <v>3.3999999999999975E-2</v>
      </c>
      <c r="T108" s="5">
        <v>-1.5000000000000013E-2</v>
      </c>
      <c r="U108" s="5">
        <v>-0.83783783783783861</v>
      </c>
      <c r="V108" s="5">
        <v>-2.0974395448079619</v>
      </c>
      <c r="W108" s="5">
        <v>3.569701280227596</v>
      </c>
      <c r="X108" s="5">
        <v>1.1834992887624463</v>
      </c>
      <c r="Y108" s="5">
        <v>0.7069701280227596</v>
      </c>
      <c r="Z108" s="5">
        <v>-3.9281650071123746</v>
      </c>
      <c r="AA108" s="5">
        <v>0.22830725462304713</v>
      </c>
      <c r="AB108" s="5">
        <v>1.9000000000000057</v>
      </c>
      <c r="AC108" s="5">
        <v>2</v>
      </c>
      <c r="AD108" s="5">
        <v>9.000000000000008E-3</v>
      </c>
      <c r="AE108" s="5">
        <v>-3.2999999999999974E-2</v>
      </c>
      <c r="AF108" s="5">
        <v>1.3000000000000012E-2</v>
      </c>
      <c r="AG108" s="5">
        <v>1.9000000000000017E-2</v>
      </c>
      <c r="AH108" s="5">
        <v>0.69999999999999929</v>
      </c>
      <c r="AI108" s="5">
        <v>-5.0000000000000044E-3</v>
      </c>
      <c r="AJ108" s="5">
        <v>6.7999999999999972</v>
      </c>
      <c r="AK108" s="5">
        <v>-6.7000000000000004E-2</v>
      </c>
      <c r="AL108" s="5">
        <v>-1.2999999999999956E-2</v>
      </c>
      <c r="AM108" s="5">
        <v>1.100000000000001E-2</v>
      </c>
      <c r="AN108" s="5">
        <v>2.200000000000002E-2</v>
      </c>
      <c r="AO108" s="5">
        <v>-4.9999999999999982</v>
      </c>
      <c r="AP108" s="5">
        <v>-5.2999999999999992E-2</v>
      </c>
      <c r="AQ108" s="5">
        <v>1</v>
      </c>
      <c r="AR108" s="5">
        <v>1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7</v>
      </c>
      <c r="BF108" s="5">
        <v>0</v>
      </c>
      <c r="BG108" s="5">
        <v>0</v>
      </c>
      <c r="BH108" s="5">
        <v>-17.619999999999997</v>
      </c>
    </row>
    <row r="109" spans="1:60" x14ac:dyDescent="0.2">
      <c r="A109" s="5" t="s">
        <v>146</v>
      </c>
      <c r="B109" s="13">
        <v>1</v>
      </c>
      <c r="C109" s="5">
        <v>2</v>
      </c>
      <c r="D109" s="5">
        <v>1</v>
      </c>
      <c r="E109" s="5">
        <v>-2.9722617354196359</v>
      </c>
      <c r="F109" s="5">
        <v>-6.2389758179231904</v>
      </c>
      <c r="G109" s="5">
        <v>1.2699999999999996</v>
      </c>
      <c r="H109" s="5">
        <v>-1.9000000000000017E-2</v>
      </c>
      <c r="I109" s="5">
        <v>-4.3000000000000038E-2</v>
      </c>
      <c r="J109" s="5">
        <v>3.8000000000000034E-2</v>
      </c>
      <c r="K109" s="5">
        <v>-0.63869132290184893</v>
      </c>
      <c r="L109" s="5">
        <v>-3.6244665718349864</v>
      </c>
      <c r="M109" s="5">
        <v>-2.8961593172119464</v>
      </c>
      <c r="N109" s="5">
        <v>1.4900426742532007</v>
      </c>
      <c r="O109" s="5">
        <v>0.33570412517780923</v>
      </c>
      <c r="P109" s="5">
        <v>-0.85277382645803712</v>
      </c>
      <c r="Q109" s="5">
        <v>1.420341394025602</v>
      </c>
      <c r="R109" s="5">
        <v>-1.8000000000000016E-2</v>
      </c>
      <c r="S109" s="5">
        <v>-3.3999999999999975E-2</v>
      </c>
      <c r="T109" s="5">
        <v>1.5000000000000013E-2</v>
      </c>
      <c r="U109" s="5">
        <v>0.83783783783783861</v>
      </c>
      <c r="V109" s="5">
        <v>2.0974395448079619</v>
      </c>
      <c r="W109" s="5">
        <v>-3.569701280227596</v>
      </c>
      <c r="X109" s="5">
        <v>-1.1834992887624463</v>
      </c>
      <c r="Y109" s="5">
        <v>-0.7069701280227596</v>
      </c>
      <c r="Z109" s="5">
        <v>3.9281650071123746</v>
      </c>
      <c r="AA109" s="5">
        <v>-0.22830725462304713</v>
      </c>
      <c r="AB109" s="5">
        <v>-1.9000000000000057</v>
      </c>
      <c r="AC109" s="5">
        <v>-2</v>
      </c>
      <c r="AD109" s="5">
        <v>-9.000000000000008E-3</v>
      </c>
      <c r="AE109" s="5">
        <v>3.2999999999999974E-2</v>
      </c>
      <c r="AF109" s="5">
        <v>-1.3000000000000012E-2</v>
      </c>
      <c r="AG109" s="5">
        <v>-1.9000000000000017E-2</v>
      </c>
      <c r="AH109" s="5">
        <v>-0.69999999999999929</v>
      </c>
      <c r="AI109" s="5">
        <v>5.0000000000000044E-3</v>
      </c>
      <c r="AJ109" s="5">
        <v>-6.7999999999999972</v>
      </c>
      <c r="AK109" s="5">
        <v>6.7000000000000004E-2</v>
      </c>
      <c r="AL109" s="5">
        <v>1.2999999999999956E-2</v>
      </c>
      <c r="AM109" s="5">
        <v>-1.100000000000001E-2</v>
      </c>
      <c r="AN109" s="5">
        <v>-2.200000000000002E-2</v>
      </c>
      <c r="AO109" s="5">
        <v>4.9999999999999982</v>
      </c>
      <c r="AP109" s="5">
        <v>5.2999999999999992E-2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-7</v>
      </c>
      <c r="BF109" s="5">
        <v>1</v>
      </c>
      <c r="BG109" s="5">
        <v>0</v>
      </c>
      <c r="BH109" s="5">
        <v>17.619999999999997</v>
      </c>
    </row>
    <row r="110" spans="1:60" x14ac:dyDescent="0.2">
      <c r="A110" s="5" t="s">
        <v>146</v>
      </c>
      <c r="B110" s="13">
        <v>0</v>
      </c>
      <c r="C110" s="5">
        <v>8</v>
      </c>
      <c r="D110" s="5">
        <v>-4</v>
      </c>
      <c r="E110" s="5">
        <v>-4.5085470085470121</v>
      </c>
      <c r="F110" s="5">
        <v>3.8162393162393187</v>
      </c>
      <c r="G110" s="5">
        <v>1.3599999999999994</v>
      </c>
      <c r="H110" s="5">
        <v>2.0000000000000018E-3</v>
      </c>
      <c r="I110" s="5">
        <v>-4.9999999999999989E-2</v>
      </c>
      <c r="J110" s="5">
        <v>-6.3000000000000056E-2</v>
      </c>
      <c r="K110" s="5">
        <v>-2.6388888888888893</v>
      </c>
      <c r="L110" s="5">
        <v>-4</v>
      </c>
      <c r="M110" s="5">
        <v>-4.7051282051282062</v>
      </c>
      <c r="N110" s="5">
        <v>2.1068376068376073</v>
      </c>
      <c r="O110" s="5">
        <v>0.183760683760684</v>
      </c>
      <c r="P110" s="5">
        <v>-0.17521367521367637</v>
      </c>
      <c r="Q110" s="5">
        <v>1.5341880341880341</v>
      </c>
      <c r="R110" s="5">
        <v>2.4999999999999967E-2</v>
      </c>
      <c r="S110" s="5">
        <v>1.4000000000000012E-2</v>
      </c>
      <c r="T110" s="5">
        <v>-2.1000000000000019E-2</v>
      </c>
      <c r="U110" s="5">
        <v>0.4102564102564088</v>
      </c>
      <c r="V110" s="5">
        <v>2.9508547008547019</v>
      </c>
      <c r="W110" s="5">
        <v>1.4572649572649574</v>
      </c>
      <c r="X110" s="5">
        <v>7.9059829059829667E-2</v>
      </c>
      <c r="Y110" s="5">
        <v>0.16880341880341865</v>
      </c>
      <c r="Z110" s="5">
        <v>1.7756410256410255</v>
      </c>
      <c r="AA110" s="5">
        <v>1.9423076923076934</v>
      </c>
      <c r="AB110" s="5">
        <v>1.7999999999999972</v>
      </c>
      <c r="AC110" s="5">
        <v>-9.8000000000000114</v>
      </c>
      <c r="AD110" s="5">
        <v>8.500000000000002E-2</v>
      </c>
      <c r="AE110" s="5">
        <v>-0.13999999999999996</v>
      </c>
      <c r="AF110" s="5">
        <v>-2.7999999999999914E-2</v>
      </c>
      <c r="AG110" s="5">
        <v>-3.0000000000000027E-2</v>
      </c>
      <c r="AH110" s="5">
        <v>0</v>
      </c>
      <c r="AI110" s="5">
        <v>4.0000000000000008E-2</v>
      </c>
      <c r="AJ110" s="5">
        <v>2.6000000000000085</v>
      </c>
      <c r="AK110" s="5">
        <v>1.7000000000000015E-2</v>
      </c>
      <c r="AL110" s="5">
        <v>1.0000000000000009E-3</v>
      </c>
      <c r="AM110" s="5">
        <v>2.200000000000002E-2</v>
      </c>
      <c r="AN110" s="5">
        <v>2.7999999999999969E-2</v>
      </c>
      <c r="AO110" s="5">
        <v>1.6999999999999993</v>
      </c>
      <c r="AP110" s="5">
        <v>4.9999999999999489E-3</v>
      </c>
      <c r="AQ110" s="5">
        <v>1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-30</v>
      </c>
      <c r="AY110" s="5">
        <v>0</v>
      </c>
      <c r="AZ110" s="5">
        <v>0</v>
      </c>
      <c r="BA110" s="5">
        <v>0</v>
      </c>
      <c r="BB110" s="5">
        <v>-11</v>
      </c>
      <c r="BC110" s="5">
        <v>0</v>
      </c>
      <c r="BD110" s="5">
        <v>0</v>
      </c>
      <c r="BE110" s="5">
        <v>14</v>
      </c>
      <c r="BF110" s="5">
        <v>0</v>
      </c>
      <c r="BG110" s="5">
        <v>0</v>
      </c>
      <c r="BH110" s="5">
        <v>42.05</v>
      </c>
    </row>
    <row r="111" spans="1:60" x14ac:dyDescent="0.2">
      <c r="A111" s="5" t="s">
        <v>146</v>
      </c>
      <c r="B111" s="13">
        <v>1</v>
      </c>
      <c r="C111" s="5">
        <v>4</v>
      </c>
      <c r="D111" s="5">
        <v>4</v>
      </c>
      <c r="E111" s="5">
        <v>4.5085470085470121</v>
      </c>
      <c r="F111" s="5">
        <v>-3.8162393162393187</v>
      </c>
      <c r="G111" s="5">
        <v>-1.3599999999999994</v>
      </c>
      <c r="H111" s="5">
        <v>-2.0000000000000018E-3</v>
      </c>
      <c r="I111" s="5">
        <v>4.9999999999999989E-2</v>
      </c>
      <c r="J111" s="5">
        <v>6.3000000000000056E-2</v>
      </c>
      <c r="K111" s="5">
        <v>2.6388888888888893</v>
      </c>
      <c r="L111" s="5">
        <v>4</v>
      </c>
      <c r="M111" s="5">
        <v>4.7051282051282062</v>
      </c>
      <c r="N111" s="5">
        <v>-2.1068376068376073</v>
      </c>
      <c r="O111" s="5">
        <v>-0.183760683760684</v>
      </c>
      <c r="P111" s="5">
        <v>0.17521367521367637</v>
      </c>
      <c r="Q111" s="5">
        <v>-1.5341880341880341</v>
      </c>
      <c r="R111" s="5">
        <v>-2.4999999999999967E-2</v>
      </c>
      <c r="S111" s="5">
        <v>-1.4000000000000012E-2</v>
      </c>
      <c r="T111" s="5">
        <v>2.1000000000000019E-2</v>
      </c>
      <c r="U111" s="5">
        <v>-0.4102564102564088</v>
      </c>
      <c r="V111" s="5">
        <v>-2.9508547008547019</v>
      </c>
      <c r="W111" s="5">
        <v>-1.4572649572649574</v>
      </c>
      <c r="X111" s="5">
        <v>-7.9059829059829667E-2</v>
      </c>
      <c r="Y111" s="5">
        <v>-0.16880341880341865</v>
      </c>
      <c r="Z111" s="5">
        <v>-1.7756410256410255</v>
      </c>
      <c r="AA111" s="5">
        <v>-1.9423076923076934</v>
      </c>
      <c r="AB111" s="5">
        <v>-1.7999999999999972</v>
      </c>
      <c r="AC111" s="5">
        <v>9.8000000000000114</v>
      </c>
      <c r="AD111" s="5">
        <v>-8.500000000000002E-2</v>
      </c>
      <c r="AE111" s="5">
        <v>0.13999999999999996</v>
      </c>
      <c r="AF111" s="5">
        <v>2.7999999999999914E-2</v>
      </c>
      <c r="AG111" s="5">
        <v>3.0000000000000027E-2</v>
      </c>
      <c r="AH111" s="5">
        <v>0</v>
      </c>
      <c r="AI111" s="5">
        <v>-4.0000000000000008E-2</v>
      </c>
      <c r="AJ111" s="5">
        <v>-2.6000000000000085</v>
      </c>
      <c r="AK111" s="5">
        <v>-1.7000000000000015E-2</v>
      </c>
      <c r="AL111" s="5">
        <v>-1.0000000000000009E-3</v>
      </c>
      <c r="AM111" s="5">
        <v>-2.200000000000002E-2</v>
      </c>
      <c r="AN111" s="5">
        <v>-2.7999999999999969E-2</v>
      </c>
      <c r="AO111" s="5">
        <v>-1.6999999999999993</v>
      </c>
      <c r="AP111" s="5">
        <v>-4.9999999999999489E-3</v>
      </c>
      <c r="AQ111" s="5">
        <v>1</v>
      </c>
      <c r="AR111" s="5">
        <v>1</v>
      </c>
      <c r="AS111" s="5">
        <v>1</v>
      </c>
      <c r="AT111" s="5">
        <v>1</v>
      </c>
      <c r="AU111" s="5">
        <v>0</v>
      </c>
      <c r="AV111" s="5">
        <v>0</v>
      </c>
      <c r="AW111" s="5">
        <v>0</v>
      </c>
      <c r="AX111" s="5">
        <v>30</v>
      </c>
      <c r="AY111" s="5">
        <v>0</v>
      </c>
      <c r="AZ111" s="5">
        <v>0</v>
      </c>
      <c r="BA111" s="5">
        <v>0</v>
      </c>
      <c r="BB111" s="5">
        <v>11</v>
      </c>
      <c r="BC111" s="5">
        <v>0</v>
      </c>
      <c r="BD111" s="5">
        <v>0</v>
      </c>
      <c r="BE111" s="5">
        <v>-14</v>
      </c>
      <c r="BF111" s="5">
        <v>0</v>
      </c>
      <c r="BG111" s="5">
        <v>0</v>
      </c>
      <c r="BH111" s="5">
        <v>-42.05</v>
      </c>
    </row>
    <row r="112" spans="1:60" x14ac:dyDescent="0.2">
      <c r="A112" s="5" t="s">
        <v>146</v>
      </c>
      <c r="B112" s="13">
        <v>1</v>
      </c>
      <c r="C112" s="5">
        <v>3</v>
      </c>
      <c r="D112" s="5">
        <v>-1</v>
      </c>
      <c r="E112" s="5">
        <v>12</v>
      </c>
      <c r="F112" s="5">
        <v>12.702702702702695</v>
      </c>
      <c r="G112" s="5">
        <v>-0.62000000000000099</v>
      </c>
      <c r="H112" s="5">
        <v>6.0999999999999999E-2</v>
      </c>
      <c r="I112" s="5">
        <v>3.0000000000000027E-2</v>
      </c>
      <c r="J112" s="5">
        <v>-3.8000000000000034E-2</v>
      </c>
      <c r="K112" s="5">
        <v>-0.94594594594594561</v>
      </c>
      <c r="L112" s="5">
        <v>1.8648648648648631</v>
      </c>
      <c r="M112" s="5">
        <v>1.7297297297297298</v>
      </c>
      <c r="N112" s="5">
        <v>-1.135135135135136</v>
      </c>
      <c r="O112" s="5">
        <v>-0.40540540540540526</v>
      </c>
      <c r="P112" s="5">
        <v>0.70270270270270352</v>
      </c>
      <c r="Q112" s="5">
        <v>1.0810810810810825</v>
      </c>
      <c r="R112" s="5">
        <v>3.400000000000003E-2</v>
      </c>
      <c r="S112" s="5">
        <v>3.7999999999999978E-2</v>
      </c>
      <c r="T112" s="5">
        <v>3.6000000000000032E-2</v>
      </c>
      <c r="U112" s="5">
        <v>-0.43243243243243334</v>
      </c>
      <c r="V112" s="5">
        <v>-0.72972972972972983</v>
      </c>
      <c r="W112" s="5">
        <v>1.1621621621621632</v>
      </c>
      <c r="X112" s="5">
        <v>0.59459459459459385</v>
      </c>
      <c r="Y112" s="5">
        <v>-0.27027027027027062</v>
      </c>
      <c r="Z112" s="5">
        <v>-2.4594594594594597</v>
      </c>
      <c r="AA112" s="5">
        <v>2.4864864864864877</v>
      </c>
      <c r="AB112" s="5">
        <v>4.7000000000000028</v>
      </c>
      <c r="AC112" s="5">
        <v>9.2000000000000028</v>
      </c>
      <c r="AD112" s="5">
        <v>6.3E-2</v>
      </c>
      <c r="AE112" s="5">
        <v>3.3000000000000029E-2</v>
      </c>
      <c r="AF112" s="5">
        <v>6.1999999999999944E-2</v>
      </c>
      <c r="AG112" s="5">
        <v>7.0999999999999952E-2</v>
      </c>
      <c r="AH112" s="5">
        <v>0.19999999999999929</v>
      </c>
      <c r="AI112" s="5">
        <v>3.3000000000000002E-2</v>
      </c>
      <c r="AJ112" s="5">
        <v>11.5</v>
      </c>
      <c r="AK112" s="5">
        <v>-1.8000000000000016E-2</v>
      </c>
      <c r="AL112" s="5">
        <v>2.0000000000000018E-3</v>
      </c>
      <c r="AM112" s="5">
        <v>4.1000000000000036E-2</v>
      </c>
      <c r="AN112" s="5">
        <v>4.1999999999999982E-2</v>
      </c>
      <c r="AO112" s="5">
        <v>-4.1999999999999993</v>
      </c>
      <c r="AP112" s="5">
        <v>-3.0000000000000027E-3</v>
      </c>
      <c r="AQ112" s="5">
        <v>1</v>
      </c>
      <c r="AR112" s="5">
        <v>1</v>
      </c>
      <c r="AS112" s="5">
        <v>1</v>
      </c>
      <c r="AT112" s="5">
        <v>0</v>
      </c>
      <c r="AU112" s="5">
        <v>0</v>
      </c>
      <c r="AV112" s="5">
        <v>0</v>
      </c>
      <c r="AW112" s="5">
        <v>0</v>
      </c>
      <c r="AX112" s="5">
        <v>30.6</v>
      </c>
      <c r="AY112" s="5">
        <v>0</v>
      </c>
      <c r="AZ112" s="5">
        <v>5.5</v>
      </c>
      <c r="BA112" s="5">
        <v>-3.3</v>
      </c>
      <c r="BB112" s="5">
        <v>-22.6</v>
      </c>
      <c r="BC112" s="5">
        <v>0</v>
      </c>
      <c r="BD112" s="5">
        <v>-85.9</v>
      </c>
      <c r="BE112" s="5">
        <v>3</v>
      </c>
      <c r="BF112" s="5">
        <v>1</v>
      </c>
      <c r="BG112" s="5">
        <v>1</v>
      </c>
      <c r="BH112" s="5">
        <v>-41.91</v>
      </c>
    </row>
    <row r="113" spans="1:60" x14ac:dyDescent="0.2">
      <c r="A113" s="5" t="s">
        <v>146</v>
      </c>
      <c r="B113" s="13">
        <v>0</v>
      </c>
      <c r="C113" s="5">
        <v>2</v>
      </c>
      <c r="D113" s="5">
        <v>1</v>
      </c>
      <c r="E113" s="5">
        <v>-12</v>
      </c>
      <c r="F113" s="5">
        <v>-12.702702702702695</v>
      </c>
      <c r="G113" s="5">
        <v>0.62000000000000099</v>
      </c>
      <c r="H113" s="5">
        <v>-6.0999999999999999E-2</v>
      </c>
      <c r="I113" s="5">
        <v>-3.0000000000000027E-2</v>
      </c>
      <c r="J113" s="5">
        <v>3.8000000000000034E-2</v>
      </c>
      <c r="K113" s="5">
        <v>0.94594594594594561</v>
      </c>
      <c r="L113" s="5">
        <v>-1.8648648648648631</v>
      </c>
      <c r="M113" s="5">
        <v>-1.7297297297297298</v>
      </c>
      <c r="N113" s="5">
        <v>1.135135135135136</v>
      </c>
      <c r="O113" s="5">
        <v>0.40540540540540526</v>
      </c>
      <c r="P113" s="5">
        <v>-0.70270270270270352</v>
      </c>
      <c r="Q113" s="5">
        <v>-1.0810810810810825</v>
      </c>
      <c r="R113" s="5">
        <v>-3.400000000000003E-2</v>
      </c>
      <c r="S113" s="5">
        <v>-3.7999999999999978E-2</v>
      </c>
      <c r="T113" s="5">
        <v>-3.6000000000000032E-2</v>
      </c>
      <c r="U113" s="5">
        <v>0.43243243243243334</v>
      </c>
      <c r="V113" s="5">
        <v>0.72972972972972983</v>
      </c>
      <c r="W113" s="5">
        <v>-1.1621621621621632</v>
      </c>
      <c r="X113" s="5">
        <v>-0.59459459459459385</v>
      </c>
      <c r="Y113" s="5">
        <v>0.27027027027027062</v>
      </c>
      <c r="Z113" s="5">
        <v>2.4594594594594597</v>
      </c>
      <c r="AA113" s="5">
        <v>-2.4864864864864877</v>
      </c>
      <c r="AB113" s="5">
        <v>-4.7000000000000028</v>
      </c>
      <c r="AC113" s="5">
        <v>-9.2000000000000028</v>
      </c>
      <c r="AD113" s="5">
        <v>-6.3E-2</v>
      </c>
      <c r="AE113" s="5">
        <v>-3.3000000000000029E-2</v>
      </c>
      <c r="AF113" s="5">
        <v>-6.1999999999999944E-2</v>
      </c>
      <c r="AG113" s="5">
        <v>-7.0999999999999952E-2</v>
      </c>
      <c r="AH113" s="5">
        <v>-0.19999999999999929</v>
      </c>
      <c r="AI113" s="5">
        <v>-3.3000000000000002E-2</v>
      </c>
      <c r="AJ113" s="5">
        <v>-11.5</v>
      </c>
      <c r="AK113" s="5">
        <v>1.8000000000000016E-2</v>
      </c>
      <c r="AL113" s="5">
        <v>-2.0000000000000018E-3</v>
      </c>
      <c r="AM113" s="5">
        <v>-4.1000000000000036E-2</v>
      </c>
      <c r="AN113" s="5">
        <v>-4.1999999999999982E-2</v>
      </c>
      <c r="AO113" s="5">
        <v>4.1999999999999993</v>
      </c>
      <c r="AP113" s="5">
        <v>3.0000000000000027E-3</v>
      </c>
      <c r="AQ113" s="5">
        <v>1</v>
      </c>
      <c r="AR113" s="5">
        <v>1</v>
      </c>
      <c r="AS113" s="5">
        <v>1</v>
      </c>
      <c r="AT113" s="5">
        <v>0</v>
      </c>
      <c r="AU113" s="5">
        <v>0</v>
      </c>
      <c r="AV113" s="5">
        <v>0</v>
      </c>
      <c r="AW113" s="5">
        <v>0</v>
      </c>
      <c r="AX113" s="5">
        <v>-30.6</v>
      </c>
      <c r="AY113" s="5">
        <v>0</v>
      </c>
      <c r="AZ113" s="5">
        <v>-5.5</v>
      </c>
      <c r="BA113" s="5">
        <v>3.3</v>
      </c>
      <c r="BB113" s="5">
        <v>22.6</v>
      </c>
      <c r="BC113" s="5">
        <v>0</v>
      </c>
      <c r="BD113" s="5">
        <v>85.9</v>
      </c>
      <c r="BE113" s="5">
        <v>-3</v>
      </c>
      <c r="BF113" s="5">
        <v>0</v>
      </c>
      <c r="BG113" s="5">
        <v>1</v>
      </c>
      <c r="BH113" s="5">
        <v>41.91</v>
      </c>
    </row>
    <row r="114" spans="1:60" x14ac:dyDescent="0.2">
      <c r="A114" s="5" t="s">
        <v>146</v>
      </c>
      <c r="B114" s="13">
        <v>1</v>
      </c>
      <c r="C114" s="5">
        <v>4</v>
      </c>
      <c r="D114" s="5">
        <v>-1</v>
      </c>
      <c r="E114" s="5">
        <v>-7.5710325710325606</v>
      </c>
      <c r="F114" s="5">
        <v>-9.2501732501732477</v>
      </c>
      <c r="G114" s="5">
        <v>0.47000000000000064</v>
      </c>
      <c r="H114" s="5">
        <v>-5.6999999999999995E-2</v>
      </c>
      <c r="I114" s="5">
        <v>-1.6000000000000014E-2</v>
      </c>
      <c r="J114" s="5">
        <v>6.800000000000006E-2</v>
      </c>
      <c r="K114" s="5">
        <v>2.6486486486486491</v>
      </c>
      <c r="L114" s="5">
        <v>2.1441441441441498</v>
      </c>
      <c r="M114" s="5">
        <v>1.2681912681912699</v>
      </c>
      <c r="N114" s="5">
        <v>-0.96119196119196104</v>
      </c>
      <c r="O114" s="5">
        <v>1.4393624393624389</v>
      </c>
      <c r="P114" s="5">
        <v>2.167706167706168</v>
      </c>
      <c r="Q114" s="5">
        <v>1.1760221760221761</v>
      </c>
      <c r="R114" s="5">
        <v>-4.2999999999999983E-2</v>
      </c>
      <c r="S114" s="5">
        <v>-5.1999999999999991E-2</v>
      </c>
      <c r="T114" s="5">
        <v>2.0000000000000018E-3</v>
      </c>
      <c r="U114" s="5">
        <v>0.22938322938323097</v>
      </c>
      <c r="V114" s="5">
        <v>-1.5717255717255725</v>
      </c>
      <c r="W114" s="5">
        <v>-3.2245322245322257</v>
      </c>
      <c r="X114" s="5">
        <v>1.3991683991683992</v>
      </c>
      <c r="Y114" s="5">
        <v>0.28690228690228725</v>
      </c>
      <c r="Z114" s="5">
        <v>-0.57519057519057526</v>
      </c>
      <c r="AA114" s="5">
        <v>-1.9445599445599449</v>
      </c>
      <c r="AB114" s="5">
        <v>-3.5</v>
      </c>
      <c r="AC114" s="5">
        <v>-4.5999999999999943</v>
      </c>
      <c r="AD114" s="5">
        <v>-2.9000000000000026E-2</v>
      </c>
      <c r="AE114" s="5">
        <v>9.3999999999999972E-2</v>
      </c>
      <c r="AF114" s="5">
        <v>-2.9000000000000026E-2</v>
      </c>
      <c r="AG114" s="5">
        <v>-4.2999999999999927E-2</v>
      </c>
      <c r="AH114" s="5">
        <v>2.8000000000000007</v>
      </c>
      <c r="AI114" s="5">
        <v>1.0000000000000009E-3</v>
      </c>
      <c r="AJ114" s="5">
        <v>-8</v>
      </c>
      <c r="AK114" s="5">
        <v>0.121</v>
      </c>
      <c r="AL114" s="5">
        <v>-8.6000000000000021E-2</v>
      </c>
      <c r="AM114" s="5">
        <v>-4.500000000000004E-2</v>
      </c>
      <c r="AN114" s="5">
        <v>-6.6000000000000003E-2</v>
      </c>
      <c r="AO114" s="5">
        <v>0</v>
      </c>
      <c r="AP114" s="5">
        <v>8.9000000000000024E-2</v>
      </c>
      <c r="AQ114" s="5">
        <v>1</v>
      </c>
      <c r="AR114" s="5">
        <v>1</v>
      </c>
      <c r="AS114" s="5">
        <v>1</v>
      </c>
      <c r="AT114" s="5">
        <v>0</v>
      </c>
      <c r="AU114" s="5">
        <v>0</v>
      </c>
      <c r="AV114" s="5">
        <v>0</v>
      </c>
      <c r="AW114" s="5">
        <v>0</v>
      </c>
      <c r="AX114" s="5">
        <v>-0.60000000000000142</v>
      </c>
      <c r="AY114" s="5">
        <v>-7</v>
      </c>
      <c r="AZ114" s="5">
        <v>-5.5</v>
      </c>
      <c r="BA114" s="5">
        <v>0</v>
      </c>
      <c r="BB114" s="5">
        <v>11</v>
      </c>
      <c r="BC114" s="5">
        <v>0</v>
      </c>
      <c r="BD114" s="5">
        <v>0</v>
      </c>
      <c r="BE114" s="5">
        <v>3</v>
      </c>
      <c r="BF114" s="5">
        <v>0</v>
      </c>
      <c r="BG114" s="5">
        <v>0</v>
      </c>
      <c r="BH114" s="5">
        <v>5.1099999999999994</v>
      </c>
    </row>
    <row r="115" spans="1:60" x14ac:dyDescent="0.2">
      <c r="A115" s="5" t="s">
        <v>146</v>
      </c>
      <c r="B115" s="13">
        <v>0</v>
      </c>
      <c r="C115" s="5">
        <v>3</v>
      </c>
      <c r="D115" s="5">
        <v>1</v>
      </c>
      <c r="E115" s="5">
        <v>7.5710325710325606</v>
      </c>
      <c r="F115" s="5">
        <v>9.2501732501732477</v>
      </c>
      <c r="G115" s="5">
        <v>-0.47000000000000064</v>
      </c>
      <c r="H115" s="5">
        <v>5.6999999999999995E-2</v>
      </c>
      <c r="I115" s="5">
        <v>1.6000000000000014E-2</v>
      </c>
      <c r="J115" s="5">
        <v>-6.800000000000006E-2</v>
      </c>
      <c r="K115" s="5">
        <v>-2.6486486486486491</v>
      </c>
      <c r="L115" s="5">
        <v>-2.1441441441441498</v>
      </c>
      <c r="M115" s="5">
        <v>-1.2681912681912699</v>
      </c>
      <c r="N115" s="5">
        <v>0.96119196119196104</v>
      </c>
      <c r="O115" s="5">
        <v>-1.4393624393624389</v>
      </c>
      <c r="P115" s="5">
        <v>-2.167706167706168</v>
      </c>
      <c r="Q115" s="5">
        <v>-1.1760221760221761</v>
      </c>
      <c r="R115" s="5">
        <v>4.2999999999999983E-2</v>
      </c>
      <c r="S115" s="5">
        <v>5.1999999999999991E-2</v>
      </c>
      <c r="T115" s="5">
        <v>-2.0000000000000018E-3</v>
      </c>
      <c r="U115" s="5">
        <v>-0.22938322938323097</v>
      </c>
      <c r="V115" s="5">
        <v>1.5717255717255725</v>
      </c>
      <c r="W115" s="5">
        <v>3.2245322245322257</v>
      </c>
      <c r="X115" s="5">
        <v>-1.3991683991683992</v>
      </c>
      <c r="Y115" s="5">
        <v>-0.28690228690228725</v>
      </c>
      <c r="Z115" s="5">
        <v>0.57519057519057526</v>
      </c>
      <c r="AA115" s="5">
        <v>1.9445599445599449</v>
      </c>
      <c r="AB115" s="5">
        <v>3.5</v>
      </c>
      <c r="AC115" s="5">
        <v>4.5999999999999943</v>
      </c>
      <c r="AD115" s="5">
        <v>2.9000000000000026E-2</v>
      </c>
      <c r="AE115" s="5">
        <v>-9.3999999999999972E-2</v>
      </c>
      <c r="AF115" s="5">
        <v>2.9000000000000026E-2</v>
      </c>
      <c r="AG115" s="5">
        <v>4.2999999999999927E-2</v>
      </c>
      <c r="AH115" s="5">
        <v>-2.8000000000000007</v>
      </c>
      <c r="AI115" s="5">
        <v>-1.0000000000000009E-3</v>
      </c>
      <c r="AJ115" s="5">
        <v>8</v>
      </c>
      <c r="AK115" s="5">
        <v>-0.121</v>
      </c>
      <c r="AL115" s="5">
        <v>8.6000000000000021E-2</v>
      </c>
      <c r="AM115" s="5">
        <v>4.500000000000004E-2</v>
      </c>
      <c r="AN115" s="5">
        <v>6.6000000000000003E-2</v>
      </c>
      <c r="AO115" s="5">
        <v>0</v>
      </c>
      <c r="AP115" s="5">
        <v>-8.9000000000000024E-2</v>
      </c>
      <c r="AQ115" s="5">
        <v>1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0.60000000000000142</v>
      </c>
      <c r="AY115" s="5">
        <v>7</v>
      </c>
      <c r="AZ115" s="5">
        <v>5.5</v>
      </c>
      <c r="BA115" s="5">
        <v>0</v>
      </c>
      <c r="BB115" s="5">
        <v>-11</v>
      </c>
      <c r="BC115" s="5">
        <v>0</v>
      </c>
      <c r="BD115" s="5">
        <v>0</v>
      </c>
      <c r="BE115" s="5">
        <v>-3</v>
      </c>
      <c r="BF115" s="5">
        <v>1</v>
      </c>
      <c r="BG115" s="5">
        <v>1</v>
      </c>
      <c r="BH115" s="5">
        <v>-5.1099999999999994</v>
      </c>
    </row>
    <row r="116" spans="1:60" x14ac:dyDescent="0.2">
      <c r="A116" s="5" t="s">
        <v>146</v>
      </c>
      <c r="B116" s="13">
        <v>1</v>
      </c>
      <c r="C116" s="5">
        <v>5</v>
      </c>
      <c r="D116" s="5">
        <v>1</v>
      </c>
      <c r="E116" s="5">
        <v>-5.2785862785862747</v>
      </c>
      <c r="F116" s="5">
        <v>-4.9438669438669436</v>
      </c>
      <c r="G116" s="5">
        <v>-0.88000000000000078</v>
      </c>
      <c r="H116" s="5">
        <v>-3.0999999999999972E-2</v>
      </c>
      <c r="I116" s="5">
        <v>-6.0000000000000053E-3</v>
      </c>
      <c r="J116" s="5">
        <v>-6.1000000000000054E-2</v>
      </c>
      <c r="K116" s="5">
        <v>2.6528066528066532</v>
      </c>
      <c r="L116" s="5">
        <v>-0.6923076923076934</v>
      </c>
      <c r="M116" s="5">
        <v>-2.7796257796257802</v>
      </c>
      <c r="N116" s="5">
        <v>1.7179487179487181</v>
      </c>
      <c r="O116" s="5">
        <v>-0.23631323631323609</v>
      </c>
      <c r="P116" s="5">
        <v>-4.8510048510053139E-3</v>
      </c>
      <c r="Q116" s="5">
        <v>3.1212751212751204</v>
      </c>
      <c r="R116" s="5">
        <v>-1.3000000000000012E-2</v>
      </c>
      <c r="S116" s="5">
        <v>-5.2000000000000046E-2</v>
      </c>
      <c r="T116" s="5">
        <v>2.6000000000000023E-2</v>
      </c>
      <c r="U116" s="5">
        <v>3.5343035343036178E-2</v>
      </c>
      <c r="V116" s="5">
        <v>-1.0637560637560597</v>
      </c>
      <c r="W116" s="5">
        <v>-1.2751212751212755</v>
      </c>
      <c r="X116" s="5">
        <v>0.36590436590436592</v>
      </c>
      <c r="Y116" s="5">
        <v>0.19057519057519068</v>
      </c>
      <c r="Z116" s="5">
        <v>3.2217602217602224</v>
      </c>
      <c r="AA116" s="5">
        <v>1.9258489258489266</v>
      </c>
      <c r="AB116" s="5">
        <v>-2.7000000000000028</v>
      </c>
      <c r="AC116" s="5">
        <v>-3.5</v>
      </c>
      <c r="AD116" s="5">
        <v>4.3000000000000038E-2</v>
      </c>
      <c r="AE116" s="5">
        <v>-7.1000000000000008E-2</v>
      </c>
      <c r="AF116" s="5">
        <v>-4.2999999999999927E-2</v>
      </c>
      <c r="AG116" s="5">
        <v>-4.4000000000000039E-2</v>
      </c>
      <c r="AH116" s="5">
        <v>-9.9999999999999645E-2</v>
      </c>
      <c r="AI116" s="5">
        <v>1.3999999999999985E-2</v>
      </c>
      <c r="AJ116" s="5">
        <v>-3.5</v>
      </c>
      <c r="AK116" s="5">
        <v>9.7999999999999976E-2</v>
      </c>
      <c r="AL116" s="5">
        <v>0.10400000000000004</v>
      </c>
      <c r="AM116" s="5">
        <v>1.0000000000000009E-2</v>
      </c>
      <c r="AN116" s="5">
        <v>-4.9999999999999489E-3</v>
      </c>
      <c r="AO116" s="5">
        <v>4.8000000000000007</v>
      </c>
      <c r="AP116" s="5">
        <v>7.9000000000000015E-2</v>
      </c>
      <c r="AQ116" s="5">
        <v>1</v>
      </c>
      <c r="AR116" s="5">
        <v>1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-11</v>
      </c>
      <c r="BC116" s="5">
        <v>-136.9</v>
      </c>
      <c r="BD116" s="5">
        <v>0</v>
      </c>
      <c r="BE116" s="5">
        <v>-4</v>
      </c>
      <c r="BF116" s="5">
        <v>1</v>
      </c>
      <c r="BG116" s="5">
        <v>0</v>
      </c>
      <c r="BH116" s="5">
        <v>3.9999999999999147E-2</v>
      </c>
    </row>
    <row r="117" spans="1:60" x14ac:dyDescent="0.2">
      <c r="A117" s="5" t="s">
        <v>146</v>
      </c>
      <c r="B117" s="13">
        <v>0</v>
      </c>
      <c r="C117" s="5">
        <v>6</v>
      </c>
      <c r="D117" s="5">
        <v>-1</v>
      </c>
      <c r="E117" s="5">
        <v>5.2785862785862747</v>
      </c>
      <c r="F117" s="5">
        <v>4.9438669438669436</v>
      </c>
      <c r="G117" s="5">
        <v>0.88000000000000078</v>
      </c>
      <c r="H117" s="5">
        <v>3.0999999999999972E-2</v>
      </c>
      <c r="I117" s="5">
        <v>6.0000000000000053E-3</v>
      </c>
      <c r="J117" s="5">
        <v>6.1000000000000054E-2</v>
      </c>
      <c r="K117" s="5">
        <v>-2.6528066528066532</v>
      </c>
      <c r="L117" s="5">
        <v>0.6923076923076934</v>
      </c>
      <c r="M117" s="5">
        <v>2.7796257796257802</v>
      </c>
      <c r="N117" s="5">
        <v>-1.7179487179487181</v>
      </c>
      <c r="O117" s="5">
        <v>0.23631323631323609</v>
      </c>
      <c r="P117" s="5">
        <v>4.8510048510053139E-3</v>
      </c>
      <c r="Q117" s="5">
        <v>-3.1212751212751204</v>
      </c>
      <c r="R117" s="5">
        <v>1.3000000000000012E-2</v>
      </c>
      <c r="S117" s="5">
        <v>5.2000000000000046E-2</v>
      </c>
      <c r="T117" s="5">
        <v>-2.6000000000000023E-2</v>
      </c>
      <c r="U117" s="5">
        <v>-3.5343035343036178E-2</v>
      </c>
      <c r="V117" s="5">
        <v>1.0637560637560597</v>
      </c>
      <c r="W117" s="5">
        <v>1.2751212751212755</v>
      </c>
      <c r="X117" s="5">
        <v>-0.36590436590436592</v>
      </c>
      <c r="Y117" s="5">
        <v>-0.19057519057519068</v>
      </c>
      <c r="Z117" s="5">
        <v>-3.2217602217602224</v>
      </c>
      <c r="AA117" s="5">
        <v>-1.9258489258489266</v>
      </c>
      <c r="AB117" s="5">
        <v>2.7000000000000028</v>
      </c>
      <c r="AC117" s="5">
        <v>3.5</v>
      </c>
      <c r="AD117" s="5">
        <v>-4.3000000000000038E-2</v>
      </c>
      <c r="AE117" s="5">
        <v>7.1000000000000008E-2</v>
      </c>
      <c r="AF117" s="5">
        <v>4.2999999999999927E-2</v>
      </c>
      <c r="AG117" s="5">
        <v>4.4000000000000039E-2</v>
      </c>
      <c r="AH117" s="5">
        <v>9.9999999999999645E-2</v>
      </c>
      <c r="AI117" s="5">
        <v>-1.3999999999999985E-2</v>
      </c>
      <c r="AJ117" s="5">
        <v>3.5</v>
      </c>
      <c r="AK117" s="5">
        <v>-9.7999999999999976E-2</v>
      </c>
      <c r="AL117" s="5">
        <v>-0.10400000000000004</v>
      </c>
      <c r="AM117" s="5">
        <v>-1.0000000000000009E-2</v>
      </c>
      <c r="AN117" s="5">
        <v>4.9999999999999489E-3</v>
      </c>
      <c r="AO117" s="5">
        <v>-4.8000000000000007</v>
      </c>
      <c r="AP117" s="5">
        <v>-7.9000000000000015E-2</v>
      </c>
      <c r="AQ117" s="5">
        <v>1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11</v>
      </c>
      <c r="BC117" s="5">
        <v>136.9</v>
      </c>
      <c r="BD117" s="5">
        <v>0</v>
      </c>
      <c r="BE117" s="5">
        <v>4</v>
      </c>
      <c r="BF117" s="5">
        <v>0</v>
      </c>
      <c r="BG117" s="5">
        <v>0</v>
      </c>
      <c r="BH117" s="5">
        <v>-3.9999999999999147E-2</v>
      </c>
    </row>
    <row r="118" spans="1:60" x14ac:dyDescent="0.2">
      <c r="A118" s="5" t="s">
        <v>146</v>
      </c>
      <c r="B118" s="13">
        <v>1</v>
      </c>
      <c r="C118" s="5">
        <v>9</v>
      </c>
      <c r="D118" s="5">
        <v>-6</v>
      </c>
      <c r="E118" s="5">
        <v>1.6538461538461462</v>
      </c>
      <c r="F118" s="5">
        <v>-4.5534188034188077</v>
      </c>
      <c r="G118" s="5">
        <v>-7.1800000000000006</v>
      </c>
      <c r="H118" s="5">
        <v>5.0000000000000044E-3</v>
      </c>
      <c r="I118" s="5">
        <v>2.2999999999999965E-2</v>
      </c>
      <c r="J118" s="5">
        <v>-2.9000000000000026E-2</v>
      </c>
      <c r="K118" s="5">
        <v>1.0363247863247871</v>
      </c>
      <c r="L118" s="5">
        <v>4.3098290598290632</v>
      </c>
      <c r="M118" s="5">
        <v>-2.5619658119658109</v>
      </c>
      <c r="N118" s="5">
        <v>-1.5662393162393169</v>
      </c>
      <c r="O118" s="5">
        <v>-0.21367521367521336</v>
      </c>
      <c r="P118" s="5">
        <v>-2.0384615384615383</v>
      </c>
      <c r="Q118" s="5">
        <v>-2.1709401709401721</v>
      </c>
      <c r="R118" s="5">
        <v>-2.0999999999999963E-2</v>
      </c>
      <c r="S118" s="5">
        <v>1.5000000000000013E-2</v>
      </c>
      <c r="T118" s="5">
        <v>3.7000000000000033E-2</v>
      </c>
      <c r="U118" s="5">
        <v>-1.4444444444444446</v>
      </c>
      <c r="V118" s="5">
        <v>-0.9423076923076934</v>
      </c>
      <c r="W118" s="5">
        <v>-5.4636752136752147</v>
      </c>
      <c r="X118" s="5">
        <v>-1.4252136752136755</v>
      </c>
      <c r="Y118" s="5">
        <v>-1.6068376068376069</v>
      </c>
      <c r="Z118" s="5">
        <v>-2.6944444444444446</v>
      </c>
      <c r="AA118" s="5">
        <v>-1.6132478632478637</v>
      </c>
      <c r="AB118" s="5">
        <v>-2</v>
      </c>
      <c r="AC118" s="5">
        <v>6.5999999999999943</v>
      </c>
      <c r="AD118" s="5">
        <v>-6.7000000000000004E-2</v>
      </c>
      <c r="AE118" s="5">
        <v>7.9000000000000015E-2</v>
      </c>
      <c r="AF118" s="5">
        <v>9.9999999999998979E-3</v>
      </c>
      <c r="AG118" s="5">
        <v>2.4000000000000021E-2</v>
      </c>
      <c r="AH118" s="5">
        <v>-2.1999999999999993</v>
      </c>
      <c r="AI118" s="5">
        <v>-5.8000000000000024E-2</v>
      </c>
      <c r="AJ118" s="5">
        <v>-2.7000000000000028</v>
      </c>
      <c r="AK118" s="5">
        <v>-9.9999999999999978E-2</v>
      </c>
      <c r="AL118" s="5">
        <v>-2.0000000000000018E-2</v>
      </c>
      <c r="AM118" s="5">
        <v>-2.4000000000000021E-2</v>
      </c>
      <c r="AN118" s="5">
        <v>-2.1999999999999964E-2</v>
      </c>
      <c r="AO118" s="5">
        <v>-2.5</v>
      </c>
      <c r="AP118" s="5">
        <v>-0.06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12</v>
      </c>
      <c r="BF118" s="5">
        <v>1</v>
      </c>
      <c r="BG118" s="5">
        <v>0</v>
      </c>
      <c r="BH118" s="5">
        <v>-15.700000000000003</v>
      </c>
    </row>
    <row r="119" spans="1:60" x14ac:dyDescent="0.2">
      <c r="A119" s="5" t="s">
        <v>146</v>
      </c>
      <c r="B119" s="13">
        <v>0</v>
      </c>
      <c r="C119" s="5">
        <v>3</v>
      </c>
      <c r="D119" s="5">
        <v>6</v>
      </c>
      <c r="E119" s="5">
        <v>-1.6538461538461462</v>
      </c>
      <c r="F119" s="5">
        <v>4.5534188034188077</v>
      </c>
      <c r="G119" s="5">
        <v>7.1800000000000006</v>
      </c>
      <c r="H119" s="5">
        <v>-5.0000000000000044E-3</v>
      </c>
      <c r="I119" s="5">
        <v>-2.2999999999999965E-2</v>
      </c>
      <c r="J119" s="5">
        <v>2.9000000000000026E-2</v>
      </c>
      <c r="K119" s="5">
        <v>-1.0363247863247871</v>
      </c>
      <c r="L119" s="5">
        <v>-4.3098290598290632</v>
      </c>
      <c r="M119" s="5">
        <v>2.5619658119658109</v>
      </c>
      <c r="N119" s="5">
        <v>1.5662393162393169</v>
      </c>
      <c r="O119" s="5">
        <v>0.21367521367521336</v>
      </c>
      <c r="P119" s="5">
        <v>2.0384615384615383</v>
      </c>
      <c r="Q119" s="5">
        <v>2.1709401709401721</v>
      </c>
      <c r="R119" s="5">
        <v>2.0999999999999963E-2</v>
      </c>
      <c r="S119" s="5">
        <v>-1.5000000000000013E-2</v>
      </c>
      <c r="T119" s="5">
        <v>-3.7000000000000033E-2</v>
      </c>
      <c r="U119" s="5">
        <v>1.4444444444444446</v>
      </c>
      <c r="V119" s="5">
        <v>0.9423076923076934</v>
      </c>
      <c r="W119" s="5">
        <v>5.4636752136752147</v>
      </c>
      <c r="X119" s="5">
        <v>1.4252136752136755</v>
      </c>
      <c r="Y119" s="5">
        <v>1.6068376068376069</v>
      </c>
      <c r="Z119" s="5">
        <v>2.6944444444444446</v>
      </c>
      <c r="AA119" s="5">
        <v>1.6132478632478637</v>
      </c>
      <c r="AB119" s="5">
        <v>2</v>
      </c>
      <c r="AC119" s="5">
        <v>-6.5999999999999943</v>
      </c>
      <c r="AD119" s="5">
        <v>6.7000000000000004E-2</v>
      </c>
      <c r="AE119" s="5">
        <v>-7.9000000000000015E-2</v>
      </c>
      <c r="AF119" s="5">
        <v>-9.9999999999998979E-3</v>
      </c>
      <c r="AG119" s="5">
        <v>-2.4000000000000021E-2</v>
      </c>
      <c r="AH119" s="5">
        <v>2.1999999999999993</v>
      </c>
      <c r="AI119" s="5">
        <v>5.8000000000000024E-2</v>
      </c>
      <c r="AJ119" s="5">
        <v>2.7000000000000028</v>
      </c>
      <c r="AK119" s="5">
        <v>9.9999999999999978E-2</v>
      </c>
      <c r="AL119" s="5">
        <v>2.0000000000000018E-2</v>
      </c>
      <c r="AM119" s="5">
        <v>2.4000000000000021E-2</v>
      </c>
      <c r="AN119" s="5">
        <v>2.1999999999999964E-2</v>
      </c>
      <c r="AO119" s="5">
        <v>2.5</v>
      </c>
      <c r="AP119" s="5">
        <v>0.06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-12</v>
      </c>
      <c r="BF119" s="5">
        <v>0</v>
      </c>
      <c r="BG119" s="5">
        <v>0</v>
      </c>
      <c r="BH119" s="5">
        <v>15.700000000000003</v>
      </c>
    </row>
    <row r="120" spans="1:60" x14ac:dyDescent="0.2">
      <c r="A120" s="5" t="s">
        <v>146</v>
      </c>
      <c r="B120" s="13">
        <v>1</v>
      </c>
      <c r="C120" s="5">
        <v>5</v>
      </c>
      <c r="D120" s="5">
        <v>-3</v>
      </c>
      <c r="E120" s="5">
        <v>1.080369843527734</v>
      </c>
      <c r="F120" s="5">
        <v>4.0768136557610291</v>
      </c>
      <c r="G120" s="5">
        <v>-3.59</v>
      </c>
      <c r="H120" s="5">
        <v>7.0000000000000062E-3</v>
      </c>
      <c r="I120" s="5">
        <v>2.1000000000000019E-2</v>
      </c>
      <c r="J120" s="5">
        <v>3.6000000000000032E-2</v>
      </c>
      <c r="K120" s="5">
        <v>0.74679943100995771</v>
      </c>
      <c r="L120" s="5">
        <v>0.62446657183498644</v>
      </c>
      <c r="M120" s="5">
        <v>-1.6984352773826465</v>
      </c>
      <c r="N120" s="5">
        <v>-0.57112375533428139</v>
      </c>
      <c r="O120" s="5">
        <v>-0.47083926031294476</v>
      </c>
      <c r="P120" s="5">
        <v>-0.44452347083925936</v>
      </c>
      <c r="Q120" s="5">
        <v>-3.2041251778093862</v>
      </c>
      <c r="R120" s="5">
        <v>2.300000000000002E-2</v>
      </c>
      <c r="S120" s="5">
        <v>1.100000000000001E-2</v>
      </c>
      <c r="T120" s="5">
        <v>9.000000000000008E-3</v>
      </c>
      <c r="U120" s="5">
        <v>-0.16216216216216139</v>
      </c>
      <c r="V120" s="5">
        <v>-2.2866287339971549</v>
      </c>
      <c r="W120" s="5">
        <v>3.4886201991465153</v>
      </c>
      <c r="X120" s="5">
        <v>0.10241820768136556</v>
      </c>
      <c r="Y120" s="5">
        <v>0.2204836415362732</v>
      </c>
      <c r="Z120" s="5">
        <v>-3.1443812233285904</v>
      </c>
      <c r="AA120" s="5">
        <v>-2.1770981507823599</v>
      </c>
      <c r="AB120" s="5">
        <v>-1.1999999999999886</v>
      </c>
      <c r="AC120" s="5">
        <v>4.2000000000000028</v>
      </c>
      <c r="AD120" s="5">
        <v>2.0000000000000018E-3</v>
      </c>
      <c r="AE120" s="5">
        <v>-2.9999999999999472E-3</v>
      </c>
      <c r="AF120" s="5">
        <v>1.4000000000000012E-2</v>
      </c>
      <c r="AG120" s="5">
        <v>1.0000000000000009E-2</v>
      </c>
      <c r="AH120" s="5">
        <v>-0.30000000000000071</v>
      </c>
      <c r="AI120" s="5">
        <v>1.2999999999999984E-2</v>
      </c>
      <c r="AJ120" s="5">
        <v>8.2000000000000028</v>
      </c>
      <c r="AK120" s="5">
        <v>-9.7000000000000031E-2</v>
      </c>
      <c r="AL120" s="5">
        <v>3.7000000000000033E-2</v>
      </c>
      <c r="AM120" s="5">
        <v>1.8000000000000016E-2</v>
      </c>
      <c r="AN120" s="5">
        <v>3.1000000000000028E-2</v>
      </c>
      <c r="AO120" s="5">
        <v>-3.5999999999999979</v>
      </c>
      <c r="AP120" s="5">
        <v>-6.9000000000000006E-2</v>
      </c>
      <c r="AQ120" s="5">
        <v>1</v>
      </c>
      <c r="AR120" s="5">
        <v>1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8</v>
      </c>
      <c r="BF120" s="5">
        <v>0</v>
      </c>
      <c r="BG120" s="5">
        <v>0</v>
      </c>
      <c r="BH120" s="5">
        <v>-8.4099999999999966</v>
      </c>
    </row>
    <row r="121" spans="1:60" x14ac:dyDescent="0.2">
      <c r="A121" s="5" t="s">
        <v>146</v>
      </c>
      <c r="B121" s="13">
        <v>0</v>
      </c>
      <c r="C121" s="5">
        <v>2</v>
      </c>
      <c r="D121" s="5">
        <v>3</v>
      </c>
      <c r="E121" s="5">
        <v>-1.080369843527734</v>
      </c>
      <c r="F121" s="5">
        <v>-4.0768136557610291</v>
      </c>
      <c r="G121" s="5">
        <v>3.59</v>
      </c>
      <c r="H121" s="5">
        <v>-7.0000000000000062E-3</v>
      </c>
      <c r="I121" s="5">
        <v>-2.1000000000000019E-2</v>
      </c>
      <c r="J121" s="5">
        <v>-3.6000000000000032E-2</v>
      </c>
      <c r="K121" s="5">
        <v>-0.74679943100995771</v>
      </c>
      <c r="L121" s="5">
        <v>-0.62446657183498644</v>
      </c>
      <c r="M121" s="5">
        <v>1.6984352773826465</v>
      </c>
      <c r="N121" s="5">
        <v>0.57112375533428139</v>
      </c>
      <c r="O121" s="5">
        <v>0.47083926031294476</v>
      </c>
      <c r="P121" s="5">
        <v>0.44452347083925936</v>
      </c>
      <c r="Q121" s="5">
        <v>3.2041251778093862</v>
      </c>
      <c r="R121" s="5">
        <v>-2.300000000000002E-2</v>
      </c>
      <c r="S121" s="5">
        <v>-1.100000000000001E-2</v>
      </c>
      <c r="T121" s="5">
        <v>-9.000000000000008E-3</v>
      </c>
      <c r="U121" s="5">
        <v>0.16216216216216139</v>
      </c>
      <c r="V121" s="5">
        <v>2.2866287339971549</v>
      </c>
      <c r="W121" s="5">
        <v>-3.4886201991465153</v>
      </c>
      <c r="X121" s="5">
        <v>-0.10241820768136556</v>
      </c>
      <c r="Y121" s="5">
        <v>-0.2204836415362732</v>
      </c>
      <c r="Z121" s="5">
        <v>3.1443812233285904</v>
      </c>
      <c r="AA121" s="5">
        <v>2.1770981507823599</v>
      </c>
      <c r="AB121" s="5">
        <v>1.1999999999999886</v>
      </c>
      <c r="AC121" s="5">
        <v>-4.2000000000000028</v>
      </c>
      <c r="AD121" s="5">
        <v>-2.0000000000000018E-3</v>
      </c>
      <c r="AE121" s="5">
        <v>2.9999999999999472E-3</v>
      </c>
      <c r="AF121" s="5">
        <v>-1.4000000000000012E-2</v>
      </c>
      <c r="AG121" s="5">
        <v>-1.0000000000000009E-2</v>
      </c>
      <c r="AH121" s="5">
        <v>0.30000000000000071</v>
      </c>
      <c r="AI121" s="5">
        <v>-1.2999999999999984E-2</v>
      </c>
      <c r="AJ121" s="5">
        <v>-8.2000000000000028</v>
      </c>
      <c r="AK121" s="5">
        <v>9.7000000000000031E-2</v>
      </c>
      <c r="AL121" s="5">
        <v>-3.7000000000000033E-2</v>
      </c>
      <c r="AM121" s="5">
        <v>-1.8000000000000016E-2</v>
      </c>
      <c r="AN121" s="5">
        <v>-3.1000000000000028E-2</v>
      </c>
      <c r="AO121" s="5">
        <v>3.5999999999999979</v>
      </c>
      <c r="AP121" s="5">
        <v>6.9000000000000006E-2</v>
      </c>
      <c r="AQ121" s="5">
        <v>1</v>
      </c>
      <c r="AR121" s="5">
        <v>1</v>
      </c>
      <c r="AS121" s="5">
        <v>1</v>
      </c>
      <c r="AT121" s="5">
        <v>1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-8</v>
      </c>
      <c r="BF121" s="5">
        <v>1</v>
      </c>
      <c r="BG121" s="5">
        <v>0</v>
      </c>
      <c r="BH121" s="5">
        <v>8.4099999999999966</v>
      </c>
    </row>
    <row r="122" spans="1:60" x14ac:dyDescent="0.2">
      <c r="A122" s="5" t="s">
        <v>146</v>
      </c>
      <c r="B122" s="13">
        <v>1</v>
      </c>
      <c r="C122" s="5">
        <v>5</v>
      </c>
      <c r="D122" s="5">
        <v>4</v>
      </c>
      <c r="E122" s="5">
        <v>-6.6666666666666572</v>
      </c>
      <c r="F122" s="5">
        <v>-1.8461538461538467</v>
      </c>
      <c r="G122" s="5">
        <v>6.62</v>
      </c>
      <c r="H122" s="5">
        <v>-2.8000000000000025E-2</v>
      </c>
      <c r="I122" s="5">
        <v>-1.8000000000000016E-2</v>
      </c>
      <c r="J122" s="5">
        <v>3.0000000000000027E-3</v>
      </c>
      <c r="K122" s="5">
        <v>2.564102564102555E-2</v>
      </c>
      <c r="L122" s="5">
        <v>-2.6410256410256423</v>
      </c>
      <c r="M122" s="5">
        <v>-1.4871794871794872</v>
      </c>
      <c r="N122" s="5">
        <v>0.25641025641025639</v>
      </c>
      <c r="O122" s="5">
        <v>1.3076923076923075</v>
      </c>
      <c r="P122" s="5">
        <v>-0.20512820512820618</v>
      </c>
      <c r="Q122" s="5">
        <v>0.53846153846153832</v>
      </c>
      <c r="R122" s="5">
        <v>5.9999999999999498E-3</v>
      </c>
      <c r="S122" s="5">
        <v>-3.9000000000000035E-2</v>
      </c>
      <c r="T122" s="5">
        <v>1.7000000000000015E-2</v>
      </c>
      <c r="U122" s="5">
        <v>-0.48717948717948723</v>
      </c>
      <c r="V122" s="5">
        <v>-0.7948717948717885</v>
      </c>
      <c r="W122" s="5">
        <v>2.3589743589743595</v>
      </c>
      <c r="X122" s="5">
        <v>0.46153846153846168</v>
      </c>
      <c r="Y122" s="5">
        <v>0.69230769230769251</v>
      </c>
      <c r="Z122" s="5">
        <v>0.56410256410256387</v>
      </c>
      <c r="AA122" s="5">
        <v>1.1794871794871788</v>
      </c>
      <c r="AB122" s="5">
        <v>-1.9000000000000057</v>
      </c>
      <c r="AC122" s="5">
        <v>-6.7000000000000028</v>
      </c>
      <c r="AD122" s="5">
        <v>3.3000000000000029E-2</v>
      </c>
      <c r="AE122" s="5">
        <v>-9.4000000000000028E-2</v>
      </c>
      <c r="AF122" s="5">
        <v>-3.8999999999999924E-2</v>
      </c>
      <c r="AG122" s="5">
        <v>-4.9000000000000044E-2</v>
      </c>
      <c r="AH122" s="5">
        <v>0</v>
      </c>
      <c r="AI122" s="5">
        <v>2.3999999999999994E-2</v>
      </c>
      <c r="AJ122" s="5">
        <v>-0.10000000000000853</v>
      </c>
      <c r="AK122" s="5">
        <v>3.1999999999999973E-2</v>
      </c>
      <c r="AL122" s="5">
        <v>5.0000000000000044E-2</v>
      </c>
      <c r="AM122" s="5">
        <v>1.2000000000000011E-2</v>
      </c>
      <c r="AN122" s="5">
        <v>7.0000000000000062E-3</v>
      </c>
      <c r="AO122" s="5">
        <v>1.4000000000000021</v>
      </c>
      <c r="AP122" s="5">
        <v>2.8999999999999998E-2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-7</v>
      </c>
      <c r="BF122" s="5">
        <v>1</v>
      </c>
      <c r="BG122" s="5">
        <v>0</v>
      </c>
      <c r="BH122" s="5">
        <v>19.07</v>
      </c>
    </row>
    <row r="123" spans="1:60" x14ac:dyDescent="0.2">
      <c r="A123" s="5" t="s">
        <v>146</v>
      </c>
      <c r="B123" s="13">
        <v>0</v>
      </c>
      <c r="C123" s="5">
        <v>9</v>
      </c>
      <c r="D123" s="5">
        <v>-4</v>
      </c>
      <c r="E123" s="5">
        <v>6.6666666666666572</v>
      </c>
      <c r="F123" s="5">
        <v>1.8461538461538467</v>
      </c>
      <c r="G123" s="5">
        <v>-6.62</v>
      </c>
      <c r="H123" s="5">
        <v>2.8000000000000025E-2</v>
      </c>
      <c r="I123" s="5">
        <v>1.8000000000000016E-2</v>
      </c>
      <c r="J123" s="5">
        <v>-3.0000000000000027E-3</v>
      </c>
      <c r="K123" s="5">
        <v>-2.564102564102555E-2</v>
      </c>
      <c r="L123" s="5">
        <v>2.6410256410256423</v>
      </c>
      <c r="M123" s="5">
        <v>1.4871794871794872</v>
      </c>
      <c r="N123" s="5">
        <v>-0.25641025641025639</v>
      </c>
      <c r="O123" s="5">
        <v>-1.3076923076923075</v>
      </c>
      <c r="P123" s="5">
        <v>0.20512820512820618</v>
      </c>
      <c r="Q123" s="5">
        <v>-0.53846153846153832</v>
      </c>
      <c r="R123" s="5">
        <v>-5.9999999999999498E-3</v>
      </c>
      <c r="S123" s="5">
        <v>3.9000000000000035E-2</v>
      </c>
      <c r="T123" s="5">
        <v>-1.7000000000000015E-2</v>
      </c>
      <c r="U123" s="5">
        <v>0.48717948717948723</v>
      </c>
      <c r="V123" s="5">
        <v>0.7948717948717885</v>
      </c>
      <c r="W123" s="5">
        <v>-2.3589743589743595</v>
      </c>
      <c r="X123" s="5">
        <v>-0.46153846153846168</v>
      </c>
      <c r="Y123" s="5">
        <v>-0.69230769230769251</v>
      </c>
      <c r="Z123" s="5">
        <v>-0.56410256410256387</v>
      </c>
      <c r="AA123" s="5">
        <v>-1.1794871794871788</v>
      </c>
      <c r="AB123" s="5">
        <v>1.9000000000000057</v>
      </c>
      <c r="AC123" s="5">
        <v>6.7000000000000028</v>
      </c>
      <c r="AD123" s="5">
        <v>-3.3000000000000029E-2</v>
      </c>
      <c r="AE123" s="5">
        <v>9.4000000000000028E-2</v>
      </c>
      <c r="AF123" s="5">
        <v>3.8999999999999924E-2</v>
      </c>
      <c r="AG123" s="5">
        <v>4.9000000000000044E-2</v>
      </c>
      <c r="AH123" s="5">
        <v>0</v>
      </c>
      <c r="AI123" s="5">
        <v>-2.3999999999999994E-2</v>
      </c>
      <c r="AJ123" s="5">
        <v>0.10000000000000853</v>
      </c>
      <c r="AK123" s="5">
        <v>-3.1999999999999973E-2</v>
      </c>
      <c r="AL123" s="5">
        <v>-5.0000000000000044E-2</v>
      </c>
      <c r="AM123" s="5">
        <v>-1.2000000000000011E-2</v>
      </c>
      <c r="AN123" s="5">
        <v>-7.0000000000000062E-3</v>
      </c>
      <c r="AO123" s="5">
        <v>-1.4000000000000021</v>
      </c>
      <c r="AP123" s="5">
        <v>-2.8999999999999998E-2</v>
      </c>
      <c r="AQ123" s="5">
        <v>1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7</v>
      </c>
      <c r="BF123" s="5">
        <v>1</v>
      </c>
      <c r="BG123" s="5">
        <v>0</v>
      </c>
      <c r="BH123" s="5">
        <v>-19.07</v>
      </c>
    </row>
    <row r="124" spans="1:60" x14ac:dyDescent="0.2">
      <c r="A124" s="5" t="s">
        <v>146</v>
      </c>
      <c r="B124" s="13">
        <v>0</v>
      </c>
      <c r="C124" s="5">
        <v>5</v>
      </c>
      <c r="D124" s="5">
        <v>-1</v>
      </c>
      <c r="E124" s="5">
        <v>0.48995148995147986</v>
      </c>
      <c r="F124" s="5">
        <v>7.7907137907137951</v>
      </c>
      <c r="G124" s="5">
        <v>-1.67</v>
      </c>
      <c r="H124" s="5">
        <v>1.5999999999999959E-2</v>
      </c>
      <c r="I124" s="5">
        <v>5.0000000000000044E-3</v>
      </c>
      <c r="J124" s="5">
        <v>2.300000000000002E-2</v>
      </c>
      <c r="K124" s="5">
        <v>-2.621621621621621</v>
      </c>
      <c r="L124" s="5">
        <v>-4.6036036036036094</v>
      </c>
      <c r="M124" s="5">
        <v>-3.0790020790020804</v>
      </c>
      <c r="N124" s="5">
        <v>1.0152460152460154</v>
      </c>
      <c r="O124" s="5">
        <v>-1.7636867636867635</v>
      </c>
      <c r="P124" s="5">
        <v>-1.789327789327789</v>
      </c>
      <c r="Q124" s="5">
        <v>-3.5003465003465006</v>
      </c>
      <c r="R124" s="5">
        <v>4.8999999999999988E-2</v>
      </c>
      <c r="S124" s="5">
        <v>3.8000000000000034E-2</v>
      </c>
      <c r="T124" s="5">
        <v>6.0000000000000053E-3</v>
      </c>
      <c r="U124" s="5">
        <v>0.58142758142758133</v>
      </c>
      <c r="V124" s="5">
        <v>2.0311850311850286</v>
      </c>
      <c r="W124" s="5">
        <v>5.4137214137214151</v>
      </c>
      <c r="X124" s="5">
        <v>-0.72349272349272287</v>
      </c>
      <c r="Y124" s="5">
        <v>0.686070686070686</v>
      </c>
      <c r="Z124" s="5">
        <v>-0.12751212751212648</v>
      </c>
      <c r="AA124" s="5">
        <v>-1.7040887040887043</v>
      </c>
      <c r="AB124" s="5">
        <v>0.5</v>
      </c>
      <c r="AC124" s="5">
        <v>-0.60000000000000853</v>
      </c>
      <c r="AD124" s="5">
        <v>-1.0000000000000009E-3</v>
      </c>
      <c r="AE124" s="5">
        <v>-7.4999999999999956E-2</v>
      </c>
      <c r="AF124" s="5">
        <v>6.0000000000000053E-3</v>
      </c>
      <c r="AG124" s="5">
        <v>4.0000000000000036E-3</v>
      </c>
      <c r="AH124" s="5">
        <v>-1.8000000000000007</v>
      </c>
      <c r="AI124" s="5">
        <v>6.9999999999999785E-3</v>
      </c>
      <c r="AJ124" s="5">
        <v>10.200000000000003</v>
      </c>
      <c r="AK124" s="5">
        <v>-0.13800000000000001</v>
      </c>
      <c r="AL124" s="5">
        <v>8.1000000000000016E-2</v>
      </c>
      <c r="AM124" s="5">
        <v>4.500000000000004E-2</v>
      </c>
      <c r="AN124" s="5">
        <v>6.8000000000000005E-2</v>
      </c>
      <c r="AO124" s="5">
        <v>-0.5</v>
      </c>
      <c r="AP124" s="5">
        <v>-9.9000000000000032E-2</v>
      </c>
      <c r="AQ124" s="5">
        <v>1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-30</v>
      </c>
      <c r="AY124" s="5">
        <v>0</v>
      </c>
      <c r="AZ124" s="5">
        <v>0</v>
      </c>
      <c r="BA124" s="5">
        <v>0</v>
      </c>
      <c r="BB124" s="5">
        <v>-11</v>
      </c>
      <c r="BC124" s="5">
        <v>0</v>
      </c>
      <c r="BD124" s="5">
        <v>0</v>
      </c>
      <c r="BE124" s="5">
        <v>3</v>
      </c>
      <c r="BF124" s="5">
        <v>0</v>
      </c>
      <c r="BG124" s="5">
        <v>0</v>
      </c>
      <c r="BH124" s="5">
        <v>30.340000000000003</v>
      </c>
    </row>
    <row r="125" spans="1:60" x14ac:dyDescent="0.2">
      <c r="A125" s="5" t="s">
        <v>146</v>
      </c>
      <c r="B125" s="13">
        <v>1</v>
      </c>
      <c r="C125" s="5">
        <v>4</v>
      </c>
      <c r="D125" s="5">
        <v>1</v>
      </c>
      <c r="E125" s="5">
        <v>-0.48995148995147986</v>
      </c>
      <c r="F125" s="5">
        <v>-7.7907137907137951</v>
      </c>
      <c r="G125" s="5">
        <v>1.67</v>
      </c>
      <c r="H125" s="5">
        <v>-1.5999999999999959E-2</v>
      </c>
      <c r="I125" s="5">
        <v>-5.0000000000000044E-3</v>
      </c>
      <c r="J125" s="5">
        <v>-2.300000000000002E-2</v>
      </c>
      <c r="K125" s="5">
        <v>2.621621621621621</v>
      </c>
      <c r="L125" s="5">
        <v>4.6036036036036094</v>
      </c>
      <c r="M125" s="5">
        <v>3.0790020790020804</v>
      </c>
      <c r="N125" s="5">
        <v>-1.0152460152460154</v>
      </c>
      <c r="O125" s="5">
        <v>1.7636867636867635</v>
      </c>
      <c r="P125" s="5">
        <v>1.789327789327789</v>
      </c>
      <c r="Q125" s="5">
        <v>3.5003465003465006</v>
      </c>
      <c r="R125" s="5">
        <v>-4.8999999999999988E-2</v>
      </c>
      <c r="S125" s="5">
        <v>-3.8000000000000034E-2</v>
      </c>
      <c r="T125" s="5">
        <v>-6.0000000000000053E-3</v>
      </c>
      <c r="U125" s="5">
        <v>-0.58142758142758133</v>
      </c>
      <c r="V125" s="5">
        <v>-2.0311850311850286</v>
      </c>
      <c r="W125" s="5">
        <v>-5.4137214137214151</v>
      </c>
      <c r="X125" s="5">
        <v>0.72349272349272287</v>
      </c>
      <c r="Y125" s="5">
        <v>-0.686070686070686</v>
      </c>
      <c r="Z125" s="5">
        <v>0.12751212751212648</v>
      </c>
      <c r="AA125" s="5">
        <v>1.7040887040887043</v>
      </c>
      <c r="AB125" s="5">
        <v>-0.5</v>
      </c>
      <c r="AC125" s="5">
        <v>0.60000000000000853</v>
      </c>
      <c r="AD125" s="5">
        <v>1.0000000000000009E-3</v>
      </c>
      <c r="AE125" s="5">
        <v>7.4999999999999956E-2</v>
      </c>
      <c r="AF125" s="5">
        <v>-6.0000000000000053E-3</v>
      </c>
      <c r="AG125" s="5">
        <v>-4.0000000000000036E-3</v>
      </c>
      <c r="AH125" s="5">
        <v>1.8000000000000007</v>
      </c>
      <c r="AI125" s="5">
        <v>-6.9999999999999785E-3</v>
      </c>
      <c r="AJ125" s="5">
        <v>-10.200000000000003</v>
      </c>
      <c r="AK125" s="5">
        <v>0.13800000000000001</v>
      </c>
      <c r="AL125" s="5">
        <v>-8.1000000000000016E-2</v>
      </c>
      <c r="AM125" s="5">
        <v>-4.500000000000004E-2</v>
      </c>
      <c r="AN125" s="5">
        <v>-6.8000000000000005E-2</v>
      </c>
      <c r="AO125" s="5">
        <v>0.5</v>
      </c>
      <c r="AP125" s="5">
        <v>9.9000000000000032E-2</v>
      </c>
      <c r="AQ125" s="5">
        <v>1</v>
      </c>
      <c r="AR125" s="5">
        <v>1</v>
      </c>
      <c r="AS125" s="5">
        <v>1</v>
      </c>
      <c r="AT125" s="5">
        <v>1</v>
      </c>
      <c r="AU125" s="5">
        <v>0</v>
      </c>
      <c r="AV125" s="5">
        <v>0</v>
      </c>
      <c r="AW125" s="5">
        <v>0</v>
      </c>
      <c r="AX125" s="5">
        <v>30</v>
      </c>
      <c r="AY125" s="5">
        <v>0</v>
      </c>
      <c r="AZ125" s="5">
        <v>0</v>
      </c>
      <c r="BA125" s="5">
        <v>0</v>
      </c>
      <c r="BB125" s="5">
        <v>11</v>
      </c>
      <c r="BC125" s="5">
        <v>0</v>
      </c>
      <c r="BD125" s="5">
        <v>0</v>
      </c>
      <c r="BE125" s="5">
        <v>-3</v>
      </c>
      <c r="BF125" s="5">
        <v>0</v>
      </c>
      <c r="BG125" s="5">
        <v>0</v>
      </c>
      <c r="BH125" s="5">
        <v>-30.340000000000003</v>
      </c>
    </row>
    <row r="126" spans="1:60" x14ac:dyDescent="0.2">
      <c r="A126" s="5" t="s">
        <v>146</v>
      </c>
      <c r="B126" s="13">
        <v>0</v>
      </c>
      <c r="C126" s="5">
        <v>5</v>
      </c>
      <c r="D126" s="5">
        <v>-1</v>
      </c>
      <c r="E126" s="5">
        <v>-7.4102564102564088</v>
      </c>
      <c r="F126" s="5">
        <v>-0.6666666666666643</v>
      </c>
      <c r="G126" s="5">
        <v>0.41000000000000014</v>
      </c>
      <c r="H126" s="5">
        <v>-2.6000000000000023E-2</v>
      </c>
      <c r="I126" s="5">
        <v>-1.5000000000000013E-2</v>
      </c>
      <c r="J126" s="5">
        <v>-3.9000000000000035E-2</v>
      </c>
      <c r="K126" s="5">
        <v>-2.0769230769230766</v>
      </c>
      <c r="L126" s="5">
        <v>-3.0256410256410291</v>
      </c>
      <c r="M126" s="5">
        <v>-4.6153846153846168</v>
      </c>
      <c r="N126" s="5">
        <v>0.43589743589743613</v>
      </c>
      <c r="O126" s="5">
        <v>-0.99999999999999956</v>
      </c>
      <c r="P126" s="5">
        <v>-1.3076923076923084</v>
      </c>
      <c r="Q126" s="5">
        <v>-1.487179487179489</v>
      </c>
      <c r="R126" s="5">
        <v>9.9999999999999534E-3</v>
      </c>
      <c r="S126" s="5">
        <v>-1.3000000000000012E-2</v>
      </c>
      <c r="T126" s="5">
        <v>1.7000000000000015E-2</v>
      </c>
      <c r="U126" s="5">
        <v>-0.41025641025641058</v>
      </c>
      <c r="V126" s="5">
        <v>2.1025641025641058</v>
      </c>
      <c r="W126" s="5">
        <v>1.4358974358974361</v>
      </c>
      <c r="X126" s="5">
        <v>-0.38461538461538414</v>
      </c>
      <c r="Y126" s="5">
        <v>0.28205128205128194</v>
      </c>
      <c r="Z126" s="5">
        <v>0.25641025641025728</v>
      </c>
      <c r="AA126" s="5">
        <v>0.8974358974358978</v>
      </c>
      <c r="AB126" s="5">
        <v>-1.8000000000000114</v>
      </c>
      <c r="AC126" s="5">
        <v>-8.8000000000000114</v>
      </c>
      <c r="AD126" s="5">
        <v>1.9000000000000017E-2</v>
      </c>
      <c r="AE126" s="5">
        <v>-7.1000000000000008E-2</v>
      </c>
      <c r="AF126" s="5">
        <v>-3.9999999999999925E-2</v>
      </c>
      <c r="AG126" s="5">
        <v>-4.1000000000000036E-2</v>
      </c>
      <c r="AH126" s="5">
        <v>-1</v>
      </c>
      <c r="AI126" s="5">
        <v>1.999999999999974E-3</v>
      </c>
      <c r="AJ126" s="5">
        <v>0.79999999999999716</v>
      </c>
      <c r="AK126" s="5">
        <v>-8.3000000000000018E-2</v>
      </c>
      <c r="AL126" s="5">
        <v>9.5000000000000029E-2</v>
      </c>
      <c r="AM126" s="5">
        <v>1.2000000000000011E-2</v>
      </c>
      <c r="AN126" s="5">
        <v>2.200000000000002E-2</v>
      </c>
      <c r="AO126" s="5">
        <v>0.80000000000000071</v>
      </c>
      <c r="AP126" s="5">
        <v>-5.5000000000000021E-2</v>
      </c>
      <c r="AQ126" s="5">
        <v>1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-30</v>
      </c>
      <c r="AY126" s="5">
        <v>0</v>
      </c>
      <c r="AZ126" s="5">
        <v>0</v>
      </c>
      <c r="BA126" s="5">
        <v>0</v>
      </c>
      <c r="BB126" s="5">
        <v>-11</v>
      </c>
      <c r="BC126" s="5">
        <v>0</v>
      </c>
      <c r="BD126" s="5">
        <v>0</v>
      </c>
      <c r="BE126" s="5">
        <v>6</v>
      </c>
      <c r="BF126" s="5">
        <v>1</v>
      </c>
      <c r="BG126" s="5">
        <v>0</v>
      </c>
      <c r="BH126" s="5">
        <v>9.2899999999999991</v>
      </c>
    </row>
    <row r="127" spans="1:60" x14ac:dyDescent="0.2">
      <c r="A127" s="5" t="s">
        <v>146</v>
      </c>
      <c r="B127" s="13">
        <v>1</v>
      </c>
      <c r="C127" s="5">
        <v>4</v>
      </c>
      <c r="D127" s="5">
        <v>1</v>
      </c>
      <c r="E127" s="5">
        <v>7.4102564102564088</v>
      </c>
      <c r="F127" s="5">
        <v>0.6666666666666643</v>
      </c>
      <c r="G127" s="5">
        <v>-0.41000000000000014</v>
      </c>
      <c r="H127" s="5">
        <v>2.6000000000000023E-2</v>
      </c>
      <c r="I127" s="5">
        <v>1.5000000000000013E-2</v>
      </c>
      <c r="J127" s="5">
        <v>3.9000000000000035E-2</v>
      </c>
      <c r="K127" s="5">
        <v>2.0769230769230766</v>
      </c>
      <c r="L127" s="5">
        <v>3.0256410256410291</v>
      </c>
      <c r="M127" s="5">
        <v>4.6153846153846168</v>
      </c>
      <c r="N127" s="5">
        <v>-0.43589743589743613</v>
      </c>
      <c r="O127" s="5">
        <v>0.99999999999999956</v>
      </c>
      <c r="P127" s="5">
        <v>1.3076923076923084</v>
      </c>
      <c r="Q127" s="5">
        <v>1.487179487179489</v>
      </c>
      <c r="R127" s="5">
        <v>-9.9999999999999534E-3</v>
      </c>
      <c r="S127" s="5">
        <v>1.3000000000000012E-2</v>
      </c>
      <c r="T127" s="5">
        <v>-1.7000000000000015E-2</v>
      </c>
      <c r="U127" s="5">
        <v>0.41025641025641058</v>
      </c>
      <c r="V127" s="5">
        <v>-2.1025641025641058</v>
      </c>
      <c r="W127" s="5">
        <v>-1.4358974358974361</v>
      </c>
      <c r="X127" s="5">
        <v>0.38461538461538414</v>
      </c>
      <c r="Y127" s="5">
        <v>-0.28205128205128194</v>
      </c>
      <c r="Z127" s="5">
        <v>-0.25641025641025728</v>
      </c>
      <c r="AA127" s="5">
        <v>-0.8974358974358978</v>
      </c>
      <c r="AB127" s="5">
        <v>1.8000000000000114</v>
      </c>
      <c r="AC127" s="5">
        <v>8.8000000000000114</v>
      </c>
      <c r="AD127" s="5">
        <v>-1.9000000000000017E-2</v>
      </c>
      <c r="AE127" s="5">
        <v>7.1000000000000008E-2</v>
      </c>
      <c r="AF127" s="5">
        <v>3.9999999999999925E-2</v>
      </c>
      <c r="AG127" s="5">
        <v>4.1000000000000036E-2</v>
      </c>
      <c r="AH127" s="5">
        <v>1</v>
      </c>
      <c r="AI127" s="5">
        <v>-1.999999999999974E-3</v>
      </c>
      <c r="AJ127" s="5">
        <v>-0.79999999999999716</v>
      </c>
      <c r="AK127" s="5">
        <v>8.3000000000000018E-2</v>
      </c>
      <c r="AL127" s="5">
        <v>-9.5000000000000029E-2</v>
      </c>
      <c r="AM127" s="5">
        <v>-1.2000000000000011E-2</v>
      </c>
      <c r="AN127" s="5">
        <v>-2.200000000000002E-2</v>
      </c>
      <c r="AO127" s="5">
        <v>-0.80000000000000071</v>
      </c>
      <c r="AP127" s="5">
        <v>5.5000000000000021E-2</v>
      </c>
      <c r="AQ127" s="5">
        <v>1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30</v>
      </c>
      <c r="AY127" s="5">
        <v>0</v>
      </c>
      <c r="AZ127" s="5">
        <v>0</v>
      </c>
      <c r="BA127" s="5">
        <v>0</v>
      </c>
      <c r="BB127" s="5">
        <v>11</v>
      </c>
      <c r="BC127" s="5">
        <v>0</v>
      </c>
      <c r="BD127" s="5">
        <v>0</v>
      </c>
      <c r="BE127" s="5">
        <v>-6</v>
      </c>
      <c r="BF127" s="5">
        <v>0</v>
      </c>
      <c r="BG127" s="5">
        <v>0</v>
      </c>
      <c r="BH127" s="5">
        <v>-9.2899999999999991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MM2023</vt:lpstr>
      <vt:lpstr>Sheet7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Smith</cp:lastModifiedBy>
  <dcterms:created xsi:type="dcterms:W3CDTF">2024-03-20T02:12:19Z</dcterms:created>
  <dcterms:modified xsi:type="dcterms:W3CDTF">2024-03-21T21:10:18Z</dcterms:modified>
</cp:coreProperties>
</file>