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bad\Desktop\practiques_fenomens\FCTF_tardor_2022\final\"/>
    </mc:Choice>
  </mc:AlternateContent>
  <xr:revisionPtr revIDLastSave="0" documentId="13_ncr:1_{A94A50B7-07FC-4B2B-A700-01A7E66F3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tic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 a="1"/>
  <c r="M19" i="1" s="1"/>
  <c r="N19" i="1"/>
  <c r="M20" i="1"/>
  <c r="N20" i="1"/>
  <c r="M21" i="1"/>
  <c r="M15" i="1" a="1"/>
  <c r="M15" i="1" s="1"/>
  <c r="M12" i="1" a="1"/>
  <c r="M12" i="1" s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J13" i="1"/>
  <c r="J14" i="1"/>
  <c r="J15" i="1"/>
  <c r="J16" i="1"/>
  <c r="J17" i="1"/>
  <c r="J12" i="1"/>
  <c r="N21" i="1" l="1"/>
  <c r="N17" i="1"/>
  <c r="M17" i="1"/>
  <c r="N16" i="1"/>
  <c r="M16" i="1"/>
  <c r="N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<sst xmlns="http://schemas.openxmlformats.org/spreadsheetml/2006/main" count="14" uniqueCount="14">
  <si>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L</t>
  </si>
  <si>
    <t>1/L</t>
  </si>
  <si>
    <t>Tcl_c</t>
  </si>
  <si>
    <t>Tcl_x</t>
  </si>
  <si>
    <t>DTcl_c</t>
  </si>
  <si>
    <t>DTcl_x</t>
  </si>
  <si>
    <t>Tcl_c-Tc</t>
  </si>
  <si>
    <t>D(Tcl_c-Tc)</t>
  </si>
  <si>
    <t>Tcl_x-Tc</t>
  </si>
  <si>
    <t>D(Tcl_x-Tc)</t>
  </si>
  <si>
    <t>cv</t>
  </si>
  <si>
    <t>x</t>
  </si>
  <si>
    <t>&lt;|m|&gt;x</t>
  </si>
  <si>
    <t>&lt;|m|&gt;cv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</si>
</sst>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critical_data!$B$12:$B$17</c:f>
              <c:numCache>
                <c:formatCode>General</c:formatCode>
                <c:ptCount val="6"/>
                <c:pt idx="0">
                  <c:v>2.4849066497880004</c:v>
                </c:pt>
                <c:pt idx="1">
                  <c:v>3.1780538303479458</c:v>
                </c:pt>
                <c:pt idx="2">
                  <c:v>3.5835189384561099</c:v>
                </c:pt>
                <c:pt idx="3">
                  <c:v>3.8712010109078911</c:v>
                </c:pt>
                <c:pt idx="4">
                  <c:v>4.0943445622221004</c:v>
                </c:pt>
                <c:pt idx="5">
                  <c:v>4.2766661190160553</c:v>
                </c:pt>
              </c:numCache>
            </c:numRef>
          </c:xVal>
          <c:yVal>
            <c:numRef>
              <c:f>critical_data!$H$12:$H$17</c:f>
              <c:numCache>
                <c:formatCode>General</c:formatCode>
                <c:ptCount val="6"/>
                <c:pt idx="0">
                  <c:v>-2.6956276811036544</c:v>
                </c:pt>
                <c:pt idx="1">
                  <c:v>-3.2834143460057694</c:v>
                </c:pt>
                <c:pt idx="2">
                  <c:v>-3.7942399697717644</c:v>
                </c:pt>
                <c:pt idx="3">
                  <c:v>-4.0455543980526647</c:v>
                </c:pt>
                <c:pt idx="4">
                  <c:v>-4.3820266346739034</c:v>
                </c:pt>
                <c:pt idx="5">
                  <c:v>-4.3820266346739034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3-467B-AF97-DCF0E154D3B5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critical_data!$B$12:$B$17</c:f>
              <c:numCache>
                <c:formatCode>General</c:formatCode>
                <c:ptCount val="6"/>
                <c:pt idx="0">
                  <c:v>2.4849066497880004</c:v>
                </c:pt>
                <c:pt idx="1">
                  <c:v>3.1780538303479458</c:v>
                </c:pt>
                <c:pt idx="2">
                  <c:v>3.5835189384561099</c:v>
                </c:pt>
                <c:pt idx="3">
                  <c:v>3.8712010109078911</c:v>
                </c:pt>
                <c:pt idx="4">
                  <c:v>4.0943445622221004</c:v>
                </c:pt>
                <c:pt idx="5">
                  <c:v>4.2766661190160553</c:v>
                </c:pt>
              </c:numCache>
            </c:numRef>
          </c:xVal>
          <c:yVal>
            <c:numRef>
              <c:f>critical_data!$J$12:$J$17</c:f>
              <c:numCache>
                <c:formatCode>General</c:formatCode>
                <c:ptCount val="6"/>
                <c:pt idx="0">
                  <c:v>-1.7573580425107231</c:v>
                </c:pt>
                <c:pt idx="1">
                  <c:v>-2.4949569856415015</c:v>
                </c:pt>
                <c:pt idx="2">
                  <c:v>-2.8559703311788303</c:v>
                </c:pt>
                <c:pt idx="3">
                  <c:v>-3.1582512030517664</c:v>
                </c:pt>
                <c:pt idx="4">
                  <c:v>-3.2834143460057694</c:v>
                </c:pt>
                <c:pt idx="5">
                  <c:v>-3.5935692743096164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3-467B-AF97-DCF0E154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24223"/>
        <c:axId val="1449247615"/>
      </c:scatterChart>
      <c:valAx>
        <c:axId val="144902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449247615"/>
        <c:crosses val="autoZero"/>
        <c:crossBetween val="midCat"/>
      </c:valAx>
      <c:valAx>
        <c:axId val="144924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449024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5</xdr:row>
      <xdr:rowOff>83820</xdr:rowOff>
    </xdr:from>
    <xdr:to>
      <xdr:col>11</xdr:col>
      <xdr:colOff>285750</xdr:colOff>
      <xdr:row>20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F9712C-0979-DA1D-B80C-1EF068D2E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J12" activeCellId="2" sqref="B12:B17 H12:H17 J12:J17"/>
    </sheetView>
  </sheetViews>
  <sheetFormatPr baseColWidth="10" defaultColWidth="8.88671875" defaultRowHeight="14.4" x14ac:dyDescent="0.3"/>
  <cols>
    <col min="7" max="7" width="11.33203125" bestFit="1" customWidth="1"/>
    <col min="13" max="13" width="11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12</v>
      </c>
      <c r="C2">
        <v>8.3333333333333329E-2</v>
      </c>
      <c r="D2">
        <v>2.335</v>
      </c>
      <c r="E2">
        <v>2.44</v>
      </c>
      <c r="F2">
        <v>1.4999999999999999E-2</v>
      </c>
      <c r="G2">
        <v>0.03</v>
      </c>
      <c r="H2">
        <v>6.7499999999999893E-2</v>
      </c>
      <c r="I2">
        <v>1.51657508881031E-2</v>
      </c>
      <c r="J2">
        <v>0.1724999999999999</v>
      </c>
      <c r="K2">
        <v>3.008321791298265E-2</v>
      </c>
      <c r="L2">
        <v>1.403205329206652</v>
      </c>
      <c r="M2">
        <v>3.6534694278695889</v>
      </c>
      <c r="N2">
        <v>0.54438255555555548</v>
      </c>
      <c r="O2">
        <v>0.66769616666666665</v>
      </c>
    </row>
    <row r="3" spans="1:15" x14ac:dyDescent="0.3">
      <c r="A3" s="1">
        <v>1</v>
      </c>
      <c r="B3">
        <v>24</v>
      </c>
      <c r="C3">
        <v>4.1666666666666657E-2</v>
      </c>
      <c r="D3">
        <v>2.3050000000000002</v>
      </c>
      <c r="E3">
        <v>2.35</v>
      </c>
      <c r="F3">
        <v>0.01</v>
      </c>
      <c r="G3">
        <v>1.4999999999999999E-2</v>
      </c>
      <c r="H3">
        <v>3.7500000000000089E-2</v>
      </c>
      <c r="I3">
        <v>1.0246950765959601E-2</v>
      </c>
      <c r="J3">
        <v>8.2500000000000018E-2</v>
      </c>
      <c r="K3">
        <v>1.51657508881031E-2</v>
      </c>
      <c r="L3">
        <v>1.7626813312526319</v>
      </c>
      <c r="M3">
        <v>12.495912257587481</v>
      </c>
      <c r="N3">
        <v>0.50026104166666663</v>
      </c>
      <c r="O3">
        <v>0.60123893055555555</v>
      </c>
    </row>
    <row r="4" spans="1:15" x14ac:dyDescent="0.3">
      <c r="A4" s="1">
        <v>2</v>
      </c>
      <c r="B4">
        <v>36</v>
      </c>
      <c r="C4">
        <v>2.777777777777778E-2</v>
      </c>
      <c r="D4">
        <v>2.29</v>
      </c>
      <c r="E4">
        <v>2.3250000000000002</v>
      </c>
      <c r="F4">
        <v>0.01</v>
      </c>
      <c r="G4">
        <v>0.01</v>
      </c>
      <c r="H4">
        <v>2.2499999999999961E-2</v>
      </c>
      <c r="I4">
        <v>1.0246950765959601E-2</v>
      </c>
      <c r="J4">
        <v>5.7500000000000107E-2</v>
      </c>
      <c r="K4">
        <v>1.0246950765959601E-2</v>
      </c>
      <c r="L4">
        <v>1.9544823751759139</v>
      </c>
      <c r="M4">
        <v>25.67262576866738</v>
      </c>
      <c r="N4">
        <v>0.46600819135802463</v>
      </c>
      <c r="O4">
        <v>0.58160386728395053</v>
      </c>
    </row>
    <row r="5" spans="1:15" x14ac:dyDescent="0.3">
      <c r="A5" s="1">
        <v>3</v>
      </c>
      <c r="B5">
        <v>48</v>
      </c>
      <c r="C5">
        <v>2.0833333333333329E-2</v>
      </c>
      <c r="D5">
        <v>2.2850000000000001</v>
      </c>
      <c r="E5">
        <v>2.31</v>
      </c>
      <c r="F5">
        <v>5.0000000000000001E-3</v>
      </c>
      <c r="G5">
        <v>0.01</v>
      </c>
      <c r="H5">
        <v>1.7500000000000071E-2</v>
      </c>
      <c r="I5">
        <v>5.4772255750516613E-3</v>
      </c>
      <c r="J5">
        <v>4.2499999999999982E-2</v>
      </c>
      <c r="K5">
        <v>1.0246950765959601E-2</v>
      </c>
      <c r="L5">
        <v>2.1096691582696412</v>
      </c>
      <c r="M5">
        <v>42.268911323123731</v>
      </c>
      <c r="N5">
        <v>0.45008800347222228</v>
      </c>
      <c r="O5">
        <v>0.55985699652777776</v>
      </c>
    </row>
    <row r="6" spans="1:15" x14ac:dyDescent="0.3">
      <c r="A6" s="1">
        <v>4</v>
      </c>
      <c r="B6">
        <v>60</v>
      </c>
      <c r="C6">
        <v>1.666666666666667E-2</v>
      </c>
      <c r="D6">
        <v>2.2799999999999998</v>
      </c>
      <c r="E6">
        <v>2.3050000000000002</v>
      </c>
      <c r="F6">
        <v>5.0000000000000001E-3</v>
      </c>
      <c r="G6">
        <v>0.01</v>
      </c>
      <c r="H6">
        <v>1.249999999999973E-2</v>
      </c>
      <c r="I6">
        <v>5.4772255750516613E-3</v>
      </c>
      <c r="J6">
        <v>3.7500000000000089E-2</v>
      </c>
      <c r="K6">
        <v>1.0246950765959601E-2</v>
      </c>
      <c r="L6">
        <v>2.214873614779008</v>
      </c>
      <c r="M6">
        <v>62.909660462373722</v>
      </c>
      <c r="N6">
        <v>0.4184582911111111</v>
      </c>
      <c r="O6">
        <v>0.55497023888888886</v>
      </c>
    </row>
    <row r="7" spans="1:15" x14ac:dyDescent="0.3">
      <c r="A7" s="1">
        <v>5</v>
      </c>
      <c r="B7">
        <v>72</v>
      </c>
      <c r="C7">
        <v>1.388888888888889E-2</v>
      </c>
      <c r="D7">
        <v>2.2799999999999998</v>
      </c>
      <c r="E7">
        <v>2.2949999999999999</v>
      </c>
      <c r="F7">
        <v>5.0000000000000001E-3</v>
      </c>
      <c r="G7">
        <v>5.0000000000000001E-3</v>
      </c>
      <c r="H7">
        <v>1.249999999999973E-2</v>
      </c>
      <c r="I7">
        <v>5.4772255750516613E-3</v>
      </c>
      <c r="J7">
        <v>2.7499999999999861E-2</v>
      </c>
      <c r="K7">
        <v>5.4772255750516613E-3</v>
      </c>
      <c r="L7">
        <v>2.315603127304581</v>
      </c>
      <c r="M7">
        <v>86.337807262546349</v>
      </c>
      <c r="N7">
        <v>0.43352666820987651</v>
      </c>
      <c r="O7">
        <v>0.52862530246913575</v>
      </c>
    </row>
    <row r="12" spans="1:15" x14ac:dyDescent="0.3">
      <c r="B12">
        <f t="shared" ref="B12:I17" si="0">LN(B2)</f>
        <v>2.4849066497880004</v>
      </c>
      <c r="C12">
        <f t="shared" si="0"/>
        <v>-2.4849066497880004</v>
      </c>
      <c r="D12">
        <f t="shared" si="0"/>
        <v>0.84801189112086062</v>
      </c>
      <c r="E12">
        <f t="shared" si="0"/>
        <v>0.89199803930511046</v>
      </c>
      <c r="F12">
        <f t="shared" si="0"/>
        <v>-4.1997050778799272</v>
      </c>
      <c r="G12">
        <f t="shared" si="0"/>
        <v>-3.5065578973199818</v>
      </c>
      <c r="H12">
        <f t="shared" si="0"/>
        <v>-2.6956276811036544</v>
      </c>
      <c r="I12">
        <f t="shared" si="0"/>
        <v>-4.1887156245205395</v>
      </c>
      <c r="J12">
        <f>LN(J2)</f>
        <v>-1.7573580425107231</v>
      </c>
      <c r="M12" t="e" cm="1">
        <f t="array" ref="M12">EST</f>
        <v>#NAME?</v>
      </c>
    </row>
    <row r="13" spans="1:15" x14ac:dyDescent="0.3">
      <c r="B13">
        <f t="shared" si="0"/>
        <v>3.1780538303479458</v>
      </c>
      <c r="C13">
        <f t="shared" si="0"/>
        <v>-3.1780538303479458</v>
      </c>
      <c r="D13">
        <f t="shared" si="0"/>
        <v>0.83508067644861195</v>
      </c>
      <c r="E13">
        <f t="shared" si="0"/>
        <v>0.85441532815606758</v>
      </c>
      <c r="F13">
        <f t="shared" si="0"/>
        <v>-4.6051701859880909</v>
      </c>
      <c r="G13">
        <f t="shared" si="0"/>
        <v>-4.1997050778799272</v>
      </c>
      <c r="H13">
        <f t="shared" si="0"/>
        <v>-3.2834143460057694</v>
      </c>
      <c r="I13">
        <f t="shared" si="0"/>
        <v>-4.5807751039033748</v>
      </c>
      <c r="J13">
        <f t="shared" ref="J13:J17" si="1">LN(J3)</f>
        <v>-2.4949569856415015</v>
      </c>
    </row>
    <row r="14" spans="1:15" x14ac:dyDescent="0.3">
      <c r="B14">
        <f t="shared" si="0"/>
        <v>3.5835189384561099</v>
      </c>
      <c r="C14">
        <f t="shared" si="0"/>
        <v>-3.5835189384561099</v>
      </c>
      <c r="D14">
        <f t="shared" si="0"/>
        <v>0.82855181756614826</v>
      </c>
      <c r="E14">
        <f t="shared" si="0"/>
        <v>0.84372003903931969</v>
      </c>
      <c r="F14">
        <f t="shared" si="0"/>
        <v>-4.6051701859880909</v>
      </c>
      <c r="G14">
        <f t="shared" si="0"/>
        <v>-4.6051701859880909</v>
      </c>
      <c r="H14">
        <f t="shared" si="0"/>
        <v>-3.7942399697717644</v>
      </c>
      <c r="I14">
        <f t="shared" si="0"/>
        <v>-4.5807751039033748</v>
      </c>
      <c r="J14">
        <f t="shared" si="1"/>
        <v>-2.8559703311788303</v>
      </c>
    </row>
    <row r="15" spans="1:15" x14ac:dyDescent="0.3">
      <c r="B15">
        <f t="shared" si="0"/>
        <v>3.8712010109078911</v>
      </c>
      <c r="C15">
        <f t="shared" si="0"/>
        <v>-3.8712010109078911</v>
      </c>
      <c r="D15">
        <f t="shared" si="0"/>
        <v>0.82636602434616813</v>
      </c>
      <c r="E15">
        <f t="shared" si="0"/>
        <v>0.83724752453370221</v>
      </c>
      <c r="F15">
        <f t="shared" si="0"/>
        <v>-5.2983173665480363</v>
      </c>
      <c r="G15">
        <f t="shared" si="0"/>
        <v>-4.6051701859880909</v>
      </c>
      <c r="H15">
        <f t="shared" si="0"/>
        <v>-4.0455543980526647</v>
      </c>
      <c r="I15">
        <f t="shared" si="0"/>
        <v>-5.2071565881510598</v>
      </c>
      <c r="J15">
        <f t="shared" si="1"/>
        <v>-3.1582512030517664</v>
      </c>
      <c r="M15">
        <f t="array" ref="M15:N17">LINEST(H12:H17,B12:B17,1,1)</f>
        <v>-0.99917502646085599</v>
      </c>
      <c r="N15">
        <v>-0.18532102585012611</v>
      </c>
    </row>
    <row r="16" spans="1:15" x14ac:dyDescent="0.3">
      <c r="B16">
        <f t="shared" si="0"/>
        <v>4.0943445622221004</v>
      </c>
      <c r="C16">
        <f t="shared" si="0"/>
        <v>-4.0943445622221004</v>
      </c>
      <c r="D16">
        <f t="shared" si="0"/>
        <v>0.82417544296634937</v>
      </c>
      <c r="E16">
        <f t="shared" si="0"/>
        <v>0.83508067644861195</v>
      </c>
      <c r="F16">
        <f t="shared" si="0"/>
        <v>-5.2983173665480363</v>
      </c>
      <c r="G16">
        <f t="shared" si="0"/>
        <v>-4.6051701859880909</v>
      </c>
      <c r="H16">
        <f t="shared" si="0"/>
        <v>-4.3820266346739034</v>
      </c>
      <c r="I16">
        <f t="shared" si="0"/>
        <v>-5.2071565881510598</v>
      </c>
      <c r="J16">
        <f t="shared" si="1"/>
        <v>-3.2834143460057694</v>
      </c>
      <c r="M16">
        <v>5.2949972269465261E-2</v>
      </c>
      <c r="N16">
        <v>0.19232350668100662</v>
      </c>
    </row>
    <row r="17" spans="2:14" x14ac:dyDescent="0.3">
      <c r="B17">
        <f t="shared" si="0"/>
        <v>4.2766661190160553</v>
      </c>
      <c r="C17">
        <f t="shared" si="0"/>
        <v>-4.2766661190160553</v>
      </c>
      <c r="D17">
        <f t="shared" si="0"/>
        <v>0.82417544296634937</v>
      </c>
      <c r="E17">
        <f t="shared" si="0"/>
        <v>0.83073284351250842</v>
      </c>
      <c r="F17">
        <f t="shared" si="0"/>
        <v>-5.2983173665480363</v>
      </c>
      <c r="G17">
        <f t="shared" si="0"/>
        <v>-5.2983173665480363</v>
      </c>
      <c r="H17">
        <f t="shared" si="0"/>
        <v>-4.3820266346739034</v>
      </c>
      <c r="I17">
        <f t="shared" si="0"/>
        <v>-5.2071565881510598</v>
      </c>
      <c r="J17">
        <f t="shared" si="1"/>
        <v>-3.5935692743096164</v>
      </c>
      <c r="M17">
        <v>0.98889146083084134</v>
      </c>
      <c r="N17">
        <v>7.845681569442732E-2</v>
      </c>
    </row>
    <row r="19" spans="2:14" x14ac:dyDescent="0.3">
      <c r="M19">
        <f t="array" ref="M19:N21">LINEST(J12:J17,B12:B17,1,1)</f>
        <v>-0.98835608035313183</v>
      </c>
      <c r="N19">
        <v>0.68249305590501486</v>
      </c>
    </row>
    <row r="20" spans="2:14" x14ac:dyDescent="0.3">
      <c r="M20">
        <v>3.4991108898486091E-2</v>
      </c>
      <c r="N20">
        <v>0.12709379207540392</v>
      </c>
    </row>
    <row r="21" spans="2:14" x14ac:dyDescent="0.3">
      <c r="M21">
        <v>0.99501142399628006</v>
      </c>
      <c r="N21">
        <v>5.1846882333029858E-2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ptbad</cp:lastModifiedBy>
  <dcterms:created xsi:type="dcterms:W3CDTF">2022-12-30T15:21:35Z</dcterms:created>
  <dcterms:modified xsi:type="dcterms:W3CDTF">2022-12-30T16:16:43Z</dcterms:modified>
</cp:coreProperties>
</file>