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wnloads/"/>
    </mc:Choice>
  </mc:AlternateContent>
  <xr:revisionPtr revIDLastSave="0" documentId="13_ncr:1_{3A80C50F-21E9-6043-B5A5-152F409C0EA0}" xr6:coauthVersionLast="45" xr6:coauthVersionMax="45" xr10:uidLastSave="{00000000-0000-0000-0000-000000000000}"/>
  <bookViews>
    <workbookView xWindow="33700" yWindow="-2280" windowWidth="26020" windowHeight="13540" activeTab="1" xr2:uid="{00000000-000D-0000-FFFF-FFFF00000000}"/>
  </bookViews>
  <sheets>
    <sheet name="Infromation" sheetId="1" r:id="rId1"/>
    <sheet name="Covid-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2" l="1"/>
  <c r="K34" i="2"/>
  <c r="K14" i="2"/>
  <c r="K7" i="2"/>
  <c r="K3" i="2"/>
  <c r="K4" i="2"/>
  <c r="K5" i="2"/>
  <c r="K6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</calcChain>
</file>

<file path=xl/sharedStrings.xml><?xml version="1.0" encoding="utf-8"?>
<sst xmlns="http://schemas.openxmlformats.org/spreadsheetml/2006/main" count="170" uniqueCount="119">
  <si>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</si>
  <si>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</si>
  <si>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</si>
  <si>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</si>
  <si>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</si>
  <si>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</si>
  <si>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</si>
  <si>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</si>
  <si>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</si>
  <si>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</si>
  <si>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</si>
  <si>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</si>
  <si>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</si>
  <si>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</si>
  <si>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</si>
  <si>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</si>
  <si>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</si>
  <si>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</si>
  <si>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</si>
  <si>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</si>
  <si>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</si>
  <si>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</si>
  <si>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</si>
  <si>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</si>
  <si>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</si>
  <si>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</si>
  <si>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</si>
  <si>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</si>
  <si>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</si>
  <si>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</si>
  <si>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</si>
  <si>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</si>
  <si>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</si>
  <si>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</si>
  <si>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</si>
  <si>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</si>
  <si>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</si>
  <si>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</si>
  <si>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</si>
  <si>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</si>
  <si>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</si>
  <si>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</si>
  <si>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</si>
  <si>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</si>
  <si>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</si>
  <si>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</si>
  <si>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</si>
  <si>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</si>
  <si>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</si>
  <si>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</si>
  <si>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</si>
  <si>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</si>
  <si>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</si>
  <si>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</si>
  <si>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</si>
  <si>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</si>
  <si>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</si>
  <si>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</si>
  <si>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</si>
  <si>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</si>
  <si>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</si>
  <si>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</si>
  <si>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</si>
  <si>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</si>
  <si>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</si>
  <si>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</si>
  <si>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</si>
  <si>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</si>
  <si>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</si>
  <si>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</si>
  <si>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</si>
  <si>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</si>
  <si>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</si>
  <si>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</si>
  <si>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</si>
  <si>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</si>
  <si>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</si>
  <si>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</si>
  <si>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</si>
  <si>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</si>
  <si>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</si>
  <si>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</si>
  <si>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</si>
  <si>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</si>
  <si>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</si>
  <si>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</si>
  <si>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</si>
  <si>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</si>
  <si>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</si>
  <si>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</si>
  <si>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</si>
  <si>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</si>
  <si>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Republican</t>
  </si>
  <si>
    <t>Democratic</t>
  </si>
  <si>
    <t>total_cases</t>
  </si>
  <si>
    <t>total_death</t>
  </si>
  <si>
    <t>death_100k</t>
  </si>
  <si>
    <t xml:space="preserve">cases_last_7days </t>
  </si>
  <si>
    <t>total_test_results</t>
  </si>
  <si>
    <t>state_of_emergency</t>
  </si>
  <si>
    <t>rate_per_100k</t>
  </si>
  <si>
    <t>stay_ at_ home_ shelter_in_ place</t>
  </si>
  <si>
    <t>end_relax_stay_at_home_shelter_in_place</t>
  </si>
  <si>
    <t>length_ shelter_in_place</t>
  </si>
  <si>
    <t>closed_nonessential_businesses</t>
  </si>
  <si>
    <t>began_reopen_businesses_statewide</t>
  </si>
  <si>
    <t>mandate_facemask_use_ employees _ public</t>
  </si>
  <si>
    <t>population_2018</t>
  </si>
  <si>
    <t>percent_living_under_ fed_poverty_line_2018</t>
  </si>
  <si>
    <t>all-cause deaths 2018</t>
  </si>
  <si>
    <t>percent_ risk_ serious_ illness_due_to_covid</t>
  </si>
  <si>
    <t>children_0_18</t>
  </si>
  <si>
    <t>adults_19_25</t>
  </si>
  <si>
    <t>adults_26_34</t>
  </si>
  <si>
    <t>adults_35_54</t>
  </si>
  <si>
    <t>adults_55_64</t>
  </si>
  <si>
    <t>political_party_governor</t>
  </si>
  <si>
    <t>weekly_unemployment_insurance_max</t>
  </si>
  <si>
    <t>population_density_per_sq_mi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</si>
</sst>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3"/>
      <color rgb="FF000000"/>
      <name val="Lucida Grande"/>
      <family val="2"/>
    </font>
    <font>
      <sz val="16"/>
      <color rgb="FF1E1E1E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8" workbookViewId="0">
      <selection activeCell="C22" sqref="C22:C26"/>
    </sheetView>
  </sheetViews>
  <sheetFormatPr baseColWidth="10" defaultColWidth="8.83203125" defaultRowHeight="15" x14ac:dyDescent="0.2"/>
  <cols>
    <col min="1" max="1" width="22.83203125" customWidth="1"/>
    <col min="2" max="2" width="49.1640625" style="6" customWidth="1"/>
    <col min="3" max="3" width="37.83203125" style="8" customWidth="1"/>
    <col min="4" max="4" width="18" style="8" customWidth="1"/>
    <col min="5" max="5" width="31.83203125" style="8" customWidth="1"/>
  </cols>
  <sheetData>
    <row r="1" spans="1:8" s="3" customFormat="1" ht="16" thickBot="1" x14ac:dyDescent="0.2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2">
      <c r="A2" s="26" t="s">
        <v>3</v>
      </c>
      <c r="B2" s="5" t="s">
        <v>4</v>
      </c>
      <c r="C2" s="30" t="s">
        <v>5</v>
      </c>
      <c r="D2" s="25">
        <v>44014</v>
      </c>
      <c r="E2" s="7" t="s">
        <v>6</v>
      </c>
      <c r="F2" s="1"/>
      <c r="G2" s="1"/>
      <c r="H2" s="1"/>
    </row>
    <row r="3" spans="1:8" ht="16" x14ac:dyDescent="0.2">
      <c r="A3" s="27"/>
      <c r="B3" s="5" t="s">
        <v>7</v>
      </c>
      <c r="C3" s="24"/>
      <c r="D3" s="23"/>
      <c r="E3" s="7"/>
      <c r="F3" s="1"/>
      <c r="G3" s="1"/>
      <c r="H3" s="1"/>
    </row>
    <row r="4" spans="1:8" ht="16" x14ac:dyDescent="0.2">
      <c r="A4" s="27"/>
      <c r="B4" s="5" t="s">
        <v>8</v>
      </c>
      <c r="C4" s="24"/>
      <c r="D4" s="23"/>
      <c r="E4" s="7"/>
      <c r="F4" s="1"/>
      <c r="G4" s="1"/>
      <c r="H4" s="1"/>
    </row>
    <row r="5" spans="1:8" ht="16" x14ac:dyDescent="0.2">
      <c r="A5" s="27"/>
      <c r="B5" s="5" t="s">
        <v>9</v>
      </c>
      <c r="C5" s="24"/>
      <c r="D5" s="23"/>
      <c r="E5" s="7"/>
      <c r="F5" s="1"/>
      <c r="G5" s="1"/>
      <c r="H5" s="1"/>
    </row>
    <row r="6" spans="1:8" ht="16" x14ac:dyDescent="0.2">
      <c r="A6" s="27"/>
      <c r="B6" s="5" t="s">
        <v>10</v>
      </c>
      <c r="C6" s="24"/>
      <c r="D6" s="23"/>
      <c r="E6" s="7"/>
      <c r="F6" s="1"/>
      <c r="G6" s="1"/>
      <c r="H6" s="1"/>
    </row>
    <row r="7" spans="1:8" ht="28.75" customHeight="1" x14ac:dyDescent="0.2">
      <c r="A7" s="27"/>
      <c r="B7" s="5" t="s">
        <v>11</v>
      </c>
      <c r="C7" s="24"/>
      <c r="D7" s="23"/>
      <c r="E7" s="7"/>
      <c r="F7" s="1"/>
      <c r="G7" s="1"/>
      <c r="H7" s="1"/>
    </row>
    <row r="8" spans="1:8" ht="100.75" customHeight="1" x14ac:dyDescent="0.2">
      <c r="A8" s="27" t="s">
        <v>12</v>
      </c>
      <c r="B8" s="5" t="s">
        <v>13</v>
      </c>
      <c r="C8" s="24" t="s">
        <v>14</v>
      </c>
      <c r="D8" s="23"/>
      <c r="E8" s="7"/>
      <c r="F8" s="1"/>
      <c r="G8" s="1"/>
      <c r="H8" s="1"/>
    </row>
    <row r="9" spans="1:8" ht="16" x14ac:dyDescent="0.2">
      <c r="A9" s="27"/>
      <c r="B9" s="5" t="s">
        <v>15</v>
      </c>
      <c r="C9" s="24"/>
      <c r="D9" s="23"/>
      <c r="E9" s="7"/>
      <c r="F9" s="1"/>
      <c r="G9" s="1"/>
      <c r="H9" s="1"/>
    </row>
    <row r="10" spans="1:8" ht="16" x14ac:dyDescent="0.2">
      <c r="A10" s="27"/>
      <c r="B10" s="5" t="s">
        <v>16</v>
      </c>
      <c r="C10" s="24"/>
      <c r="D10" s="23"/>
      <c r="E10" s="7"/>
      <c r="F10" s="1"/>
      <c r="G10" s="1"/>
      <c r="H10" s="1"/>
    </row>
    <row r="11" spans="1:8" ht="29.5" customHeight="1" x14ac:dyDescent="0.2">
      <c r="A11" s="27"/>
      <c r="B11" s="5" t="s">
        <v>17</v>
      </c>
      <c r="C11" s="24" t="s">
        <v>91</v>
      </c>
      <c r="D11" s="23"/>
      <c r="E11" s="7"/>
      <c r="F11" s="1"/>
      <c r="G11" s="1"/>
      <c r="H11" s="1"/>
    </row>
    <row r="12" spans="1:8" ht="16" x14ac:dyDescent="0.2">
      <c r="A12" s="27"/>
      <c r="B12" s="5" t="s">
        <v>18</v>
      </c>
      <c r="C12" s="24"/>
      <c r="D12" s="23"/>
      <c r="E12" s="7"/>
      <c r="F12" s="1"/>
      <c r="G12" s="1"/>
      <c r="H12" s="1"/>
    </row>
    <row r="13" spans="1:8" ht="33" customHeight="1" x14ac:dyDescent="0.2">
      <c r="A13" s="27"/>
      <c r="B13" s="5" t="s">
        <v>19</v>
      </c>
      <c r="C13" s="24"/>
      <c r="D13" s="23"/>
      <c r="E13" s="7"/>
      <c r="F13" s="1"/>
      <c r="G13" s="1"/>
      <c r="H13" s="1"/>
    </row>
    <row r="14" spans="1:8" x14ac:dyDescent="0.2">
      <c r="B14" s="5"/>
      <c r="C14" s="7"/>
      <c r="D14" s="7"/>
      <c r="E14" s="7"/>
      <c r="F14" s="1"/>
      <c r="G14" s="1"/>
      <c r="H14" s="1"/>
    </row>
    <row r="15" spans="1:8" ht="16" x14ac:dyDescent="0.2">
      <c r="A15" s="27" t="s">
        <v>20</v>
      </c>
      <c r="B15" s="5" t="s">
        <v>21</v>
      </c>
      <c r="C15" s="24" t="s">
        <v>87</v>
      </c>
      <c r="D15" s="24">
        <v>2018</v>
      </c>
      <c r="E15" s="7"/>
      <c r="F15" s="1"/>
      <c r="G15" s="1"/>
      <c r="H15" s="1"/>
    </row>
    <row r="16" spans="1:8" ht="16" x14ac:dyDescent="0.2">
      <c r="A16" s="27"/>
      <c r="B16" s="5" t="s">
        <v>22</v>
      </c>
      <c r="C16" s="24"/>
      <c r="D16" s="24"/>
      <c r="E16" s="7"/>
      <c r="F16" s="1"/>
      <c r="G16" s="1"/>
      <c r="H16" s="1"/>
    </row>
    <row r="17" spans="1:8" ht="16" x14ac:dyDescent="0.2">
      <c r="A17" s="27"/>
      <c r="B17" s="5" t="s">
        <v>23</v>
      </c>
      <c r="C17" s="24"/>
      <c r="D17" s="24"/>
      <c r="E17" s="7"/>
      <c r="F17" s="1"/>
      <c r="G17" s="1"/>
      <c r="H17" s="1"/>
    </row>
    <row r="18" spans="1:8" ht="16" x14ac:dyDescent="0.2">
      <c r="A18" s="27"/>
      <c r="B18" s="5" t="s">
        <v>24</v>
      </c>
      <c r="C18" s="24"/>
      <c r="D18" s="24"/>
      <c r="E18" s="7"/>
      <c r="F18" s="1"/>
      <c r="G18" s="1"/>
      <c r="H18" s="1"/>
    </row>
    <row r="19" spans="1:8" ht="16" x14ac:dyDescent="0.2">
      <c r="A19" s="27"/>
      <c r="B19" s="5" t="s">
        <v>25</v>
      </c>
      <c r="C19" s="24"/>
      <c r="D19" s="24"/>
      <c r="E19" s="7"/>
      <c r="F19" s="1"/>
      <c r="G19" s="1"/>
      <c r="H19" s="1"/>
    </row>
    <row r="20" spans="1:8" ht="16" x14ac:dyDescent="0.2">
      <c r="A20" s="27"/>
      <c r="B20" s="5" t="s">
        <v>26</v>
      </c>
      <c r="C20" s="24"/>
      <c r="D20" s="24"/>
      <c r="E20" s="7"/>
      <c r="F20" s="1"/>
      <c r="G20" s="1"/>
      <c r="H20" s="1"/>
    </row>
    <row r="21" spans="1:8" x14ac:dyDescent="0.2">
      <c r="B21" s="5"/>
      <c r="C21" s="7"/>
      <c r="D21" s="7"/>
      <c r="E21" s="7"/>
      <c r="F21" s="1"/>
      <c r="G21" s="1"/>
      <c r="H21" s="1"/>
    </row>
    <row r="22" spans="1:8" ht="16" x14ac:dyDescent="0.2">
      <c r="A22" s="28" t="s">
        <v>27</v>
      </c>
      <c r="B22" s="15" t="s">
        <v>28</v>
      </c>
      <c r="C22" s="31" t="s">
        <v>88</v>
      </c>
      <c r="D22" s="23">
        <v>44018</v>
      </c>
      <c r="E22" s="19"/>
      <c r="F22" s="1"/>
      <c r="G22" s="1"/>
      <c r="H22" s="1"/>
    </row>
    <row r="23" spans="1:8" ht="16" x14ac:dyDescent="0.2">
      <c r="A23" s="28"/>
      <c r="B23" s="15" t="s">
        <v>29</v>
      </c>
      <c r="C23" s="31"/>
      <c r="D23" s="23"/>
      <c r="E23" s="19"/>
      <c r="F23" s="1"/>
      <c r="G23" s="1"/>
      <c r="H23" s="1"/>
    </row>
    <row r="24" spans="1:8" ht="16" x14ac:dyDescent="0.2">
      <c r="A24" s="28"/>
      <c r="B24" s="15" t="s">
        <v>30</v>
      </c>
      <c r="C24" s="31"/>
      <c r="D24" s="23"/>
      <c r="E24" s="19"/>
      <c r="F24" s="1"/>
      <c r="G24" s="1"/>
      <c r="H24" s="1"/>
    </row>
    <row r="25" spans="1:8" ht="16" x14ac:dyDescent="0.2">
      <c r="A25" s="28"/>
      <c r="B25" s="15" t="s">
        <v>31</v>
      </c>
      <c r="C25" s="31"/>
      <c r="D25" s="23"/>
      <c r="E25" s="19"/>
      <c r="F25" s="1"/>
      <c r="G25" s="1"/>
      <c r="H25" s="1"/>
    </row>
    <row r="26" spans="1:8" ht="16" x14ac:dyDescent="0.2">
      <c r="A26" s="28"/>
      <c r="B26" s="15" t="s">
        <v>32</v>
      </c>
      <c r="C26" s="31"/>
      <c r="D26" s="23"/>
      <c r="E26" s="19"/>
      <c r="F26" s="1"/>
      <c r="G26" s="1"/>
      <c r="H26" s="1"/>
    </row>
    <row r="27" spans="1:8" ht="17" thickBot="1" x14ac:dyDescent="0.25">
      <c r="A27" s="29"/>
      <c r="B27" s="20" t="s">
        <v>89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AA53"/>
  <sheetViews>
    <sheetView tabSelected="1" topLeftCell="J1" workbookViewId="0">
      <selection activeCell="S1" sqref="S1"/>
    </sheetView>
  </sheetViews>
  <sheetFormatPr baseColWidth="10" defaultColWidth="8.83203125" defaultRowHeight="15" x14ac:dyDescent="0.2"/>
  <cols>
    <col min="8" max="8" width="15" customWidth="1"/>
    <col min="9" max="9" width="13.83203125" customWidth="1"/>
    <col min="10" max="11" width="22.6640625" customWidth="1"/>
    <col min="12" max="12" width="14.83203125" customWidth="1"/>
    <col min="13" max="13" width="13.1640625" customWidth="1"/>
    <col min="14" max="14" width="14.5" customWidth="1"/>
  </cols>
  <sheetData>
    <row r="1" spans="1:27" s="9" customFormat="1" ht="96" customHeight="1" x14ac:dyDescent="0.2">
      <c r="A1" s="9" t="s">
        <v>35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100</v>
      </c>
      <c r="G1" s="18" t="s">
        <v>98</v>
      </c>
      <c r="H1" s="9" t="s">
        <v>99</v>
      </c>
      <c r="I1" s="9" t="s">
        <v>101</v>
      </c>
      <c r="J1" s="9" t="s">
        <v>102</v>
      </c>
      <c r="K1" s="9" t="s">
        <v>103</v>
      </c>
      <c r="L1" s="9" t="s">
        <v>104</v>
      </c>
      <c r="M1" s="9" t="s">
        <v>105</v>
      </c>
      <c r="N1" s="9" t="s">
        <v>106</v>
      </c>
      <c r="O1" s="9" t="s">
        <v>117</v>
      </c>
      <c r="P1" s="9" t="s">
        <v>118</v>
      </c>
      <c r="Q1" s="9" t="s">
        <v>107</v>
      </c>
      <c r="R1" s="9" t="s">
        <v>108</v>
      </c>
      <c r="S1" s="9" t="s">
        <v>110</v>
      </c>
      <c r="T1" s="9" t="s">
        <v>109</v>
      </c>
      <c r="U1" s="9" t="s">
        <v>111</v>
      </c>
      <c r="V1" s="9" t="s">
        <v>112</v>
      </c>
      <c r="W1" s="9" t="s">
        <v>113</v>
      </c>
      <c r="X1" s="9" t="s">
        <v>114</v>
      </c>
      <c r="Y1" s="9" t="s">
        <v>115</v>
      </c>
      <c r="Z1" s="9" t="s">
        <v>26</v>
      </c>
      <c r="AA1" s="9" t="s">
        <v>116</v>
      </c>
    </row>
    <row r="2" spans="1:27" ht="17" x14ac:dyDescent="0.2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21">
        <f>_xlfn.DAYS(J2,I2)</f>
        <v>26</v>
      </c>
      <c r="L2" s="10">
        <v>43918</v>
      </c>
      <c r="M2" s="13">
        <v>43951</v>
      </c>
      <c r="N2" s="10">
        <v>43962</v>
      </c>
      <c r="O2">
        <v>275</v>
      </c>
      <c r="P2">
        <v>93.24</v>
      </c>
      <c r="Q2">
        <v>4887871</v>
      </c>
      <c r="R2">
        <v>16.8</v>
      </c>
      <c r="S2">
        <v>43.1</v>
      </c>
      <c r="T2">
        <v>54352</v>
      </c>
      <c r="U2">
        <v>0.24</v>
      </c>
      <c r="V2">
        <v>0.09</v>
      </c>
      <c r="W2">
        <v>0.12</v>
      </c>
      <c r="X2">
        <v>0.25</v>
      </c>
      <c r="Y2">
        <v>0.14000000000000001</v>
      </c>
      <c r="Z2">
        <v>0.17</v>
      </c>
      <c r="AA2" t="s">
        <v>92</v>
      </c>
    </row>
    <row r="3" spans="1:27" ht="17" x14ac:dyDescent="0.2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21">
        <f t="shared" ref="K3:K53" si="0">_xlfn.DAYS(J3,I3)</f>
        <v>27</v>
      </c>
      <c r="L3" s="10">
        <v>43918</v>
      </c>
      <c r="M3" s="13">
        <v>43945</v>
      </c>
      <c r="N3" s="10">
        <v>43945</v>
      </c>
      <c r="O3">
        <v>370</v>
      </c>
      <c r="P3">
        <v>1.1100000000000001</v>
      </c>
      <c r="Q3">
        <v>737438</v>
      </c>
      <c r="R3">
        <v>10.9</v>
      </c>
      <c r="S3">
        <v>32.799999999999997</v>
      </c>
      <c r="T3">
        <v>4453</v>
      </c>
      <c r="U3">
        <v>0.27</v>
      </c>
      <c r="V3">
        <v>0.09</v>
      </c>
      <c r="W3">
        <v>0.13</v>
      </c>
      <c r="X3">
        <v>0.26</v>
      </c>
      <c r="Y3">
        <v>0.13</v>
      </c>
      <c r="Z3">
        <v>0.12</v>
      </c>
      <c r="AA3" t="s">
        <v>92</v>
      </c>
    </row>
    <row r="4" spans="1:27" ht="17" x14ac:dyDescent="0.2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21">
        <f t="shared" si="0"/>
        <v>46</v>
      </c>
      <c r="L4" s="10">
        <v>43920</v>
      </c>
      <c r="M4" s="13">
        <v>43959</v>
      </c>
      <c r="N4" s="10">
        <v>43959</v>
      </c>
      <c r="O4">
        <v>240</v>
      </c>
      <c r="P4">
        <v>62.91</v>
      </c>
      <c r="Q4">
        <v>7171646</v>
      </c>
      <c r="R4">
        <v>14</v>
      </c>
      <c r="S4">
        <v>39.1</v>
      </c>
      <c r="T4">
        <v>59282</v>
      </c>
      <c r="U4">
        <v>0.24</v>
      </c>
      <c r="V4">
        <v>0.09</v>
      </c>
      <c r="W4">
        <v>0.12</v>
      </c>
      <c r="X4">
        <v>0.24</v>
      </c>
      <c r="Y4">
        <v>0.12</v>
      </c>
      <c r="Z4">
        <v>0.18</v>
      </c>
      <c r="AA4" t="s">
        <v>92</v>
      </c>
    </row>
    <row r="5" spans="1:27" ht="17" x14ac:dyDescent="0.2">
      <c r="A5" t="s">
        <v>90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21">
        <f t="shared" si="0"/>
        <v>46</v>
      </c>
      <c r="L5" s="10">
        <v>43920</v>
      </c>
      <c r="M5" s="13">
        <v>43959</v>
      </c>
      <c r="N5" s="10">
        <v>43959</v>
      </c>
      <c r="O5">
        <v>240</v>
      </c>
      <c r="P5">
        <v>62.91</v>
      </c>
      <c r="Q5">
        <v>7171646</v>
      </c>
      <c r="R5">
        <v>14</v>
      </c>
      <c r="S5">
        <v>39.1</v>
      </c>
      <c r="T5">
        <v>59282</v>
      </c>
      <c r="U5">
        <v>0.24</v>
      </c>
      <c r="V5">
        <v>0.09</v>
      </c>
      <c r="W5">
        <v>0.12</v>
      </c>
      <c r="X5">
        <v>0.24</v>
      </c>
      <c r="Y5">
        <v>0.12</v>
      </c>
      <c r="Z5">
        <v>0.18</v>
      </c>
      <c r="AA5" t="s">
        <v>92</v>
      </c>
    </row>
    <row r="6" spans="1:27" ht="17" x14ac:dyDescent="0.2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21">
        <f t="shared" si="0"/>
        <v>0</v>
      </c>
      <c r="L6" s="11">
        <v>0</v>
      </c>
      <c r="M6" s="13">
        <v>43955</v>
      </c>
      <c r="N6" s="10">
        <v>43962</v>
      </c>
      <c r="O6">
        <v>451</v>
      </c>
      <c r="P6">
        <v>56.67</v>
      </c>
      <c r="Q6">
        <v>3013825</v>
      </c>
      <c r="R6">
        <v>17.2</v>
      </c>
      <c r="S6">
        <v>43.5</v>
      </c>
      <c r="T6">
        <v>32336</v>
      </c>
      <c r="U6">
        <v>0.25</v>
      </c>
      <c r="V6">
        <v>0.09</v>
      </c>
      <c r="W6">
        <v>0.12</v>
      </c>
      <c r="X6">
        <v>0.25</v>
      </c>
      <c r="Y6">
        <v>0.13</v>
      </c>
      <c r="Z6">
        <v>0.17</v>
      </c>
      <c r="AA6" t="s">
        <v>92</v>
      </c>
    </row>
    <row r="7" spans="1:27" ht="20" x14ac:dyDescent="0.2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22">
        <f>_xlfn.DAYS("7/2/2020","3/19/20")</f>
        <v>105</v>
      </c>
      <c r="L7" s="10">
        <v>43909</v>
      </c>
      <c r="M7" s="13">
        <v>43959</v>
      </c>
      <c r="N7" s="10">
        <v>43956</v>
      </c>
      <c r="O7">
        <v>450</v>
      </c>
      <c r="P7">
        <v>241.65</v>
      </c>
      <c r="Q7">
        <v>39557045</v>
      </c>
      <c r="R7">
        <v>12.8</v>
      </c>
      <c r="S7">
        <v>33.299999999999997</v>
      </c>
      <c r="T7">
        <v>268818</v>
      </c>
      <c r="U7">
        <v>0.24</v>
      </c>
      <c r="V7">
        <v>0.09</v>
      </c>
      <c r="W7">
        <v>0.14000000000000001</v>
      </c>
      <c r="X7">
        <v>0.26</v>
      </c>
      <c r="Y7">
        <v>0.12</v>
      </c>
      <c r="Z7">
        <v>0.14000000000000001</v>
      </c>
      <c r="AA7" t="s">
        <v>93</v>
      </c>
    </row>
    <row r="8" spans="1:27" ht="17" x14ac:dyDescent="0.2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21">
        <f t="shared" si="0"/>
        <v>32</v>
      </c>
      <c r="L8" s="10">
        <v>43916</v>
      </c>
      <c r="M8" s="13">
        <v>43952</v>
      </c>
      <c r="N8" s="10">
        <v>43944</v>
      </c>
      <c r="O8">
        <v>618</v>
      </c>
      <c r="P8">
        <v>54.72</v>
      </c>
      <c r="Q8">
        <v>5695564</v>
      </c>
      <c r="R8">
        <v>9.6</v>
      </c>
      <c r="S8">
        <v>31.3</v>
      </c>
      <c r="T8">
        <v>38526</v>
      </c>
      <c r="U8">
        <v>0.24</v>
      </c>
      <c r="V8">
        <v>0.09</v>
      </c>
      <c r="W8">
        <v>0.14000000000000001</v>
      </c>
      <c r="X8">
        <v>0.26</v>
      </c>
      <c r="Y8">
        <v>0.13</v>
      </c>
      <c r="Z8">
        <v>0.14000000000000001</v>
      </c>
      <c r="AA8" t="s">
        <v>93</v>
      </c>
    </row>
    <row r="9" spans="1:27" ht="17" x14ac:dyDescent="0.2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21">
        <f t="shared" si="0"/>
        <v>0</v>
      </c>
      <c r="L9" s="10">
        <v>43913</v>
      </c>
      <c r="M9" s="13">
        <v>43971</v>
      </c>
      <c r="N9" s="10">
        <v>43924</v>
      </c>
      <c r="O9">
        <v>649</v>
      </c>
      <c r="P9">
        <v>644.54</v>
      </c>
      <c r="Q9">
        <v>3572665</v>
      </c>
      <c r="R9">
        <v>10.4</v>
      </c>
      <c r="S9">
        <v>36</v>
      </c>
      <c r="T9">
        <v>31230</v>
      </c>
      <c r="U9">
        <v>0.22</v>
      </c>
      <c r="V9">
        <v>0.08</v>
      </c>
      <c r="W9">
        <v>0.11</v>
      </c>
      <c r="X9">
        <v>0.27</v>
      </c>
      <c r="Y9">
        <v>0.15</v>
      </c>
      <c r="Z9">
        <v>0.17</v>
      </c>
      <c r="AA9" t="s">
        <v>93</v>
      </c>
    </row>
    <row r="10" spans="1:27" ht="17" x14ac:dyDescent="0.2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21">
        <f t="shared" si="0"/>
        <v>69</v>
      </c>
      <c r="L10" s="10">
        <v>43914</v>
      </c>
      <c r="M10" s="13">
        <v>43959</v>
      </c>
      <c r="N10" s="10">
        <v>43952</v>
      </c>
      <c r="O10">
        <v>400</v>
      </c>
      <c r="P10">
        <v>388.58</v>
      </c>
      <c r="Q10">
        <v>967171</v>
      </c>
      <c r="R10">
        <v>12.5</v>
      </c>
      <c r="S10">
        <v>41.3</v>
      </c>
      <c r="T10">
        <v>9433</v>
      </c>
      <c r="U10">
        <v>0.22</v>
      </c>
      <c r="V10">
        <v>0.08</v>
      </c>
      <c r="W10">
        <v>0.12</v>
      </c>
      <c r="X10">
        <v>0.25</v>
      </c>
      <c r="Y10">
        <v>0.14000000000000001</v>
      </c>
      <c r="Z10">
        <v>0.19</v>
      </c>
      <c r="AA10" t="s">
        <v>93</v>
      </c>
    </row>
    <row r="11" spans="1:27" ht="17" x14ac:dyDescent="0.2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21">
        <f t="shared" si="0"/>
        <v>58</v>
      </c>
      <c r="L11" s="10">
        <v>43915</v>
      </c>
      <c r="M11" s="13">
        <v>43980</v>
      </c>
      <c r="N11" s="10">
        <v>43936</v>
      </c>
      <c r="O11">
        <v>444</v>
      </c>
      <c r="P11">
        <v>11496.81</v>
      </c>
      <c r="Q11">
        <v>702455</v>
      </c>
      <c r="R11">
        <v>16.2</v>
      </c>
      <c r="S11">
        <v>31.8</v>
      </c>
      <c r="T11">
        <v>5008</v>
      </c>
      <c r="U11">
        <v>0.2</v>
      </c>
      <c r="V11">
        <v>0.1</v>
      </c>
      <c r="W11">
        <v>0.21</v>
      </c>
      <c r="X11">
        <v>0.27</v>
      </c>
      <c r="Y11">
        <v>0.1</v>
      </c>
      <c r="Z11">
        <v>0.12</v>
      </c>
      <c r="AA11" t="s">
        <v>93</v>
      </c>
    </row>
    <row r="12" spans="1:27" ht="17" x14ac:dyDescent="0.2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21">
        <f t="shared" si="0"/>
        <v>45</v>
      </c>
      <c r="L12" s="11">
        <v>0</v>
      </c>
      <c r="M12" s="13">
        <v>43969</v>
      </c>
      <c r="N12" s="10">
        <v>43962</v>
      </c>
      <c r="O12">
        <v>275</v>
      </c>
      <c r="P12">
        <v>323.89999999999998</v>
      </c>
      <c r="Q12">
        <v>21299325</v>
      </c>
      <c r="R12">
        <v>13.6</v>
      </c>
      <c r="S12">
        <v>42.1</v>
      </c>
      <c r="T12">
        <v>205426</v>
      </c>
      <c r="U12">
        <v>0.21</v>
      </c>
      <c r="V12">
        <v>0.08</v>
      </c>
      <c r="W12">
        <v>0.12</v>
      </c>
      <c r="X12">
        <v>0.25</v>
      </c>
      <c r="Y12">
        <v>0.14000000000000001</v>
      </c>
      <c r="Z12">
        <v>0.21</v>
      </c>
      <c r="AA12" t="s">
        <v>92</v>
      </c>
    </row>
    <row r="13" spans="1:27" ht="17" x14ac:dyDescent="0.2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21">
        <f t="shared" si="0"/>
        <v>28</v>
      </c>
      <c r="L13" s="11">
        <v>0</v>
      </c>
      <c r="M13" s="13">
        <v>43952</v>
      </c>
      <c r="N13" s="10">
        <v>43948</v>
      </c>
      <c r="O13">
        <v>365</v>
      </c>
      <c r="P13">
        <v>177.02</v>
      </c>
      <c r="Q13">
        <v>10519475</v>
      </c>
      <c r="R13">
        <v>14.3</v>
      </c>
      <c r="S13">
        <v>36.200000000000003</v>
      </c>
      <c r="T13">
        <v>85202</v>
      </c>
      <c r="U13">
        <v>0.26</v>
      </c>
      <c r="V13">
        <v>0.09</v>
      </c>
      <c r="W13">
        <v>0.12</v>
      </c>
      <c r="X13">
        <v>0.27</v>
      </c>
      <c r="Y13">
        <v>0.12</v>
      </c>
      <c r="Z13">
        <v>0.14000000000000001</v>
      </c>
      <c r="AA13" t="s">
        <v>92</v>
      </c>
    </row>
    <row r="14" spans="1:27" ht="17" x14ac:dyDescent="0.2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21">
        <f>_xlfn.DAYS("7/2/20", "3/25/20")</f>
        <v>99</v>
      </c>
      <c r="L14" s="10">
        <v>43915</v>
      </c>
      <c r="M14" s="13">
        <v>43958</v>
      </c>
      <c r="N14" s="10">
        <v>43937</v>
      </c>
      <c r="O14">
        <v>648</v>
      </c>
      <c r="P14">
        <v>129.94</v>
      </c>
      <c r="Q14">
        <v>1420491</v>
      </c>
      <c r="R14">
        <v>8.8000000000000007</v>
      </c>
      <c r="S14">
        <v>39.1</v>
      </c>
      <c r="T14">
        <v>11415</v>
      </c>
      <c r="U14">
        <v>0.23</v>
      </c>
      <c r="V14">
        <v>7.0000000000000007E-2</v>
      </c>
      <c r="W14">
        <v>0.12</v>
      </c>
      <c r="X14">
        <v>0.25</v>
      </c>
      <c r="Y14">
        <v>0.13</v>
      </c>
      <c r="Z14">
        <v>0.19</v>
      </c>
      <c r="AA14" t="s">
        <v>93</v>
      </c>
    </row>
    <row r="15" spans="1:27" ht="17" x14ac:dyDescent="0.2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21">
        <f t="shared" si="0"/>
        <v>37</v>
      </c>
      <c r="L15" s="10">
        <v>43915</v>
      </c>
      <c r="M15" s="13">
        <v>43952</v>
      </c>
      <c r="N15" s="11">
        <v>0</v>
      </c>
      <c r="O15">
        <v>448</v>
      </c>
      <c r="P15">
        <v>20.99</v>
      </c>
      <c r="Q15">
        <v>1754208</v>
      </c>
      <c r="R15">
        <v>11.8</v>
      </c>
      <c r="S15">
        <v>36.200000000000003</v>
      </c>
      <c r="T15">
        <v>14261</v>
      </c>
      <c r="U15">
        <v>0.27</v>
      </c>
      <c r="V15">
        <v>0.09</v>
      </c>
      <c r="W15">
        <v>0.12</v>
      </c>
      <c r="X15">
        <v>0.24</v>
      </c>
      <c r="Y15">
        <v>0.12</v>
      </c>
      <c r="Z15">
        <v>0.16</v>
      </c>
      <c r="AA15" t="s">
        <v>92</v>
      </c>
    </row>
    <row r="16" spans="1:27" ht="17" x14ac:dyDescent="0.2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21">
        <f t="shared" si="0"/>
        <v>69</v>
      </c>
      <c r="L16" s="10">
        <v>43911</v>
      </c>
      <c r="M16" s="13">
        <v>43980</v>
      </c>
      <c r="N16" s="10">
        <v>43952</v>
      </c>
      <c r="O16">
        <v>484</v>
      </c>
      <c r="P16">
        <v>220</v>
      </c>
      <c r="Q16">
        <v>12741080</v>
      </c>
      <c r="R16">
        <v>12.1</v>
      </c>
      <c r="S16">
        <v>36.200000000000003</v>
      </c>
      <c r="T16">
        <v>110022</v>
      </c>
      <c r="U16">
        <v>0.24</v>
      </c>
      <c r="V16">
        <v>0.09</v>
      </c>
      <c r="W16">
        <v>0.12</v>
      </c>
      <c r="X16">
        <v>0.26</v>
      </c>
      <c r="Y16">
        <v>0.13</v>
      </c>
      <c r="Z16">
        <v>0.15</v>
      </c>
      <c r="AA16" t="s">
        <v>93</v>
      </c>
    </row>
    <row r="17" spans="1:27" ht="17" x14ac:dyDescent="0.2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21">
        <f t="shared" si="0"/>
        <v>54</v>
      </c>
      <c r="L17" s="10">
        <v>43915</v>
      </c>
      <c r="M17" s="13">
        <v>43969</v>
      </c>
      <c r="N17" s="10">
        <v>43952</v>
      </c>
      <c r="O17">
        <v>390</v>
      </c>
      <c r="P17">
        <v>183.74</v>
      </c>
      <c r="Q17">
        <v>6691878</v>
      </c>
      <c r="R17">
        <v>13.1</v>
      </c>
      <c r="S17">
        <v>39.9</v>
      </c>
      <c r="T17">
        <v>65693</v>
      </c>
      <c r="U17">
        <v>0.25</v>
      </c>
      <c r="V17">
        <v>0.09</v>
      </c>
      <c r="W17">
        <v>0.12</v>
      </c>
      <c r="X17">
        <v>0.25</v>
      </c>
      <c r="Y17">
        <v>0.13</v>
      </c>
      <c r="Z17">
        <v>0.16</v>
      </c>
      <c r="AA17" t="s">
        <v>92</v>
      </c>
    </row>
    <row r="18" spans="1:27" ht="17" x14ac:dyDescent="0.2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21">
        <f t="shared" si="0"/>
        <v>0</v>
      </c>
      <c r="L18" s="10">
        <v>43916</v>
      </c>
      <c r="M18" s="13">
        <v>43966</v>
      </c>
      <c r="N18" s="11">
        <v>0</v>
      </c>
      <c r="O18">
        <v>481</v>
      </c>
      <c r="P18">
        <v>56.09</v>
      </c>
      <c r="Q18">
        <v>3156145</v>
      </c>
      <c r="R18">
        <v>11.2</v>
      </c>
      <c r="S18">
        <v>36.9</v>
      </c>
      <c r="T18">
        <v>30367</v>
      </c>
      <c r="U18">
        <v>0.25</v>
      </c>
      <c r="V18">
        <v>0.09</v>
      </c>
      <c r="W18">
        <v>0.12</v>
      </c>
      <c r="X18">
        <v>0.24</v>
      </c>
      <c r="Y18">
        <v>0.13</v>
      </c>
      <c r="Z18">
        <v>0.17</v>
      </c>
      <c r="AA18" t="s">
        <v>92</v>
      </c>
    </row>
    <row r="19" spans="1:27" ht="17" x14ac:dyDescent="0.2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21">
        <f t="shared" si="0"/>
        <v>35</v>
      </c>
      <c r="L19" s="10">
        <v>43920</v>
      </c>
      <c r="M19" s="13">
        <v>43955</v>
      </c>
      <c r="N19" s="11">
        <v>0</v>
      </c>
      <c r="O19">
        <v>488</v>
      </c>
      <c r="P19">
        <v>35.39</v>
      </c>
      <c r="Q19">
        <v>2911505</v>
      </c>
      <c r="R19">
        <v>12</v>
      </c>
      <c r="S19">
        <v>38</v>
      </c>
      <c r="T19">
        <v>27537</v>
      </c>
      <c r="U19">
        <v>0.26</v>
      </c>
      <c r="V19">
        <v>0.09</v>
      </c>
      <c r="W19">
        <v>0.12</v>
      </c>
      <c r="X19">
        <v>0.24</v>
      </c>
      <c r="Y19">
        <v>0.13</v>
      </c>
      <c r="Z19">
        <v>0.16</v>
      </c>
      <c r="AA19" t="s">
        <v>93</v>
      </c>
    </row>
    <row r="20" spans="1:27" ht="17" x14ac:dyDescent="0.2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21">
        <f t="shared" si="0"/>
        <v>0</v>
      </c>
      <c r="L20" s="10">
        <v>43916</v>
      </c>
      <c r="M20" s="13">
        <v>43962</v>
      </c>
      <c r="N20" s="10">
        <v>43962</v>
      </c>
      <c r="O20">
        <v>552</v>
      </c>
      <c r="P20">
        <v>110.58</v>
      </c>
      <c r="Q20">
        <v>4468402</v>
      </c>
      <c r="R20">
        <v>16.899999999999999</v>
      </c>
      <c r="S20">
        <v>43.6</v>
      </c>
      <c r="T20">
        <v>48707</v>
      </c>
      <c r="U20">
        <v>0.24</v>
      </c>
      <c r="V20">
        <v>0.09</v>
      </c>
      <c r="W20">
        <v>0.12</v>
      </c>
      <c r="X20">
        <v>0.26</v>
      </c>
      <c r="Y20">
        <v>0.14000000000000001</v>
      </c>
      <c r="Z20">
        <v>0.16</v>
      </c>
      <c r="AA20" t="s">
        <v>93</v>
      </c>
    </row>
    <row r="21" spans="1:27" ht="17" x14ac:dyDescent="0.2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21">
        <f t="shared" si="0"/>
        <v>53</v>
      </c>
      <c r="L21" s="10">
        <v>43913</v>
      </c>
      <c r="M21" s="13">
        <v>43952</v>
      </c>
      <c r="N21" s="10">
        <v>43952</v>
      </c>
      <c r="O21">
        <v>247</v>
      </c>
      <c r="P21">
        <v>88.97</v>
      </c>
      <c r="Q21">
        <v>4659978</v>
      </c>
      <c r="R21">
        <v>18.600000000000001</v>
      </c>
      <c r="S21">
        <v>42.1</v>
      </c>
      <c r="T21">
        <v>46048</v>
      </c>
      <c r="U21">
        <v>0.25</v>
      </c>
      <c r="V21">
        <v>0.09</v>
      </c>
      <c r="W21">
        <v>0.12</v>
      </c>
      <c r="X21">
        <v>0.25</v>
      </c>
      <c r="Y21">
        <v>0.13</v>
      </c>
      <c r="Z21">
        <v>0.15</v>
      </c>
      <c r="AA21" t="s">
        <v>93</v>
      </c>
    </row>
    <row r="22" spans="1:27" ht="17" x14ac:dyDescent="0.2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21">
        <f t="shared" si="0"/>
        <v>60</v>
      </c>
      <c r="L22" s="10">
        <v>43915</v>
      </c>
      <c r="M22" s="13">
        <v>43952</v>
      </c>
      <c r="N22" s="10">
        <v>43952</v>
      </c>
      <c r="O22">
        <v>445</v>
      </c>
      <c r="P22">
        <v>37.83</v>
      </c>
      <c r="Q22">
        <v>1338404</v>
      </c>
      <c r="R22">
        <v>11.6</v>
      </c>
      <c r="S22">
        <v>42.5</v>
      </c>
      <c r="T22">
        <v>14715</v>
      </c>
      <c r="U22">
        <v>0.19</v>
      </c>
      <c r="V22">
        <v>7.0000000000000007E-2</v>
      </c>
      <c r="W22">
        <v>0.11</v>
      </c>
      <c r="X22">
        <v>0.26</v>
      </c>
      <c r="Y22">
        <v>0.16</v>
      </c>
      <c r="Z22">
        <v>0.21</v>
      </c>
      <c r="AA22" t="s">
        <v>93</v>
      </c>
    </row>
    <row r="23" spans="1:27" ht="17" x14ac:dyDescent="0.2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21">
        <f t="shared" si="0"/>
        <v>46</v>
      </c>
      <c r="L23" s="10">
        <v>43913</v>
      </c>
      <c r="M23" s="13">
        <v>43966</v>
      </c>
      <c r="N23" s="10">
        <v>43939</v>
      </c>
      <c r="O23">
        <v>430</v>
      </c>
      <c r="P23">
        <v>487.08</v>
      </c>
      <c r="Q23">
        <v>6042718</v>
      </c>
      <c r="R23">
        <v>9</v>
      </c>
      <c r="S23">
        <v>37.1</v>
      </c>
      <c r="T23">
        <v>50568</v>
      </c>
      <c r="U23">
        <v>0.23</v>
      </c>
      <c r="V23">
        <v>0.08</v>
      </c>
      <c r="W23">
        <v>0.12</v>
      </c>
      <c r="X23">
        <v>0.27</v>
      </c>
      <c r="Y23">
        <v>0.14000000000000001</v>
      </c>
      <c r="Z23">
        <v>0.15</v>
      </c>
      <c r="AA23" t="s">
        <v>92</v>
      </c>
    </row>
    <row r="24" spans="1:27" ht="17" x14ac:dyDescent="0.2">
      <c r="A24" t="s">
        <v>57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21">
        <f t="shared" si="0"/>
        <v>55</v>
      </c>
      <c r="L24" s="10">
        <v>43914</v>
      </c>
      <c r="M24" s="13">
        <v>43969</v>
      </c>
      <c r="N24" s="10">
        <v>43957</v>
      </c>
      <c r="O24">
        <v>823</v>
      </c>
      <c r="P24">
        <v>653.98</v>
      </c>
      <c r="Q24">
        <v>6902149</v>
      </c>
      <c r="R24">
        <v>10</v>
      </c>
      <c r="S24">
        <v>34.6</v>
      </c>
      <c r="T24">
        <v>59152</v>
      </c>
      <c r="U24">
        <v>0.21</v>
      </c>
      <c r="V24">
        <v>0.09</v>
      </c>
      <c r="W24">
        <v>0.13</v>
      </c>
      <c r="X24">
        <v>0.26</v>
      </c>
      <c r="Y24">
        <v>0.14000000000000001</v>
      </c>
      <c r="Z24">
        <v>0.17</v>
      </c>
      <c r="AA24" t="s">
        <v>92</v>
      </c>
    </row>
    <row r="25" spans="1:27" ht="17" x14ac:dyDescent="0.2">
      <c r="A25" t="s">
        <v>58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21">
        <f t="shared" si="0"/>
        <v>69</v>
      </c>
      <c r="L25" s="10">
        <v>43914</v>
      </c>
      <c r="M25" s="13">
        <v>43977</v>
      </c>
      <c r="N25" s="10">
        <v>43947</v>
      </c>
      <c r="O25">
        <v>362</v>
      </c>
      <c r="P25">
        <v>103.36</v>
      </c>
      <c r="Q25">
        <v>9995915</v>
      </c>
      <c r="R25">
        <v>14.1</v>
      </c>
      <c r="S25">
        <v>41.2</v>
      </c>
      <c r="T25">
        <v>98903</v>
      </c>
      <c r="U25">
        <v>0.23</v>
      </c>
      <c r="V25">
        <v>0.09</v>
      </c>
      <c r="W25">
        <v>0.12</v>
      </c>
      <c r="X25">
        <v>0.25</v>
      </c>
      <c r="Y25">
        <v>0.14000000000000001</v>
      </c>
      <c r="Z25">
        <v>0.17</v>
      </c>
      <c r="AA25" t="s">
        <v>93</v>
      </c>
    </row>
    <row r="26" spans="1:27" ht="17" x14ac:dyDescent="0.2">
      <c r="A26" t="s">
        <v>59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21">
        <f t="shared" si="0"/>
        <v>51</v>
      </c>
      <c r="L26" s="10">
        <v>43918</v>
      </c>
      <c r="M26" s="13">
        <v>43948</v>
      </c>
      <c r="N26" s="10">
        <v>43983</v>
      </c>
      <c r="O26">
        <v>462</v>
      </c>
      <c r="P26">
        <v>64.540000000000006</v>
      </c>
      <c r="Q26">
        <v>5611179</v>
      </c>
      <c r="R26">
        <v>9.6</v>
      </c>
      <c r="S26">
        <v>33.9</v>
      </c>
      <c r="T26">
        <v>44745</v>
      </c>
      <c r="U26">
        <v>0.24</v>
      </c>
      <c r="V26">
        <v>0.08</v>
      </c>
      <c r="W26">
        <v>0.13</v>
      </c>
      <c r="X26">
        <v>0.25</v>
      </c>
      <c r="Y26">
        <v>0.14000000000000001</v>
      </c>
      <c r="Z26">
        <v>0.16</v>
      </c>
      <c r="AA26" t="s">
        <v>93</v>
      </c>
    </row>
    <row r="27" spans="1:27" ht="17" x14ac:dyDescent="0.2">
      <c r="A27" t="s">
        <v>60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21">
        <f t="shared" si="0"/>
        <v>24</v>
      </c>
      <c r="L27" s="10">
        <v>43924</v>
      </c>
      <c r="M27" s="13">
        <v>43948</v>
      </c>
      <c r="N27" s="10">
        <v>43958</v>
      </c>
      <c r="O27">
        <v>235</v>
      </c>
      <c r="P27">
        <v>61.66</v>
      </c>
      <c r="Q27">
        <v>2986530</v>
      </c>
      <c r="R27">
        <v>19.7</v>
      </c>
      <c r="S27">
        <v>42.5</v>
      </c>
      <c r="T27">
        <v>32301</v>
      </c>
      <c r="U27">
        <v>0.26</v>
      </c>
      <c r="V27">
        <v>0.09</v>
      </c>
      <c r="W27">
        <v>0.11</v>
      </c>
      <c r="X27">
        <v>0.25</v>
      </c>
      <c r="Y27">
        <v>0.13</v>
      </c>
      <c r="Z27">
        <v>0.16</v>
      </c>
      <c r="AA27" t="s">
        <v>92</v>
      </c>
    </row>
    <row r="28" spans="1:27" ht="17" x14ac:dyDescent="0.2">
      <c r="A28" t="s">
        <v>61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21">
        <f t="shared" si="0"/>
        <v>28</v>
      </c>
      <c r="L28" s="11">
        <v>0</v>
      </c>
      <c r="M28" s="13">
        <v>43955</v>
      </c>
      <c r="N28" s="11">
        <v>0</v>
      </c>
      <c r="O28">
        <v>320</v>
      </c>
      <c r="P28">
        <v>87.89</v>
      </c>
      <c r="Q28">
        <v>6126452</v>
      </c>
      <c r="R28">
        <v>13.2</v>
      </c>
      <c r="S28">
        <v>40.5</v>
      </c>
      <c r="T28">
        <v>63117</v>
      </c>
      <c r="U28">
        <v>0.24</v>
      </c>
      <c r="V28">
        <v>0.09</v>
      </c>
      <c r="W28">
        <v>0.12</v>
      </c>
      <c r="X28">
        <v>0.25</v>
      </c>
      <c r="Y28">
        <v>0.14000000000000001</v>
      </c>
      <c r="Z28">
        <v>0.17</v>
      </c>
      <c r="AA28" t="s">
        <v>92</v>
      </c>
    </row>
    <row r="29" spans="1:27" ht="17" x14ac:dyDescent="0.2">
      <c r="A29" t="s">
        <v>62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21">
        <f t="shared" si="0"/>
        <v>29</v>
      </c>
      <c r="L29" s="10">
        <v>43918</v>
      </c>
      <c r="M29" s="13">
        <v>43948</v>
      </c>
      <c r="N29" s="11">
        <v>0</v>
      </c>
      <c r="O29">
        <v>552</v>
      </c>
      <c r="P29">
        <v>7.22</v>
      </c>
      <c r="Q29">
        <v>1062305</v>
      </c>
      <c r="R29">
        <v>13</v>
      </c>
      <c r="S29">
        <v>39</v>
      </c>
      <c r="T29">
        <v>9992</v>
      </c>
      <c r="U29">
        <v>0.23</v>
      </c>
      <c r="V29">
        <v>0.08</v>
      </c>
      <c r="W29">
        <v>0.11</v>
      </c>
      <c r="X29">
        <v>0.24</v>
      </c>
      <c r="Y29">
        <v>0.15</v>
      </c>
      <c r="Z29">
        <v>0.19</v>
      </c>
      <c r="AA29" t="s">
        <v>93</v>
      </c>
    </row>
    <row r="30" spans="1:27" ht="17" x14ac:dyDescent="0.2">
      <c r="A30" t="s">
        <v>63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21">
        <f t="shared" si="0"/>
        <v>0</v>
      </c>
      <c r="L30" s="11">
        <v>0</v>
      </c>
      <c r="M30" s="13">
        <v>43969</v>
      </c>
      <c r="N30" s="10">
        <v>43955</v>
      </c>
      <c r="O30">
        <v>440</v>
      </c>
      <c r="P30">
        <v>24.94</v>
      </c>
      <c r="Q30">
        <v>1929268</v>
      </c>
      <c r="R30">
        <v>11</v>
      </c>
      <c r="S30">
        <v>36.6</v>
      </c>
      <c r="T30">
        <v>16904</v>
      </c>
      <c r="U30">
        <v>0.26</v>
      </c>
      <c r="V30">
        <v>0.09</v>
      </c>
      <c r="W30">
        <v>0.12</v>
      </c>
      <c r="X30">
        <v>0.25</v>
      </c>
      <c r="Y30">
        <v>0.13</v>
      </c>
      <c r="Z30">
        <v>0.16</v>
      </c>
      <c r="AA30" t="s">
        <v>92</v>
      </c>
    </row>
    <row r="31" spans="1:27" ht="17" x14ac:dyDescent="0.2">
      <c r="A31" t="s">
        <v>64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21">
        <f t="shared" si="0"/>
        <v>39</v>
      </c>
      <c r="L31" s="10">
        <v>43911</v>
      </c>
      <c r="M31" s="13">
        <v>43960</v>
      </c>
      <c r="N31" s="10">
        <v>43960</v>
      </c>
      <c r="O31">
        <v>469</v>
      </c>
      <c r="P31">
        <v>27.44</v>
      </c>
      <c r="Q31">
        <v>3034392</v>
      </c>
      <c r="R31">
        <v>12.9</v>
      </c>
      <c r="S31">
        <v>36.1</v>
      </c>
      <c r="T31">
        <v>24715</v>
      </c>
      <c r="U31">
        <v>0.24</v>
      </c>
      <c r="V31">
        <v>0.08</v>
      </c>
      <c r="W31">
        <v>0.13</v>
      </c>
      <c r="X31">
        <v>0.27</v>
      </c>
      <c r="Y31">
        <v>0.13</v>
      </c>
      <c r="Z31">
        <v>0.16</v>
      </c>
      <c r="AA31" t="s">
        <v>93</v>
      </c>
    </row>
    <row r="32" spans="1:27" ht="17" x14ac:dyDescent="0.2">
      <c r="A32" t="s">
        <v>65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21">
        <f t="shared" si="0"/>
        <v>80</v>
      </c>
      <c r="L32" s="10">
        <v>43918</v>
      </c>
      <c r="M32" s="13">
        <v>43962</v>
      </c>
      <c r="N32" s="10">
        <v>43952</v>
      </c>
      <c r="O32">
        <v>427</v>
      </c>
      <c r="P32">
        <v>145.09</v>
      </c>
      <c r="Q32">
        <v>1356458</v>
      </c>
      <c r="R32">
        <v>7.6</v>
      </c>
      <c r="S32">
        <v>40.5</v>
      </c>
      <c r="T32">
        <v>12774</v>
      </c>
      <c r="U32">
        <v>0.2</v>
      </c>
      <c r="V32">
        <v>0.08</v>
      </c>
      <c r="W32">
        <v>0.11</v>
      </c>
      <c r="X32">
        <v>0.26</v>
      </c>
      <c r="Y32">
        <v>0.16</v>
      </c>
      <c r="Z32">
        <v>0.18</v>
      </c>
      <c r="AA32" t="s">
        <v>92</v>
      </c>
    </row>
    <row r="33" spans="1:27" ht="17" x14ac:dyDescent="0.2">
      <c r="A33" t="s">
        <v>66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21">
        <f t="shared" si="0"/>
        <v>0</v>
      </c>
      <c r="L33" s="10">
        <v>43911</v>
      </c>
      <c r="M33" s="13">
        <v>43969</v>
      </c>
      <c r="N33" s="10">
        <v>43929</v>
      </c>
      <c r="O33">
        <v>713</v>
      </c>
      <c r="P33">
        <v>1021.27</v>
      </c>
      <c r="Q33">
        <v>8908520</v>
      </c>
      <c r="R33">
        <v>9.5</v>
      </c>
      <c r="S33">
        <v>34.6</v>
      </c>
      <c r="T33">
        <v>75765</v>
      </c>
      <c r="U33">
        <v>0.23</v>
      </c>
      <c r="V33">
        <v>0.08</v>
      </c>
      <c r="W33">
        <v>0.11</v>
      </c>
      <c r="X33">
        <v>0.27</v>
      </c>
      <c r="Y33">
        <v>0.14000000000000001</v>
      </c>
      <c r="Z33">
        <v>0.16</v>
      </c>
      <c r="AA33" t="s">
        <v>93</v>
      </c>
    </row>
    <row r="34" spans="1:27" ht="17" x14ac:dyDescent="0.2">
      <c r="A34" t="s">
        <v>67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21">
        <f>_xlfn.DAYS("7/2/20",I34)</f>
        <v>100</v>
      </c>
      <c r="L34" s="10">
        <v>43914</v>
      </c>
      <c r="M34" s="13">
        <v>43966</v>
      </c>
      <c r="N34" s="10">
        <v>43957</v>
      </c>
      <c r="O34">
        <v>511</v>
      </c>
      <c r="P34">
        <v>17.23</v>
      </c>
      <c r="Q34">
        <v>2095428</v>
      </c>
      <c r="R34">
        <v>19.5</v>
      </c>
      <c r="S34">
        <v>39.4</v>
      </c>
      <c r="T34">
        <v>19007</v>
      </c>
      <c r="U34">
        <v>0.24</v>
      </c>
      <c r="V34">
        <v>0.09</v>
      </c>
      <c r="W34">
        <v>0.12</v>
      </c>
      <c r="X34">
        <v>0.24</v>
      </c>
      <c r="Y34">
        <v>0.13</v>
      </c>
      <c r="Z34">
        <v>0.18</v>
      </c>
      <c r="AA34" t="s">
        <v>93</v>
      </c>
    </row>
    <row r="35" spans="1:27" ht="17" x14ac:dyDescent="0.2">
      <c r="A35" t="s">
        <v>68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21">
        <f>_xlfn.DAYS("7/2/20",I35)</f>
        <v>102</v>
      </c>
      <c r="L35" s="10">
        <v>43912</v>
      </c>
      <c r="M35" s="13">
        <v>43966</v>
      </c>
      <c r="N35" s="10">
        <v>43938</v>
      </c>
      <c r="O35">
        <v>504</v>
      </c>
      <c r="P35">
        <v>358.21</v>
      </c>
      <c r="Q35">
        <v>19542209</v>
      </c>
      <c r="R35">
        <v>13.6</v>
      </c>
      <c r="S35">
        <v>36.9</v>
      </c>
      <c r="T35">
        <v>157183</v>
      </c>
      <c r="U35">
        <v>0.22</v>
      </c>
      <c r="V35">
        <v>0.09</v>
      </c>
      <c r="W35">
        <v>0.13</v>
      </c>
      <c r="X35">
        <v>0.26</v>
      </c>
      <c r="Y35">
        <v>0.14000000000000001</v>
      </c>
      <c r="Z35">
        <v>0.16</v>
      </c>
      <c r="AA35" t="s">
        <v>93</v>
      </c>
    </row>
    <row r="36" spans="1:27" ht="17" x14ac:dyDescent="0.2">
      <c r="A36" t="s">
        <v>69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21">
        <f t="shared" si="0"/>
        <v>53</v>
      </c>
      <c r="L36" s="10">
        <v>43920</v>
      </c>
      <c r="M36" s="13">
        <v>43959</v>
      </c>
      <c r="N36" s="10">
        <v>44008</v>
      </c>
      <c r="O36">
        <v>350</v>
      </c>
      <c r="P36">
        <v>192.94</v>
      </c>
      <c r="Q36">
        <v>10383620</v>
      </c>
      <c r="R36">
        <v>14</v>
      </c>
      <c r="S36">
        <v>39</v>
      </c>
      <c r="T36">
        <v>93885</v>
      </c>
      <c r="U36">
        <v>0.24</v>
      </c>
      <c r="V36">
        <v>0.08</v>
      </c>
      <c r="W36">
        <v>0.12</v>
      </c>
      <c r="X36">
        <v>0.26</v>
      </c>
      <c r="Y36">
        <v>0.13</v>
      </c>
      <c r="Z36">
        <v>0.16</v>
      </c>
      <c r="AA36" t="s">
        <v>93</v>
      </c>
    </row>
    <row r="37" spans="1:27" ht="17" x14ac:dyDescent="0.2">
      <c r="A37" t="s">
        <v>70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21">
        <f t="shared" si="0"/>
        <v>0</v>
      </c>
      <c r="L37" s="11">
        <v>0</v>
      </c>
      <c r="M37" s="13">
        <v>43952</v>
      </c>
      <c r="N37" s="10">
        <v>43949</v>
      </c>
      <c r="O37">
        <v>618</v>
      </c>
      <c r="P37">
        <v>10.75</v>
      </c>
      <c r="Q37">
        <v>760077</v>
      </c>
      <c r="R37">
        <v>10.7</v>
      </c>
      <c r="S37">
        <v>34.6</v>
      </c>
      <c r="T37">
        <v>6445</v>
      </c>
      <c r="U37">
        <v>0.24</v>
      </c>
      <c r="V37">
        <v>0.11</v>
      </c>
      <c r="W37">
        <v>0.14000000000000001</v>
      </c>
      <c r="X37">
        <v>0.23</v>
      </c>
      <c r="Y37">
        <v>0.13</v>
      </c>
      <c r="Z37">
        <v>0.15</v>
      </c>
      <c r="AA37" t="s">
        <v>92</v>
      </c>
    </row>
    <row r="38" spans="1:27" ht="17" x14ac:dyDescent="0.2">
      <c r="A38" t="s">
        <v>71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21">
        <f t="shared" si="0"/>
        <v>57</v>
      </c>
      <c r="L38" s="10">
        <v>43914</v>
      </c>
      <c r="M38" s="13">
        <v>43955</v>
      </c>
      <c r="N38" s="10">
        <v>43950</v>
      </c>
      <c r="O38">
        <v>480</v>
      </c>
      <c r="P38">
        <v>260.77</v>
      </c>
      <c r="Q38">
        <v>11689442</v>
      </c>
      <c r="R38">
        <v>13.9</v>
      </c>
      <c r="S38">
        <v>39.799999999999997</v>
      </c>
      <c r="T38">
        <v>124264</v>
      </c>
      <c r="V38">
        <v>0.09</v>
      </c>
      <c r="X38">
        <v>0.25</v>
      </c>
      <c r="Z38">
        <v>0.17</v>
      </c>
      <c r="AA38" t="s">
        <v>92</v>
      </c>
    </row>
    <row r="39" spans="1:27" ht="17" x14ac:dyDescent="0.2">
      <c r="A39" t="s">
        <v>72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21">
        <f t="shared" si="0"/>
        <v>0</v>
      </c>
      <c r="L39" s="10">
        <v>43922</v>
      </c>
      <c r="M39" s="13">
        <v>43945</v>
      </c>
      <c r="N39" s="11">
        <v>0</v>
      </c>
      <c r="O39">
        <v>539</v>
      </c>
      <c r="P39">
        <v>56.41</v>
      </c>
      <c r="Q39">
        <v>3943079</v>
      </c>
      <c r="R39">
        <v>15.6</v>
      </c>
      <c r="S39">
        <v>40.799999999999997</v>
      </c>
      <c r="T39">
        <v>40933</v>
      </c>
      <c r="U39">
        <v>0.26</v>
      </c>
      <c r="V39">
        <v>0.09</v>
      </c>
      <c r="W39">
        <v>0.13</v>
      </c>
      <c r="X39">
        <v>0.24</v>
      </c>
      <c r="Y39">
        <v>0.13</v>
      </c>
      <c r="Z39">
        <v>0.16</v>
      </c>
      <c r="AA39" t="s">
        <v>92</v>
      </c>
    </row>
    <row r="40" spans="1:27" ht="17" x14ac:dyDescent="0.2">
      <c r="A40" t="s">
        <v>73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21">
        <f t="shared" si="0"/>
        <v>88</v>
      </c>
      <c r="L40" s="11">
        <v>0</v>
      </c>
      <c r="M40" s="13">
        <v>43966</v>
      </c>
      <c r="N40" s="10">
        <v>43960</v>
      </c>
      <c r="O40">
        <v>648</v>
      </c>
      <c r="P40">
        <v>42.6</v>
      </c>
      <c r="Q40">
        <v>4190713</v>
      </c>
      <c r="R40">
        <v>12.6</v>
      </c>
      <c r="S40">
        <v>39.799999999999997</v>
      </c>
      <c r="T40">
        <v>36187</v>
      </c>
      <c r="U40">
        <v>0.22</v>
      </c>
      <c r="V40">
        <v>0.08</v>
      </c>
      <c r="W40">
        <v>0.13</v>
      </c>
      <c r="X40">
        <v>0.26</v>
      </c>
      <c r="Y40">
        <v>0.13</v>
      </c>
      <c r="Z40">
        <v>0.18</v>
      </c>
      <c r="AA40" t="s">
        <v>93</v>
      </c>
    </row>
    <row r="41" spans="1:27" ht="17" x14ac:dyDescent="0.2">
      <c r="A41" t="s">
        <v>74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21">
        <f t="shared" si="0"/>
        <v>65</v>
      </c>
      <c r="L41" s="10">
        <v>43909</v>
      </c>
      <c r="M41" s="13">
        <v>43987</v>
      </c>
      <c r="N41" s="10">
        <v>43940</v>
      </c>
      <c r="O41">
        <v>572</v>
      </c>
      <c r="P41">
        <v>278.08999999999997</v>
      </c>
      <c r="Q41">
        <v>12807060</v>
      </c>
      <c r="R41">
        <v>12.2</v>
      </c>
      <c r="S41">
        <v>39.799999999999997</v>
      </c>
      <c r="T41">
        <v>134702</v>
      </c>
      <c r="U41">
        <v>0.22</v>
      </c>
      <c r="V41">
        <v>0.08</v>
      </c>
      <c r="W41">
        <v>0.12</v>
      </c>
      <c r="X41">
        <v>0.25</v>
      </c>
      <c r="Y41">
        <v>0.14000000000000001</v>
      </c>
      <c r="Z41">
        <v>0.18</v>
      </c>
      <c r="AA41" t="s">
        <v>93</v>
      </c>
    </row>
    <row r="42" spans="1:27" ht="17" x14ac:dyDescent="0.2">
      <c r="A42" t="s">
        <v>75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21">
        <f t="shared" si="0"/>
        <v>42</v>
      </c>
      <c r="L42" s="10">
        <v>43920</v>
      </c>
      <c r="M42" s="13">
        <v>43960</v>
      </c>
      <c r="N42" s="10">
        <v>43939</v>
      </c>
      <c r="O42">
        <v>190</v>
      </c>
      <c r="P42">
        <v>684.35</v>
      </c>
      <c r="Q42">
        <v>1057315</v>
      </c>
      <c r="R42">
        <v>12.9</v>
      </c>
      <c r="S42">
        <v>38.299999999999997</v>
      </c>
      <c r="T42">
        <v>10083</v>
      </c>
      <c r="U42">
        <v>0.2</v>
      </c>
      <c r="V42">
        <v>0.09</v>
      </c>
      <c r="W42">
        <v>0.13</v>
      </c>
      <c r="X42">
        <v>0.26</v>
      </c>
      <c r="Y42">
        <v>0.15</v>
      </c>
      <c r="Z42">
        <v>0.17</v>
      </c>
      <c r="AA42" t="s">
        <v>93</v>
      </c>
    </row>
    <row r="43" spans="1:27" ht="17" x14ac:dyDescent="0.2">
      <c r="A43" t="s">
        <v>76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21">
        <f t="shared" si="0"/>
        <v>27</v>
      </c>
      <c r="L43" s="10">
        <v>43922</v>
      </c>
      <c r="M43" s="13">
        <v>43941</v>
      </c>
      <c r="N43" s="11">
        <v>0</v>
      </c>
      <c r="O43">
        <v>326</v>
      </c>
      <c r="P43">
        <v>158.78</v>
      </c>
      <c r="Q43">
        <v>5084127</v>
      </c>
      <c r="R43">
        <v>15.3</v>
      </c>
      <c r="S43">
        <v>41.4</v>
      </c>
      <c r="T43">
        <v>50640</v>
      </c>
      <c r="U43">
        <v>0.23</v>
      </c>
      <c r="V43">
        <v>0.09</v>
      </c>
      <c r="W43">
        <v>0.11</v>
      </c>
      <c r="X43">
        <v>0.25</v>
      </c>
      <c r="Y43">
        <v>0.14000000000000001</v>
      </c>
      <c r="Z43">
        <v>0.18</v>
      </c>
      <c r="AA43" t="s">
        <v>92</v>
      </c>
    </row>
    <row r="44" spans="1:27" ht="17" x14ac:dyDescent="0.2">
      <c r="A44" t="s">
        <v>77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21">
        <f t="shared" si="0"/>
        <v>0</v>
      </c>
      <c r="L44" s="11">
        <v>0</v>
      </c>
      <c r="M44" s="14">
        <v>0</v>
      </c>
      <c r="N44" s="11">
        <v>0</v>
      </c>
      <c r="O44">
        <v>414</v>
      </c>
      <c r="P44">
        <v>11.44</v>
      </c>
      <c r="Q44">
        <v>882235</v>
      </c>
      <c r="R44">
        <v>13.1</v>
      </c>
      <c r="S44">
        <v>35.299999999999997</v>
      </c>
      <c r="T44">
        <v>7971</v>
      </c>
      <c r="U44">
        <v>0.26</v>
      </c>
      <c r="V44">
        <v>0.09</v>
      </c>
      <c r="W44">
        <v>0.11</v>
      </c>
      <c r="X44">
        <v>0.24</v>
      </c>
      <c r="Y44">
        <v>0.14000000000000001</v>
      </c>
      <c r="Z44">
        <v>0.16</v>
      </c>
      <c r="AA44" t="s">
        <v>92</v>
      </c>
    </row>
    <row r="45" spans="1:27" ht="17" x14ac:dyDescent="0.2">
      <c r="A45" t="s">
        <v>78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21">
        <f t="shared" si="0"/>
        <v>29</v>
      </c>
      <c r="L45" s="10">
        <v>43922</v>
      </c>
      <c r="M45" s="13">
        <v>43952</v>
      </c>
      <c r="N45" s="11">
        <v>0</v>
      </c>
      <c r="O45">
        <v>275</v>
      </c>
      <c r="P45">
        <v>160.63999999999999</v>
      </c>
      <c r="Q45">
        <v>6770010</v>
      </c>
      <c r="R45">
        <v>15.3</v>
      </c>
      <c r="S45">
        <v>41.6</v>
      </c>
      <c r="T45">
        <v>71078</v>
      </c>
      <c r="U45">
        <v>0.24</v>
      </c>
      <c r="V45">
        <v>0.09</v>
      </c>
      <c r="W45">
        <v>0.12</v>
      </c>
      <c r="X45">
        <v>0.26</v>
      </c>
      <c r="Y45">
        <v>0.13</v>
      </c>
      <c r="Z45">
        <v>0.16</v>
      </c>
      <c r="AA45" t="s">
        <v>92</v>
      </c>
    </row>
    <row r="46" spans="1:27" ht="17" x14ac:dyDescent="0.2">
      <c r="A46" t="s">
        <v>79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21">
        <f t="shared" si="0"/>
        <v>0</v>
      </c>
      <c r="L46" s="10">
        <v>43921</v>
      </c>
      <c r="M46" s="13">
        <v>43952</v>
      </c>
      <c r="N46" s="10">
        <v>43959</v>
      </c>
      <c r="O46">
        <v>521</v>
      </c>
      <c r="P46">
        <v>106.86</v>
      </c>
      <c r="Q46">
        <v>28701845</v>
      </c>
      <c r="R46">
        <v>14.9</v>
      </c>
      <c r="S46">
        <v>34.799999999999997</v>
      </c>
      <c r="T46">
        <v>202211</v>
      </c>
      <c r="U46">
        <v>0.27</v>
      </c>
      <c r="V46">
        <v>0.09</v>
      </c>
      <c r="W46">
        <v>0.13</v>
      </c>
      <c r="X46">
        <v>0.26</v>
      </c>
      <c r="Y46">
        <v>0.11</v>
      </c>
      <c r="Z46">
        <v>0.13</v>
      </c>
      <c r="AA46" t="s">
        <v>92</v>
      </c>
    </row>
    <row r="47" spans="1:27" ht="17" x14ac:dyDescent="0.2">
      <c r="A47" t="s">
        <v>80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21">
        <f t="shared" si="0"/>
        <v>0</v>
      </c>
      <c r="L47" s="11">
        <v>0</v>
      </c>
      <c r="M47" s="13">
        <v>43952</v>
      </c>
      <c r="N47" s="10">
        <v>43931</v>
      </c>
      <c r="O47">
        <v>580</v>
      </c>
      <c r="P47">
        <v>37.229999999999997</v>
      </c>
      <c r="Q47">
        <v>3161105</v>
      </c>
      <c r="R47">
        <v>9</v>
      </c>
      <c r="S47">
        <v>30</v>
      </c>
      <c r="T47">
        <v>18354</v>
      </c>
      <c r="U47">
        <v>0.31</v>
      </c>
      <c r="V47">
        <v>0.11</v>
      </c>
      <c r="W47">
        <v>0.13</v>
      </c>
      <c r="X47">
        <v>0.24</v>
      </c>
      <c r="Y47">
        <v>0.1</v>
      </c>
      <c r="Z47">
        <v>0.11</v>
      </c>
      <c r="AA47" t="s">
        <v>92</v>
      </c>
    </row>
    <row r="48" spans="1:27" ht="17" x14ac:dyDescent="0.2">
      <c r="A48" t="s">
        <v>81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21">
        <f t="shared" si="0"/>
        <v>51</v>
      </c>
      <c r="L48" s="10">
        <v>43915</v>
      </c>
      <c r="M48" s="13">
        <v>43948</v>
      </c>
      <c r="N48" s="10">
        <v>43938</v>
      </c>
      <c r="O48">
        <v>513</v>
      </c>
      <c r="P48">
        <v>65.13</v>
      </c>
      <c r="Q48">
        <v>626299</v>
      </c>
      <c r="R48">
        <v>11</v>
      </c>
      <c r="S48">
        <v>39.1</v>
      </c>
      <c r="T48">
        <v>6027</v>
      </c>
      <c r="U48">
        <v>0.19</v>
      </c>
      <c r="V48">
        <v>0.08</v>
      </c>
      <c r="W48">
        <v>0.11</v>
      </c>
      <c r="X48">
        <v>0.25</v>
      </c>
      <c r="Y48">
        <v>0.16</v>
      </c>
      <c r="Z48">
        <v>0.2</v>
      </c>
      <c r="AA48" t="s">
        <v>92</v>
      </c>
    </row>
    <row r="49" spans="1:27" ht="17" x14ac:dyDescent="0.2">
      <c r="A49" t="s">
        <v>82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21">
        <f t="shared" si="0"/>
        <v>60</v>
      </c>
      <c r="L49" s="11">
        <v>0</v>
      </c>
      <c r="M49" s="13">
        <v>43980</v>
      </c>
      <c r="N49" s="10">
        <v>43980</v>
      </c>
      <c r="O49">
        <v>378</v>
      </c>
      <c r="P49">
        <v>199.13</v>
      </c>
      <c r="Q49">
        <v>8517685</v>
      </c>
      <c r="R49">
        <v>10.7</v>
      </c>
      <c r="S49">
        <v>35.9</v>
      </c>
      <c r="T49">
        <v>69359</v>
      </c>
      <c r="U49">
        <v>0.24</v>
      </c>
      <c r="V49">
        <v>0.09</v>
      </c>
      <c r="W49">
        <v>0.12</v>
      </c>
      <c r="X49">
        <v>0.26</v>
      </c>
      <c r="Y49">
        <v>0.13</v>
      </c>
      <c r="Z49">
        <v>0.16</v>
      </c>
      <c r="AA49" t="s">
        <v>93</v>
      </c>
    </row>
    <row r="50" spans="1:27" ht="17" x14ac:dyDescent="0.2">
      <c r="A50" t="s">
        <v>83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21">
        <f t="shared" si="0"/>
        <v>70</v>
      </c>
      <c r="L50" s="10">
        <v>43915</v>
      </c>
      <c r="M50" s="13">
        <v>43956</v>
      </c>
      <c r="N50" s="10">
        <v>43955</v>
      </c>
      <c r="O50">
        <v>790</v>
      </c>
      <c r="P50">
        <v>105.69</v>
      </c>
      <c r="Q50">
        <v>7535591</v>
      </c>
      <c r="R50">
        <v>10.3</v>
      </c>
      <c r="S50">
        <v>35.1</v>
      </c>
      <c r="T50">
        <v>56877</v>
      </c>
      <c r="U50">
        <v>0.23</v>
      </c>
      <c r="V50">
        <v>0.08</v>
      </c>
      <c r="W50">
        <v>0.14000000000000001</v>
      </c>
      <c r="X50">
        <v>0.26</v>
      </c>
      <c r="Y50">
        <v>0.13</v>
      </c>
      <c r="Z50">
        <v>0.16</v>
      </c>
      <c r="AA50" t="s">
        <v>93</v>
      </c>
    </row>
    <row r="51" spans="1:27" ht="17" x14ac:dyDescent="0.2">
      <c r="A51" t="s">
        <v>84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21">
        <f t="shared" si="0"/>
        <v>41</v>
      </c>
      <c r="L51" s="10">
        <v>43914</v>
      </c>
      <c r="M51" s="13">
        <v>43955</v>
      </c>
      <c r="N51" s="10">
        <v>43955</v>
      </c>
      <c r="O51">
        <v>424</v>
      </c>
      <c r="P51">
        <v>74.53</v>
      </c>
      <c r="Q51">
        <v>1805832</v>
      </c>
      <c r="R51">
        <v>17.8</v>
      </c>
      <c r="S51">
        <v>49.3</v>
      </c>
      <c r="T51">
        <v>23478</v>
      </c>
      <c r="U51">
        <v>0.21</v>
      </c>
      <c r="V51">
        <v>0.08</v>
      </c>
      <c r="W51">
        <v>0.11</v>
      </c>
      <c r="X51">
        <v>0.25</v>
      </c>
      <c r="Y51">
        <v>0.15</v>
      </c>
      <c r="Z51">
        <v>0.2</v>
      </c>
      <c r="AA51" t="s">
        <v>92</v>
      </c>
    </row>
    <row r="52" spans="1:27" ht="17" x14ac:dyDescent="0.2">
      <c r="A52" t="s">
        <v>85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21">
        <f t="shared" si="0"/>
        <v>49</v>
      </c>
      <c r="L52" s="10">
        <v>43915</v>
      </c>
      <c r="M52" s="13">
        <v>43962</v>
      </c>
      <c r="N52" s="11">
        <v>0</v>
      </c>
      <c r="O52">
        <v>370</v>
      </c>
      <c r="P52">
        <v>88.76</v>
      </c>
      <c r="Q52">
        <v>5813568</v>
      </c>
      <c r="R52">
        <v>11</v>
      </c>
      <c r="S52">
        <v>36.5</v>
      </c>
      <c r="T52">
        <v>53684</v>
      </c>
      <c r="U52">
        <v>0.23</v>
      </c>
      <c r="V52">
        <v>0.09</v>
      </c>
      <c r="W52">
        <v>0.11</v>
      </c>
      <c r="X52">
        <v>0.26</v>
      </c>
      <c r="Y52">
        <v>0.14000000000000001</v>
      </c>
      <c r="Z52">
        <v>0.17</v>
      </c>
      <c r="AA52" t="s">
        <v>93</v>
      </c>
    </row>
    <row r="53" spans="1:27" ht="17" x14ac:dyDescent="0.2">
      <c r="A53" t="s">
        <v>86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21">
        <f t="shared" si="0"/>
        <v>0</v>
      </c>
      <c r="L53" s="11">
        <v>0</v>
      </c>
      <c r="M53" s="13">
        <v>43952</v>
      </c>
      <c r="N53" s="10">
        <v>43952</v>
      </c>
      <c r="O53">
        <v>508</v>
      </c>
      <c r="P53">
        <v>5.91</v>
      </c>
      <c r="Q53">
        <v>577737</v>
      </c>
      <c r="R53">
        <v>11.1</v>
      </c>
      <c r="S53">
        <v>36.4</v>
      </c>
      <c r="T53">
        <v>5070</v>
      </c>
      <c r="U53">
        <v>0.24</v>
      </c>
      <c r="V53">
        <v>0.08</v>
      </c>
      <c r="W53">
        <v>0.12</v>
      </c>
      <c r="X53">
        <v>0.24</v>
      </c>
      <c r="Y53">
        <v>0.14000000000000001</v>
      </c>
      <c r="Z53">
        <v>0.17</v>
      </c>
      <c r="AA53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16.hannahc</cp:lastModifiedBy>
  <dcterms:created xsi:type="dcterms:W3CDTF">2020-07-03T18:10:48Z</dcterms:created>
  <dcterms:modified xsi:type="dcterms:W3CDTF">2020-11-09T20:25:32Z</dcterms:modified>
</cp:coreProperties>
</file>