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ga\dev\TFG\ESP32\Sleep Modes ESP\deep_sleep\"/>
    </mc:Choice>
  </mc:AlternateContent>
  <xr:revisionPtr revIDLastSave="0" documentId="13_ncr:1_{A47190A1-70F9-4B3C-AB4F-A1810EB354F7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deep_sleep_data" sheetId="1" r:id="rId1"/>
    <sheet name="deep_sleep_data_1sec" sheetId="2" r:id="rId2"/>
    <sheet name="deep_sleep_data_5se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3" l="1"/>
  <c r="D65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F47" i="3"/>
  <c r="D47" i="3"/>
  <c r="F117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81" i="2"/>
  <c r="D117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81" i="2"/>
  <c r="F101" i="1"/>
  <c r="D101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70" i="1"/>
</calcChain>
</file>

<file path=xl/sharedStrings.xml><?xml version="1.0" encoding="utf-8"?>
<sst xmlns="http://schemas.openxmlformats.org/spreadsheetml/2006/main" count="358" uniqueCount="93">
  <si>
    <t>Timestamp</t>
  </si>
  <si>
    <t>Message</t>
  </si>
  <si>
    <t>Elapsed Time (µs)</t>
  </si>
  <si>
    <t>2024-11-23 15:41:28</t>
  </si>
  <si>
    <t>2024-11-23 15:41:38</t>
  </si>
  <si>
    <t>2024-11-23 15:41:48</t>
  </si>
  <si>
    <t>2024-11-23 15:41:58</t>
  </si>
  <si>
    <t>2024-11-23 15:42:08</t>
  </si>
  <si>
    <t>2024-11-23 15:42:18</t>
  </si>
  <si>
    <t>2024-11-23 15:42:28</t>
  </si>
  <si>
    <t>2024-11-23 15:42:38</t>
  </si>
  <si>
    <t>2024-11-23 15:42:48</t>
  </si>
  <si>
    <t>2024-11-23 15:42:58</t>
  </si>
  <si>
    <t>2024-11-23 15:43:08</t>
  </si>
  <si>
    <t>2024-11-23 15:43:18</t>
  </si>
  <si>
    <t>2024-11-23 15:43:28</t>
  </si>
  <si>
    <t>2024-11-23 15:43:38</t>
  </si>
  <si>
    <t>2024-11-23 15:43:49</t>
  </si>
  <si>
    <t>2024-11-23 15:43:59</t>
  </si>
  <si>
    <t>2024-11-23 15:44:09</t>
  </si>
  <si>
    <t>2024-11-23 15:44:19</t>
  </si>
  <si>
    <t>2024-11-23 15:44:29</t>
  </si>
  <si>
    <t>2024-11-23 15:44:39</t>
  </si>
  <si>
    <t>2024-11-23 15:44:49</t>
  </si>
  <si>
    <t>2024-11-23 15:44:59</t>
  </si>
  <si>
    <t>2024-11-23 15:45:09</t>
  </si>
  <si>
    <t>2024-11-23 15:45:19</t>
  </si>
  <si>
    <t>2024-11-23 15:45:29</t>
  </si>
  <si>
    <t>2024-11-23 15:45:39</t>
  </si>
  <si>
    <t>2024-11-23 15:45:49</t>
  </si>
  <si>
    <t>2024-11-23 15:45:59</t>
  </si>
  <si>
    <t>2024-11-23 15:46:09</t>
  </si>
  <si>
    <t>2024-11-23 15:46:20</t>
  </si>
  <si>
    <t>2024-11-23 15:46:30</t>
  </si>
  <si>
    <t>Down</t>
  </si>
  <si>
    <t>Up</t>
  </si>
  <si>
    <t>2024-11-23 15:50:08</t>
  </si>
  <si>
    <t>2024-11-23 15:50:09</t>
  </si>
  <si>
    <t>2024-11-23 15:50:10</t>
  </si>
  <si>
    <t>2024-11-23 15:50:11</t>
  </si>
  <si>
    <t>2024-11-23 15:50:12</t>
  </si>
  <si>
    <t>2024-11-23 15:50:14</t>
  </si>
  <si>
    <t>2024-11-23 15:50:15</t>
  </si>
  <si>
    <t>2024-11-23 15:50:16</t>
  </si>
  <si>
    <t>2024-11-23 15:50:17</t>
  </si>
  <si>
    <t>2024-11-23 15:50:18</t>
  </si>
  <si>
    <t>2024-11-23 15:50:19</t>
  </si>
  <si>
    <t>2024-11-23 15:50:20</t>
  </si>
  <si>
    <t>2024-11-23 15:50:21</t>
  </si>
  <si>
    <t>2024-11-23 15:50:22</t>
  </si>
  <si>
    <t>2024-11-23 15:50:23</t>
  </si>
  <si>
    <t>2024-11-23 15:50:24</t>
  </si>
  <si>
    <t>2024-11-23 15:50:25</t>
  </si>
  <si>
    <t>2024-11-23 15:50:26</t>
  </si>
  <si>
    <t>2024-11-23 15:50:27</t>
  </si>
  <si>
    <t>2024-11-23 15:50:29</t>
  </si>
  <si>
    <t>2024-11-23 15:50:30</t>
  </si>
  <si>
    <t>2024-11-23 15:50:31</t>
  </si>
  <si>
    <t>2024-11-23 15:50:32</t>
  </si>
  <si>
    <t>2024-11-23 15:50:33</t>
  </si>
  <si>
    <t>2024-11-23 15:50:34</t>
  </si>
  <si>
    <t>2024-11-23 15:50:35</t>
  </si>
  <si>
    <t>2024-11-23 15:50:36</t>
  </si>
  <si>
    <t>2024-11-23 15:50:37</t>
  </si>
  <si>
    <t>2024-11-23 15:50:38</t>
  </si>
  <si>
    <t>2024-11-23 15:50:39</t>
  </si>
  <si>
    <t>2024-11-23 15:50:40</t>
  </si>
  <si>
    <t>2024-11-23 15:50:41</t>
  </si>
  <si>
    <t>2024-11-23 15:50:42</t>
  </si>
  <si>
    <t>2024-11-23 15:50:44</t>
  </si>
  <si>
    <t>2024-11-23 15:50:45</t>
  </si>
  <si>
    <t>2024-11-23 15:50:46</t>
  </si>
  <si>
    <t>2024-11-23 15:48:11</t>
  </si>
  <si>
    <t>2024-11-23 15:48:16</t>
  </si>
  <si>
    <t>2024-11-23 15:48:21</t>
  </si>
  <si>
    <t>2024-11-23 15:48:27</t>
  </si>
  <si>
    <t>2024-11-23 15:48:32</t>
  </si>
  <si>
    <t>2024-11-23 15:48:37</t>
  </si>
  <si>
    <t>2024-11-23 15:48:42</t>
  </si>
  <si>
    <t>2024-11-23 15:48:47</t>
  </si>
  <si>
    <t>2024-11-23 15:48:52</t>
  </si>
  <si>
    <t>2024-11-23 15:48:57</t>
  </si>
  <si>
    <t>2024-11-23 15:49:02</t>
  </si>
  <si>
    <t>2024-11-23 15:49:07</t>
  </si>
  <si>
    <t>2024-11-23 15:49:12</t>
  </si>
  <si>
    <t>2024-11-23 15:49:17</t>
  </si>
  <si>
    <t>2024-11-23 15:49:22</t>
  </si>
  <si>
    <t>2024-11-23 15:49:27</t>
  </si>
  <si>
    <t>2024-11-23 15:49:32</t>
  </si>
  <si>
    <t>2024-11-23 15:49:37</t>
  </si>
  <si>
    <t>Mesures</t>
  </si>
  <si>
    <t>Mitjana</t>
  </si>
  <si>
    <t>Temps en despertar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</si>
</sst>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s-ES" sz="1000"/>
              <a:t>Mesura 10 segons en deep_sleep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deep_sleep_data!$D$69</c:f>
              <c:strCache>
                <c:ptCount val="1"/>
                <c:pt idx="0">
                  <c:v>Mesures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deep_sleep_data!$D$70:$D$99</c:f>
              <c:numCache>
                <c:formatCode>General</c:formatCode>
                <c:ptCount val="30"/>
                <c:pt idx="0">
                  <c:v>10.055424</c:v>
                </c:pt>
                <c:pt idx="1">
                  <c:v>10.06143</c:v>
                </c:pt>
                <c:pt idx="2">
                  <c:v>10.062703000000001</c:v>
                </c:pt>
                <c:pt idx="3">
                  <c:v>10.065186000000001</c:v>
                </c:pt>
                <c:pt idx="4">
                  <c:v>10.064474000000001</c:v>
                </c:pt>
                <c:pt idx="5">
                  <c:v>10.061598999999999</c:v>
                </c:pt>
                <c:pt idx="6">
                  <c:v>10.070667</c:v>
                </c:pt>
                <c:pt idx="7">
                  <c:v>10.059084</c:v>
                </c:pt>
                <c:pt idx="8">
                  <c:v>10.065481999999999</c:v>
                </c:pt>
                <c:pt idx="9">
                  <c:v>10.059184</c:v>
                </c:pt>
                <c:pt idx="10">
                  <c:v>10.070565</c:v>
                </c:pt>
                <c:pt idx="11">
                  <c:v>10.065073</c:v>
                </c:pt>
                <c:pt idx="12">
                  <c:v>10.064351</c:v>
                </c:pt>
                <c:pt idx="13">
                  <c:v>10.067990999999999</c:v>
                </c:pt>
                <c:pt idx="14">
                  <c:v>10.06105</c:v>
                </c:pt>
                <c:pt idx="15">
                  <c:v>10.059581</c:v>
                </c:pt>
                <c:pt idx="16">
                  <c:v>10.061745999999999</c:v>
                </c:pt>
                <c:pt idx="17">
                  <c:v>10.061461</c:v>
                </c:pt>
                <c:pt idx="18">
                  <c:v>10.056022</c:v>
                </c:pt>
                <c:pt idx="19">
                  <c:v>10.06185</c:v>
                </c:pt>
                <c:pt idx="20">
                  <c:v>10.064279000000001</c:v>
                </c:pt>
                <c:pt idx="21">
                  <c:v>10.064897999999999</c:v>
                </c:pt>
                <c:pt idx="22">
                  <c:v>10.055515</c:v>
                </c:pt>
                <c:pt idx="23">
                  <c:v>10.066898999999999</c:v>
                </c:pt>
                <c:pt idx="24">
                  <c:v>10.067864</c:v>
                </c:pt>
                <c:pt idx="25">
                  <c:v>10.070460000000001</c:v>
                </c:pt>
                <c:pt idx="26">
                  <c:v>10.066656</c:v>
                </c:pt>
                <c:pt idx="27">
                  <c:v>10.066186</c:v>
                </c:pt>
                <c:pt idx="28">
                  <c:v>10.06123</c:v>
                </c:pt>
                <c:pt idx="29">
                  <c:v>10.066089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6-4487-B1D8-7F1B51CAA0DB}"/>
            </c:ext>
          </c:extLst>
        </c:ser>
        <c:ser>
          <c:idx val="1"/>
          <c:order val="1"/>
          <c:tx>
            <c:strRef>
              <c:f>deep_sleep_data!$E$69</c:f>
              <c:strCache>
                <c:ptCount val="1"/>
                <c:pt idx="0">
                  <c:v>Mitjana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deep_sleep_data!$E$70:$E$99</c:f>
              <c:numCache>
                <c:formatCode>General</c:formatCode>
                <c:ptCount val="30"/>
                <c:pt idx="0">
                  <c:v>10.06349996666667</c:v>
                </c:pt>
                <c:pt idx="1">
                  <c:v>10.06349996666667</c:v>
                </c:pt>
                <c:pt idx="2">
                  <c:v>10.06349996666667</c:v>
                </c:pt>
                <c:pt idx="3">
                  <c:v>10.06349996666667</c:v>
                </c:pt>
                <c:pt idx="4">
                  <c:v>10.06349996666667</c:v>
                </c:pt>
                <c:pt idx="5">
                  <c:v>10.06349996666667</c:v>
                </c:pt>
                <c:pt idx="6">
                  <c:v>10.06349996666667</c:v>
                </c:pt>
                <c:pt idx="7">
                  <c:v>10.06349996666667</c:v>
                </c:pt>
                <c:pt idx="8">
                  <c:v>10.06349996666667</c:v>
                </c:pt>
                <c:pt idx="9">
                  <c:v>10.06349996666667</c:v>
                </c:pt>
                <c:pt idx="10">
                  <c:v>10.06349996666667</c:v>
                </c:pt>
                <c:pt idx="11">
                  <c:v>10.06349996666667</c:v>
                </c:pt>
                <c:pt idx="12">
                  <c:v>10.06349996666667</c:v>
                </c:pt>
                <c:pt idx="13">
                  <c:v>10.06349996666667</c:v>
                </c:pt>
                <c:pt idx="14">
                  <c:v>10.06349996666667</c:v>
                </c:pt>
                <c:pt idx="15">
                  <c:v>10.06349996666667</c:v>
                </c:pt>
                <c:pt idx="16">
                  <c:v>10.06349996666667</c:v>
                </c:pt>
                <c:pt idx="17">
                  <c:v>10.06349996666667</c:v>
                </c:pt>
                <c:pt idx="18">
                  <c:v>10.06349996666667</c:v>
                </c:pt>
                <c:pt idx="19">
                  <c:v>10.06349996666667</c:v>
                </c:pt>
                <c:pt idx="20">
                  <c:v>10.06349996666667</c:v>
                </c:pt>
                <c:pt idx="21">
                  <c:v>10.06349996666667</c:v>
                </c:pt>
                <c:pt idx="22">
                  <c:v>10.06349996666667</c:v>
                </c:pt>
                <c:pt idx="23">
                  <c:v>10.06349996666667</c:v>
                </c:pt>
                <c:pt idx="24">
                  <c:v>10.06349996666667</c:v>
                </c:pt>
                <c:pt idx="25">
                  <c:v>10.06349996666667</c:v>
                </c:pt>
                <c:pt idx="26">
                  <c:v>10.06349996666667</c:v>
                </c:pt>
                <c:pt idx="27">
                  <c:v>10.06349996666667</c:v>
                </c:pt>
                <c:pt idx="28">
                  <c:v>10.06349996666667</c:v>
                </c:pt>
                <c:pt idx="29">
                  <c:v>10.06349996666667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6-4487-B1D8-7F1B51CAA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136912"/>
        <c:axId val="793130192"/>
      </c:lineChart>
      <c:catAx>
        <c:axId val="79313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/>
                  <a:t>Nùmero de vegades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793130192"/>
        <c:crosses val="autoZero"/>
        <c:auto val="1"/>
        <c:lblAlgn val="ctr"/>
        <c:lblOffset val="100"/>
        <c:noMultiLvlLbl val="0"/>
      </c:catAx>
      <c:valAx>
        <c:axId val="7931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/>
                  <a:t>Temps</a:t>
                </a:r>
                <a:r>
                  <a:rPr lang="es-ES" baseline="0"/>
                  <a:t> (s)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79313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5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s-ES" sz="1050"/>
              <a:t>Mesura temps en despertar de deep_sleep amb 10 segons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deep_sleep_data!$F$69</c:f>
              <c:strCache>
                <c:ptCount val="1"/>
                <c:pt idx="0">
                  <c:v>Temps en despertar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deep_sleep_data!$F$70:$F$99</c:f>
              <c:numCache>
                <c:formatCode>General</c:formatCode>
                <c:ptCount val="30"/>
                <c:pt idx="0">
                  <c:v>55.424000000000362</c:v>
                </c:pt>
                <c:pt idx="1">
                  <c:v>61.429999999999652</c:v>
                </c:pt>
                <c:pt idx="2">
                  <c:v>62.703000000000841</c:v>
                </c:pt>
                <c:pt idx="3">
                  <c:v>65.186000000000632</c:v>
                </c:pt>
                <c:pt idx="4">
                  <c:v>64.474000000000586</c:v>
                </c:pt>
                <c:pt idx="5">
                  <c:v>61.598999999999293</c:v>
                </c:pt>
                <c:pt idx="6">
                  <c:v>70.667000000000257</c:v>
                </c:pt>
                <c:pt idx="7">
                  <c:v>59.084000000000358</c:v>
                </c:pt>
                <c:pt idx="8">
                  <c:v>65.481999999999374</c:v>
                </c:pt>
                <c:pt idx="9">
                  <c:v>59.184000000000125</c:v>
                </c:pt>
                <c:pt idx="10">
                  <c:v>70.565000000000211</c:v>
                </c:pt>
                <c:pt idx="11">
                  <c:v>65.072999999999936</c:v>
                </c:pt>
                <c:pt idx="12">
                  <c:v>64.351000000000269</c:v>
                </c:pt>
                <c:pt idx="13">
                  <c:v>67.990999999999246</c:v>
                </c:pt>
                <c:pt idx="14">
                  <c:v>61.049999999999827</c:v>
                </c:pt>
                <c:pt idx="15">
                  <c:v>59.580999999999662</c:v>
                </c:pt>
                <c:pt idx="16">
                  <c:v>61.745999999999412</c:v>
                </c:pt>
                <c:pt idx="17">
                  <c:v>61.460999999999544</c:v>
                </c:pt>
                <c:pt idx="18">
                  <c:v>56.02200000000046</c:v>
                </c:pt>
                <c:pt idx="19">
                  <c:v>61.849999999999739</c:v>
                </c:pt>
                <c:pt idx="20">
                  <c:v>64.279000000000863</c:v>
                </c:pt>
                <c:pt idx="21">
                  <c:v>64.897999999999456</c:v>
                </c:pt>
                <c:pt idx="22">
                  <c:v>55.514999999999759</c:v>
                </c:pt>
                <c:pt idx="23">
                  <c:v>66.898999999999376</c:v>
                </c:pt>
                <c:pt idx="24">
                  <c:v>67.864000000000146</c:v>
                </c:pt>
                <c:pt idx="25">
                  <c:v>70.460000000000633</c:v>
                </c:pt>
                <c:pt idx="26">
                  <c:v>66.656000000000049</c:v>
                </c:pt>
                <c:pt idx="27">
                  <c:v>66.186000000000078</c:v>
                </c:pt>
                <c:pt idx="28">
                  <c:v>61.230000000000118</c:v>
                </c:pt>
                <c:pt idx="29">
                  <c:v>66.088999999999842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D-4DEE-ABC4-E86D5EC2ADC8}"/>
            </c:ext>
          </c:extLst>
        </c:ser>
        <c:ser>
          <c:idx val="1"/>
          <c:order val="1"/>
          <c:tx>
            <c:strRef>
              <c:f>deep_sleep_data!$G$69</c:f>
              <c:strCache>
                <c:ptCount val="1"/>
                <c:pt idx="0">
                  <c:v>Mitjana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deep_sleep_data!$G$70:$G$99</c:f>
              <c:numCache>
                <c:formatCode>General</c:formatCode>
                <c:ptCount val="30"/>
                <c:pt idx="0">
                  <c:v>63.499966666666666</c:v>
                </c:pt>
                <c:pt idx="1">
                  <c:v>63.499966666666666</c:v>
                </c:pt>
                <c:pt idx="2">
                  <c:v>63.499966666666666</c:v>
                </c:pt>
                <c:pt idx="3">
                  <c:v>63.499966666666666</c:v>
                </c:pt>
                <c:pt idx="4">
                  <c:v>63.499966666666666</c:v>
                </c:pt>
                <c:pt idx="5">
                  <c:v>63.499966666666666</c:v>
                </c:pt>
                <c:pt idx="6">
                  <c:v>63.499966666666666</c:v>
                </c:pt>
                <c:pt idx="7">
                  <c:v>63.499966666666666</c:v>
                </c:pt>
                <c:pt idx="8">
                  <c:v>63.499966666666666</c:v>
                </c:pt>
                <c:pt idx="9">
                  <c:v>63.499966666666666</c:v>
                </c:pt>
                <c:pt idx="10">
                  <c:v>63.499966666666666</c:v>
                </c:pt>
                <c:pt idx="11">
                  <c:v>63.499966666666666</c:v>
                </c:pt>
                <c:pt idx="12">
                  <c:v>63.499966666666666</c:v>
                </c:pt>
                <c:pt idx="13">
                  <c:v>63.499966666666666</c:v>
                </c:pt>
                <c:pt idx="14">
                  <c:v>63.499966666666666</c:v>
                </c:pt>
                <c:pt idx="15">
                  <c:v>63.499966666666666</c:v>
                </c:pt>
                <c:pt idx="16">
                  <c:v>63.499966666666666</c:v>
                </c:pt>
                <c:pt idx="17">
                  <c:v>63.499966666666666</c:v>
                </c:pt>
                <c:pt idx="18">
                  <c:v>63.499966666666666</c:v>
                </c:pt>
                <c:pt idx="19">
                  <c:v>63.499966666666666</c:v>
                </c:pt>
                <c:pt idx="20">
                  <c:v>63.499966666666666</c:v>
                </c:pt>
                <c:pt idx="21">
                  <c:v>63.499966666666666</c:v>
                </c:pt>
                <c:pt idx="22">
                  <c:v>63.499966666666666</c:v>
                </c:pt>
                <c:pt idx="23">
                  <c:v>63.499966666666666</c:v>
                </c:pt>
                <c:pt idx="24">
                  <c:v>63.499966666666666</c:v>
                </c:pt>
                <c:pt idx="25">
                  <c:v>63.499966666666666</c:v>
                </c:pt>
                <c:pt idx="26">
                  <c:v>63.499966666666666</c:v>
                </c:pt>
                <c:pt idx="27">
                  <c:v>63.499966666666666</c:v>
                </c:pt>
                <c:pt idx="28">
                  <c:v>63.499966666666666</c:v>
                </c:pt>
                <c:pt idx="29">
                  <c:v>63.499966666666666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D-4DEE-ABC4-E86D5EC2A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32480"/>
        <c:axId val="914022400"/>
      </c:lineChart>
      <c:catAx>
        <c:axId val="91403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/>
                  <a:t>Nùmero de vegades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914022400"/>
        <c:crosses val="autoZero"/>
        <c:auto val="1"/>
        <c:lblAlgn val="ctr"/>
        <c:lblOffset val="100"/>
        <c:noMultiLvlLbl val="0"/>
      </c:catAx>
      <c:valAx>
        <c:axId val="9140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91403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Helvetica" pitchFamily="2" charset="0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0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s-ES" sz="1000"/>
              <a:t>Mesura 1 segon en </a:t>
            </a:r>
            <a:r>
              <a:rPr lang="es-ES" sz="1000" i="1"/>
              <a:t>deep_sleep</a:t>
            </a:r>
            <a:endParaRPr lang="es-E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deep_sleep_data_1sec!$D$80</c:f>
              <c:strCache>
                <c:ptCount val="1"/>
                <c:pt idx="0">
                  <c:v>Mesures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deep_sleep_data_1sec!$D$81:$D$115</c:f>
              <c:numCache>
                <c:formatCode>General</c:formatCode>
                <c:ptCount val="35"/>
                <c:pt idx="0">
                  <c:v>1.0700240000000001</c:v>
                </c:pt>
                <c:pt idx="1">
                  <c:v>1.070147</c:v>
                </c:pt>
                <c:pt idx="2">
                  <c:v>1.069666</c:v>
                </c:pt>
                <c:pt idx="3">
                  <c:v>1.0697099999999999</c:v>
                </c:pt>
                <c:pt idx="4">
                  <c:v>1.0701130000000001</c:v>
                </c:pt>
                <c:pt idx="5">
                  <c:v>1.0702100000000001</c:v>
                </c:pt>
                <c:pt idx="6">
                  <c:v>1.071199</c:v>
                </c:pt>
                <c:pt idx="7">
                  <c:v>1.0699810000000001</c:v>
                </c:pt>
                <c:pt idx="8">
                  <c:v>1.069923</c:v>
                </c:pt>
                <c:pt idx="9">
                  <c:v>1.0695650000000001</c:v>
                </c:pt>
                <c:pt idx="10">
                  <c:v>1.069296</c:v>
                </c:pt>
                <c:pt idx="11">
                  <c:v>1.070997</c:v>
                </c:pt>
                <c:pt idx="12">
                  <c:v>1.071091</c:v>
                </c:pt>
                <c:pt idx="13">
                  <c:v>1.0708740000000001</c:v>
                </c:pt>
                <c:pt idx="14">
                  <c:v>1.071304</c:v>
                </c:pt>
                <c:pt idx="15">
                  <c:v>1.069982</c:v>
                </c:pt>
                <c:pt idx="16">
                  <c:v>1.070327</c:v>
                </c:pt>
                <c:pt idx="17">
                  <c:v>1.0714999999999999</c:v>
                </c:pt>
                <c:pt idx="18">
                  <c:v>1.069977</c:v>
                </c:pt>
                <c:pt idx="19">
                  <c:v>1.070614</c:v>
                </c:pt>
                <c:pt idx="20">
                  <c:v>1.0697449999999999</c:v>
                </c:pt>
                <c:pt idx="21">
                  <c:v>1.0703609999999999</c:v>
                </c:pt>
                <c:pt idx="22">
                  <c:v>1.0703419999999999</c:v>
                </c:pt>
                <c:pt idx="23">
                  <c:v>1.0701989999999999</c:v>
                </c:pt>
                <c:pt idx="24">
                  <c:v>1.0704370000000001</c:v>
                </c:pt>
                <c:pt idx="25">
                  <c:v>1.0705480000000001</c:v>
                </c:pt>
                <c:pt idx="26">
                  <c:v>1.0696000000000001</c:v>
                </c:pt>
                <c:pt idx="27">
                  <c:v>1.070559</c:v>
                </c:pt>
                <c:pt idx="28">
                  <c:v>1.0699460000000001</c:v>
                </c:pt>
                <c:pt idx="29">
                  <c:v>1.0703039999999999</c:v>
                </c:pt>
                <c:pt idx="30">
                  <c:v>1.0704</c:v>
                </c:pt>
                <c:pt idx="31">
                  <c:v>1.070794</c:v>
                </c:pt>
                <c:pt idx="32">
                  <c:v>1.0709420000000001</c:v>
                </c:pt>
                <c:pt idx="33">
                  <c:v>1.0698620000000001</c:v>
                </c:pt>
                <c:pt idx="34">
                  <c:v>1.071045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9-4BE4-BA05-1C7F6E2F5A38}"/>
            </c:ext>
          </c:extLst>
        </c:ser>
        <c:ser>
          <c:idx val="1"/>
          <c:order val="1"/>
          <c:tx>
            <c:strRef>
              <c:f>deep_sleep_data_1sec!$E$80</c:f>
              <c:strCache>
                <c:ptCount val="1"/>
                <c:pt idx="0">
                  <c:v>Mitjana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deep_sleep_data_1sec!$E$81:$E$115</c:f>
              <c:numCache>
                <c:formatCode>General</c:formatCode>
                <c:ptCount val="35"/>
                <c:pt idx="0">
                  <c:v>1.0703974666666667</c:v>
                </c:pt>
                <c:pt idx="1">
                  <c:v>1.0703974666666667</c:v>
                </c:pt>
                <c:pt idx="2">
                  <c:v>1.0703974666666667</c:v>
                </c:pt>
                <c:pt idx="3">
                  <c:v>1.0703974666666667</c:v>
                </c:pt>
                <c:pt idx="4">
                  <c:v>1.0703974666666667</c:v>
                </c:pt>
                <c:pt idx="5">
                  <c:v>1.0703974666666667</c:v>
                </c:pt>
                <c:pt idx="6">
                  <c:v>1.0703974666666667</c:v>
                </c:pt>
                <c:pt idx="7">
                  <c:v>1.0703974666666667</c:v>
                </c:pt>
                <c:pt idx="8">
                  <c:v>1.0703974666666667</c:v>
                </c:pt>
                <c:pt idx="9">
                  <c:v>1.0703974666666667</c:v>
                </c:pt>
                <c:pt idx="10">
                  <c:v>1.0703974666666667</c:v>
                </c:pt>
                <c:pt idx="11">
                  <c:v>1.0703974666666667</c:v>
                </c:pt>
                <c:pt idx="12">
                  <c:v>1.0703974666666667</c:v>
                </c:pt>
                <c:pt idx="13">
                  <c:v>1.0703974666666667</c:v>
                </c:pt>
                <c:pt idx="14">
                  <c:v>1.0703974666666667</c:v>
                </c:pt>
                <c:pt idx="15">
                  <c:v>1.0703974666666667</c:v>
                </c:pt>
                <c:pt idx="16">
                  <c:v>1.0703974666666667</c:v>
                </c:pt>
                <c:pt idx="17">
                  <c:v>1.0703974666666667</c:v>
                </c:pt>
                <c:pt idx="18">
                  <c:v>1.0703974666666667</c:v>
                </c:pt>
                <c:pt idx="19">
                  <c:v>1.0703974666666667</c:v>
                </c:pt>
                <c:pt idx="20">
                  <c:v>1.0703974666666667</c:v>
                </c:pt>
                <c:pt idx="21">
                  <c:v>1.0703974666666667</c:v>
                </c:pt>
                <c:pt idx="22">
                  <c:v>1.0703974666666667</c:v>
                </c:pt>
                <c:pt idx="23">
                  <c:v>1.0703974666666667</c:v>
                </c:pt>
                <c:pt idx="24">
                  <c:v>1.0703974666666667</c:v>
                </c:pt>
                <c:pt idx="25">
                  <c:v>1.0703974666666667</c:v>
                </c:pt>
                <c:pt idx="26">
                  <c:v>1.0703974666666667</c:v>
                </c:pt>
                <c:pt idx="27">
                  <c:v>1.0703974666666667</c:v>
                </c:pt>
                <c:pt idx="28">
                  <c:v>1.0703974666666667</c:v>
                </c:pt>
                <c:pt idx="29">
                  <c:v>1.0703974666666667</c:v>
                </c:pt>
                <c:pt idx="30">
                  <c:v>1.0703974666666667</c:v>
                </c:pt>
                <c:pt idx="31">
                  <c:v>1.0703974666666667</c:v>
                </c:pt>
                <c:pt idx="32">
                  <c:v>1.0703974666666667</c:v>
                </c:pt>
                <c:pt idx="33">
                  <c:v>1.0703974666666667</c:v>
                </c:pt>
                <c:pt idx="34">
                  <c:v>1.0703974666666667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89-4BE4-BA05-1C7F6E2F5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558592"/>
        <c:axId val="1076559072"/>
      </c:lineChart>
      <c:catAx>
        <c:axId val="107655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 sz="900"/>
                  <a:t>Nùmero de vegades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1076559072"/>
        <c:crosses val="autoZero"/>
        <c:auto val="1"/>
        <c:lblAlgn val="ctr"/>
        <c:lblOffset val="100"/>
        <c:noMultiLvlLbl val="0"/>
      </c:catAx>
      <c:valAx>
        <c:axId val="10765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 sz="9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107655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7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Helvetica" pitchFamily="2" charset="0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0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s-ES" sz="1000"/>
              <a:t>Mesura</a:t>
            </a:r>
            <a:r>
              <a:rPr lang="es-ES" sz="1000" baseline="0"/>
              <a:t> temps en despertar de </a:t>
            </a:r>
            <a:r>
              <a:rPr lang="es-ES" sz="1000" i="1" baseline="0"/>
              <a:t>deep_sleep amb 1 segon</a:t>
            </a:r>
            <a:endParaRPr lang="es-E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deep_sleep_data_1sec!$F$80</c:f>
              <c:strCache>
                <c:ptCount val="1"/>
                <c:pt idx="0">
                  <c:v>Temps en despertar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deep_sleep_data_1sec!$F$81:$F$115</c:f>
              <c:numCache>
                <c:formatCode>General</c:formatCode>
                <c:ptCount val="35"/>
                <c:pt idx="0">
                  <c:v>70.024000000000086</c:v>
                </c:pt>
                <c:pt idx="1">
                  <c:v>70.146999999999963</c:v>
                </c:pt>
                <c:pt idx="2">
                  <c:v>69.666000000000011</c:v>
                </c:pt>
                <c:pt idx="3">
                  <c:v>69.709999999999937</c:v>
                </c:pt>
                <c:pt idx="4">
                  <c:v>70.113000000000085</c:v>
                </c:pt>
                <c:pt idx="5">
                  <c:v>70.210000000000107</c:v>
                </c:pt>
                <c:pt idx="6">
                  <c:v>71.199000000000012</c:v>
                </c:pt>
                <c:pt idx="7">
                  <c:v>69.981000000000066</c:v>
                </c:pt>
                <c:pt idx="8">
                  <c:v>69.922999999999959</c:v>
                </c:pt>
                <c:pt idx="9">
                  <c:v>69.565000000000097</c:v>
                </c:pt>
                <c:pt idx="10">
                  <c:v>69.296000000000021</c:v>
                </c:pt>
                <c:pt idx="11">
                  <c:v>70.996999999999971</c:v>
                </c:pt>
                <c:pt idx="12">
                  <c:v>71.091000000000008</c:v>
                </c:pt>
                <c:pt idx="13">
                  <c:v>70.874000000000109</c:v>
                </c:pt>
                <c:pt idx="14">
                  <c:v>71.30400000000003</c:v>
                </c:pt>
                <c:pt idx="15">
                  <c:v>69.981999999999985</c:v>
                </c:pt>
                <c:pt idx="16">
                  <c:v>70.327000000000027</c:v>
                </c:pt>
                <c:pt idx="17">
                  <c:v>71.499999999999901</c:v>
                </c:pt>
                <c:pt idx="18">
                  <c:v>69.976999999999961</c:v>
                </c:pt>
                <c:pt idx="19">
                  <c:v>70.613999999999947</c:v>
                </c:pt>
                <c:pt idx="20">
                  <c:v>69.744999999999948</c:v>
                </c:pt>
                <c:pt idx="21">
                  <c:v>70.360999999999891</c:v>
                </c:pt>
                <c:pt idx="22">
                  <c:v>70.341999999999899</c:v>
                </c:pt>
                <c:pt idx="23">
                  <c:v>70.198999999999899</c:v>
                </c:pt>
                <c:pt idx="24">
                  <c:v>70.437000000000083</c:v>
                </c:pt>
                <c:pt idx="25">
                  <c:v>70.548000000000059</c:v>
                </c:pt>
                <c:pt idx="26">
                  <c:v>69.600000000000108</c:v>
                </c:pt>
                <c:pt idx="27">
                  <c:v>70.55900000000004</c:v>
                </c:pt>
                <c:pt idx="28">
                  <c:v>69.946000000000069</c:v>
                </c:pt>
                <c:pt idx="29">
                  <c:v>70.303999999999917</c:v>
                </c:pt>
                <c:pt idx="30">
                  <c:v>70.40000000000002</c:v>
                </c:pt>
                <c:pt idx="31">
                  <c:v>70.794000000000025</c:v>
                </c:pt>
                <c:pt idx="32">
                  <c:v>70.942000000000064</c:v>
                </c:pt>
                <c:pt idx="33">
                  <c:v>69.862000000000094</c:v>
                </c:pt>
                <c:pt idx="34">
                  <c:v>71.04500000000003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7-4835-85C1-245C8D4C2255}"/>
            </c:ext>
          </c:extLst>
        </c:ser>
        <c:ser>
          <c:idx val="1"/>
          <c:order val="1"/>
          <c:tx>
            <c:strRef>
              <c:f>deep_sleep_data_1sec!$G$80</c:f>
              <c:strCache>
                <c:ptCount val="1"/>
                <c:pt idx="0">
                  <c:v>Mitjana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deep_sleep_data_1sec!$G$81:$G$115</c:f>
              <c:numCache>
                <c:formatCode>General</c:formatCode>
                <c:ptCount val="35"/>
                <c:pt idx="0">
                  <c:v>70.397466666666659</c:v>
                </c:pt>
                <c:pt idx="1">
                  <c:v>70.397466666666659</c:v>
                </c:pt>
                <c:pt idx="2">
                  <c:v>70.397466666666659</c:v>
                </c:pt>
                <c:pt idx="3">
                  <c:v>70.397466666666659</c:v>
                </c:pt>
                <c:pt idx="4">
                  <c:v>70.397466666666659</c:v>
                </c:pt>
                <c:pt idx="5">
                  <c:v>70.397466666666659</c:v>
                </c:pt>
                <c:pt idx="6">
                  <c:v>70.397466666666659</c:v>
                </c:pt>
                <c:pt idx="7">
                  <c:v>70.397466666666659</c:v>
                </c:pt>
                <c:pt idx="8">
                  <c:v>70.397466666666659</c:v>
                </c:pt>
                <c:pt idx="9">
                  <c:v>70.397466666666659</c:v>
                </c:pt>
                <c:pt idx="10">
                  <c:v>70.397466666666659</c:v>
                </c:pt>
                <c:pt idx="11">
                  <c:v>70.397466666666659</c:v>
                </c:pt>
                <c:pt idx="12">
                  <c:v>70.397466666666659</c:v>
                </c:pt>
                <c:pt idx="13">
                  <c:v>70.397466666666659</c:v>
                </c:pt>
                <c:pt idx="14">
                  <c:v>70.397466666666659</c:v>
                </c:pt>
                <c:pt idx="15">
                  <c:v>70.397466666666659</c:v>
                </c:pt>
                <c:pt idx="16">
                  <c:v>70.397466666666659</c:v>
                </c:pt>
                <c:pt idx="17">
                  <c:v>70.397466666666659</c:v>
                </c:pt>
                <c:pt idx="18">
                  <c:v>70.397466666666659</c:v>
                </c:pt>
                <c:pt idx="19">
                  <c:v>70.397466666666659</c:v>
                </c:pt>
                <c:pt idx="20">
                  <c:v>70.397466666666659</c:v>
                </c:pt>
                <c:pt idx="21">
                  <c:v>70.397466666666659</c:v>
                </c:pt>
                <c:pt idx="22">
                  <c:v>70.397466666666659</c:v>
                </c:pt>
                <c:pt idx="23">
                  <c:v>70.397466666666659</c:v>
                </c:pt>
                <c:pt idx="24">
                  <c:v>70.397466666666659</c:v>
                </c:pt>
                <c:pt idx="25">
                  <c:v>70.397466666666659</c:v>
                </c:pt>
                <c:pt idx="26">
                  <c:v>70.397466666666659</c:v>
                </c:pt>
                <c:pt idx="27">
                  <c:v>70.397466666666659</c:v>
                </c:pt>
                <c:pt idx="28">
                  <c:v>70.397466666666659</c:v>
                </c:pt>
                <c:pt idx="29">
                  <c:v>70.397466666666659</c:v>
                </c:pt>
                <c:pt idx="30">
                  <c:v>70.397466666666659</c:v>
                </c:pt>
                <c:pt idx="31">
                  <c:v>70.397466666666659</c:v>
                </c:pt>
                <c:pt idx="32">
                  <c:v>70.397466666666659</c:v>
                </c:pt>
                <c:pt idx="33">
                  <c:v>70.397466666666659</c:v>
                </c:pt>
                <c:pt idx="34">
                  <c:v>70.397466666666659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7-4835-85C1-245C8D4C2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33440"/>
        <c:axId val="914024320"/>
      </c:lineChart>
      <c:catAx>
        <c:axId val="914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/>
                  <a:t>Nùmero de vegades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914024320"/>
        <c:crosses val="autoZero"/>
        <c:auto val="1"/>
        <c:lblAlgn val="ctr"/>
        <c:lblOffset val="100"/>
        <c:noMultiLvlLbl val="0"/>
      </c:catAx>
      <c:valAx>
        <c:axId val="9140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91403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Helvetica" pitchFamily="2" charset="0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5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s-ES" sz="1050"/>
              <a:t>Mesura 5 segons en deep_sleep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deep_sleep_data_5sec!$D$46</c:f>
              <c:strCache>
                <c:ptCount val="1"/>
                <c:pt idx="0">
                  <c:v>Mesures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deep_sleep_data_5sec!$D$47:$D$63</c:f>
              <c:numCache>
                <c:formatCode>General</c:formatCode>
                <c:ptCount val="17"/>
                <c:pt idx="0">
                  <c:v>5.067977</c:v>
                </c:pt>
                <c:pt idx="1">
                  <c:v>5.0690489999999997</c:v>
                </c:pt>
                <c:pt idx="2">
                  <c:v>5.0721340000000001</c:v>
                </c:pt>
                <c:pt idx="3">
                  <c:v>5.0712820000000001</c:v>
                </c:pt>
                <c:pt idx="4">
                  <c:v>5.0670549999999999</c:v>
                </c:pt>
                <c:pt idx="5">
                  <c:v>5.0694489999999996</c:v>
                </c:pt>
                <c:pt idx="6">
                  <c:v>5.068778</c:v>
                </c:pt>
                <c:pt idx="7">
                  <c:v>5.070125</c:v>
                </c:pt>
                <c:pt idx="8">
                  <c:v>5.0697809999999999</c:v>
                </c:pt>
                <c:pt idx="9">
                  <c:v>5.0675600000000003</c:v>
                </c:pt>
                <c:pt idx="10">
                  <c:v>5.0655849999999996</c:v>
                </c:pt>
                <c:pt idx="11">
                  <c:v>5.0646500000000003</c:v>
                </c:pt>
                <c:pt idx="12">
                  <c:v>5.062697</c:v>
                </c:pt>
                <c:pt idx="13">
                  <c:v>5.0652710000000001</c:v>
                </c:pt>
                <c:pt idx="14">
                  <c:v>5.0668470000000001</c:v>
                </c:pt>
                <c:pt idx="15">
                  <c:v>5.0659109999999998</c:v>
                </c:pt>
                <c:pt idx="16">
                  <c:v>5.0686150000000003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1-4170-B6FD-CA81B1F82F96}"/>
            </c:ext>
          </c:extLst>
        </c:ser>
        <c:ser>
          <c:idx val="1"/>
          <c:order val="1"/>
          <c:tx>
            <c:strRef>
              <c:f>deep_sleep_data_5sec!$E$46</c:f>
              <c:strCache>
                <c:ptCount val="1"/>
                <c:pt idx="0">
                  <c:v>Mitjana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deep_sleep_data_5sec!$E$47:$E$63</c:f>
              <c:numCache>
                <c:formatCode>General</c:formatCode>
                <c:ptCount val="17"/>
                <c:pt idx="0">
                  <c:v>5.0678097647058813</c:v>
                </c:pt>
                <c:pt idx="1">
                  <c:v>5.0678097647058813</c:v>
                </c:pt>
                <c:pt idx="2">
                  <c:v>5.0678097647058813</c:v>
                </c:pt>
                <c:pt idx="3">
                  <c:v>5.0678097647058813</c:v>
                </c:pt>
                <c:pt idx="4">
                  <c:v>5.0678097647058813</c:v>
                </c:pt>
                <c:pt idx="5">
                  <c:v>5.0678097647058813</c:v>
                </c:pt>
                <c:pt idx="6">
                  <c:v>5.0678097647058813</c:v>
                </c:pt>
                <c:pt idx="7">
                  <c:v>5.0678097647058813</c:v>
                </c:pt>
                <c:pt idx="8">
                  <c:v>5.0678097647058813</c:v>
                </c:pt>
                <c:pt idx="9">
                  <c:v>5.0678097647058813</c:v>
                </c:pt>
                <c:pt idx="10">
                  <c:v>5.0678097647058813</c:v>
                </c:pt>
                <c:pt idx="11">
                  <c:v>5.0678097647058813</c:v>
                </c:pt>
                <c:pt idx="12">
                  <c:v>5.0678097647058813</c:v>
                </c:pt>
                <c:pt idx="13">
                  <c:v>5.0678097647058813</c:v>
                </c:pt>
                <c:pt idx="14">
                  <c:v>5.0678097647058813</c:v>
                </c:pt>
                <c:pt idx="15">
                  <c:v>5.0678097647058813</c:v>
                </c:pt>
                <c:pt idx="16">
                  <c:v>5.0678097647058813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1-4170-B6FD-CA81B1F82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559552"/>
        <c:axId val="1076553312"/>
      </c:lineChart>
      <c:catAx>
        <c:axId val="107655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 sz="900"/>
                  <a:t>Nùmero de vegades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1076553312"/>
        <c:crosses val="autoZero"/>
        <c:auto val="1"/>
        <c:lblAlgn val="ctr"/>
        <c:lblOffset val="100"/>
        <c:noMultiLvlLbl val="0"/>
      </c:catAx>
      <c:valAx>
        <c:axId val="10765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 sz="900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10765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7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Helvetica" pitchFamily="2" charset="0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s-ES" sz="900"/>
              <a:t>Mesura</a:t>
            </a:r>
            <a:r>
              <a:rPr lang="es-ES" sz="900" baseline="0"/>
              <a:t> temps en despertar de </a:t>
            </a:r>
            <a:r>
              <a:rPr lang="es-ES" sz="900" i="1" baseline="0"/>
              <a:t>deep_sleep amb 5 segons</a:t>
            </a:r>
            <a:endParaRPr lang="es-ES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deep_sleep_data_5sec!$F$46</c:f>
              <c:strCache>
                <c:ptCount val="1"/>
                <c:pt idx="0">
                  <c:v>Temps en despertar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deep_sleep_data_5sec!$F$47:$F$63</c:f>
              <c:numCache>
                <c:formatCode>General</c:formatCode>
                <c:ptCount val="17"/>
                <c:pt idx="0">
                  <c:v>67.976999999999947</c:v>
                </c:pt>
                <c:pt idx="1">
                  <c:v>69.048999999999694</c:v>
                </c:pt>
                <c:pt idx="2">
                  <c:v>72.134000000000142</c:v>
                </c:pt>
                <c:pt idx="3">
                  <c:v>71.282000000000068</c:v>
                </c:pt>
                <c:pt idx="4">
                  <c:v>67.054999999999865</c:v>
                </c:pt>
                <c:pt idx="5">
                  <c:v>69.448999999999643</c:v>
                </c:pt>
                <c:pt idx="6">
                  <c:v>68.778000000000006</c:v>
                </c:pt>
                <c:pt idx="7">
                  <c:v>70.125</c:v>
                </c:pt>
                <c:pt idx="8">
                  <c:v>69.780999999999864</c:v>
                </c:pt>
                <c:pt idx="9">
                  <c:v>67.560000000000286</c:v>
                </c:pt>
                <c:pt idx="10">
                  <c:v>65.584999999999553</c:v>
                </c:pt>
                <c:pt idx="11">
                  <c:v>64.650000000000318</c:v>
                </c:pt>
                <c:pt idx="12">
                  <c:v>62.697000000000003</c:v>
                </c:pt>
                <c:pt idx="13">
                  <c:v>65.271000000000072</c:v>
                </c:pt>
                <c:pt idx="14">
                  <c:v>66.847000000000094</c:v>
                </c:pt>
                <c:pt idx="15">
                  <c:v>65.910999999999831</c:v>
                </c:pt>
                <c:pt idx="16">
                  <c:v>68.615000000000322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2-4697-A3AB-D071A97092C7}"/>
            </c:ext>
          </c:extLst>
        </c:ser>
        <c:ser>
          <c:idx val="1"/>
          <c:order val="1"/>
          <c:tx>
            <c:strRef>
              <c:f>deep_sleep_data_5sec!$G$46</c:f>
              <c:strCache>
                <c:ptCount val="1"/>
                <c:pt idx="0">
                  <c:v>Mitjana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deep_sleep_data_5sec!$G$47:$G$63</c:f>
              <c:numCache>
                <c:formatCode>General</c:formatCode>
                <c:ptCount val="17"/>
                <c:pt idx="0">
                  <c:v>67.80976470588233</c:v>
                </c:pt>
                <c:pt idx="1">
                  <c:v>67.80976470588233</c:v>
                </c:pt>
                <c:pt idx="2">
                  <c:v>67.80976470588233</c:v>
                </c:pt>
                <c:pt idx="3">
                  <c:v>67.80976470588233</c:v>
                </c:pt>
                <c:pt idx="4">
                  <c:v>67.80976470588233</c:v>
                </c:pt>
                <c:pt idx="5">
                  <c:v>67.80976470588233</c:v>
                </c:pt>
                <c:pt idx="6">
                  <c:v>67.80976470588233</c:v>
                </c:pt>
                <c:pt idx="7">
                  <c:v>67.80976470588233</c:v>
                </c:pt>
                <c:pt idx="8">
                  <c:v>67.80976470588233</c:v>
                </c:pt>
                <c:pt idx="9">
                  <c:v>67.80976470588233</c:v>
                </c:pt>
                <c:pt idx="10">
                  <c:v>67.80976470588233</c:v>
                </c:pt>
                <c:pt idx="11">
                  <c:v>67.80976470588233</c:v>
                </c:pt>
                <c:pt idx="12">
                  <c:v>67.80976470588233</c:v>
                </c:pt>
                <c:pt idx="13">
                  <c:v>67.80976470588233</c:v>
                </c:pt>
                <c:pt idx="14">
                  <c:v>67.80976470588233</c:v>
                </c:pt>
                <c:pt idx="15">
                  <c:v>67.80976470588233</c:v>
                </c:pt>
                <c:pt idx="16">
                  <c:v>67.80976470588233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2-4697-A3AB-D071A9709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721584"/>
        <c:axId val="911722064"/>
      </c:lineChart>
      <c:catAx>
        <c:axId val="91172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 sz="900"/>
                  <a:t>Nùmero de vegades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911722064"/>
        <c:crosses val="autoZero"/>
        <c:auto val="1"/>
        <c:lblAlgn val="ctr"/>
        <c:lblOffset val="100"/>
        <c:noMultiLvlLbl val="0"/>
      </c:catAx>
      <c:valAx>
        <c:axId val="91172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s-ES" sz="900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s-ES"/>
          </a:p>
        </c:txPr>
        <c:crossAx val="91172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7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Helvetica" pitchFamily="2" charset="0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68</xdr:row>
      <xdr:rowOff>22860</xdr:rowOff>
    </xdr:from>
    <xdr:to>
      <xdr:col>15</xdr:col>
      <xdr:colOff>327660</xdr:colOff>
      <xdr:row>83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AF3DBB-F9AE-6FB7-0002-F09871CDF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84</xdr:row>
      <xdr:rowOff>129540</xdr:rowOff>
    </xdr:from>
    <xdr:to>
      <xdr:col>15</xdr:col>
      <xdr:colOff>358140</xdr:colOff>
      <xdr:row>99</xdr:row>
      <xdr:rowOff>129540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0DB111-EFCD-2AAF-92F5-F44AF987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76</xdr:row>
      <xdr:rowOff>106680</xdr:rowOff>
    </xdr:from>
    <xdr:to>
      <xdr:col>16</xdr:col>
      <xdr:colOff>365760</xdr:colOff>
      <xdr:row>91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7924A8-A1D1-B8B8-F11B-A4696F30B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95</xdr:row>
      <xdr:rowOff>167640</xdr:rowOff>
    </xdr:from>
    <xdr:to>
      <xdr:col>16</xdr:col>
      <xdr:colOff>312420</xdr:colOff>
      <xdr:row>110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56302D-ED0A-6D86-0A9C-E3B5A292C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40</xdr:row>
      <xdr:rowOff>152400</xdr:rowOff>
    </xdr:from>
    <xdr:to>
      <xdr:col>16</xdr:col>
      <xdr:colOff>152400</xdr:colOff>
      <xdr:row>55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8A51DF-6951-985E-629D-C517F6896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502920</xdr:colOff>
      <xdr:row>57</xdr:row>
      <xdr:rowOff>106680</xdr:rowOff>
    </xdr:from>
    <xdr:to>
      <xdr:col>16</xdr:col>
      <xdr:colOff>198120</xdr:colOff>
      <xdr:row>72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90121C-BDD8-784A-FE97-9D6B3980A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66" workbookViewId="0">
      <selection activeCell="D70" sqref="D70:G7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</row>
    <row r="3" spans="1:3" x14ac:dyDescent="0.3">
      <c r="A3" t="s">
        <v>4</v>
      </c>
      <c r="B3" t="s">
        <v>35</v>
      </c>
      <c r="C3">
        <v>10055424</v>
      </c>
    </row>
    <row r="4" spans="1:3" x14ac:dyDescent="0.3">
      <c r="A4" t="s">
        <v>4</v>
      </c>
      <c r="B4" t="s">
        <v>34</v>
      </c>
    </row>
    <row r="5" spans="1:3" x14ac:dyDescent="0.3">
      <c r="A5" t="s">
        <v>5</v>
      </c>
      <c r="B5" t="s">
        <v>35</v>
      </c>
      <c r="C5">
        <v>10061430</v>
      </c>
    </row>
    <row r="6" spans="1:3" x14ac:dyDescent="0.3">
      <c r="A6" t="s">
        <v>5</v>
      </c>
      <c r="B6" t="s">
        <v>34</v>
      </c>
    </row>
    <row r="7" spans="1:3" x14ac:dyDescent="0.3">
      <c r="A7" t="s">
        <v>6</v>
      </c>
      <c r="B7" t="s">
        <v>35</v>
      </c>
      <c r="C7">
        <v>10062703</v>
      </c>
    </row>
    <row r="8" spans="1:3" x14ac:dyDescent="0.3">
      <c r="A8" t="s">
        <v>6</v>
      </c>
      <c r="B8" t="s">
        <v>34</v>
      </c>
    </row>
    <row r="9" spans="1:3" x14ac:dyDescent="0.3">
      <c r="A9" t="s">
        <v>7</v>
      </c>
      <c r="B9" t="s">
        <v>35</v>
      </c>
      <c r="C9">
        <v>10065186</v>
      </c>
    </row>
    <row r="10" spans="1:3" x14ac:dyDescent="0.3">
      <c r="A10" t="s">
        <v>7</v>
      </c>
      <c r="B10" t="s">
        <v>34</v>
      </c>
    </row>
    <row r="11" spans="1:3" x14ac:dyDescent="0.3">
      <c r="A11" t="s">
        <v>8</v>
      </c>
      <c r="B11" t="s">
        <v>35</v>
      </c>
      <c r="C11">
        <v>10064474</v>
      </c>
    </row>
    <row r="12" spans="1:3" x14ac:dyDescent="0.3">
      <c r="A12" t="s">
        <v>8</v>
      </c>
      <c r="B12" t="s">
        <v>34</v>
      </c>
    </row>
    <row r="13" spans="1:3" x14ac:dyDescent="0.3">
      <c r="A13" t="s">
        <v>9</v>
      </c>
      <c r="B13" t="s">
        <v>35</v>
      </c>
      <c r="C13">
        <v>10061599</v>
      </c>
    </row>
    <row r="14" spans="1:3" x14ac:dyDescent="0.3">
      <c r="A14" t="s">
        <v>9</v>
      </c>
      <c r="B14" t="s">
        <v>34</v>
      </c>
    </row>
    <row r="15" spans="1:3" x14ac:dyDescent="0.3">
      <c r="A15" t="s">
        <v>10</v>
      </c>
      <c r="B15" t="s">
        <v>35</v>
      </c>
      <c r="C15">
        <v>10070667</v>
      </c>
    </row>
    <row r="16" spans="1:3" x14ac:dyDescent="0.3">
      <c r="A16" t="s">
        <v>10</v>
      </c>
      <c r="B16" t="s">
        <v>34</v>
      </c>
    </row>
    <row r="17" spans="1:3" x14ac:dyDescent="0.3">
      <c r="A17" t="s">
        <v>11</v>
      </c>
      <c r="B17" t="s">
        <v>35</v>
      </c>
      <c r="C17">
        <v>10059084</v>
      </c>
    </row>
    <row r="18" spans="1:3" x14ac:dyDescent="0.3">
      <c r="A18" t="s">
        <v>11</v>
      </c>
      <c r="B18" t="s">
        <v>34</v>
      </c>
    </row>
    <row r="19" spans="1:3" x14ac:dyDescent="0.3">
      <c r="A19" t="s">
        <v>12</v>
      </c>
      <c r="B19" t="s">
        <v>35</v>
      </c>
      <c r="C19">
        <v>10065482</v>
      </c>
    </row>
    <row r="20" spans="1:3" x14ac:dyDescent="0.3">
      <c r="A20" t="s">
        <v>12</v>
      </c>
      <c r="B20" t="s">
        <v>34</v>
      </c>
    </row>
    <row r="21" spans="1:3" x14ac:dyDescent="0.3">
      <c r="A21" t="s">
        <v>13</v>
      </c>
      <c r="B21" t="s">
        <v>35</v>
      </c>
      <c r="C21">
        <v>10059184</v>
      </c>
    </row>
    <row r="22" spans="1:3" x14ac:dyDescent="0.3">
      <c r="A22" t="s">
        <v>13</v>
      </c>
      <c r="B22" t="s">
        <v>34</v>
      </c>
    </row>
    <row r="23" spans="1:3" x14ac:dyDescent="0.3">
      <c r="A23" t="s">
        <v>14</v>
      </c>
      <c r="B23" t="s">
        <v>35</v>
      </c>
      <c r="C23">
        <v>10070565</v>
      </c>
    </row>
    <row r="24" spans="1:3" x14ac:dyDescent="0.3">
      <c r="A24" t="s">
        <v>14</v>
      </c>
      <c r="B24" t="s">
        <v>34</v>
      </c>
    </row>
    <row r="25" spans="1:3" x14ac:dyDescent="0.3">
      <c r="A25" t="s">
        <v>15</v>
      </c>
      <c r="B25" t="s">
        <v>35</v>
      </c>
      <c r="C25">
        <v>10065073</v>
      </c>
    </row>
    <row r="26" spans="1:3" x14ac:dyDescent="0.3">
      <c r="A26" t="s">
        <v>15</v>
      </c>
      <c r="B26" t="s">
        <v>34</v>
      </c>
    </row>
    <row r="27" spans="1:3" x14ac:dyDescent="0.3">
      <c r="A27" t="s">
        <v>16</v>
      </c>
      <c r="B27" t="s">
        <v>35</v>
      </c>
      <c r="C27">
        <v>10064351</v>
      </c>
    </row>
    <row r="28" spans="1:3" x14ac:dyDescent="0.3">
      <c r="A28" t="s">
        <v>16</v>
      </c>
      <c r="B28" t="s">
        <v>34</v>
      </c>
    </row>
    <row r="29" spans="1:3" x14ac:dyDescent="0.3">
      <c r="A29" t="s">
        <v>17</v>
      </c>
      <c r="B29" t="s">
        <v>35</v>
      </c>
      <c r="C29">
        <v>10067991</v>
      </c>
    </row>
    <row r="30" spans="1:3" x14ac:dyDescent="0.3">
      <c r="A30" t="s">
        <v>17</v>
      </c>
      <c r="B30" t="s">
        <v>34</v>
      </c>
    </row>
    <row r="31" spans="1:3" x14ac:dyDescent="0.3">
      <c r="A31" t="s">
        <v>18</v>
      </c>
      <c r="B31" t="s">
        <v>35</v>
      </c>
      <c r="C31">
        <v>10061050</v>
      </c>
    </row>
    <row r="32" spans="1:3" x14ac:dyDescent="0.3">
      <c r="A32" t="s">
        <v>18</v>
      </c>
      <c r="B32" t="s">
        <v>34</v>
      </c>
    </row>
    <row r="33" spans="1:3" x14ac:dyDescent="0.3">
      <c r="A33" t="s">
        <v>19</v>
      </c>
      <c r="B33" t="s">
        <v>35</v>
      </c>
      <c r="C33">
        <v>10059581</v>
      </c>
    </row>
    <row r="34" spans="1:3" x14ac:dyDescent="0.3">
      <c r="A34" t="s">
        <v>19</v>
      </c>
      <c r="B34" t="s">
        <v>34</v>
      </c>
    </row>
    <row r="35" spans="1:3" x14ac:dyDescent="0.3">
      <c r="A35" t="s">
        <v>20</v>
      </c>
      <c r="B35" t="s">
        <v>35</v>
      </c>
      <c r="C35">
        <v>10061746</v>
      </c>
    </row>
    <row r="36" spans="1:3" x14ac:dyDescent="0.3">
      <c r="A36" t="s">
        <v>20</v>
      </c>
      <c r="B36" t="s">
        <v>34</v>
      </c>
    </row>
    <row r="37" spans="1:3" x14ac:dyDescent="0.3">
      <c r="A37" t="s">
        <v>21</v>
      </c>
      <c r="B37" t="s">
        <v>35</v>
      </c>
      <c r="C37">
        <v>10061461</v>
      </c>
    </row>
    <row r="38" spans="1:3" x14ac:dyDescent="0.3">
      <c r="A38" t="s">
        <v>21</v>
      </c>
      <c r="B38" t="s">
        <v>34</v>
      </c>
    </row>
    <row r="39" spans="1:3" x14ac:dyDescent="0.3">
      <c r="A39" t="s">
        <v>22</v>
      </c>
      <c r="B39" t="s">
        <v>35</v>
      </c>
      <c r="C39">
        <v>10056022</v>
      </c>
    </row>
    <row r="40" spans="1:3" x14ac:dyDescent="0.3">
      <c r="A40" t="s">
        <v>22</v>
      </c>
      <c r="B40" t="s">
        <v>34</v>
      </c>
    </row>
    <row r="41" spans="1:3" x14ac:dyDescent="0.3">
      <c r="A41" t="s">
        <v>23</v>
      </c>
      <c r="B41" t="s">
        <v>35</v>
      </c>
      <c r="C41">
        <v>10061850</v>
      </c>
    </row>
    <row r="42" spans="1:3" x14ac:dyDescent="0.3">
      <c r="A42" t="s">
        <v>23</v>
      </c>
      <c r="B42" t="s">
        <v>34</v>
      </c>
    </row>
    <row r="43" spans="1:3" x14ac:dyDescent="0.3">
      <c r="A43" t="s">
        <v>24</v>
      </c>
      <c r="B43" t="s">
        <v>35</v>
      </c>
      <c r="C43">
        <v>10064279</v>
      </c>
    </row>
    <row r="44" spans="1:3" x14ac:dyDescent="0.3">
      <c r="A44" t="s">
        <v>24</v>
      </c>
      <c r="B44" t="s">
        <v>34</v>
      </c>
    </row>
    <row r="45" spans="1:3" x14ac:dyDescent="0.3">
      <c r="A45" t="s">
        <v>25</v>
      </c>
      <c r="B45" t="s">
        <v>35</v>
      </c>
      <c r="C45">
        <v>10064898</v>
      </c>
    </row>
    <row r="46" spans="1:3" x14ac:dyDescent="0.3">
      <c r="A46" t="s">
        <v>25</v>
      </c>
      <c r="B46" t="s">
        <v>34</v>
      </c>
    </row>
    <row r="47" spans="1:3" x14ac:dyDescent="0.3">
      <c r="A47" t="s">
        <v>26</v>
      </c>
      <c r="B47" t="s">
        <v>35</v>
      </c>
      <c r="C47">
        <v>10055515</v>
      </c>
    </row>
    <row r="48" spans="1:3" x14ac:dyDescent="0.3">
      <c r="A48" t="s">
        <v>26</v>
      </c>
      <c r="B48" t="s">
        <v>34</v>
      </c>
    </row>
    <row r="49" spans="1:3" x14ac:dyDescent="0.3">
      <c r="A49" t="s">
        <v>27</v>
      </c>
      <c r="B49" t="s">
        <v>35</v>
      </c>
      <c r="C49">
        <v>10066899</v>
      </c>
    </row>
    <row r="50" spans="1:3" x14ac:dyDescent="0.3">
      <c r="A50" t="s">
        <v>27</v>
      </c>
      <c r="B50" t="s">
        <v>34</v>
      </c>
    </row>
    <row r="51" spans="1:3" x14ac:dyDescent="0.3">
      <c r="A51" t="s">
        <v>28</v>
      </c>
      <c r="B51" t="s">
        <v>35</v>
      </c>
      <c r="C51">
        <v>10067864</v>
      </c>
    </row>
    <row r="52" spans="1:3" x14ac:dyDescent="0.3">
      <c r="A52" t="s">
        <v>28</v>
      </c>
      <c r="B52" t="s">
        <v>34</v>
      </c>
    </row>
    <row r="53" spans="1:3" x14ac:dyDescent="0.3">
      <c r="A53" t="s">
        <v>29</v>
      </c>
      <c r="B53" t="s">
        <v>35</v>
      </c>
      <c r="C53">
        <v>10070460</v>
      </c>
    </row>
    <row r="54" spans="1:3" x14ac:dyDescent="0.3">
      <c r="A54" t="s">
        <v>29</v>
      </c>
      <c r="B54" t="s">
        <v>34</v>
      </c>
    </row>
    <row r="55" spans="1:3" x14ac:dyDescent="0.3">
      <c r="A55" t="s">
        <v>30</v>
      </c>
      <c r="B55" t="s">
        <v>35</v>
      </c>
      <c r="C55">
        <v>10066656</v>
      </c>
    </row>
    <row r="56" spans="1:3" x14ac:dyDescent="0.3">
      <c r="A56" t="s">
        <v>30</v>
      </c>
      <c r="B56" t="s">
        <v>34</v>
      </c>
    </row>
    <row r="57" spans="1:3" x14ac:dyDescent="0.3">
      <c r="A57" t="s">
        <v>31</v>
      </c>
      <c r="B57" t="s">
        <v>35</v>
      </c>
      <c r="C57">
        <v>10066186</v>
      </c>
    </row>
    <row r="58" spans="1:3" x14ac:dyDescent="0.3">
      <c r="A58" t="s">
        <v>31</v>
      </c>
      <c r="B58" t="s">
        <v>34</v>
      </c>
    </row>
    <row r="59" spans="1:3" x14ac:dyDescent="0.3">
      <c r="A59" t="s">
        <v>32</v>
      </c>
      <c r="B59" t="s">
        <v>35</v>
      </c>
      <c r="C59">
        <v>10061230</v>
      </c>
    </row>
    <row r="60" spans="1:3" x14ac:dyDescent="0.3">
      <c r="A60" t="s">
        <v>32</v>
      </c>
      <c r="B60" t="s">
        <v>34</v>
      </c>
    </row>
    <row r="61" spans="1:3" x14ac:dyDescent="0.3">
      <c r="A61" t="s">
        <v>33</v>
      </c>
      <c r="B61" t="s">
        <v>35</v>
      </c>
      <c r="C61">
        <v>10066089</v>
      </c>
    </row>
    <row r="62" spans="1:3" x14ac:dyDescent="0.3">
      <c r="A62" t="s">
        <v>33</v>
      </c>
      <c r="B62" t="s">
        <v>34</v>
      </c>
    </row>
    <row r="69" spans="3:7" x14ac:dyDescent="0.3">
      <c r="C69" s="1" t="s">
        <v>2</v>
      </c>
      <c r="D69" t="s">
        <v>90</v>
      </c>
      <c r="E69" t="s">
        <v>91</v>
      </c>
      <c r="F69" t="s">
        <v>92</v>
      </c>
      <c r="G69" t="s">
        <v>91</v>
      </c>
    </row>
    <row r="70" spans="3:7" x14ac:dyDescent="0.3">
      <c r="C70">
        <v>10055424</v>
      </c>
      <c r="D70">
        <f>C70/1000000</f>
        <v>10.055424</v>
      </c>
      <c r="E70">
        <v>10.06349996666667</v>
      </c>
      <c r="F70">
        <f t="shared" ref="F70:F99" si="0">(D70-10)*1000</f>
        <v>55.424000000000362</v>
      </c>
      <c r="G70">
        <v>63.499966666666666</v>
      </c>
    </row>
    <row r="71" spans="3:7" x14ac:dyDescent="0.3">
      <c r="C71">
        <v>10061430</v>
      </c>
      <c r="D71">
        <f t="shared" ref="D71:D99" si="1">C71/1000000</f>
        <v>10.06143</v>
      </c>
      <c r="E71">
        <v>10.06349996666667</v>
      </c>
      <c r="F71">
        <f t="shared" si="0"/>
        <v>61.429999999999652</v>
      </c>
      <c r="G71">
        <v>63.499966666666666</v>
      </c>
    </row>
    <row r="72" spans="3:7" x14ac:dyDescent="0.3">
      <c r="C72">
        <v>10062703</v>
      </c>
      <c r="D72">
        <f t="shared" si="1"/>
        <v>10.062703000000001</v>
      </c>
      <c r="E72">
        <v>10.06349996666667</v>
      </c>
      <c r="F72">
        <f t="shared" si="0"/>
        <v>62.703000000000841</v>
      </c>
      <c r="G72">
        <v>63.499966666666666</v>
      </c>
    </row>
    <row r="73" spans="3:7" x14ac:dyDescent="0.3">
      <c r="C73">
        <v>10065186</v>
      </c>
      <c r="D73">
        <f t="shared" si="1"/>
        <v>10.065186000000001</v>
      </c>
      <c r="E73">
        <v>10.06349996666667</v>
      </c>
      <c r="F73">
        <f t="shared" si="0"/>
        <v>65.186000000000632</v>
      </c>
      <c r="G73">
        <v>63.499966666666666</v>
      </c>
    </row>
    <row r="74" spans="3:7" x14ac:dyDescent="0.3">
      <c r="C74">
        <v>10064474</v>
      </c>
      <c r="D74">
        <f t="shared" si="1"/>
        <v>10.064474000000001</v>
      </c>
      <c r="E74">
        <v>10.06349996666667</v>
      </c>
      <c r="F74">
        <f t="shared" si="0"/>
        <v>64.474000000000586</v>
      </c>
      <c r="G74">
        <v>63.499966666666666</v>
      </c>
    </row>
    <row r="75" spans="3:7" x14ac:dyDescent="0.3">
      <c r="C75">
        <v>10061599</v>
      </c>
      <c r="D75">
        <f t="shared" si="1"/>
        <v>10.061598999999999</v>
      </c>
      <c r="E75">
        <v>10.06349996666667</v>
      </c>
      <c r="F75">
        <f t="shared" si="0"/>
        <v>61.598999999999293</v>
      </c>
      <c r="G75">
        <v>63.499966666666666</v>
      </c>
    </row>
    <row r="76" spans="3:7" x14ac:dyDescent="0.3">
      <c r="C76">
        <v>10070667</v>
      </c>
      <c r="D76">
        <f t="shared" si="1"/>
        <v>10.070667</v>
      </c>
      <c r="E76">
        <v>10.06349996666667</v>
      </c>
      <c r="F76">
        <f t="shared" si="0"/>
        <v>70.667000000000257</v>
      </c>
      <c r="G76">
        <v>63.499966666666666</v>
      </c>
    </row>
    <row r="77" spans="3:7" x14ac:dyDescent="0.3">
      <c r="C77">
        <v>10059084</v>
      </c>
      <c r="D77">
        <f t="shared" si="1"/>
        <v>10.059084</v>
      </c>
      <c r="E77">
        <v>10.06349996666667</v>
      </c>
      <c r="F77">
        <f t="shared" si="0"/>
        <v>59.084000000000358</v>
      </c>
      <c r="G77">
        <v>63.499966666666666</v>
      </c>
    </row>
    <row r="78" spans="3:7" x14ac:dyDescent="0.3">
      <c r="C78">
        <v>10065482</v>
      </c>
      <c r="D78">
        <f t="shared" si="1"/>
        <v>10.065481999999999</v>
      </c>
      <c r="E78">
        <v>10.06349996666667</v>
      </c>
      <c r="F78">
        <f t="shared" si="0"/>
        <v>65.481999999999374</v>
      </c>
      <c r="G78">
        <v>63.499966666666666</v>
      </c>
    </row>
    <row r="79" spans="3:7" x14ac:dyDescent="0.3">
      <c r="C79">
        <v>10059184</v>
      </c>
      <c r="D79">
        <f t="shared" si="1"/>
        <v>10.059184</v>
      </c>
      <c r="E79">
        <v>10.06349996666667</v>
      </c>
      <c r="F79">
        <f t="shared" si="0"/>
        <v>59.184000000000125</v>
      </c>
      <c r="G79">
        <v>63.499966666666666</v>
      </c>
    </row>
    <row r="80" spans="3:7" x14ac:dyDescent="0.3">
      <c r="C80">
        <v>10070565</v>
      </c>
      <c r="D80">
        <f t="shared" si="1"/>
        <v>10.070565</v>
      </c>
      <c r="E80">
        <v>10.06349996666667</v>
      </c>
      <c r="F80">
        <f t="shared" si="0"/>
        <v>70.565000000000211</v>
      </c>
      <c r="G80">
        <v>63.499966666666666</v>
      </c>
    </row>
    <row r="81" spans="3:7" x14ac:dyDescent="0.3">
      <c r="C81">
        <v>10065073</v>
      </c>
      <c r="D81">
        <f t="shared" si="1"/>
        <v>10.065073</v>
      </c>
      <c r="E81">
        <v>10.06349996666667</v>
      </c>
      <c r="F81">
        <f t="shared" si="0"/>
        <v>65.072999999999936</v>
      </c>
      <c r="G81">
        <v>63.499966666666666</v>
      </c>
    </row>
    <row r="82" spans="3:7" x14ac:dyDescent="0.3">
      <c r="C82">
        <v>10064351</v>
      </c>
      <c r="D82">
        <f t="shared" si="1"/>
        <v>10.064351</v>
      </c>
      <c r="E82">
        <v>10.06349996666667</v>
      </c>
      <c r="F82">
        <f t="shared" si="0"/>
        <v>64.351000000000269</v>
      </c>
      <c r="G82">
        <v>63.499966666666666</v>
      </c>
    </row>
    <row r="83" spans="3:7" x14ac:dyDescent="0.3">
      <c r="C83">
        <v>10067991</v>
      </c>
      <c r="D83">
        <f t="shared" si="1"/>
        <v>10.067990999999999</v>
      </c>
      <c r="E83">
        <v>10.06349996666667</v>
      </c>
      <c r="F83">
        <f t="shared" si="0"/>
        <v>67.990999999999246</v>
      </c>
      <c r="G83">
        <v>63.499966666666666</v>
      </c>
    </row>
    <row r="84" spans="3:7" x14ac:dyDescent="0.3">
      <c r="C84">
        <v>10061050</v>
      </c>
      <c r="D84">
        <f t="shared" si="1"/>
        <v>10.06105</v>
      </c>
      <c r="E84">
        <v>10.06349996666667</v>
      </c>
      <c r="F84">
        <f t="shared" si="0"/>
        <v>61.049999999999827</v>
      </c>
      <c r="G84">
        <v>63.499966666666666</v>
      </c>
    </row>
    <row r="85" spans="3:7" x14ac:dyDescent="0.3">
      <c r="C85">
        <v>10059581</v>
      </c>
      <c r="D85">
        <f t="shared" si="1"/>
        <v>10.059581</v>
      </c>
      <c r="E85">
        <v>10.06349996666667</v>
      </c>
      <c r="F85">
        <f t="shared" si="0"/>
        <v>59.580999999999662</v>
      </c>
      <c r="G85">
        <v>63.499966666666666</v>
      </c>
    </row>
    <row r="86" spans="3:7" x14ac:dyDescent="0.3">
      <c r="C86">
        <v>10061746</v>
      </c>
      <c r="D86">
        <f t="shared" si="1"/>
        <v>10.061745999999999</v>
      </c>
      <c r="E86">
        <v>10.06349996666667</v>
      </c>
      <c r="F86">
        <f t="shared" si="0"/>
        <v>61.745999999999412</v>
      </c>
      <c r="G86">
        <v>63.499966666666666</v>
      </c>
    </row>
    <row r="87" spans="3:7" x14ac:dyDescent="0.3">
      <c r="C87">
        <v>10061461</v>
      </c>
      <c r="D87">
        <f t="shared" si="1"/>
        <v>10.061461</v>
      </c>
      <c r="E87">
        <v>10.06349996666667</v>
      </c>
      <c r="F87">
        <f t="shared" si="0"/>
        <v>61.460999999999544</v>
      </c>
      <c r="G87">
        <v>63.499966666666666</v>
      </c>
    </row>
    <row r="88" spans="3:7" x14ac:dyDescent="0.3">
      <c r="C88">
        <v>10056022</v>
      </c>
      <c r="D88">
        <f t="shared" si="1"/>
        <v>10.056022</v>
      </c>
      <c r="E88">
        <v>10.06349996666667</v>
      </c>
      <c r="F88">
        <f t="shared" si="0"/>
        <v>56.02200000000046</v>
      </c>
      <c r="G88">
        <v>63.499966666666666</v>
      </c>
    </row>
    <row r="89" spans="3:7" x14ac:dyDescent="0.3">
      <c r="C89">
        <v>10061850</v>
      </c>
      <c r="D89">
        <f t="shared" si="1"/>
        <v>10.06185</v>
      </c>
      <c r="E89">
        <v>10.06349996666667</v>
      </c>
      <c r="F89">
        <f t="shared" si="0"/>
        <v>61.849999999999739</v>
      </c>
      <c r="G89">
        <v>63.499966666666666</v>
      </c>
    </row>
    <row r="90" spans="3:7" x14ac:dyDescent="0.3">
      <c r="C90">
        <v>10064279</v>
      </c>
      <c r="D90">
        <f t="shared" si="1"/>
        <v>10.064279000000001</v>
      </c>
      <c r="E90">
        <v>10.06349996666667</v>
      </c>
      <c r="F90">
        <f t="shared" si="0"/>
        <v>64.279000000000863</v>
      </c>
      <c r="G90">
        <v>63.499966666666666</v>
      </c>
    </row>
    <row r="91" spans="3:7" x14ac:dyDescent="0.3">
      <c r="C91">
        <v>10064898</v>
      </c>
      <c r="D91">
        <f t="shared" si="1"/>
        <v>10.064897999999999</v>
      </c>
      <c r="E91">
        <v>10.06349996666667</v>
      </c>
      <c r="F91">
        <f t="shared" si="0"/>
        <v>64.897999999999456</v>
      </c>
      <c r="G91">
        <v>63.499966666666666</v>
      </c>
    </row>
    <row r="92" spans="3:7" x14ac:dyDescent="0.3">
      <c r="C92">
        <v>10055515</v>
      </c>
      <c r="D92">
        <f t="shared" si="1"/>
        <v>10.055515</v>
      </c>
      <c r="E92">
        <v>10.06349996666667</v>
      </c>
      <c r="F92">
        <f t="shared" si="0"/>
        <v>55.514999999999759</v>
      </c>
      <c r="G92">
        <v>63.499966666666666</v>
      </c>
    </row>
    <row r="93" spans="3:7" x14ac:dyDescent="0.3">
      <c r="C93">
        <v>10066899</v>
      </c>
      <c r="D93">
        <f t="shared" si="1"/>
        <v>10.066898999999999</v>
      </c>
      <c r="E93">
        <v>10.06349996666667</v>
      </c>
      <c r="F93">
        <f t="shared" si="0"/>
        <v>66.898999999999376</v>
      </c>
      <c r="G93">
        <v>63.499966666666666</v>
      </c>
    </row>
    <row r="94" spans="3:7" x14ac:dyDescent="0.3">
      <c r="C94">
        <v>10067864</v>
      </c>
      <c r="D94">
        <f t="shared" si="1"/>
        <v>10.067864</v>
      </c>
      <c r="E94">
        <v>10.06349996666667</v>
      </c>
      <c r="F94">
        <f t="shared" si="0"/>
        <v>67.864000000000146</v>
      </c>
      <c r="G94">
        <v>63.499966666666666</v>
      </c>
    </row>
    <row r="95" spans="3:7" x14ac:dyDescent="0.3">
      <c r="C95">
        <v>10070460</v>
      </c>
      <c r="D95">
        <f t="shared" si="1"/>
        <v>10.070460000000001</v>
      </c>
      <c r="E95">
        <v>10.06349996666667</v>
      </c>
      <c r="F95">
        <f t="shared" si="0"/>
        <v>70.460000000000633</v>
      </c>
      <c r="G95">
        <v>63.499966666666666</v>
      </c>
    </row>
    <row r="96" spans="3:7" x14ac:dyDescent="0.3">
      <c r="C96">
        <v>10066656</v>
      </c>
      <c r="D96">
        <f t="shared" si="1"/>
        <v>10.066656</v>
      </c>
      <c r="E96">
        <v>10.06349996666667</v>
      </c>
      <c r="F96">
        <f t="shared" si="0"/>
        <v>66.656000000000049</v>
      </c>
      <c r="G96">
        <v>63.499966666666666</v>
      </c>
    </row>
    <row r="97" spans="3:7" x14ac:dyDescent="0.3">
      <c r="C97">
        <v>10066186</v>
      </c>
      <c r="D97">
        <f t="shared" si="1"/>
        <v>10.066186</v>
      </c>
      <c r="E97">
        <v>10.06349996666667</v>
      </c>
      <c r="F97">
        <f t="shared" si="0"/>
        <v>66.186000000000078</v>
      </c>
      <c r="G97">
        <v>63.499966666666666</v>
      </c>
    </row>
    <row r="98" spans="3:7" x14ac:dyDescent="0.3">
      <c r="C98">
        <v>10061230</v>
      </c>
      <c r="D98">
        <f t="shared" si="1"/>
        <v>10.06123</v>
      </c>
      <c r="E98">
        <v>10.06349996666667</v>
      </c>
      <c r="F98">
        <f t="shared" si="0"/>
        <v>61.230000000000118</v>
      </c>
      <c r="G98">
        <v>63.499966666666666</v>
      </c>
    </row>
    <row r="99" spans="3:7" x14ac:dyDescent="0.3">
      <c r="C99">
        <v>10066089</v>
      </c>
      <c r="D99">
        <f t="shared" si="1"/>
        <v>10.066089</v>
      </c>
      <c r="E99">
        <v>10.06349996666667</v>
      </c>
      <c r="F99">
        <f t="shared" si="0"/>
        <v>66.088999999999842</v>
      </c>
      <c r="G99">
        <v>63.499966666666666</v>
      </c>
    </row>
    <row r="101" spans="3:7" x14ac:dyDescent="0.3">
      <c r="D101">
        <f>SUM(D70:D99)/COUNT(D70:D99)</f>
        <v>10.06349996666667</v>
      </c>
      <c r="F101">
        <f>SUM(F70:F99)/COUNT(F70:F99)</f>
        <v>63.499966666666666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topLeftCell="A69" workbookViewId="0">
      <selection activeCell="F117" sqref="F11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</v>
      </c>
      <c r="B2" t="s">
        <v>34</v>
      </c>
    </row>
    <row r="3" spans="1:3" x14ac:dyDescent="0.3">
      <c r="A3" t="s">
        <v>37</v>
      </c>
      <c r="B3" t="s">
        <v>35</v>
      </c>
      <c r="C3">
        <v>1070024</v>
      </c>
    </row>
    <row r="4" spans="1:3" x14ac:dyDescent="0.3">
      <c r="A4" t="s">
        <v>37</v>
      </c>
      <c r="B4" t="s">
        <v>34</v>
      </c>
    </row>
    <row r="5" spans="1:3" x14ac:dyDescent="0.3">
      <c r="A5" t="s">
        <v>38</v>
      </c>
      <c r="B5" t="s">
        <v>35</v>
      </c>
      <c r="C5">
        <v>1070147</v>
      </c>
    </row>
    <row r="6" spans="1:3" x14ac:dyDescent="0.3">
      <c r="A6" t="s">
        <v>38</v>
      </c>
      <c r="B6" t="s">
        <v>34</v>
      </c>
    </row>
    <row r="7" spans="1:3" x14ac:dyDescent="0.3">
      <c r="A7" t="s">
        <v>39</v>
      </c>
      <c r="B7" t="s">
        <v>35</v>
      </c>
      <c r="C7">
        <v>1069666</v>
      </c>
    </row>
    <row r="8" spans="1:3" x14ac:dyDescent="0.3">
      <c r="A8" t="s">
        <v>39</v>
      </c>
      <c r="B8" t="s">
        <v>34</v>
      </c>
    </row>
    <row r="9" spans="1:3" x14ac:dyDescent="0.3">
      <c r="A9" t="s">
        <v>40</v>
      </c>
      <c r="B9" t="s">
        <v>35</v>
      </c>
      <c r="C9">
        <v>1069710</v>
      </c>
    </row>
    <row r="10" spans="1:3" x14ac:dyDescent="0.3">
      <c r="A10" t="s">
        <v>40</v>
      </c>
      <c r="B10" t="s">
        <v>34</v>
      </c>
    </row>
    <row r="11" spans="1:3" x14ac:dyDescent="0.3">
      <c r="A11" t="s">
        <v>41</v>
      </c>
      <c r="B11" t="s">
        <v>35</v>
      </c>
      <c r="C11">
        <v>1070113</v>
      </c>
    </row>
    <row r="12" spans="1:3" x14ac:dyDescent="0.3">
      <c r="A12" t="s">
        <v>41</v>
      </c>
      <c r="B12" t="s">
        <v>34</v>
      </c>
    </row>
    <row r="13" spans="1:3" x14ac:dyDescent="0.3">
      <c r="A13" t="s">
        <v>42</v>
      </c>
      <c r="B13" t="s">
        <v>35</v>
      </c>
      <c r="C13">
        <v>1070210</v>
      </c>
    </row>
    <row r="14" spans="1:3" x14ac:dyDescent="0.3">
      <c r="A14" t="s">
        <v>42</v>
      </c>
      <c r="B14" t="s">
        <v>34</v>
      </c>
    </row>
    <row r="15" spans="1:3" x14ac:dyDescent="0.3">
      <c r="A15" t="s">
        <v>43</v>
      </c>
      <c r="B15" t="s">
        <v>35</v>
      </c>
      <c r="C15">
        <v>1071199</v>
      </c>
    </row>
    <row r="16" spans="1:3" x14ac:dyDescent="0.3">
      <c r="A16" t="s">
        <v>43</v>
      </c>
      <c r="B16" t="s">
        <v>34</v>
      </c>
    </row>
    <row r="17" spans="1:3" x14ac:dyDescent="0.3">
      <c r="A17" t="s">
        <v>44</v>
      </c>
      <c r="B17" t="s">
        <v>35</v>
      </c>
      <c r="C17">
        <v>1069981</v>
      </c>
    </row>
    <row r="18" spans="1:3" x14ac:dyDescent="0.3">
      <c r="A18" t="s">
        <v>44</v>
      </c>
      <c r="B18" t="s">
        <v>34</v>
      </c>
    </row>
    <row r="19" spans="1:3" x14ac:dyDescent="0.3">
      <c r="A19" t="s">
        <v>45</v>
      </c>
      <c r="B19" t="s">
        <v>35</v>
      </c>
      <c r="C19">
        <v>1069923</v>
      </c>
    </row>
    <row r="20" spans="1:3" x14ac:dyDescent="0.3">
      <c r="A20" t="s">
        <v>45</v>
      </c>
      <c r="B20" t="s">
        <v>34</v>
      </c>
    </row>
    <row r="21" spans="1:3" x14ac:dyDescent="0.3">
      <c r="A21" t="s">
        <v>46</v>
      </c>
      <c r="B21" t="s">
        <v>35</v>
      </c>
      <c r="C21">
        <v>1069565</v>
      </c>
    </row>
    <row r="22" spans="1:3" x14ac:dyDescent="0.3">
      <c r="A22" t="s">
        <v>46</v>
      </c>
      <c r="B22" t="s">
        <v>34</v>
      </c>
    </row>
    <row r="23" spans="1:3" x14ac:dyDescent="0.3">
      <c r="A23" t="s">
        <v>47</v>
      </c>
      <c r="B23" t="s">
        <v>35</v>
      </c>
      <c r="C23">
        <v>1069296</v>
      </c>
    </row>
    <row r="24" spans="1:3" x14ac:dyDescent="0.3">
      <c r="A24" t="s">
        <v>47</v>
      </c>
      <c r="B24" t="s">
        <v>34</v>
      </c>
    </row>
    <row r="25" spans="1:3" x14ac:dyDescent="0.3">
      <c r="A25" t="s">
        <v>48</v>
      </c>
      <c r="B25" t="s">
        <v>35</v>
      </c>
      <c r="C25">
        <v>1070997</v>
      </c>
    </row>
    <row r="26" spans="1:3" x14ac:dyDescent="0.3">
      <c r="A26" t="s">
        <v>48</v>
      </c>
      <c r="B26" t="s">
        <v>34</v>
      </c>
    </row>
    <row r="27" spans="1:3" x14ac:dyDescent="0.3">
      <c r="A27" t="s">
        <v>49</v>
      </c>
      <c r="B27" t="s">
        <v>35</v>
      </c>
      <c r="C27">
        <v>1071091</v>
      </c>
    </row>
    <row r="28" spans="1:3" x14ac:dyDescent="0.3">
      <c r="A28" t="s">
        <v>49</v>
      </c>
      <c r="B28" t="s">
        <v>34</v>
      </c>
    </row>
    <row r="29" spans="1:3" x14ac:dyDescent="0.3">
      <c r="A29" t="s">
        <v>50</v>
      </c>
      <c r="B29" t="s">
        <v>35</v>
      </c>
      <c r="C29">
        <v>1070874</v>
      </c>
    </row>
    <row r="30" spans="1:3" x14ac:dyDescent="0.3">
      <c r="A30" t="s">
        <v>50</v>
      </c>
      <c r="B30" t="s">
        <v>34</v>
      </c>
    </row>
    <row r="31" spans="1:3" x14ac:dyDescent="0.3">
      <c r="A31" t="s">
        <v>51</v>
      </c>
      <c r="B31" t="s">
        <v>35</v>
      </c>
      <c r="C31">
        <v>1071304</v>
      </c>
    </row>
    <row r="32" spans="1:3" x14ac:dyDescent="0.3">
      <c r="A32" t="s">
        <v>51</v>
      </c>
      <c r="B32" t="s">
        <v>34</v>
      </c>
    </row>
    <row r="33" spans="1:3" x14ac:dyDescent="0.3">
      <c r="A33" t="s">
        <v>52</v>
      </c>
      <c r="B33" t="s">
        <v>35</v>
      </c>
      <c r="C33">
        <v>1069982</v>
      </c>
    </row>
    <row r="34" spans="1:3" x14ac:dyDescent="0.3">
      <c r="A34" t="s">
        <v>52</v>
      </c>
      <c r="B34" t="s">
        <v>34</v>
      </c>
    </row>
    <row r="35" spans="1:3" x14ac:dyDescent="0.3">
      <c r="A35" t="s">
        <v>53</v>
      </c>
      <c r="B35" t="s">
        <v>35</v>
      </c>
      <c r="C35">
        <v>1070327</v>
      </c>
    </row>
    <row r="36" spans="1:3" x14ac:dyDescent="0.3">
      <c r="A36" t="s">
        <v>53</v>
      </c>
      <c r="B36" t="s">
        <v>34</v>
      </c>
    </row>
    <row r="37" spans="1:3" x14ac:dyDescent="0.3">
      <c r="A37" t="s">
        <v>54</v>
      </c>
      <c r="B37" t="s">
        <v>35</v>
      </c>
      <c r="C37">
        <v>1071500</v>
      </c>
    </row>
    <row r="38" spans="1:3" x14ac:dyDescent="0.3">
      <c r="A38" t="s">
        <v>54</v>
      </c>
      <c r="B38" t="s">
        <v>34</v>
      </c>
    </row>
    <row r="39" spans="1:3" x14ac:dyDescent="0.3">
      <c r="A39" t="s">
        <v>55</v>
      </c>
      <c r="B39" t="s">
        <v>35</v>
      </c>
      <c r="C39">
        <v>1069977</v>
      </c>
    </row>
    <row r="40" spans="1:3" x14ac:dyDescent="0.3">
      <c r="A40" t="s">
        <v>55</v>
      </c>
      <c r="B40" t="s">
        <v>34</v>
      </c>
    </row>
    <row r="41" spans="1:3" x14ac:dyDescent="0.3">
      <c r="A41" t="s">
        <v>56</v>
      </c>
      <c r="B41" t="s">
        <v>35</v>
      </c>
      <c r="C41">
        <v>1070614</v>
      </c>
    </row>
    <row r="42" spans="1:3" x14ac:dyDescent="0.3">
      <c r="A42" t="s">
        <v>56</v>
      </c>
      <c r="B42" t="s">
        <v>34</v>
      </c>
    </row>
    <row r="43" spans="1:3" x14ac:dyDescent="0.3">
      <c r="A43" t="s">
        <v>57</v>
      </c>
      <c r="B43" t="s">
        <v>35</v>
      </c>
      <c r="C43">
        <v>1069745</v>
      </c>
    </row>
    <row r="44" spans="1:3" x14ac:dyDescent="0.3">
      <c r="A44" t="s">
        <v>57</v>
      </c>
      <c r="B44" t="s">
        <v>34</v>
      </c>
    </row>
    <row r="45" spans="1:3" x14ac:dyDescent="0.3">
      <c r="A45" t="s">
        <v>58</v>
      </c>
      <c r="B45" t="s">
        <v>35</v>
      </c>
      <c r="C45">
        <v>1070361</v>
      </c>
    </row>
    <row r="46" spans="1:3" x14ac:dyDescent="0.3">
      <c r="A46" t="s">
        <v>58</v>
      </c>
      <c r="B46" t="s">
        <v>34</v>
      </c>
    </row>
    <row r="47" spans="1:3" x14ac:dyDescent="0.3">
      <c r="A47" t="s">
        <v>59</v>
      </c>
      <c r="B47" t="s">
        <v>35</v>
      </c>
      <c r="C47">
        <v>1070342</v>
      </c>
    </row>
    <row r="48" spans="1:3" x14ac:dyDescent="0.3">
      <c r="A48" t="s">
        <v>59</v>
      </c>
      <c r="B48" t="s">
        <v>34</v>
      </c>
    </row>
    <row r="49" spans="1:3" x14ac:dyDescent="0.3">
      <c r="A49" t="s">
        <v>60</v>
      </c>
      <c r="B49" t="s">
        <v>35</v>
      </c>
      <c r="C49">
        <v>1070199</v>
      </c>
    </row>
    <row r="50" spans="1:3" x14ac:dyDescent="0.3">
      <c r="A50" t="s">
        <v>60</v>
      </c>
      <c r="B50" t="s">
        <v>34</v>
      </c>
    </row>
    <row r="51" spans="1:3" x14ac:dyDescent="0.3">
      <c r="A51" t="s">
        <v>61</v>
      </c>
      <c r="B51" t="s">
        <v>35</v>
      </c>
      <c r="C51">
        <v>1070437</v>
      </c>
    </row>
    <row r="52" spans="1:3" x14ac:dyDescent="0.3">
      <c r="A52" t="s">
        <v>61</v>
      </c>
      <c r="B52" t="s">
        <v>34</v>
      </c>
    </row>
    <row r="53" spans="1:3" x14ac:dyDescent="0.3">
      <c r="A53" t="s">
        <v>62</v>
      </c>
      <c r="B53" t="s">
        <v>35</v>
      </c>
      <c r="C53">
        <v>1070548</v>
      </c>
    </row>
    <row r="54" spans="1:3" x14ac:dyDescent="0.3">
      <c r="A54" t="s">
        <v>62</v>
      </c>
      <c r="B54" t="s">
        <v>34</v>
      </c>
    </row>
    <row r="55" spans="1:3" x14ac:dyDescent="0.3">
      <c r="A55" t="s">
        <v>63</v>
      </c>
      <c r="B55" t="s">
        <v>35</v>
      </c>
      <c r="C55">
        <v>1069600</v>
      </c>
    </row>
    <row r="56" spans="1:3" x14ac:dyDescent="0.3">
      <c r="A56" t="s">
        <v>63</v>
      </c>
      <c r="B56" t="s">
        <v>34</v>
      </c>
    </row>
    <row r="57" spans="1:3" x14ac:dyDescent="0.3">
      <c r="A57" t="s">
        <v>64</v>
      </c>
      <c r="B57" t="s">
        <v>35</v>
      </c>
      <c r="C57">
        <v>1070559</v>
      </c>
    </row>
    <row r="58" spans="1:3" x14ac:dyDescent="0.3">
      <c r="A58" t="s">
        <v>64</v>
      </c>
      <c r="B58" t="s">
        <v>34</v>
      </c>
    </row>
    <row r="59" spans="1:3" x14ac:dyDescent="0.3">
      <c r="A59" t="s">
        <v>65</v>
      </c>
      <c r="B59" t="s">
        <v>35</v>
      </c>
      <c r="C59">
        <v>1069946</v>
      </c>
    </row>
    <row r="60" spans="1:3" x14ac:dyDescent="0.3">
      <c r="A60" t="s">
        <v>65</v>
      </c>
      <c r="B60" t="s">
        <v>34</v>
      </c>
    </row>
    <row r="61" spans="1:3" x14ac:dyDescent="0.3">
      <c r="A61" t="s">
        <v>66</v>
      </c>
      <c r="B61" t="s">
        <v>35</v>
      </c>
      <c r="C61">
        <v>1070304</v>
      </c>
    </row>
    <row r="62" spans="1:3" x14ac:dyDescent="0.3">
      <c r="A62" t="s">
        <v>66</v>
      </c>
      <c r="B62" t="s">
        <v>34</v>
      </c>
    </row>
    <row r="63" spans="1:3" x14ac:dyDescent="0.3">
      <c r="A63" t="s">
        <v>67</v>
      </c>
      <c r="B63" t="s">
        <v>35</v>
      </c>
      <c r="C63">
        <v>1070400</v>
      </c>
    </row>
    <row r="64" spans="1:3" x14ac:dyDescent="0.3">
      <c r="A64" t="s">
        <v>67</v>
      </c>
      <c r="B64" t="s">
        <v>34</v>
      </c>
    </row>
    <row r="65" spans="1:7" x14ac:dyDescent="0.3">
      <c r="A65" t="s">
        <v>68</v>
      </c>
      <c r="B65" t="s">
        <v>35</v>
      </c>
      <c r="C65">
        <v>1070794</v>
      </c>
    </row>
    <row r="66" spans="1:7" x14ac:dyDescent="0.3">
      <c r="A66" t="s">
        <v>68</v>
      </c>
      <c r="B66" t="s">
        <v>34</v>
      </c>
    </row>
    <row r="67" spans="1:7" x14ac:dyDescent="0.3">
      <c r="A67" t="s">
        <v>69</v>
      </c>
      <c r="B67" t="s">
        <v>35</v>
      </c>
      <c r="C67">
        <v>1070942</v>
      </c>
    </row>
    <row r="68" spans="1:7" x14ac:dyDescent="0.3">
      <c r="A68" t="s">
        <v>69</v>
      </c>
      <c r="B68" t="s">
        <v>34</v>
      </c>
    </row>
    <row r="69" spans="1:7" x14ac:dyDescent="0.3">
      <c r="A69" t="s">
        <v>70</v>
      </c>
      <c r="B69" t="s">
        <v>35</v>
      </c>
      <c r="C69">
        <v>1069862</v>
      </c>
    </row>
    <row r="70" spans="1:7" x14ac:dyDescent="0.3">
      <c r="A70" t="s">
        <v>70</v>
      </c>
      <c r="B70" t="s">
        <v>34</v>
      </c>
    </row>
    <row r="71" spans="1:7" x14ac:dyDescent="0.3">
      <c r="A71" t="s">
        <v>71</v>
      </c>
      <c r="B71" t="s">
        <v>35</v>
      </c>
      <c r="C71">
        <v>1071045</v>
      </c>
    </row>
    <row r="72" spans="1:7" x14ac:dyDescent="0.3">
      <c r="A72" t="s">
        <v>71</v>
      </c>
      <c r="B72" t="s">
        <v>34</v>
      </c>
    </row>
    <row r="80" spans="1:7" x14ac:dyDescent="0.3">
      <c r="C80" s="1" t="s">
        <v>2</v>
      </c>
      <c r="D80" t="s">
        <v>90</v>
      </c>
      <c r="E80" t="s">
        <v>91</v>
      </c>
      <c r="F80" t="s">
        <v>92</v>
      </c>
      <c r="G80" t="s">
        <v>91</v>
      </c>
    </row>
    <row r="81" spans="3:7" x14ac:dyDescent="0.3">
      <c r="C81">
        <v>1070024</v>
      </c>
      <c r="D81">
        <f>C81/1000000</f>
        <v>1.0700240000000001</v>
      </c>
      <c r="E81">
        <v>1.0703974666666667</v>
      </c>
      <c r="F81">
        <f>(D81-1)*1000</f>
        <v>70.024000000000086</v>
      </c>
      <c r="G81">
        <v>70.397466666666659</v>
      </c>
    </row>
    <row r="82" spans="3:7" x14ac:dyDescent="0.3">
      <c r="C82">
        <v>1070147</v>
      </c>
      <c r="D82">
        <f t="shared" ref="D82:D115" si="0">C82/1000000</f>
        <v>1.070147</v>
      </c>
      <c r="E82">
        <v>1.0703974666666667</v>
      </c>
      <c r="F82">
        <f t="shared" ref="F82:F115" si="1">(D82-1)*1000</f>
        <v>70.146999999999963</v>
      </c>
      <c r="G82">
        <v>70.397466666666659</v>
      </c>
    </row>
    <row r="83" spans="3:7" x14ac:dyDescent="0.3">
      <c r="C83">
        <v>1069666</v>
      </c>
      <c r="D83">
        <f t="shared" si="0"/>
        <v>1.069666</v>
      </c>
      <c r="E83">
        <v>1.0703974666666667</v>
      </c>
      <c r="F83">
        <f t="shared" si="1"/>
        <v>69.666000000000011</v>
      </c>
      <c r="G83">
        <v>70.397466666666659</v>
      </c>
    </row>
    <row r="84" spans="3:7" x14ac:dyDescent="0.3">
      <c r="C84">
        <v>1069710</v>
      </c>
      <c r="D84">
        <f t="shared" si="0"/>
        <v>1.0697099999999999</v>
      </c>
      <c r="E84">
        <v>1.0703974666666667</v>
      </c>
      <c r="F84">
        <f t="shared" si="1"/>
        <v>69.709999999999937</v>
      </c>
      <c r="G84">
        <v>70.397466666666659</v>
      </c>
    </row>
    <row r="85" spans="3:7" x14ac:dyDescent="0.3">
      <c r="C85">
        <v>1070113</v>
      </c>
      <c r="D85">
        <f t="shared" si="0"/>
        <v>1.0701130000000001</v>
      </c>
      <c r="E85">
        <v>1.0703974666666667</v>
      </c>
      <c r="F85">
        <f t="shared" si="1"/>
        <v>70.113000000000085</v>
      </c>
      <c r="G85">
        <v>70.397466666666659</v>
      </c>
    </row>
    <row r="86" spans="3:7" x14ac:dyDescent="0.3">
      <c r="C86">
        <v>1070210</v>
      </c>
      <c r="D86">
        <f t="shared" si="0"/>
        <v>1.0702100000000001</v>
      </c>
      <c r="E86">
        <v>1.0703974666666667</v>
      </c>
      <c r="F86">
        <f t="shared" si="1"/>
        <v>70.210000000000107</v>
      </c>
      <c r="G86">
        <v>70.397466666666659</v>
      </c>
    </row>
    <row r="87" spans="3:7" x14ac:dyDescent="0.3">
      <c r="C87">
        <v>1071199</v>
      </c>
      <c r="D87">
        <f t="shared" si="0"/>
        <v>1.071199</v>
      </c>
      <c r="E87">
        <v>1.0703974666666667</v>
      </c>
      <c r="F87">
        <f t="shared" si="1"/>
        <v>71.199000000000012</v>
      </c>
      <c r="G87">
        <v>70.397466666666659</v>
      </c>
    </row>
    <row r="88" spans="3:7" x14ac:dyDescent="0.3">
      <c r="C88">
        <v>1069981</v>
      </c>
      <c r="D88">
        <f t="shared" si="0"/>
        <v>1.0699810000000001</v>
      </c>
      <c r="E88">
        <v>1.0703974666666667</v>
      </c>
      <c r="F88">
        <f t="shared" si="1"/>
        <v>69.981000000000066</v>
      </c>
      <c r="G88">
        <v>70.397466666666659</v>
      </c>
    </row>
    <row r="89" spans="3:7" x14ac:dyDescent="0.3">
      <c r="C89">
        <v>1069923</v>
      </c>
      <c r="D89">
        <f t="shared" si="0"/>
        <v>1.069923</v>
      </c>
      <c r="E89">
        <v>1.0703974666666667</v>
      </c>
      <c r="F89">
        <f t="shared" si="1"/>
        <v>69.922999999999959</v>
      </c>
      <c r="G89">
        <v>70.397466666666659</v>
      </c>
    </row>
    <row r="90" spans="3:7" x14ac:dyDescent="0.3">
      <c r="C90">
        <v>1069565</v>
      </c>
      <c r="D90">
        <f t="shared" si="0"/>
        <v>1.0695650000000001</v>
      </c>
      <c r="E90">
        <v>1.0703974666666667</v>
      </c>
      <c r="F90">
        <f t="shared" si="1"/>
        <v>69.565000000000097</v>
      </c>
      <c r="G90">
        <v>70.397466666666659</v>
      </c>
    </row>
    <row r="91" spans="3:7" x14ac:dyDescent="0.3">
      <c r="C91">
        <v>1069296</v>
      </c>
      <c r="D91">
        <f t="shared" si="0"/>
        <v>1.069296</v>
      </c>
      <c r="E91">
        <v>1.0703974666666667</v>
      </c>
      <c r="F91">
        <f t="shared" si="1"/>
        <v>69.296000000000021</v>
      </c>
      <c r="G91">
        <v>70.397466666666659</v>
      </c>
    </row>
    <row r="92" spans="3:7" x14ac:dyDescent="0.3">
      <c r="C92">
        <v>1070997</v>
      </c>
      <c r="D92">
        <f t="shared" si="0"/>
        <v>1.070997</v>
      </c>
      <c r="E92">
        <v>1.0703974666666667</v>
      </c>
      <c r="F92">
        <f t="shared" si="1"/>
        <v>70.996999999999971</v>
      </c>
      <c r="G92">
        <v>70.397466666666659</v>
      </c>
    </row>
    <row r="93" spans="3:7" x14ac:dyDescent="0.3">
      <c r="C93">
        <v>1071091</v>
      </c>
      <c r="D93">
        <f t="shared" si="0"/>
        <v>1.071091</v>
      </c>
      <c r="E93">
        <v>1.0703974666666667</v>
      </c>
      <c r="F93">
        <f t="shared" si="1"/>
        <v>71.091000000000008</v>
      </c>
      <c r="G93">
        <v>70.397466666666659</v>
      </c>
    </row>
    <row r="94" spans="3:7" x14ac:dyDescent="0.3">
      <c r="C94">
        <v>1070874</v>
      </c>
      <c r="D94">
        <f t="shared" si="0"/>
        <v>1.0708740000000001</v>
      </c>
      <c r="E94">
        <v>1.0703974666666667</v>
      </c>
      <c r="F94">
        <f t="shared" si="1"/>
        <v>70.874000000000109</v>
      </c>
      <c r="G94">
        <v>70.397466666666659</v>
      </c>
    </row>
    <row r="95" spans="3:7" x14ac:dyDescent="0.3">
      <c r="C95">
        <v>1071304</v>
      </c>
      <c r="D95">
        <f t="shared" si="0"/>
        <v>1.071304</v>
      </c>
      <c r="E95">
        <v>1.0703974666666667</v>
      </c>
      <c r="F95">
        <f t="shared" si="1"/>
        <v>71.30400000000003</v>
      </c>
      <c r="G95">
        <v>70.397466666666659</v>
      </c>
    </row>
    <row r="96" spans="3:7" x14ac:dyDescent="0.3">
      <c r="C96">
        <v>1069982</v>
      </c>
      <c r="D96">
        <f t="shared" si="0"/>
        <v>1.069982</v>
      </c>
      <c r="E96">
        <v>1.0703974666666667</v>
      </c>
      <c r="F96">
        <f t="shared" si="1"/>
        <v>69.981999999999985</v>
      </c>
      <c r="G96">
        <v>70.397466666666659</v>
      </c>
    </row>
    <row r="97" spans="3:7" x14ac:dyDescent="0.3">
      <c r="C97">
        <v>1070327</v>
      </c>
      <c r="D97">
        <f t="shared" si="0"/>
        <v>1.070327</v>
      </c>
      <c r="E97">
        <v>1.0703974666666667</v>
      </c>
      <c r="F97">
        <f t="shared" si="1"/>
        <v>70.327000000000027</v>
      </c>
      <c r="G97">
        <v>70.397466666666659</v>
      </c>
    </row>
    <row r="98" spans="3:7" x14ac:dyDescent="0.3">
      <c r="C98">
        <v>1071500</v>
      </c>
      <c r="D98">
        <f t="shared" si="0"/>
        <v>1.0714999999999999</v>
      </c>
      <c r="E98">
        <v>1.0703974666666667</v>
      </c>
      <c r="F98">
        <f t="shared" si="1"/>
        <v>71.499999999999901</v>
      </c>
      <c r="G98">
        <v>70.397466666666659</v>
      </c>
    </row>
    <row r="99" spans="3:7" x14ac:dyDescent="0.3">
      <c r="C99">
        <v>1069977</v>
      </c>
      <c r="D99">
        <f t="shared" si="0"/>
        <v>1.069977</v>
      </c>
      <c r="E99">
        <v>1.0703974666666667</v>
      </c>
      <c r="F99">
        <f t="shared" si="1"/>
        <v>69.976999999999961</v>
      </c>
      <c r="G99">
        <v>70.397466666666659</v>
      </c>
    </row>
    <row r="100" spans="3:7" x14ac:dyDescent="0.3">
      <c r="C100">
        <v>1070614</v>
      </c>
      <c r="D100">
        <f t="shared" si="0"/>
        <v>1.070614</v>
      </c>
      <c r="E100">
        <v>1.0703974666666667</v>
      </c>
      <c r="F100">
        <f t="shared" si="1"/>
        <v>70.613999999999947</v>
      </c>
      <c r="G100">
        <v>70.397466666666659</v>
      </c>
    </row>
    <row r="101" spans="3:7" x14ac:dyDescent="0.3">
      <c r="C101">
        <v>1069745</v>
      </c>
      <c r="D101">
        <f t="shared" si="0"/>
        <v>1.0697449999999999</v>
      </c>
      <c r="E101">
        <v>1.0703974666666667</v>
      </c>
      <c r="F101">
        <f t="shared" si="1"/>
        <v>69.744999999999948</v>
      </c>
      <c r="G101">
        <v>70.397466666666659</v>
      </c>
    </row>
    <row r="102" spans="3:7" x14ac:dyDescent="0.3">
      <c r="C102">
        <v>1070361</v>
      </c>
      <c r="D102">
        <f t="shared" si="0"/>
        <v>1.0703609999999999</v>
      </c>
      <c r="E102">
        <v>1.0703974666666667</v>
      </c>
      <c r="F102">
        <f t="shared" si="1"/>
        <v>70.360999999999891</v>
      </c>
      <c r="G102">
        <v>70.397466666666659</v>
      </c>
    </row>
    <row r="103" spans="3:7" x14ac:dyDescent="0.3">
      <c r="C103">
        <v>1070342</v>
      </c>
      <c r="D103">
        <f t="shared" si="0"/>
        <v>1.0703419999999999</v>
      </c>
      <c r="E103">
        <v>1.0703974666666667</v>
      </c>
      <c r="F103">
        <f t="shared" si="1"/>
        <v>70.341999999999899</v>
      </c>
      <c r="G103">
        <v>70.397466666666659</v>
      </c>
    </row>
    <row r="104" spans="3:7" x14ac:dyDescent="0.3">
      <c r="C104">
        <v>1070199</v>
      </c>
      <c r="D104">
        <f t="shared" si="0"/>
        <v>1.0701989999999999</v>
      </c>
      <c r="E104">
        <v>1.0703974666666667</v>
      </c>
      <c r="F104">
        <f t="shared" si="1"/>
        <v>70.198999999999899</v>
      </c>
      <c r="G104">
        <v>70.397466666666659</v>
      </c>
    </row>
    <row r="105" spans="3:7" x14ac:dyDescent="0.3">
      <c r="C105">
        <v>1070437</v>
      </c>
      <c r="D105">
        <f t="shared" si="0"/>
        <v>1.0704370000000001</v>
      </c>
      <c r="E105">
        <v>1.0703974666666667</v>
      </c>
      <c r="F105">
        <f t="shared" si="1"/>
        <v>70.437000000000083</v>
      </c>
      <c r="G105">
        <v>70.397466666666659</v>
      </c>
    </row>
    <row r="106" spans="3:7" x14ac:dyDescent="0.3">
      <c r="C106">
        <v>1070548</v>
      </c>
      <c r="D106">
        <f t="shared" si="0"/>
        <v>1.0705480000000001</v>
      </c>
      <c r="E106">
        <v>1.0703974666666667</v>
      </c>
      <c r="F106">
        <f t="shared" si="1"/>
        <v>70.548000000000059</v>
      </c>
      <c r="G106">
        <v>70.397466666666659</v>
      </c>
    </row>
    <row r="107" spans="3:7" x14ac:dyDescent="0.3">
      <c r="C107">
        <v>1069600</v>
      </c>
      <c r="D107">
        <f t="shared" si="0"/>
        <v>1.0696000000000001</v>
      </c>
      <c r="E107">
        <v>1.0703974666666667</v>
      </c>
      <c r="F107">
        <f t="shared" si="1"/>
        <v>69.600000000000108</v>
      </c>
      <c r="G107">
        <v>70.397466666666659</v>
      </c>
    </row>
    <row r="108" spans="3:7" x14ac:dyDescent="0.3">
      <c r="C108">
        <v>1070559</v>
      </c>
      <c r="D108">
        <f t="shared" si="0"/>
        <v>1.070559</v>
      </c>
      <c r="E108">
        <v>1.0703974666666667</v>
      </c>
      <c r="F108">
        <f t="shared" si="1"/>
        <v>70.55900000000004</v>
      </c>
      <c r="G108">
        <v>70.397466666666659</v>
      </c>
    </row>
    <row r="109" spans="3:7" x14ac:dyDescent="0.3">
      <c r="C109">
        <v>1069946</v>
      </c>
      <c r="D109">
        <f t="shared" si="0"/>
        <v>1.0699460000000001</v>
      </c>
      <c r="E109">
        <v>1.0703974666666667</v>
      </c>
      <c r="F109">
        <f t="shared" si="1"/>
        <v>69.946000000000069</v>
      </c>
      <c r="G109">
        <v>70.397466666666659</v>
      </c>
    </row>
    <row r="110" spans="3:7" x14ac:dyDescent="0.3">
      <c r="C110">
        <v>1070304</v>
      </c>
      <c r="D110">
        <f t="shared" si="0"/>
        <v>1.0703039999999999</v>
      </c>
      <c r="E110">
        <v>1.0703974666666667</v>
      </c>
      <c r="F110">
        <f t="shared" si="1"/>
        <v>70.303999999999917</v>
      </c>
      <c r="G110">
        <v>70.397466666666659</v>
      </c>
    </row>
    <row r="111" spans="3:7" x14ac:dyDescent="0.3">
      <c r="C111">
        <v>1070400</v>
      </c>
      <c r="D111">
        <f t="shared" si="0"/>
        <v>1.0704</v>
      </c>
      <c r="E111">
        <v>1.0703974666666667</v>
      </c>
      <c r="F111">
        <f t="shared" si="1"/>
        <v>70.40000000000002</v>
      </c>
      <c r="G111">
        <v>70.397466666666659</v>
      </c>
    </row>
    <row r="112" spans="3:7" x14ac:dyDescent="0.3">
      <c r="C112">
        <v>1070794</v>
      </c>
      <c r="D112">
        <f t="shared" si="0"/>
        <v>1.070794</v>
      </c>
      <c r="E112">
        <v>1.0703974666666667</v>
      </c>
      <c r="F112">
        <f t="shared" si="1"/>
        <v>70.794000000000025</v>
      </c>
      <c r="G112">
        <v>70.397466666666659</v>
      </c>
    </row>
    <row r="113" spans="3:7" x14ac:dyDescent="0.3">
      <c r="C113">
        <v>1070942</v>
      </c>
      <c r="D113">
        <f t="shared" si="0"/>
        <v>1.0709420000000001</v>
      </c>
      <c r="E113">
        <v>1.0703974666666667</v>
      </c>
      <c r="F113">
        <f t="shared" si="1"/>
        <v>70.942000000000064</v>
      </c>
      <c r="G113">
        <v>70.397466666666659</v>
      </c>
    </row>
    <row r="114" spans="3:7" x14ac:dyDescent="0.3">
      <c r="C114">
        <v>1069862</v>
      </c>
      <c r="D114">
        <f t="shared" si="0"/>
        <v>1.0698620000000001</v>
      </c>
      <c r="E114">
        <v>1.0703974666666667</v>
      </c>
      <c r="F114">
        <f t="shared" si="1"/>
        <v>69.862000000000094</v>
      </c>
      <c r="G114">
        <v>70.397466666666659</v>
      </c>
    </row>
    <row r="115" spans="3:7" x14ac:dyDescent="0.3">
      <c r="C115">
        <v>1071045</v>
      </c>
      <c r="D115">
        <f t="shared" si="0"/>
        <v>1.071045</v>
      </c>
      <c r="E115">
        <v>1.0703974666666667</v>
      </c>
      <c r="F115">
        <f t="shared" si="1"/>
        <v>71.04500000000003</v>
      </c>
      <c r="G115">
        <v>70.397466666666659</v>
      </c>
    </row>
    <row r="117" spans="3:7" x14ac:dyDescent="0.3">
      <c r="D117">
        <f>SUM(D86:D115)/COUNT(D86:D115)</f>
        <v>1.0703974666666667</v>
      </c>
      <c r="F117">
        <f>SUM(F86:F115)/COUNT(F86:F115)</f>
        <v>70.397466666666659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tabSelected="1" topLeftCell="A39" workbookViewId="0">
      <selection activeCell="R64" sqref="R64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72</v>
      </c>
      <c r="B2" t="s">
        <v>34</v>
      </c>
    </row>
    <row r="3" spans="1:3" x14ac:dyDescent="0.3">
      <c r="A3" t="s">
        <v>73</v>
      </c>
      <c r="B3" t="s">
        <v>35</v>
      </c>
      <c r="C3">
        <v>5067977</v>
      </c>
    </row>
    <row r="4" spans="1:3" x14ac:dyDescent="0.3">
      <c r="A4" t="s">
        <v>73</v>
      </c>
      <c r="B4" t="s">
        <v>34</v>
      </c>
    </row>
    <row r="5" spans="1:3" x14ac:dyDescent="0.3">
      <c r="A5" t="s">
        <v>74</v>
      </c>
      <c r="B5" t="s">
        <v>35</v>
      </c>
      <c r="C5">
        <v>5069049</v>
      </c>
    </row>
    <row r="6" spans="1:3" x14ac:dyDescent="0.3">
      <c r="A6" t="s">
        <v>74</v>
      </c>
      <c r="B6" t="s">
        <v>34</v>
      </c>
    </row>
    <row r="7" spans="1:3" x14ac:dyDescent="0.3">
      <c r="A7" t="s">
        <v>75</v>
      </c>
      <c r="B7" t="s">
        <v>35</v>
      </c>
      <c r="C7">
        <v>5072134</v>
      </c>
    </row>
    <row r="8" spans="1:3" x14ac:dyDescent="0.3">
      <c r="A8" t="s">
        <v>75</v>
      </c>
      <c r="B8" t="s">
        <v>34</v>
      </c>
    </row>
    <row r="9" spans="1:3" x14ac:dyDescent="0.3">
      <c r="A9" t="s">
        <v>76</v>
      </c>
      <c r="B9" t="s">
        <v>35</v>
      </c>
      <c r="C9">
        <v>5071282</v>
      </c>
    </row>
    <row r="10" spans="1:3" x14ac:dyDescent="0.3">
      <c r="A10" t="s">
        <v>76</v>
      </c>
      <c r="B10" t="s">
        <v>34</v>
      </c>
    </row>
    <row r="11" spans="1:3" x14ac:dyDescent="0.3">
      <c r="A11" t="s">
        <v>77</v>
      </c>
      <c r="B11" t="s">
        <v>35</v>
      </c>
      <c r="C11">
        <v>5067055</v>
      </c>
    </row>
    <row r="12" spans="1:3" x14ac:dyDescent="0.3">
      <c r="A12" t="s">
        <v>77</v>
      </c>
      <c r="B12" t="s">
        <v>34</v>
      </c>
    </row>
    <row r="13" spans="1:3" x14ac:dyDescent="0.3">
      <c r="A13" t="s">
        <v>78</v>
      </c>
      <c r="B13" t="s">
        <v>35</v>
      </c>
      <c r="C13">
        <v>5069449</v>
      </c>
    </row>
    <row r="14" spans="1:3" x14ac:dyDescent="0.3">
      <c r="A14" t="s">
        <v>78</v>
      </c>
      <c r="B14" t="s">
        <v>34</v>
      </c>
    </row>
    <row r="15" spans="1:3" x14ac:dyDescent="0.3">
      <c r="A15" t="s">
        <v>79</v>
      </c>
      <c r="B15" t="s">
        <v>35</v>
      </c>
      <c r="C15">
        <v>5068778</v>
      </c>
    </row>
    <row r="16" spans="1:3" x14ac:dyDescent="0.3">
      <c r="A16" t="s">
        <v>79</v>
      </c>
      <c r="B16" t="s">
        <v>34</v>
      </c>
    </row>
    <row r="17" spans="1:3" x14ac:dyDescent="0.3">
      <c r="A17" t="s">
        <v>80</v>
      </c>
      <c r="B17" t="s">
        <v>35</v>
      </c>
      <c r="C17">
        <v>5070125</v>
      </c>
    </row>
    <row r="18" spans="1:3" x14ac:dyDescent="0.3">
      <c r="A18" t="s">
        <v>80</v>
      </c>
      <c r="B18" t="s">
        <v>34</v>
      </c>
    </row>
    <row r="19" spans="1:3" x14ac:dyDescent="0.3">
      <c r="A19" t="s">
        <v>81</v>
      </c>
      <c r="B19" t="s">
        <v>35</v>
      </c>
      <c r="C19">
        <v>5069781</v>
      </c>
    </row>
    <row r="20" spans="1:3" x14ac:dyDescent="0.3">
      <c r="A20" t="s">
        <v>81</v>
      </c>
      <c r="B20" t="s">
        <v>34</v>
      </c>
    </row>
    <row r="21" spans="1:3" x14ac:dyDescent="0.3">
      <c r="A21" t="s">
        <v>82</v>
      </c>
      <c r="B21" t="s">
        <v>35</v>
      </c>
      <c r="C21">
        <v>5067560</v>
      </c>
    </row>
    <row r="22" spans="1:3" x14ac:dyDescent="0.3">
      <c r="A22" t="s">
        <v>82</v>
      </c>
      <c r="B22" t="s">
        <v>34</v>
      </c>
    </row>
    <row r="23" spans="1:3" x14ac:dyDescent="0.3">
      <c r="A23" t="s">
        <v>83</v>
      </c>
      <c r="B23" t="s">
        <v>35</v>
      </c>
      <c r="C23">
        <v>5065585</v>
      </c>
    </row>
    <row r="24" spans="1:3" x14ac:dyDescent="0.3">
      <c r="A24" t="s">
        <v>83</v>
      </c>
      <c r="B24" t="s">
        <v>34</v>
      </c>
    </row>
    <row r="25" spans="1:3" x14ac:dyDescent="0.3">
      <c r="A25" t="s">
        <v>84</v>
      </c>
      <c r="B25" t="s">
        <v>35</v>
      </c>
      <c r="C25">
        <v>5064650</v>
      </c>
    </row>
    <row r="26" spans="1:3" x14ac:dyDescent="0.3">
      <c r="A26" t="s">
        <v>84</v>
      </c>
      <c r="B26" t="s">
        <v>34</v>
      </c>
    </row>
    <row r="27" spans="1:3" x14ac:dyDescent="0.3">
      <c r="A27" t="s">
        <v>85</v>
      </c>
      <c r="B27" t="s">
        <v>35</v>
      </c>
      <c r="C27">
        <v>5062697</v>
      </c>
    </row>
    <row r="28" spans="1:3" x14ac:dyDescent="0.3">
      <c r="A28" t="s">
        <v>85</v>
      </c>
      <c r="B28" t="s">
        <v>34</v>
      </c>
    </row>
    <row r="29" spans="1:3" x14ac:dyDescent="0.3">
      <c r="A29" t="s">
        <v>86</v>
      </c>
      <c r="B29" t="s">
        <v>35</v>
      </c>
      <c r="C29">
        <v>5065271</v>
      </c>
    </row>
    <row r="30" spans="1:3" x14ac:dyDescent="0.3">
      <c r="A30" t="s">
        <v>86</v>
      </c>
      <c r="B30" t="s">
        <v>34</v>
      </c>
    </row>
    <row r="31" spans="1:3" x14ac:dyDescent="0.3">
      <c r="A31" t="s">
        <v>87</v>
      </c>
      <c r="B31" t="s">
        <v>35</v>
      </c>
      <c r="C31">
        <v>5066847</v>
      </c>
    </row>
    <row r="32" spans="1:3" x14ac:dyDescent="0.3">
      <c r="A32" t="s">
        <v>87</v>
      </c>
      <c r="B32" t="s">
        <v>34</v>
      </c>
    </row>
    <row r="33" spans="1:7" x14ac:dyDescent="0.3">
      <c r="A33" t="s">
        <v>88</v>
      </c>
      <c r="B33" t="s">
        <v>35</v>
      </c>
      <c r="C33">
        <v>5065911</v>
      </c>
    </row>
    <row r="34" spans="1:7" x14ac:dyDescent="0.3">
      <c r="A34" t="s">
        <v>88</v>
      </c>
      <c r="B34" t="s">
        <v>34</v>
      </c>
    </row>
    <row r="35" spans="1:7" x14ac:dyDescent="0.3">
      <c r="A35" t="s">
        <v>89</v>
      </c>
      <c r="B35" t="s">
        <v>35</v>
      </c>
      <c r="C35">
        <v>5068615</v>
      </c>
    </row>
    <row r="36" spans="1:7" x14ac:dyDescent="0.3">
      <c r="A36" t="s">
        <v>89</v>
      </c>
      <c r="B36" t="s">
        <v>34</v>
      </c>
    </row>
    <row r="46" spans="1:7" x14ac:dyDescent="0.3">
      <c r="C46" s="1" t="s">
        <v>2</v>
      </c>
      <c r="D46" t="s">
        <v>90</v>
      </c>
      <c r="E46" t="s">
        <v>91</v>
      </c>
      <c r="F46" t="s">
        <v>92</v>
      </c>
      <c r="G46" t="s">
        <v>91</v>
      </c>
    </row>
    <row r="47" spans="1:7" x14ac:dyDescent="0.3">
      <c r="C47">
        <v>5067977</v>
      </c>
      <c r="D47">
        <f>C47/1000000</f>
        <v>5.067977</v>
      </c>
      <c r="E47">
        <v>5.0678097647058813</v>
      </c>
      <c r="F47">
        <f>(D47-5)*1000</f>
        <v>67.976999999999947</v>
      </c>
      <c r="G47">
        <v>67.80976470588233</v>
      </c>
    </row>
    <row r="48" spans="1:7" x14ac:dyDescent="0.3">
      <c r="C48">
        <v>5069049</v>
      </c>
      <c r="D48">
        <f t="shared" ref="D48:D63" si="0">C48/1000000</f>
        <v>5.0690489999999997</v>
      </c>
      <c r="E48">
        <v>5.0678097647058813</v>
      </c>
      <c r="F48">
        <f t="shared" ref="F48:F63" si="1">(D48-5)*1000</f>
        <v>69.048999999999694</v>
      </c>
      <c r="G48">
        <v>67.80976470588233</v>
      </c>
    </row>
    <row r="49" spans="3:7" x14ac:dyDescent="0.3">
      <c r="C49">
        <v>5072134</v>
      </c>
      <c r="D49">
        <f t="shared" si="0"/>
        <v>5.0721340000000001</v>
      </c>
      <c r="E49">
        <v>5.0678097647058813</v>
      </c>
      <c r="F49">
        <f t="shared" si="1"/>
        <v>72.134000000000142</v>
      </c>
      <c r="G49">
        <v>67.80976470588233</v>
      </c>
    </row>
    <row r="50" spans="3:7" x14ac:dyDescent="0.3">
      <c r="C50">
        <v>5071282</v>
      </c>
      <c r="D50">
        <f t="shared" si="0"/>
        <v>5.0712820000000001</v>
      </c>
      <c r="E50">
        <v>5.0678097647058813</v>
      </c>
      <c r="F50">
        <f t="shared" si="1"/>
        <v>71.282000000000068</v>
      </c>
      <c r="G50">
        <v>67.80976470588233</v>
      </c>
    </row>
    <row r="51" spans="3:7" x14ac:dyDescent="0.3">
      <c r="C51">
        <v>5067055</v>
      </c>
      <c r="D51">
        <f t="shared" si="0"/>
        <v>5.0670549999999999</v>
      </c>
      <c r="E51">
        <v>5.0678097647058813</v>
      </c>
      <c r="F51">
        <f t="shared" si="1"/>
        <v>67.054999999999865</v>
      </c>
      <c r="G51">
        <v>67.80976470588233</v>
      </c>
    </row>
    <row r="52" spans="3:7" x14ac:dyDescent="0.3">
      <c r="C52">
        <v>5069449</v>
      </c>
      <c r="D52">
        <f t="shared" si="0"/>
        <v>5.0694489999999996</v>
      </c>
      <c r="E52">
        <v>5.0678097647058813</v>
      </c>
      <c r="F52">
        <f t="shared" si="1"/>
        <v>69.448999999999643</v>
      </c>
      <c r="G52">
        <v>67.80976470588233</v>
      </c>
    </row>
    <row r="53" spans="3:7" x14ac:dyDescent="0.3">
      <c r="C53">
        <v>5068778</v>
      </c>
      <c r="D53">
        <f t="shared" si="0"/>
        <v>5.068778</v>
      </c>
      <c r="E53">
        <v>5.0678097647058813</v>
      </c>
      <c r="F53">
        <f t="shared" si="1"/>
        <v>68.778000000000006</v>
      </c>
      <c r="G53">
        <v>67.80976470588233</v>
      </c>
    </row>
    <row r="54" spans="3:7" x14ac:dyDescent="0.3">
      <c r="C54">
        <v>5070125</v>
      </c>
      <c r="D54">
        <f t="shared" si="0"/>
        <v>5.070125</v>
      </c>
      <c r="E54">
        <v>5.0678097647058813</v>
      </c>
      <c r="F54">
        <f t="shared" si="1"/>
        <v>70.125</v>
      </c>
      <c r="G54">
        <v>67.80976470588233</v>
      </c>
    </row>
    <row r="55" spans="3:7" x14ac:dyDescent="0.3">
      <c r="C55">
        <v>5069781</v>
      </c>
      <c r="D55">
        <f t="shared" si="0"/>
        <v>5.0697809999999999</v>
      </c>
      <c r="E55">
        <v>5.0678097647058813</v>
      </c>
      <c r="F55">
        <f t="shared" si="1"/>
        <v>69.780999999999864</v>
      </c>
      <c r="G55">
        <v>67.80976470588233</v>
      </c>
    </row>
    <row r="56" spans="3:7" x14ac:dyDescent="0.3">
      <c r="C56">
        <v>5067560</v>
      </c>
      <c r="D56">
        <f t="shared" si="0"/>
        <v>5.0675600000000003</v>
      </c>
      <c r="E56">
        <v>5.0678097647058813</v>
      </c>
      <c r="F56">
        <f t="shared" si="1"/>
        <v>67.560000000000286</v>
      </c>
      <c r="G56">
        <v>67.80976470588233</v>
      </c>
    </row>
    <row r="57" spans="3:7" x14ac:dyDescent="0.3">
      <c r="C57">
        <v>5065585</v>
      </c>
      <c r="D57">
        <f t="shared" si="0"/>
        <v>5.0655849999999996</v>
      </c>
      <c r="E57">
        <v>5.0678097647058813</v>
      </c>
      <c r="F57">
        <f t="shared" si="1"/>
        <v>65.584999999999553</v>
      </c>
      <c r="G57">
        <v>67.80976470588233</v>
      </c>
    </row>
    <row r="58" spans="3:7" x14ac:dyDescent="0.3">
      <c r="C58">
        <v>5064650</v>
      </c>
      <c r="D58">
        <f t="shared" si="0"/>
        <v>5.0646500000000003</v>
      </c>
      <c r="E58">
        <v>5.0678097647058813</v>
      </c>
      <c r="F58">
        <f t="shared" si="1"/>
        <v>64.650000000000318</v>
      </c>
      <c r="G58">
        <v>67.80976470588233</v>
      </c>
    </row>
    <row r="59" spans="3:7" x14ac:dyDescent="0.3">
      <c r="C59">
        <v>5062697</v>
      </c>
      <c r="D59">
        <f t="shared" si="0"/>
        <v>5.062697</v>
      </c>
      <c r="E59">
        <v>5.0678097647058813</v>
      </c>
      <c r="F59">
        <f t="shared" si="1"/>
        <v>62.697000000000003</v>
      </c>
      <c r="G59">
        <v>67.80976470588233</v>
      </c>
    </row>
    <row r="60" spans="3:7" x14ac:dyDescent="0.3">
      <c r="C60">
        <v>5065271</v>
      </c>
      <c r="D60">
        <f t="shared" si="0"/>
        <v>5.0652710000000001</v>
      </c>
      <c r="E60">
        <v>5.0678097647058813</v>
      </c>
      <c r="F60">
        <f t="shared" si="1"/>
        <v>65.271000000000072</v>
      </c>
      <c r="G60">
        <v>67.80976470588233</v>
      </c>
    </row>
    <row r="61" spans="3:7" x14ac:dyDescent="0.3">
      <c r="C61">
        <v>5066847</v>
      </c>
      <c r="D61">
        <f t="shared" si="0"/>
        <v>5.0668470000000001</v>
      </c>
      <c r="E61">
        <v>5.0678097647058813</v>
      </c>
      <c r="F61">
        <f t="shared" si="1"/>
        <v>66.847000000000094</v>
      </c>
      <c r="G61">
        <v>67.80976470588233</v>
      </c>
    </row>
    <row r="62" spans="3:7" x14ac:dyDescent="0.3">
      <c r="C62">
        <v>5065911</v>
      </c>
      <c r="D62">
        <f t="shared" si="0"/>
        <v>5.0659109999999998</v>
      </c>
      <c r="E62">
        <v>5.0678097647058813</v>
      </c>
      <c r="F62">
        <f t="shared" si="1"/>
        <v>65.910999999999831</v>
      </c>
      <c r="G62">
        <v>67.80976470588233</v>
      </c>
    </row>
    <row r="63" spans="3:7" x14ac:dyDescent="0.3">
      <c r="C63">
        <v>5068615</v>
      </c>
      <c r="D63">
        <f t="shared" si="0"/>
        <v>5.0686150000000003</v>
      </c>
      <c r="E63">
        <v>5.0678097647058813</v>
      </c>
      <c r="F63">
        <f t="shared" si="1"/>
        <v>68.615000000000322</v>
      </c>
      <c r="G63">
        <v>67.80976470588233</v>
      </c>
    </row>
    <row r="65" spans="4:6" x14ac:dyDescent="0.3">
      <c r="D65">
        <f>SUM(D34:D63)/COUNT(D34:D63)</f>
        <v>5.0678097647058813</v>
      </c>
      <c r="F65">
        <f>SUM(F34:F63)/COUNT(F34:F63)</f>
        <v>67.80976470588233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deep_sleep_data</vt:lpstr>
      <vt:lpstr>deep_sleep_data_1sec</vt:lpstr>
      <vt:lpstr>deep_sleep_data_5sec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 Garcia</cp:lastModifiedBy>
  <dcterms:created xsi:type="dcterms:W3CDTF">2025-01-12T13:18:42Z</dcterms:created>
  <dcterms:modified xsi:type="dcterms:W3CDTF">2025-01-12T13:51:51Z</dcterms:modified>
</cp:coreProperties>
</file>