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<sst xmlns="http://schemas.openxmlformats.org/spreadsheetml/2006/main" count="95" uniqueCount="56">
  <si>
    <t xml:space="preserve">ventas totales</t>
  </si>
  <si>
    <t xml:space="preserve">menos</t>
  </si>
  <si>
    <t xml:space="preserve">devoluciones ventas</t>
  </si>
  <si>
    <t xml:space="preserve">ventas</t>
  </si>
  <si>
    <t xml:space="preserve">descuentos en ventas</t>
  </si>
  <si>
    <t xml:space="preserve">bonif y reb en ventas</t>
  </si>
  <si>
    <t xml:space="preserve">los datos de color verde son datos que va a poner el cliente.</t>
  </si>
  <si>
    <t xml:space="preserve">ventas netas</t>
  </si>
  <si>
    <t xml:space="preserve">costos de ventas</t>
  </si>
  <si>
    <t xml:space="preserve">inventario inicial mercancia </t>
  </si>
  <si>
    <t xml:space="preserve">compras</t>
  </si>
  <si>
    <t xml:space="preserve">son resultados que debe dar la aplicación</t>
  </si>
  <si>
    <t xml:space="preserve">mas</t>
  </si>
  <si>
    <t xml:space="preserve">fletes de compras</t>
  </si>
  <si>
    <t xml:space="preserve">gastos de importacion</t>
  </si>
  <si>
    <t xml:space="preserve">monto tota de compras</t>
  </si>
  <si>
    <t xml:space="preserve">devoluciones en compras</t>
  </si>
  <si>
    <t xml:space="preserve">descuentos en compras</t>
  </si>
  <si>
    <t xml:space="preserve">bonificacion en compras</t>
  </si>
  <si>
    <t xml:space="preserve">compras netas</t>
  </si>
  <si>
    <t xml:space="preserve">mercancia disponible para la venta</t>
  </si>
  <si>
    <t xml:space="preserve">inventario final</t>
  </si>
  <si>
    <t xml:space="preserve">costo de venta</t>
  </si>
  <si>
    <t xml:space="preserve">utilidad bruta en ventas</t>
  </si>
  <si>
    <t xml:space="preserve">gastos de operación</t>
  </si>
  <si>
    <t xml:space="preserve">gastos de ventas</t>
  </si>
  <si>
    <t xml:space="preserve">total</t>
  </si>
  <si>
    <t xml:space="preserve">sueldo  de vendedore</t>
  </si>
  <si>
    <t xml:space="preserve">comisiones sobre venta</t>
  </si>
  <si>
    <t xml:space="preserve">propaganda</t>
  </si>
  <si>
    <t xml:space="preserve">impuesto municipales</t>
  </si>
  <si>
    <t xml:space="preserve">total de gastos de ventas</t>
  </si>
  <si>
    <t xml:space="preserve">gastos de administración</t>
  </si>
  <si>
    <t xml:space="preserve">gastos de alquiler</t>
  </si>
  <si>
    <t xml:space="preserve">gasto generales</t>
  </si>
  <si>
    <t xml:space="preserve">sueldo de los de administracion</t>
  </si>
  <si>
    <t xml:space="preserve">Perdidas en cuentas malas</t>
  </si>
  <si>
    <t xml:space="preserve">total de gastos de administracion</t>
  </si>
  <si>
    <t xml:space="preserve">total de gastoa de operación</t>
  </si>
  <si>
    <t xml:space="preserve">utilidad neta en operaciones</t>
  </si>
  <si>
    <t xml:space="preserve">perdidasen cuentas malas</t>
  </si>
  <si>
    <t xml:space="preserve">otros ingresos</t>
  </si>
  <si>
    <t xml:space="preserve">alquileres ganados</t>
  </si>
  <si>
    <t xml:space="preserve">intereses ganadoas</t>
  </si>
  <si>
    <t xml:space="preserve">comisiones ganados</t>
  </si>
  <si>
    <t xml:space="preserve">total de ingresos</t>
  </si>
  <si>
    <t xml:space="preserve">otros egresos</t>
  </si>
  <si>
    <t xml:space="preserve">intereses gastos</t>
  </si>
  <si>
    <t xml:space="preserve">perdidas en ventas</t>
  </si>
  <si>
    <t xml:space="preserve">total de otros egresos</t>
  </si>
  <si>
    <t xml:space="preserve">utildad neta de ingresos y egresos</t>
  </si>
  <si>
    <t xml:space="preserve">egresos extraordinarios</t>
  </si>
  <si>
    <t xml:space="preserve">perdida en robo de mercancia</t>
  </si>
  <si>
    <t xml:space="preserve">utilidad neta sobre el impuesto de la renta </t>
  </si>
  <si>
    <t xml:space="preserve">impuesta sobre la renta (30%)</t>
  </si>
  <si>
    <t xml:space="preserve">utilidad neta del periodo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</si>
</sst>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_-* #,##0.00_-;\-* #,##0.00_-;_-* \-??_-;_-@_-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BE5D6"/>
      </patternFill>
    </fill>
    <fill>
      <patternFill patternType="solid">
        <fgColor rgb="FFFFC7CE"/>
        <bgColor rgb="FFFFCC99"/>
      </patternFill>
    </fill>
    <fill>
      <patternFill patternType="solid">
        <fgColor rgb="FFA5A5A5"/>
        <bgColor rgb="FFC0C0C0"/>
      </patternFill>
    </fill>
    <fill>
      <patternFill patternType="solid">
        <fgColor rgb="FFFBE5D6"/>
        <bgColor rgb="FFFFEB9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1" applyFont="true" applyBorder="tru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2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4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6" borderId="2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Input" xfId="21"/>
    <cellStyle name="Excel Built-in Neutral" xfId="22"/>
    <cellStyle name="Excel Built-in Bad" xfId="23"/>
    <cellStyle name="Excel Built-in Check Cell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190800</xdr:colOff>
      <xdr:row>50</xdr:row>
      <xdr:rowOff>171360</xdr:rowOff>
    </xdr:from>
    <xdr:to>
      <xdr:col>5</xdr:col>
      <xdr:colOff>236160</xdr:colOff>
      <xdr:row>51</xdr:row>
      <xdr:rowOff>16560</xdr:rowOff>
    </xdr:to>
    <xdr:sp>
      <xdr:nvSpPr>
        <xdr:cNvPr id="0" name="CustomShape 1"/>
        <xdr:cNvSpPr/>
      </xdr:nvSpPr>
      <xdr:spPr>
        <a:xfrm>
          <a:off x="7896240" y="10210680"/>
          <a:ext cx="45360" cy="547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276120</xdr:colOff>
      <xdr:row>3</xdr:row>
      <xdr:rowOff>360</xdr:rowOff>
    </xdr:from>
    <xdr:to>
      <xdr:col>12</xdr:col>
      <xdr:colOff>637920</xdr:colOff>
      <xdr:row>5</xdr:row>
      <xdr:rowOff>151920</xdr:rowOff>
    </xdr:to>
    <xdr:sp>
      <xdr:nvSpPr>
        <xdr:cNvPr id="1" name="CustomShape 1"/>
        <xdr:cNvSpPr/>
      </xdr:nvSpPr>
      <xdr:spPr>
        <a:xfrm>
          <a:off x="14265720" y="600120"/>
          <a:ext cx="1298160" cy="5518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suman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114480</xdr:colOff>
      <xdr:row>8</xdr:row>
      <xdr:rowOff>162000</xdr:rowOff>
    </xdr:from>
    <xdr:to>
      <xdr:col>12</xdr:col>
      <xdr:colOff>476280</xdr:colOff>
      <xdr:row>11</xdr:row>
      <xdr:rowOff>114480</xdr:rowOff>
    </xdr:to>
    <xdr:sp>
      <xdr:nvSpPr>
        <xdr:cNvPr id="2" name="CustomShape 1"/>
        <xdr:cNvSpPr/>
      </xdr:nvSpPr>
      <xdr:spPr>
        <a:xfrm>
          <a:off x="14104080" y="1762200"/>
          <a:ext cx="1298160" cy="5522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suman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162000</xdr:colOff>
      <xdr:row>15</xdr:row>
      <xdr:rowOff>28440</xdr:rowOff>
    </xdr:from>
    <xdr:to>
      <xdr:col>12</xdr:col>
      <xdr:colOff>523800</xdr:colOff>
      <xdr:row>17</xdr:row>
      <xdr:rowOff>180720</xdr:rowOff>
    </xdr:to>
    <xdr:sp>
      <xdr:nvSpPr>
        <xdr:cNvPr id="3" name="CustomShape 1"/>
        <xdr:cNvSpPr/>
      </xdr:nvSpPr>
      <xdr:spPr>
        <a:xfrm>
          <a:off x="14151600" y="3028680"/>
          <a:ext cx="1298160" cy="5522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suman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704520</xdr:colOff>
      <xdr:row>7</xdr:row>
      <xdr:rowOff>85680</xdr:rowOff>
    </xdr:from>
    <xdr:to>
      <xdr:col>6</xdr:col>
      <xdr:colOff>247680</xdr:colOff>
      <xdr:row>10</xdr:row>
      <xdr:rowOff>18720</xdr:rowOff>
    </xdr:to>
    <xdr:sp>
      <xdr:nvSpPr>
        <xdr:cNvPr id="4" name="Line 1"/>
        <xdr:cNvSpPr/>
      </xdr:nvSpPr>
      <xdr:spPr>
        <a:xfrm>
          <a:off x="7203600" y="1485720"/>
          <a:ext cx="1686240" cy="53316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590400</xdr:colOff>
      <xdr:row>10</xdr:row>
      <xdr:rowOff>123480</xdr:rowOff>
    </xdr:from>
    <xdr:to>
      <xdr:col>6</xdr:col>
      <xdr:colOff>200160</xdr:colOff>
      <xdr:row>15</xdr:row>
      <xdr:rowOff>95040</xdr:rowOff>
    </xdr:to>
    <xdr:sp>
      <xdr:nvSpPr>
        <xdr:cNvPr id="5" name="Line 1"/>
        <xdr:cNvSpPr/>
      </xdr:nvSpPr>
      <xdr:spPr>
        <a:xfrm flipV="1">
          <a:off x="7089480" y="2123640"/>
          <a:ext cx="1752840" cy="97164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238320</xdr:colOff>
      <xdr:row>9</xdr:row>
      <xdr:rowOff>152640</xdr:rowOff>
    </xdr:from>
    <xdr:to>
      <xdr:col>7</xdr:col>
      <xdr:colOff>580680</xdr:colOff>
      <xdr:row>12</xdr:row>
      <xdr:rowOff>95040</xdr:rowOff>
    </xdr:to>
    <xdr:sp>
      <xdr:nvSpPr>
        <xdr:cNvPr id="6" name="CustomShape 1"/>
        <xdr:cNvSpPr/>
      </xdr:nvSpPr>
      <xdr:spPr>
        <a:xfrm>
          <a:off x="8880480" y="1952640"/>
          <a:ext cx="1279080" cy="5425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suman y se dan 500,000.00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209520</xdr:colOff>
      <xdr:row>19</xdr:row>
      <xdr:rowOff>57600</xdr:rowOff>
    </xdr:from>
    <xdr:to>
      <xdr:col>12</xdr:col>
      <xdr:colOff>571320</xdr:colOff>
      <xdr:row>22</xdr:row>
      <xdr:rowOff>9720</xdr:rowOff>
    </xdr:to>
    <xdr:sp>
      <xdr:nvSpPr>
        <xdr:cNvPr id="7" name="CustomShape 1"/>
        <xdr:cNvSpPr/>
      </xdr:nvSpPr>
      <xdr:spPr>
        <a:xfrm>
          <a:off x="14199120" y="3857760"/>
          <a:ext cx="1298160" cy="5522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 restan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743040</xdr:colOff>
      <xdr:row>20</xdr:row>
      <xdr:rowOff>123840</xdr:rowOff>
    </xdr:from>
    <xdr:to>
      <xdr:col>11</xdr:col>
      <xdr:colOff>209520</xdr:colOff>
      <xdr:row>20</xdr:row>
      <xdr:rowOff>133560</xdr:rowOff>
    </xdr:to>
    <xdr:sp>
      <xdr:nvSpPr>
        <xdr:cNvPr id="8" name="Line 1"/>
        <xdr:cNvSpPr/>
      </xdr:nvSpPr>
      <xdr:spPr>
        <a:xfrm>
          <a:off x="13795920" y="4124160"/>
          <a:ext cx="403200" cy="972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11</xdr:col>
      <xdr:colOff>18720</xdr:colOff>
      <xdr:row>20</xdr:row>
      <xdr:rowOff>133560</xdr:rowOff>
    </xdr:from>
    <xdr:to>
      <xdr:col>11</xdr:col>
      <xdr:colOff>209520</xdr:colOff>
      <xdr:row>21</xdr:row>
      <xdr:rowOff>152280</xdr:rowOff>
    </xdr:to>
    <xdr:sp>
      <xdr:nvSpPr>
        <xdr:cNvPr id="9" name="Line 1"/>
        <xdr:cNvSpPr/>
      </xdr:nvSpPr>
      <xdr:spPr>
        <a:xfrm flipV="1">
          <a:off x="14008320" y="4133880"/>
          <a:ext cx="190800" cy="21888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657360</xdr:colOff>
      <xdr:row>6</xdr:row>
      <xdr:rowOff>123840</xdr:rowOff>
    </xdr:from>
    <xdr:to>
      <xdr:col>6</xdr:col>
      <xdr:colOff>686160</xdr:colOff>
      <xdr:row>18</xdr:row>
      <xdr:rowOff>114120</xdr:rowOff>
    </xdr:to>
    <xdr:sp>
      <xdr:nvSpPr>
        <xdr:cNvPr id="10" name="Line 1"/>
        <xdr:cNvSpPr/>
      </xdr:nvSpPr>
      <xdr:spPr>
        <a:xfrm>
          <a:off x="8362800" y="1323720"/>
          <a:ext cx="965520" cy="239076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5</xdr:col>
      <xdr:colOff>609840</xdr:colOff>
      <xdr:row>18</xdr:row>
      <xdr:rowOff>123480</xdr:rowOff>
    </xdr:from>
    <xdr:to>
      <xdr:col>6</xdr:col>
      <xdr:colOff>704880</xdr:colOff>
      <xdr:row>18</xdr:row>
      <xdr:rowOff>123480</xdr:rowOff>
    </xdr:to>
    <xdr:sp>
      <xdr:nvSpPr>
        <xdr:cNvPr id="11" name="Line 1"/>
        <xdr:cNvSpPr/>
      </xdr:nvSpPr>
      <xdr:spPr>
        <a:xfrm>
          <a:off x="8315280" y="3723840"/>
          <a:ext cx="1031760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6</xdr:col>
      <xdr:colOff>495720</xdr:colOff>
      <xdr:row>17</xdr:row>
      <xdr:rowOff>162360</xdr:rowOff>
    </xdr:from>
    <xdr:to>
      <xdr:col>7</xdr:col>
      <xdr:colOff>732960</xdr:colOff>
      <xdr:row>21</xdr:row>
      <xdr:rowOff>161640</xdr:rowOff>
    </xdr:to>
    <xdr:sp>
      <xdr:nvSpPr>
        <xdr:cNvPr id="12" name="CustomShape 1"/>
        <xdr:cNvSpPr/>
      </xdr:nvSpPr>
      <xdr:spPr>
        <a:xfrm>
          <a:off x="9137880" y="3562560"/>
          <a:ext cx="1173960" cy="7995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resta y da la utilidad bruta de ventas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752760</xdr:colOff>
      <xdr:row>29</xdr:row>
      <xdr:rowOff>104760</xdr:rowOff>
    </xdr:from>
    <xdr:to>
      <xdr:col>12</xdr:col>
      <xdr:colOff>600120</xdr:colOff>
      <xdr:row>32</xdr:row>
      <xdr:rowOff>171360</xdr:rowOff>
    </xdr:to>
    <xdr:sp>
      <xdr:nvSpPr>
        <xdr:cNvPr id="13" name="Line 1"/>
        <xdr:cNvSpPr/>
      </xdr:nvSpPr>
      <xdr:spPr>
        <a:xfrm>
          <a:off x="13805640" y="5905440"/>
          <a:ext cx="1720440" cy="67608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/>
      </xdr:style>
    </xdr:sp>
    <xdr:clientData/>
  </xdr:twoCellAnchor>
  <xdr:twoCellAnchor editAs="twoCell">
    <xdr:from>
      <xdr:col>11</xdr:col>
      <xdr:colOff>28440</xdr:colOff>
      <xdr:row>32</xdr:row>
      <xdr:rowOff>152280</xdr:rowOff>
    </xdr:from>
    <xdr:to>
      <xdr:col>12</xdr:col>
      <xdr:colOff>600120</xdr:colOff>
      <xdr:row>36</xdr:row>
      <xdr:rowOff>123840</xdr:rowOff>
    </xdr:to>
    <xdr:sp>
      <xdr:nvSpPr>
        <xdr:cNvPr id="14" name="Line 1"/>
        <xdr:cNvSpPr/>
      </xdr:nvSpPr>
      <xdr:spPr>
        <a:xfrm flipV="1">
          <a:off x="14018040" y="6562440"/>
          <a:ext cx="1508040" cy="77148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/>
      </xdr:style>
    </xdr:sp>
    <xdr:clientData/>
  </xdr:twoCellAnchor>
  <xdr:twoCellAnchor editAs="twoCell">
    <xdr:from>
      <xdr:col>12</xdr:col>
      <xdr:colOff>590760</xdr:colOff>
      <xdr:row>31</xdr:row>
      <xdr:rowOff>47880</xdr:rowOff>
    </xdr:from>
    <xdr:to>
      <xdr:col>14</xdr:col>
      <xdr:colOff>551880</xdr:colOff>
      <xdr:row>34</xdr:row>
      <xdr:rowOff>180720</xdr:rowOff>
    </xdr:to>
    <xdr:sp>
      <xdr:nvSpPr>
        <xdr:cNvPr id="15" name="CustomShape 1"/>
        <xdr:cNvSpPr/>
      </xdr:nvSpPr>
      <xdr:spPr>
        <a:xfrm>
          <a:off x="15516720" y="6257880"/>
          <a:ext cx="1834560" cy="7329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suman y da el total de gastos de operacion 204,500.00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695520</xdr:colOff>
      <xdr:row>19</xdr:row>
      <xdr:rowOff>123840</xdr:rowOff>
    </xdr:from>
    <xdr:to>
      <xdr:col>7</xdr:col>
      <xdr:colOff>133200</xdr:colOff>
      <xdr:row>32</xdr:row>
      <xdr:rowOff>85680</xdr:rowOff>
    </xdr:to>
    <xdr:sp>
      <xdr:nvSpPr>
        <xdr:cNvPr id="16" name="Line 1"/>
        <xdr:cNvSpPr/>
      </xdr:nvSpPr>
      <xdr:spPr>
        <a:xfrm>
          <a:off x="8400960" y="3924000"/>
          <a:ext cx="1311120" cy="257184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5</xdr:col>
      <xdr:colOff>743040</xdr:colOff>
      <xdr:row>32</xdr:row>
      <xdr:rowOff>104760</xdr:rowOff>
    </xdr:from>
    <xdr:to>
      <xdr:col>7</xdr:col>
      <xdr:colOff>123480</xdr:colOff>
      <xdr:row>34</xdr:row>
      <xdr:rowOff>123840</xdr:rowOff>
    </xdr:to>
    <xdr:sp>
      <xdr:nvSpPr>
        <xdr:cNvPr id="17" name="Line 1"/>
        <xdr:cNvSpPr/>
      </xdr:nvSpPr>
      <xdr:spPr>
        <a:xfrm flipV="1">
          <a:off x="8448480" y="6514920"/>
          <a:ext cx="1253880" cy="41904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6</xdr:col>
      <xdr:colOff>524160</xdr:colOff>
      <xdr:row>31</xdr:row>
      <xdr:rowOff>124200</xdr:rowOff>
    </xdr:from>
    <xdr:to>
      <xdr:col>7</xdr:col>
      <xdr:colOff>742680</xdr:colOff>
      <xdr:row>38</xdr:row>
      <xdr:rowOff>57240</xdr:rowOff>
    </xdr:to>
    <xdr:sp>
      <xdr:nvSpPr>
        <xdr:cNvPr id="18" name="CustomShape 1"/>
        <xdr:cNvSpPr/>
      </xdr:nvSpPr>
      <xdr:spPr>
        <a:xfrm>
          <a:off x="9166320" y="6334200"/>
          <a:ext cx="1155240" cy="134280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resta y da  de resultado la utilidad neta en  operacion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9360</xdr:colOff>
      <xdr:row>43</xdr:row>
      <xdr:rowOff>57240</xdr:rowOff>
    </xdr:from>
    <xdr:to>
      <xdr:col>12</xdr:col>
      <xdr:colOff>552600</xdr:colOff>
      <xdr:row>44</xdr:row>
      <xdr:rowOff>190800</xdr:rowOff>
    </xdr:to>
    <xdr:sp>
      <xdr:nvSpPr>
        <xdr:cNvPr id="19" name="Line 1"/>
        <xdr:cNvSpPr/>
      </xdr:nvSpPr>
      <xdr:spPr>
        <a:xfrm>
          <a:off x="13998960" y="8677080"/>
          <a:ext cx="1479600" cy="34308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/>
      </xdr:style>
    </xdr:sp>
    <xdr:clientData/>
  </xdr:twoCellAnchor>
  <xdr:twoCellAnchor editAs="twoCell">
    <xdr:from>
      <xdr:col>11</xdr:col>
      <xdr:colOff>18720</xdr:colOff>
      <xdr:row>45</xdr:row>
      <xdr:rowOff>19080</xdr:rowOff>
    </xdr:from>
    <xdr:to>
      <xdr:col>12</xdr:col>
      <xdr:colOff>609840</xdr:colOff>
      <xdr:row>48</xdr:row>
      <xdr:rowOff>104760</xdr:rowOff>
    </xdr:to>
    <xdr:sp>
      <xdr:nvSpPr>
        <xdr:cNvPr id="20" name="Line 1"/>
        <xdr:cNvSpPr/>
      </xdr:nvSpPr>
      <xdr:spPr>
        <a:xfrm flipV="1">
          <a:off x="14008320" y="9048600"/>
          <a:ext cx="1527480" cy="68580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/>
      </xdr:style>
    </xdr:sp>
    <xdr:clientData/>
  </xdr:twoCellAnchor>
  <xdr:twoCellAnchor editAs="twoCell">
    <xdr:from>
      <xdr:col>12</xdr:col>
      <xdr:colOff>448200</xdr:colOff>
      <xdr:row>43</xdr:row>
      <xdr:rowOff>133560</xdr:rowOff>
    </xdr:from>
    <xdr:to>
      <xdr:col>14</xdr:col>
      <xdr:colOff>637920</xdr:colOff>
      <xdr:row>47</xdr:row>
      <xdr:rowOff>9360</xdr:rowOff>
    </xdr:to>
    <xdr:sp>
      <xdr:nvSpPr>
        <xdr:cNvPr id="21" name="CustomShape 1"/>
        <xdr:cNvSpPr/>
      </xdr:nvSpPr>
      <xdr:spPr>
        <a:xfrm>
          <a:off x="15374160" y="8753400"/>
          <a:ext cx="2063160" cy="6854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resta y da como resultado la utilidad neta de ingresos y egresos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676440</xdr:colOff>
      <xdr:row>35</xdr:row>
      <xdr:rowOff>104760</xdr:rowOff>
    </xdr:from>
    <xdr:to>
      <xdr:col>7</xdr:col>
      <xdr:colOff>95040</xdr:colOff>
      <xdr:row>43</xdr:row>
      <xdr:rowOff>190800</xdr:rowOff>
    </xdr:to>
    <xdr:sp>
      <xdr:nvSpPr>
        <xdr:cNvPr id="22" name="Line 1"/>
        <xdr:cNvSpPr/>
      </xdr:nvSpPr>
      <xdr:spPr>
        <a:xfrm>
          <a:off x="8381880" y="7115040"/>
          <a:ext cx="1292040" cy="169560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5</xdr:col>
      <xdr:colOff>723960</xdr:colOff>
      <xdr:row>43</xdr:row>
      <xdr:rowOff>181080</xdr:rowOff>
    </xdr:from>
    <xdr:to>
      <xdr:col>7</xdr:col>
      <xdr:colOff>47520</xdr:colOff>
      <xdr:row>45</xdr:row>
      <xdr:rowOff>105120</xdr:rowOff>
    </xdr:to>
    <xdr:sp>
      <xdr:nvSpPr>
        <xdr:cNvPr id="23" name="Line 1"/>
        <xdr:cNvSpPr/>
      </xdr:nvSpPr>
      <xdr:spPr>
        <a:xfrm flipV="1">
          <a:off x="8429400" y="8800920"/>
          <a:ext cx="1197000" cy="33372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6</xdr:col>
      <xdr:colOff>448200</xdr:colOff>
      <xdr:row>42</xdr:row>
      <xdr:rowOff>142920</xdr:rowOff>
    </xdr:from>
    <xdr:to>
      <xdr:col>7</xdr:col>
      <xdr:colOff>647640</xdr:colOff>
      <xdr:row>48</xdr:row>
      <xdr:rowOff>56880</xdr:rowOff>
    </xdr:to>
    <xdr:sp>
      <xdr:nvSpPr>
        <xdr:cNvPr id="24" name="CustomShape 1"/>
        <xdr:cNvSpPr/>
      </xdr:nvSpPr>
      <xdr:spPr>
        <a:xfrm>
          <a:off x="9090360" y="8562960"/>
          <a:ext cx="1136160" cy="11235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suman y da el resultado de egresos extraordinarios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704880</xdr:colOff>
      <xdr:row>46</xdr:row>
      <xdr:rowOff>142560</xdr:rowOff>
    </xdr:from>
    <xdr:to>
      <xdr:col>7</xdr:col>
      <xdr:colOff>237960</xdr:colOff>
      <xdr:row>50</xdr:row>
      <xdr:rowOff>209520</xdr:rowOff>
    </xdr:to>
    <xdr:sp>
      <xdr:nvSpPr>
        <xdr:cNvPr id="25" name="Line 1"/>
        <xdr:cNvSpPr/>
      </xdr:nvSpPr>
      <xdr:spPr>
        <a:xfrm>
          <a:off x="8410320" y="9372240"/>
          <a:ext cx="1406520" cy="87660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5</xdr:col>
      <xdr:colOff>733680</xdr:colOff>
      <xdr:row>47</xdr:row>
      <xdr:rowOff>133560</xdr:rowOff>
    </xdr:from>
    <xdr:to>
      <xdr:col>7</xdr:col>
      <xdr:colOff>247320</xdr:colOff>
      <xdr:row>50</xdr:row>
      <xdr:rowOff>199800</xdr:rowOff>
    </xdr:to>
    <xdr:sp>
      <xdr:nvSpPr>
        <xdr:cNvPr id="26" name="Line 1"/>
        <xdr:cNvSpPr/>
      </xdr:nvSpPr>
      <xdr:spPr>
        <a:xfrm>
          <a:off x="8439120" y="9563040"/>
          <a:ext cx="1387080" cy="67608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6</xdr:col>
      <xdr:colOff>143280</xdr:colOff>
      <xdr:row>49</xdr:row>
      <xdr:rowOff>133200</xdr:rowOff>
    </xdr:from>
    <xdr:to>
      <xdr:col>7</xdr:col>
      <xdr:colOff>637920</xdr:colOff>
      <xdr:row>55</xdr:row>
      <xdr:rowOff>37440</xdr:rowOff>
    </xdr:to>
    <xdr:sp>
      <xdr:nvSpPr>
        <xdr:cNvPr id="27" name="CustomShape 1"/>
        <xdr:cNvSpPr/>
      </xdr:nvSpPr>
      <xdr:spPr>
        <a:xfrm>
          <a:off x="8785440" y="9972360"/>
          <a:ext cx="1431360" cy="11044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ffffff"/>
              </a:solidFill>
              <a:latin typeface="Calibri"/>
            </a:rPr>
            <a:t>se restan y  sale el resultado de la utilidad neta sobre el impuesto de la renta.</a:t>
          </a:r>
          <a:endParaRPr b="0" lang="es-MX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27" colorId="64" zoomScale="140" zoomScaleNormal="140" zoomScalePageLayoutView="100" workbookViewId="0">
      <selection pane="topLeft" activeCell="B45" activeCellId="0" sqref="B45:E45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41.49"/>
    <col collapsed="false" customWidth="true" hidden="false" outlineLevel="0" max="5" min="5" style="0" width="13.57"/>
    <col collapsed="false" customWidth="true" hidden="false" outlineLevel="0" max="10" min="10" style="0" width="18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" t="s">
        <v>0</v>
      </c>
      <c r="C2" s="2"/>
      <c r="D2" s="2"/>
      <c r="E2" s="2"/>
      <c r="F2" s="3" t="n">
        <v>700000</v>
      </c>
    </row>
    <row r="3" customFormat="false" ht="15.75" hidden="false" customHeight="false" outlineLevel="0" collapsed="false">
      <c r="A3" s="4" t="s">
        <v>1</v>
      </c>
      <c r="B3" s="5" t="s">
        <v>2</v>
      </c>
      <c r="C3" s="2"/>
      <c r="D3" s="6"/>
      <c r="E3" s="7" t="n">
        <v>6000</v>
      </c>
      <c r="F3" s="2"/>
      <c r="I3" s="8" t="s">
        <v>3</v>
      </c>
      <c r="J3" s="8"/>
      <c r="K3" s="9"/>
    </row>
    <row r="4" customFormat="false" ht="15.75" hidden="false" customHeight="false" outlineLevel="0" collapsed="false">
      <c r="B4" s="5" t="s">
        <v>4</v>
      </c>
      <c r="C4" s="2"/>
      <c r="D4" s="6"/>
      <c r="E4" s="7" t="n">
        <v>4000</v>
      </c>
      <c r="F4" s="2"/>
      <c r="I4" s="10" t="s">
        <v>2</v>
      </c>
      <c r="J4" s="10"/>
      <c r="K4" s="11" t="n">
        <v>6000</v>
      </c>
    </row>
    <row r="5" customFormat="false" ht="15.75" hidden="false" customHeight="true" outlineLevel="0" collapsed="false">
      <c r="B5" s="5" t="s">
        <v>5</v>
      </c>
      <c r="C5" s="2"/>
      <c r="D5" s="6"/>
      <c r="E5" s="7" t="n">
        <v>5000</v>
      </c>
      <c r="F5" s="2"/>
      <c r="I5" s="10" t="s">
        <v>4</v>
      </c>
      <c r="J5" s="10"/>
      <c r="K5" s="11" t="n">
        <v>4000</v>
      </c>
      <c r="O5" s="12" t="s">
        <v>6</v>
      </c>
      <c r="P5" s="12"/>
    </row>
    <row r="6" customFormat="false" ht="15.75" hidden="false" customHeight="false" outlineLevel="0" collapsed="false">
      <c r="B6" s="1" t="s">
        <v>7</v>
      </c>
      <c r="C6" s="2"/>
      <c r="D6" s="6"/>
      <c r="E6" s="2"/>
      <c r="F6" s="13" t="n">
        <f aca="false">SUM(E3:E5)</f>
        <v>15000</v>
      </c>
      <c r="I6" s="10" t="s">
        <v>5</v>
      </c>
      <c r="J6" s="10"/>
      <c r="K6" s="11" t="n">
        <v>5000</v>
      </c>
      <c r="O6" s="12"/>
      <c r="P6" s="12"/>
    </row>
    <row r="7" customFormat="false" ht="15.75" hidden="false" customHeight="false" outlineLevel="0" collapsed="false">
      <c r="B7" s="1" t="s">
        <v>8</v>
      </c>
      <c r="C7" s="2"/>
      <c r="D7" s="2"/>
      <c r="E7" s="2"/>
      <c r="F7" s="14" t="n">
        <f aca="false">F2-F6</f>
        <v>685000</v>
      </c>
      <c r="O7" s="12"/>
      <c r="P7" s="12"/>
    </row>
    <row r="8" customFormat="false" ht="15.75" hidden="false" customHeight="false" outlineLevel="0" collapsed="false">
      <c r="B8" s="1" t="s">
        <v>9</v>
      </c>
      <c r="C8" s="2"/>
      <c r="D8" s="2"/>
      <c r="E8" s="3" t="n">
        <v>300000</v>
      </c>
      <c r="F8" s="2"/>
    </row>
    <row r="9" customFormat="false" ht="15.75" hidden="false" customHeight="true" outlineLevel="0" collapsed="false">
      <c r="B9" s="5" t="s">
        <v>10</v>
      </c>
      <c r="C9" s="2"/>
      <c r="D9" s="3" t="n">
        <v>210000</v>
      </c>
      <c r="E9" s="2"/>
      <c r="F9" s="2"/>
      <c r="I9" s="8" t="s">
        <v>9</v>
      </c>
      <c r="J9" s="8"/>
      <c r="K9" s="9"/>
      <c r="O9" s="15" t="s">
        <v>11</v>
      </c>
      <c r="P9" s="15"/>
    </row>
    <row r="10" customFormat="false" ht="15.75" hidden="false" customHeight="false" outlineLevel="0" collapsed="false">
      <c r="A10" s="4" t="s">
        <v>12</v>
      </c>
      <c r="B10" s="5" t="s">
        <v>13</v>
      </c>
      <c r="C10" s="2"/>
      <c r="D10" s="7" t="n">
        <v>3000</v>
      </c>
      <c r="E10" s="2"/>
      <c r="F10" s="2"/>
      <c r="I10" s="10" t="s">
        <v>10</v>
      </c>
      <c r="J10" s="10"/>
      <c r="K10" s="16" t="n">
        <v>210000</v>
      </c>
      <c r="O10" s="15"/>
      <c r="P10" s="15"/>
    </row>
    <row r="11" customFormat="false" ht="15.75" hidden="false" customHeight="false" outlineLevel="0" collapsed="false">
      <c r="B11" s="5" t="s">
        <v>14</v>
      </c>
      <c r="C11" s="2"/>
      <c r="D11" s="7" t="n">
        <v>5000</v>
      </c>
      <c r="E11" s="17"/>
      <c r="F11" s="2"/>
      <c r="I11" s="10" t="s">
        <v>13</v>
      </c>
      <c r="J11" s="10"/>
      <c r="K11" s="11" t="n">
        <v>3000</v>
      </c>
      <c r="O11" s="15"/>
      <c r="P11" s="15"/>
    </row>
    <row r="12" customFormat="false" ht="15.75" hidden="false" customHeight="false" outlineLevel="0" collapsed="false">
      <c r="B12" s="1" t="s">
        <v>15</v>
      </c>
      <c r="C12" s="2"/>
      <c r="D12" s="14" t="n">
        <f aca="false">SUM(D9:D11)</f>
        <v>218000</v>
      </c>
      <c r="E12" s="2"/>
      <c r="F12" s="2"/>
      <c r="I12" s="10" t="s">
        <v>14</v>
      </c>
      <c r="J12" s="10"/>
      <c r="K12" s="11" t="n">
        <v>5000</v>
      </c>
    </row>
    <row r="13" customFormat="false" ht="15.75" hidden="false" customHeight="false" outlineLevel="0" collapsed="false">
      <c r="A13" s="4" t="s">
        <v>1</v>
      </c>
      <c r="B13" s="5" t="s">
        <v>16</v>
      </c>
      <c r="C13" s="7" t="n">
        <v>12000</v>
      </c>
      <c r="D13" s="2"/>
      <c r="E13" s="2"/>
      <c r="F13" s="2"/>
    </row>
    <row r="14" customFormat="false" ht="15.75" hidden="false" customHeight="false" outlineLevel="0" collapsed="false">
      <c r="B14" s="5" t="s">
        <v>17</v>
      </c>
      <c r="C14" s="7" t="n">
        <v>4000</v>
      </c>
      <c r="D14" s="2"/>
      <c r="E14" s="2"/>
      <c r="F14" s="2"/>
    </row>
    <row r="15" customFormat="false" ht="15.75" hidden="false" customHeight="false" outlineLevel="0" collapsed="false">
      <c r="B15" s="5" t="s">
        <v>18</v>
      </c>
      <c r="C15" s="7" t="n">
        <v>2000</v>
      </c>
      <c r="D15" s="13" t="n">
        <f aca="false">SUM(C13:C15)</f>
        <v>18000</v>
      </c>
      <c r="E15" s="2"/>
      <c r="F15" s="2"/>
      <c r="I15" s="18" t="s">
        <v>15</v>
      </c>
      <c r="J15" s="18"/>
      <c r="K15" s="18"/>
    </row>
    <row r="16" customFormat="false" ht="15.75" hidden="false" customHeight="false" outlineLevel="0" collapsed="false">
      <c r="B16" s="1" t="s">
        <v>19</v>
      </c>
      <c r="C16" s="2"/>
      <c r="D16" s="2"/>
      <c r="E16" s="14" t="n">
        <f aca="false">D12-D15</f>
        <v>200000</v>
      </c>
      <c r="F16" s="2"/>
      <c r="I16" s="10" t="s">
        <v>16</v>
      </c>
      <c r="J16" s="10"/>
      <c r="K16" s="11" t="n">
        <v>12000</v>
      </c>
    </row>
    <row r="17" customFormat="false" ht="15.75" hidden="false" customHeight="false" outlineLevel="0" collapsed="false">
      <c r="B17" s="1" t="s">
        <v>20</v>
      </c>
      <c r="C17" s="2"/>
      <c r="D17" s="2"/>
      <c r="E17" s="19" t="n">
        <v>500000</v>
      </c>
      <c r="F17" s="2"/>
      <c r="I17" s="10" t="s">
        <v>17</v>
      </c>
      <c r="J17" s="10"/>
      <c r="K17" s="11" t="n">
        <v>4000</v>
      </c>
    </row>
    <row r="18" customFormat="false" ht="15.75" hidden="false" customHeight="false" outlineLevel="0" collapsed="false">
      <c r="A18" s="4" t="s">
        <v>1</v>
      </c>
      <c r="B18" s="5" t="s">
        <v>21</v>
      </c>
      <c r="C18" s="2"/>
      <c r="D18" s="2"/>
      <c r="E18" s="3" t="n">
        <v>230000</v>
      </c>
      <c r="F18" s="2"/>
      <c r="I18" s="10" t="s">
        <v>18</v>
      </c>
      <c r="J18" s="10"/>
      <c r="K18" s="11" t="n">
        <v>2000</v>
      </c>
    </row>
    <row r="19" customFormat="false" ht="15.75" hidden="false" customHeight="false" outlineLevel="0" collapsed="false">
      <c r="B19" s="1" t="s">
        <v>22</v>
      </c>
      <c r="C19" s="2"/>
      <c r="D19" s="2"/>
      <c r="E19" s="2"/>
      <c r="F19" s="14" t="n">
        <f aca="false">E17-E18</f>
        <v>270000</v>
      </c>
    </row>
    <row r="20" customFormat="false" ht="15.75" hidden="false" customHeight="false" outlineLevel="0" collapsed="false">
      <c r="B20" s="1" t="s">
        <v>23</v>
      </c>
      <c r="C20" s="2"/>
      <c r="D20" s="2"/>
      <c r="E20" s="2"/>
      <c r="F20" s="14" t="n">
        <f aca="false">F7-F19</f>
        <v>415000</v>
      </c>
      <c r="I20" s="10" t="s">
        <v>19</v>
      </c>
      <c r="J20" s="10"/>
      <c r="K20" s="16" t="n">
        <v>200000</v>
      </c>
    </row>
    <row r="21" customFormat="false" ht="15.75" hidden="false" customHeight="false" outlineLevel="0" collapsed="false">
      <c r="A21" s="20"/>
      <c r="B21" s="21"/>
      <c r="C21" s="21"/>
      <c r="D21" s="21"/>
      <c r="E21" s="21"/>
      <c r="F21" s="21"/>
      <c r="I21" s="10" t="s">
        <v>20</v>
      </c>
      <c r="J21" s="10"/>
      <c r="K21" s="22" t="n">
        <v>500000</v>
      </c>
    </row>
    <row r="22" customFormat="false" ht="15.75" hidden="false" customHeight="false" outlineLevel="0" collapsed="false">
      <c r="B22" s="1" t="s">
        <v>24</v>
      </c>
      <c r="C22" s="5"/>
      <c r="D22" s="5"/>
      <c r="E22" s="5"/>
      <c r="F22" s="5"/>
      <c r="I22" s="10" t="s">
        <v>21</v>
      </c>
      <c r="J22" s="10"/>
      <c r="K22" s="16" t="n">
        <v>230000</v>
      </c>
    </row>
    <row r="23" customFormat="false" ht="15.75" hidden="false" customHeight="false" outlineLevel="0" collapsed="false">
      <c r="B23" s="1" t="s">
        <v>25</v>
      </c>
      <c r="C23" s="5"/>
      <c r="D23" s="5"/>
      <c r="E23" s="5"/>
      <c r="F23" s="5"/>
      <c r="I23" s="23" t="s">
        <v>22</v>
      </c>
      <c r="J23" s="23"/>
      <c r="K23" s="24" t="n">
        <v>270000</v>
      </c>
      <c r="L23" s="0" t="s">
        <v>26</v>
      </c>
    </row>
    <row r="24" customFormat="false" ht="15.75" hidden="false" customHeight="false" outlineLevel="0" collapsed="false">
      <c r="B24" s="5" t="s">
        <v>27</v>
      </c>
      <c r="C24" s="5"/>
      <c r="D24" s="3" t="n">
        <v>60000</v>
      </c>
      <c r="E24" s="5"/>
      <c r="F24" s="5"/>
    </row>
    <row r="25" customFormat="false" ht="15.75" hidden="false" customHeight="false" outlineLevel="0" collapsed="false">
      <c r="B25" s="5" t="s">
        <v>28</v>
      </c>
      <c r="C25" s="5"/>
      <c r="D25" s="3" t="n">
        <v>30000</v>
      </c>
      <c r="E25" s="5"/>
      <c r="F25" s="5"/>
      <c r="I25" s="25" t="s">
        <v>25</v>
      </c>
      <c r="J25" s="25"/>
      <c r="K25" s="9"/>
    </row>
    <row r="26" customFormat="false" ht="15.75" hidden="false" customHeight="false" outlineLevel="0" collapsed="false">
      <c r="B26" s="5" t="s">
        <v>29</v>
      </c>
      <c r="C26" s="5"/>
      <c r="D26" s="3" t="n">
        <v>10000</v>
      </c>
      <c r="E26" s="5"/>
      <c r="F26" s="5"/>
      <c r="I26" s="10" t="s">
        <v>27</v>
      </c>
      <c r="J26" s="10"/>
      <c r="K26" s="16" t="n">
        <v>60000</v>
      </c>
    </row>
    <row r="27" customFormat="false" ht="15.75" hidden="false" customHeight="false" outlineLevel="0" collapsed="false">
      <c r="B27" s="5" t="s">
        <v>30</v>
      </c>
      <c r="C27" s="5"/>
      <c r="D27" s="3" t="n">
        <v>16300</v>
      </c>
      <c r="E27" s="5"/>
      <c r="F27" s="5"/>
      <c r="I27" s="10" t="s">
        <v>28</v>
      </c>
      <c r="J27" s="10"/>
      <c r="K27" s="16" t="n">
        <v>30000</v>
      </c>
    </row>
    <row r="28" customFormat="false" ht="15.75" hidden="false" customHeight="false" outlineLevel="0" collapsed="false">
      <c r="B28" s="1" t="s">
        <v>31</v>
      </c>
      <c r="C28" s="5"/>
      <c r="D28" s="5"/>
      <c r="E28" s="14" t="n">
        <f aca="false">SUM(D24:D27)</f>
        <v>116300</v>
      </c>
      <c r="F28" s="5"/>
      <c r="I28" s="10" t="s">
        <v>29</v>
      </c>
      <c r="J28" s="10"/>
      <c r="K28" s="16" t="n">
        <v>10000</v>
      </c>
    </row>
    <row r="29" customFormat="false" ht="15.75" hidden="false" customHeight="false" outlineLevel="0" collapsed="false">
      <c r="B29" s="1" t="s">
        <v>32</v>
      </c>
      <c r="C29" s="5"/>
      <c r="D29" s="5"/>
      <c r="E29" s="26"/>
      <c r="F29" s="5"/>
      <c r="I29" s="27" t="s">
        <v>30</v>
      </c>
      <c r="J29" s="27"/>
      <c r="K29" s="16" t="n">
        <v>16300</v>
      </c>
    </row>
    <row r="30" customFormat="false" ht="16.5" hidden="false" customHeight="false" outlineLevel="0" collapsed="false">
      <c r="B30" s="5" t="s">
        <v>33</v>
      </c>
      <c r="C30" s="5"/>
      <c r="D30" s="3" t="n">
        <v>40000</v>
      </c>
      <c r="E30" s="5"/>
      <c r="F30" s="5"/>
      <c r="I30" s="28" t="s">
        <v>31</v>
      </c>
      <c r="J30" s="28"/>
      <c r="K30" s="29" t="n">
        <v>116300</v>
      </c>
    </row>
    <row r="31" customFormat="false" ht="15.75" hidden="false" customHeight="false" outlineLevel="0" collapsed="false">
      <c r="B31" s="5" t="s">
        <v>34</v>
      </c>
      <c r="C31" s="5"/>
      <c r="D31" s="3" t="n">
        <v>22000</v>
      </c>
      <c r="E31" s="5"/>
      <c r="F31" s="5"/>
    </row>
    <row r="32" customFormat="false" ht="15.75" hidden="false" customHeight="false" outlineLevel="0" collapsed="false">
      <c r="B32" s="5" t="s">
        <v>35</v>
      </c>
      <c r="C32" s="5"/>
      <c r="D32" s="3" t="n">
        <v>20000</v>
      </c>
      <c r="E32" s="5"/>
      <c r="F32" s="5"/>
      <c r="I32" s="18" t="s">
        <v>32</v>
      </c>
      <c r="J32" s="18"/>
      <c r="K32" s="9"/>
    </row>
    <row r="33" customFormat="false" ht="15.75" hidden="false" customHeight="false" outlineLevel="0" collapsed="false">
      <c r="B33" s="5" t="s">
        <v>36</v>
      </c>
      <c r="C33" s="5"/>
      <c r="D33" s="30" t="n">
        <v>6200</v>
      </c>
      <c r="E33" s="5"/>
      <c r="F33" s="5"/>
      <c r="I33" s="10" t="s">
        <v>33</v>
      </c>
      <c r="J33" s="10"/>
      <c r="K33" s="16" t="n">
        <v>40000</v>
      </c>
    </row>
    <row r="34" customFormat="false" ht="15.75" hidden="false" customHeight="false" outlineLevel="0" collapsed="false">
      <c r="B34" s="1" t="s">
        <v>37</v>
      </c>
      <c r="C34" s="5"/>
      <c r="D34" s="5"/>
      <c r="E34" s="14" t="n">
        <f aca="false">SUM(D30:D33)</f>
        <v>88200</v>
      </c>
      <c r="F34" s="5"/>
      <c r="I34" s="10" t="s">
        <v>34</v>
      </c>
      <c r="J34" s="10"/>
      <c r="K34" s="16" t="n">
        <v>22000</v>
      </c>
    </row>
    <row r="35" customFormat="false" ht="15.75" hidden="false" customHeight="false" outlineLevel="0" collapsed="false">
      <c r="B35" s="1" t="s">
        <v>38</v>
      </c>
      <c r="C35" s="5"/>
      <c r="D35" s="5"/>
      <c r="E35" s="5"/>
      <c r="F35" s="14" t="n">
        <f aca="false">E28+E34</f>
        <v>204500</v>
      </c>
      <c r="I35" s="10" t="s">
        <v>35</v>
      </c>
      <c r="J35" s="10"/>
      <c r="K35" s="16" t="n">
        <v>20000</v>
      </c>
    </row>
    <row r="36" customFormat="false" ht="15.75" hidden="false" customHeight="false" outlineLevel="0" collapsed="false">
      <c r="B36" s="1" t="s">
        <v>39</v>
      </c>
      <c r="C36" s="5"/>
      <c r="D36" s="5"/>
      <c r="E36" s="5"/>
      <c r="F36" s="14" t="n">
        <f aca="false">F20-F35</f>
        <v>210500</v>
      </c>
      <c r="I36" s="10" t="s">
        <v>40</v>
      </c>
      <c r="J36" s="10"/>
      <c r="K36" s="27" t="n">
        <v>6200</v>
      </c>
    </row>
    <row r="37" customFormat="false" ht="16.5" hidden="false" customHeight="false" outlineLevel="0" collapsed="false">
      <c r="B37" s="1" t="s">
        <v>41</v>
      </c>
      <c r="C37" s="5"/>
      <c r="D37" s="5"/>
      <c r="E37" s="5"/>
      <c r="F37" s="5"/>
      <c r="I37" s="31" t="s">
        <v>37</v>
      </c>
      <c r="J37" s="31"/>
      <c r="K37" s="29" t="n">
        <v>88200</v>
      </c>
    </row>
    <row r="38" customFormat="false" ht="15.75" hidden="false" customHeight="false" outlineLevel="0" collapsed="false">
      <c r="B38" s="5" t="s">
        <v>42</v>
      </c>
      <c r="C38" s="5"/>
      <c r="D38" s="3" t="n">
        <v>6000</v>
      </c>
      <c r="E38" s="5"/>
      <c r="F38" s="5"/>
    </row>
    <row r="39" customFormat="false" ht="15.75" hidden="false" customHeight="false" outlineLevel="0" collapsed="false">
      <c r="B39" s="5" t="s">
        <v>43</v>
      </c>
      <c r="C39" s="5"/>
      <c r="D39" s="3" t="n">
        <v>10000</v>
      </c>
      <c r="E39" s="5"/>
      <c r="F39" s="5"/>
    </row>
    <row r="40" customFormat="false" ht="15.75" hidden="false" customHeight="false" outlineLevel="0" collapsed="false">
      <c r="B40" s="5" t="s">
        <v>44</v>
      </c>
      <c r="C40" s="5"/>
      <c r="D40" s="3" t="n">
        <v>4000</v>
      </c>
      <c r="E40" s="5"/>
      <c r="F40" s="5"/>
      <c r="I40" s="32" t="s">
        <v>41</v>
      </c>
      <c r="J40" s="32"/>
      <c r="K40" s="9"/>
    </row>
    <row r="41" customFormat="false" ht="15.75" hidden="false" customHeight="false" outlineLevel="0" collapsed="false">
      <c r="B41" s="1" t="s">
        <v>45</v>
      </c>
      <c r="C41" s="5"/>
      <c r="D41" s="5"/>
      <c r="E41" s="14" t="n">
        <f aca="false">SUM(D38:D40)</f>
        <v>20000</v>
      </c>
      <c r="F41" s="5"/>
      <c r="I41" s="10" t="s">
        <v>42</v>
      </c>
      <c r="J41" s="10"/>
      <c r="K41" s="16" t="n">
        <v>6000</v>
      </c>
    </row>
    <row r="42" customFormat="false" ht="15.75" hidden="false" customHeight="false" outlineLevel="0" collapsed="false">
      <c r="B42" s="1" t="s">
        <v>46</v>
      </c>
      <c r="C42" s="5"/>
      <c r="D42" s="5"/>
      <c r="E42" s="5"/>
      <c r="F42" s="5"/>
      <c r="I42" s="10" t="s">
        <v>43</v>
      </c>
      <c r="J42" s="10"/>
      <c r="K42" s="16" t="n">
        <v>10000</v>
      </c>
    </row>
    <row r="43" customFormat="false" ht="15.75" hidden="false" customHeight="false" outlineLevel="0" collapsed="false">
      <c r="B43" s="5" t="s">
        <v>47</v>
      </c>
      <c r="C43" s="5"/>
      <c r="D43" s="3" t="n">
        <v>7500</v>
      </c>
      <c r="E43" s="5"/>
      <c r="F43" s="5"/>
      <c r="I43" s="10" t="s">
        <v>44</v>
      </c>
      <c r="J43" s="10"/>
      <c r="K43" s="16" t="n">
        <v>4000</v>
      </c>
    </row>
    <row r="44" customFormat="false" ht="16.5" hidden="false" customHeight="false" outlineLevel="0" collapsed="false">
      <c r="B44" s="5" t="s">
        <v>48</v>
      </c>
      <c r="C44" s="5"/>
      <c r="D44" s="3" t="n">
        <v>6000</v>
      </c>
      <c r="E44" s="5"/>
      <c r="F44" s="5"/>
      <c r="I44" s="31" t="s">
        <v>45</v>
      </c>
      <c r="J44" s="31"/>
      <c r="K44" s="29" t="n">
        <v>20000</v>
      </c>
    </row>
    <row r="45" customFormat="false" ht="15.75" hidden="false" customHeight="false" outlineLevel="0" collapsed="false">
      <c r="B45" s="1" t="s">
        <v>49</v>
      </c>
      <c r="C45" s="5"/>
      <c r="D45" s="5"/>
      <c r="E45" s="14" t="n">
        <f aca="false">D43+D44</f>
        <v>13500</v>
      </c>
      <c r="F45" s="5"/>
    </row>
    <row r="46" customFormat="false" ht="15.75" hidden="false" customHeight="false" outlineLevel="0" collapsed="false">
      <c r="B46" s="1" t="s">
        <v>50</v>
      </c>
      <c r="C46" s="5"/>
      <c r="D46" s="5"/>
      <c r="E46" s="5"/>
      <c r="F46" s="14" t="n">
        <f aca="false">E41-E45</f>
        <v>6500</v>
      </c>
      <c r="I46" s="8" t="s">
        <v>46</v>
      </c>
      <c r="J46" s="8"/>
      <c r="K46" s="9"/>
    </row>
    <row r="47" customFormat="false" ht="15.75" hidden="false" customHeight="false" outlineLevel="0" collapsed="false">
      <c r="B47" s="1" t="s">
        <v>51</v>
      </c>
      <c r="C47" s="5"/>
      <c r="D47" s="5"/>
      <c r="E47" s="5"/>
      <c r="F47" s="14" t="n">
        <f aca="false">F36+F46</f>
        <v>217000</v>
      </c>
      <c r="I47" s="33" t="s">
        <v>47</v>
      </c>
      <c r="J47" s="33"/>
      <c r="K47" s="16" t="n">
        <v>7500</v>
      </c>
    </row>
    <row r="48" customFormat="false" ht="15.75" hidden="false" customHeight="false" outlineLevel="0" collapsed="false">
      <c r="B48" s="5" t="s">
        <v>52</v>
      </c>
      <c r="C48" s="5"/>
      <c r="D48" s="5"/>
      <c r="E48" s="3" t="n">
        <v>70000</v>
      </c>
      <c r="F48" s="3" t="n">
        <v>70000</v>
      </c>
      <c r="I48" s="10" t="s">
        <v>48</v>
      </c>
      <c r="J48" s="10"/>
      <c r="K48" s="16" t="n">
        <v>6000</v>
      </c>
    </row>
    <row r="49" customFormat="false" ht="16.5" hidden="false" customHeight="false" outlineLevel="0" collapsed="false">
      <c r="B49" s="1" t="s">
        <v>53</v>
      </c>
      <c r="C49" s="5"/>
      <c r="D49" s="5"/>
      <c r="E49" s="5"/>
      <c r="F49" s="14" t="n">
        <f aca="false">F47-F48</f>
        <v>147000</v>
      </c>
      <c r="I49" s="31" t="s">
        <v>49</v>
      </c>
      <c r="J49" s="31"/>
      <c r="K49" s="29" t="n">
        <v>13000</v>
      </c>
    </row>
    <row r="50" customFormat="false" ht="15.75" hidden="false" customHeight="false" outlineLevel="0" collapsed="false">
      <c r="B50" s="1" t="s">
        <v>54</v>
      </c>
      <c r="C50" s="5"/>
      <c r="D50" s="5"/>
      <c r="E50" s="5"/>
      <c r="F50" s="14" t="n">
        <v>44100</v>
      </c>
    </row>
    <row r="51" customFormat="false" ht="16.5" hidden="false" customHeight="false" outlineLevel="0" collapsed="false">
      <c r="B51" s="1" t="s">
        <v>55</v>
      </c>
      <c r="C51" s="5"/>
      <c r="D51" s="5"/>
      <c r="E51" s="5"/>
      <c r="F51" s="14" t="n">
        <f aca="false">F49-F50</f>
        <v>102900</v>
      </c>
      <c r="I51" s="31" t="s">
        <v>53</v>
      </c>
      <c r="J51" s="31"/>
      <c r="K51" s="31"/>
      <c r="L51" s="29" t="n">
        <v>147000</v>
      </c>
    </row>
    <row r="52" customFormat="false" ht="16.5" hidden="false" customHeight="false" outlineLevel="0" collapsed="false">
      <c r="I52" s="31" t="s">
        <v>54</v>
      </c>
      <c r="J52" s="31"/>
      <c r="K52" s="31"/>
      <c r="L52" s="29" t="n">
        <v>44100</v>
      </c>
    </row>
    <row r="53" customFormat="false" ht="15.75" hidden="false" customHeight="false" outlineLevel="0" collapsed="false"/>
  </sheetData>
  <mergeCells count="39">
    <mergeCell ref="I3:J3"/>
    <mergeCell ref="I4:J4"/>
    <mergeCell ref="I5:J5"/>
    <mergeCell ref="O5:P7"/>
    <mergeCell ref="I6:J6"/>
    <mergeCell ref="I9:J9"/>
    <mergeCell ref="O9:P11"/>
    <mergeCell ref="I10:J10"/>
    <mergeCell ref="I11:J11"/>
    <mergeCell ref="I12:J12"/>
    <mergeCell ref="I15:K15"/>
    <mergeCell ref="I16:J16"/>
    <mergeCell ref="I17:J17"/>
    <mergeCell ref="I18:J18"/>
    <mergeCell ref="I20:J20"/>
    <mergeCell ref="I21:J21"/>
    <mergeCell ref="I22:J22"/>
    <mergeCell ref="I23:J23"/>
    <mergeCell ref="I25:J25"/>
    <mergeCell ref="I26:J26"/>
    <mergeCell ref="I27:J27"/>
    <mergeCell ref="I28:J28"/>
    <mergeCell ref="I32:J32"/>
    <mergeCell ref="I33:J33"/>
    <mergeCell ref="I34:J34"/>
    <mergeCell ref="I35:J35"/>
    <mergeCell ref="I36:J36"/>
    <mergeCell ref="I37:J37"/>
    <mergeCell ref="I40:J40"/>
    <mergeCell ref="I41:J41"/>
    <mergeCell ref="I42:J42"/>
    <mergeCell ref="I43:J43"/>
    <mergeCell ref="I44:J44"/>
    <mergeCell ref="I46:J46"/>
    <mergeCell ref="I47:J47"/>
    <mergeCell ref="I48:J48"/>
    <mergeCell ref="I49:J49"/>
    <mergeCell ref="I51:K51"/>
    <mergeCell ref="I52:K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2021-04-07T01:55:46Z</dcterms:created>
  <dc:creator>Usuario</dc:creator>
  <dc:description/>
  <dc:language>es-MX</dc:language>
  <cp:lastModifiedBy/>
  <dcterms:modified xsi:type="dcterms:W3CDTF">2021-06-13T21:31:19Z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