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Xerxes\Dropbox\GDP\"/>
    </mc:Choice>
  </mc:AlternateContent>
  <xr:revisionPtr revIDLastSave="0" documentId="8_{11838DD8-AC70-450D-B147-822EB046D6F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Variable Definitions" sheetId="4" r:id="rId1"/>
    <sheet name="nni" sheetId="1" r:id="rId2"/>
    <sheet name="Efficiency" sheetId="2" r:id="rId3"/>
    <sheet name="Graphs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2" l="1"/>
  <c r="U13" i="2"/>
  <c r="T13" i="2"/>
  <c r="S13" i="2"/>
  <c r="R13" i="2"/>
  <c r="P672" i="2"/>
  <c r="V672" i="2"/>
  <c r="S672" i="2"/>
  <c r="R672" i="2"/>
  <c r="V671" i="2"/>
  <c r="J671" i="2"/>
  <c r="T671" i="2"/>
  <c r="V670" i="2"/>
  <c r="V669" i="2"/>
  <c r="V668" i="2"/>
  <c r="T668" i="2"/>
  <c r="V667" i="2"/>
  <c r="V666" i="2"/>
  <c r="V665" i="2"/>
  <c r="V664" i="2"/>
  <c r="T664" i="2"/>
  <c r="V663" i="2"/>
  <c r="V662" i="2"/>
  <c r="J662" i="2"/>
  <c r="V661" i="2"/>
  <c r="J661" i="2"/>
  <c r="V660" i="2"/>
  <c r="V659" i="2"/>
  <c r="V658" i="2"/>
  <c r="V657" i="2"/>
  <c r="V656" i="2"/>
  <c r="T656" i="2"/>
  <c r="V655" i="2"/>
  <c r="J655" i="2"/>
  <c r="T655" i="2"/>
  <c r="V654" i="2"/>
  <c r="J654" i="2"/>
  <c r="V653" i="2"/>
  <c r="V652" i="2"/>
  <c r="J652" i="2"/>
  <c r="V651" i="2"/>
  <c r="J651" i="2"/>
  <c r="V650" i="2"/>
  <c r="V649" i="2"/>
  <c r="T649" i="2"/>
  <c r="V648" i="2"/>
  <c r="V647" i="2"/>
  <c r="V646" i="2"/>
  <c r="T646" i="2"/>
  <c r="V645" i="2"/>
  <c r="V644" i="2"/>
  <c r="V643" i="2"/>
  <c r="V642" i="2"/>
  <c r="J642" i="2"/>
  <c r="V641" i="2"/>
  <c r="V640" i="2"/>
  <c r="V639" i="2"/>
  <c r="J639" i="2"/>
  <c r="V638" i="2"/>
  <c r="V637" i="2"/>
  <c r="V636" i="2"/>
  <c r="V635" i="2"/>
  <c r="V634" i="2"/>
  <c r="J634" i="2"/>
  <c r="T634" i="2"/>
  <c r="V633" i="2"/>
  <c r="V632" i="2"/>
  <c r="V631" i="2"/>
  <c r="V630" i="2"/>
  <c r="V629" i="2"/>
  <c r="V628" i="2"/>
  <c r="V627" i="2"/>
  <c r="V626" i="2"/>
  <c r="J626" i="2"/>
  <c r="V625" i="2"/>
  <c r="T625" i="2"/>
  <c r="V624" i="2"/>
  <c r="V623" i="2"/>
  <c r="V622" i="2"/>
  <c r="V621" i="2"/>
  <c r="V620" i="2"/>
  <c r="V619" i="2"/>
  <c r="V618" i="2"/>
  <c r="J618" i="2"/>
  <c r="V617" i="2"/>
  <c r="V616" i="2"/>
  <c r="V615" i="2"/>
  <c r="J615" i="2"/>
  <c r="V614" i="2"/>
  <c r="V613" i="2"/>
  <c r="V612" i="2"/>
  <c r="J612" i="2"/>
  <c r="V611" i="2"/>
  <c r="V610" i="2"/>
  <c r="V609" i="2"/>
  <c r="V608" i="2"/>
  <c r="V607" i="2"/>
  <c r="T607" i="2"/>
  <c r="V606" i="2"/>
  <c r="V605" i="2"/>
  <c r="V604" i="2"/>
  <c r="T604" i="2"/>
  <c r="V603" i="2"/>
  <c r="J603" i="2"/>
  <c r="V602" i="2"/>
  <c r="V601" i="2"/>
  <c r="V600" i="2"/>
  <c r="V599" i="2"/>
  <c r="V598" i="2"/>
  <c r="V597" i="2"/>
  <c r="J597" i="2"/>
  <c r="V596" i="2"/>
  <c r="V595" i="2"/>
  <c r="V594" i="2"/>
  <c r="V593" i="2"/>
  <c r="V592" i="2"/>
  <c r="V591" i="2"/>
  <c r="V590" i="2"/>
  <c r="J590" i="2"/>
  <c r="T590" i="2"/>
  <c r="V589" i="2"/>
  <c r="V588" i="2"/>
  <c r="V587" i="2"/>
  <c r="T587" i="2"/>
  <c r="V586" i="2"/>
  <c r="J586" i="2"/>
  <c r="V585" i="2"/>
  <c r="V584" i="2"/>
  <c r="V583" i="2"/>
  <c r="V582" i="2"/>
  <c r="J582" i="2"/>
  <c r="T582" i="2"/>
  <c r="V581" i="2"/>
  <c r="V580" i="2"/>
  <c r="T580" i="2"/>
  <c r="V579" i="2"/>
  <c r="V578" i="2"/>
  <c r="V577" i="2"/>
  <c r="V576" i="2"/>
  <c r="T576" i="2"/>
  <c r="V575" i="2"/>
  <c r="T575" i="2"/>
  <c r="V574" i="2"/>
  <c r="V573" i="2"/>
  <c r="V572" i="2"/>
  <c r="T572" i="2"/>
  <c r="V571" i="2"/>
  <c r="V570" i="2"/>
  <c r="V569" i="2"/>
  <c r="V568" i="2"/>
  <c r="J568" i="2"/>
  <c r="T568" i="2"/>
  <c r="V567" i="2"/>
  <c r="O567" i="2"/>
  <c r="V566" i="2"/>
  <c r="V565" i="2"/>
  <c r="V564" i="2"/>
  <c r="V563" i="2"/>
  <c r="V562" i="2"/>
  <c r="V561" i="2"/>
  <c r="V560" i="2"/>
  <c r="J560" i="2"/>
  <c r="T560" i="2"/>
  <c r="V559" i="2"/>
  <c r="V558" i="2"/>
  <c r="V557" i="2"/>
  <c r="V556" i="2"/>
  <c r="V555" i="2"/>
  <c r="V554" i="2"/>
  <c r="V553" i="2"/>
  <c r="V552" i="2"/>
  <c r="T552" i="2"/>
  <c r="V551" i="2"/>
  <c r="V550" i="2"/>
  <c r="V549" i="2"/>
  <c r="V548" i="2"/>
  <c r="J548" i="2"/>
  <c r="V547" i="2"/>
  <c r="V546" i="2"/>
  <c r="V545" i="2"/>
  <c r="V544" i="2"/>
  <c r="T544" i="2"/>
  <c r="V543" i="2"/>
  <c r="V542" i="2"/>
  <c r="V541" i="2"/>
  <c r="V540" i="2"/>
  <c r="J540" i="2"/>
  <c r="T540" i="2"/>
  <c r="V539" i="2"/>
  <c r="V538" i="2"/>
  <c r="V537" i="2"/>
  <c r="V536" i="2"/>
  <c r="V535" i="2"/>
  <c r="V534" i="2"/>
  <c r="J534" i="2"/>
  <c r="V533" i="2"/>
  <c r="V532" i="2"/>
  <c r="J532" i="2"/>
  <c r="V531" i="2"/>
  <c r="V530" i="2"/>
  <c r="V529" i="2"/>
  <c r="V528" i="2"/>
  <c r="V527" i="2"/>
  <c r="J527" i="2"/>
  <c r="V526" i="2"/>
  <c r="V525" i="2"/>
  <c r="V524" i="2"/>
  <c r="V523" i="2"/>
  <c r="V522" i="2"/>
  <c r="V521" i="2"/>
  <c r="V520" i="2"/>
  <c r="J520" i="2"/>
  <c r="V519" i="2"/>
  <c r="V518" i="2"/>
  <c r="V517" i="2"/>
  <c r="J517" i="2"/>
  <c r="T517" i="2"/>
  <c r="V516" i="2"/>
  <c r="V515" i="2"/>
  <c r="J515" i="2"/>
  <c r="T515" i="2"/>
  <c r="V514" i="2"/>
  <c r="J514" i="2"/>
  <c r="T514" i="2"/>
  <c r="V513" i="2"/>
  <c r="J513" i="2"/>
  <c r="V512" i="2"/>
  <c r="V511" i="2"/>
  <c r="T511" i="2"/>
  <c r="V510" i="2"/>
  <c r="V509" i="2"/>
  <c r="V508" i="2"/>
  <c r="V507" i="2"/>
  <c r="V506" i="2"/>
  <c r="V505" i="2"/>
  <c r="V504" i="2"/>
  <c r="V503" i="2"/>
  <c r="J503" i="2"/>
  <c r="V502" i="2"/>
  <c r="V501" i="2"/>
  <c r="J501" i="2"/>
  <c r="V500" i="2"/>
  <c r="V499" i="2"/>
  <c r="V498" i="2"/>
  <c r="V497" i="2"/>
  <c r="V496" i="2"/>
  <c r="V495" i="2"/>
  <c r="J495" i="2"/>
  <c r="V494" i="2"/>
  <c r="V493" i="2"/>
  <c r="V492" i="2"/>
  <c r="V491" i="2"/>
  <c r="V490" i="2"/>
  <c r="V489" i="2"/>
  <c r="V488" i="2"/>
  <c r="V487" i="2"/>
  <c r="J487" i="2"/>
  <c r="V486" i="2"/>
  <c r="V485" i="2"/>
  <c r="V484" i="2"/>
  <c r="V483" i="2"/>
  <c r="T483" i="2"/>
  <c r="V482" i="2"/>
  <c r="V481" i="2"/>
  <c r="V480" i="2"/>
  <c r="V479" i="2"/>
  <c r="V478" i="2"/>
  <c r="J478" i="2"/>
  <c r="V477" i="2"/>
  <c r="J477" i="2"/>
  <c r="V476" i="2"/>
  <c r="V475" i="2"/>
  <c r="V474" i="2"/>
  <c r="V473" i="2"/>
  <c r="V472" i="2"/>
  <c r="V471" i="2"/>
  <c r="V470" i="2"/>
  <c r="V469" i="2"/>
  <c r="J469" i="2"/>
  <c r="V468" i="2"/>
  <c r="T468" i="2"/>
  <c r="V467" i="2"/>
  <c r="V466" i="2"/>
  <c r="J466" i="2"/>
  <c r="T466" i="2"/>
  <c r="V465" i="2"/>
  <c r="T465" i="2"/>
  <c r="V464" i="2"/>
  <c r="V463" i="2"/>
  <c r="T463" i="2"/>
  <c r="V462" i="2"/>
  <c r="V461" i="2"/>
  <c r="V460" i="2"/>
  <c r="V459" i="2"/>
  <c r="V458" i="2"/>
  <c r="V457" i="2"/>
  <c r="T457" i="2"/>
  <c r="V456" i="2"/>
  <c r="V455" i="2"/>
  <c r="V454" i="2"/>
  <c r="V453" i="2"/>
  <c r="V452" i="2"/>
  <c r="J452" i="2"/>
  <c r="V451" i="2"/>
  <c r="V450" i="2"/>
  <c r="V449" i="2"/>
  <c r="T449" i="2"/>
  <c r="V448" i="2"/>
  <c r="V447" i="2"/>
  <c r="V446" i="2"/>
  <c r="J446" i="2"/>
  <c r="V445" i="2"/>
  <c r="T445" i="2"/>
  <c r="V444" i="2"/>
  <c r="V443" i="2"/>
  <c r="V442" i="2"/>
  <c r="V441" i="2"/>
  <c r="V440" i="2"/>
  <c r="J440" i="2"/>
  <c r="V439" i="2"/>
  <c r="J439" i="2"/>
  <c r="V438" i="2"/>
  <c r="V437" i="2"/>
  <c r="J437" i="2"/>
  <c r="V436" i="2"/>
  <c r="V435" i="2"/>
  <c r="V434" i="2"/>
  <c r="J434" i="2"/>
  <c r="T434" i="2"/>
  <c r="V433" i="2"/>
  <c r="V432" i="2"/>
  <c r="J432" i="2"/>
  <c r="V431" i="2"/>
  <c r="V430" i="2"/>
  <c r="V429" i="2"/>
  <c r="V428" i="2"/>
  <c r="T428" i="2"/>
  <c r="V427" i="2"/>
  <c r="V426" i="2"/>
  <c r="V425" i="2"/>
  <c r="V424" i="2"/>
  <c r="V423" i="2"/>
  <c r="V422" i="2"/>
  <c r="V421" i="2"/>
  <c r="V420" i="2"/>
  <c r="V419" i="2"/>
  <c r="O419" i="2"/>
  <c r="V418" i="2"/>
  <c r="J418" i="2"/>
  <c r="V417" i="2"/>
  <c r="V416" i="2"/>
  <c r="V415" i="2"/>
  <c r="V414" i="2"/>
  <c r="V413" i="2"/>
  <c r="V412" i="2"/>
  <c r="V411" i="2"/>
  <c r="V410" i="2"/>
  <c r="J410" i="2"/>
  <c r="T410" i="2"/>
  <c r="V409" i="2"/>
  <c r="T409" i="2"/>
  <c r="V408" i="2"/>
  <c r="J408" i="2"/>
  <c r="V407" i="2"/>
  <c r="J407" i="2"/>
  <c r="V406" i="2"/>
  <c r="V405" i="2"/>
  <c r="J405" i="2"/>
  <c r="V404" i="2"/>
  <c r="T404" i="2"/>
  <c r="V403" i="2"/>
  <c r="V402" i="2"/>
  <c r="T402" i="2"/>
  <c r="V401" i="2"/>
  <c r="V400" i="2"/>
  <c r="V399" i="2"/>
  <c r="J399" i="2"/>
  <c r="V398" i="2"/>
  <c r="V397" i="2"/>
  <c r="V396" i="2"/>
  <c r="V395" i="2"/>
  <c r="V394" i="2"/>
  <c r="V393" i="2"/>
  <c r="J393" i="2"/>
  <c r="T393" i="2"/>
  <c r="V392" i="2"/>
  <c r="V391" i="2"/>
  <c r="V390" i="2"/>
  <c r="V389" i="2"/>
  <c r="V388" i="2"/>
  <c r="J388" i="2"/>
  <c r="T388" i="2"/>
  <c r="V387" i="2"/>
  <c r="V386" i="2"/>
  <c r="V385" i="2"/>
  <c r="V384" i="2"/>
  <c r="V383" i="2"/>
  <c r="V382" i="2"/>
  <c r="J382" i="2"/>
  <c r="V381" i="2"/>
  <c r="V380" i="2"/>
  <c r="J380" i="2"/>
  <c r="V379" i="2"/>
  <c r="T379" i="2"/>
  <c r="V378" i="2"/>
  <c r="V377" i="2"/>
  <c r="V376" i="2"/>
  <c r="V375" i="2"/>
  <c r="J375" i="2"/>
  <c r="T375" i="2"/>
  <c r="V374" i="2"/>
  <c r="V373" i="2"/>
  <c r="V372" i="2"/>
  <c r="V371" i="2"/>
  <c r="J371" i="2"/>
  <c r="V370" i="2"/>
  <c r="V369" i="2"/>
  <c r="V368" i="2"/>
  <c r="V367" i="2"/>
  <c r="V366" i="2"/>
  <c r="V365" i="2"/>
  <c r="V364" i="2"/>
  <c r="J364" i="2"/>
  <c r="V363" i="2"/>
  <c r="J363" i="2"/>
  <c r="V362" i="2"/>
  <c r="V361" i="2"/>
  <c r="V360" i="2"/>
  <c r="J360" i="2"/>
  <c r="T360" i="2"/>
  <c r="V359" i="2"/>
  <c r="V358" i="2"/>
  <c r="V357" i="2"/>
  <c r="V356" i="2"/>
  <c r="J356" i="2"/>
  <c r="V355" i="2"/>
  <c r="J355" i="2"/>
  <c r="V354" i="2"/>
  <c r="V353" i="2"/>
  <c r="V352" i="2"/>
  <c r="T352" i="2"/>
  <c r="V351" i="2"/>
  <c r="T351" i="2"/>
  <c r="V350" i="2"/>
  <c r="V349" i="2"/>
  <c r="V348" i="2"/>
  <c r="J348" i="2"/>
  <c r="V347" i="2"/>
  <c r="J347" i="2"/>
  <c r="V346" i="2"/>
  <c r="V345" i="2"/>
  <c r="V344" i="2"/>
  <c r="V343" i="2"/>
  <c r="T343" i="2"/>
  <c r="V342" i="2"/>
  <c r="V341" i="2"/>
  <c r="V340" i="2"/>
  <c r="J340" i="2"/>
  <c r="V339" i="2"/>
  <c r="V338" i="2"/>
  <c r="J338" i="2"/>
  <c r="V337" i="2"/>
  <c r="V336" i="2"/>
  <c r="V335" i="2"/>
  <c r="V334" i="2"/>
  <c r="V333" i="2"/>
  <c r="V332" i="2"/>
  <c r="V331" i="2"/>
  <c r="V330" i="2"/>
  <c r="V329" i="2"/>
  <c r="V328" i="2"/>
  <c r="T328" i="2"/>
  <c r="V327" i="2"/>
  <c r="T327" i="2"/>
  <c r="V326" i="2"/>
  <c r="V325" i="2"/>
  <c r="V324" i="2"/>
  <c r="J324" i="2"/>
  <c r="V323" i="2"/>
  <c r="V322" i="2"/>
  <c r="V321" i="2"/>
  <c r="J321" i="2"/>
  <c r="V320" i="2"/>
  <c r="V319" i="2"/>
  <c r="V318" i="2"/>
  <c r="V317" i="2"/>
  <c r="T317" i="2"/>
  <c r="V316" i="2"/>
  <c r="V315" i="2"/>
  <c r="V314" i="2"/>
  <c r="V313" i="2"/>
  <c r="V312" i="2"/>
  <c r="V311" i="2"/>
  <c r="V310" i="2"/>
  <c r="V309" i="2"/>
  <c r="V308" i="2"/>
  <c r="J308" i="2"/>
  <c r="V307" i="2"/>
  <c r="V306" i="2"/>
  <c r="V305" i="2"/>
  <c r="J305" i="2"/>
  <c r="V304" i="2"/>
  <c r="V303" i="2"/>
  <c r="J303" i="2"/>
  <c r="V302" i="2"/>
  <c r="T302" i="2"/>
  <c r="V301" i="2"/>
  <c r="V300" i="2"/>
  <c r="V299" i="2"/>
  <c r="V298" i="2"/>
  <c r="V297" i="2"/>
  <c r="V296" i="2"/>
  <c r="V295" i="2"/>
  <c r="V294" i="2"/>
  <c r="T294" i="2"/>
  <c r="V293" i="2"/>
  <c r="V292" i="2"/>
  <c r="V291" i="2"/>
  <c r="V290" i="2"/>
  <c r="V289" i="2"/>
  <c r="V288" i="2"/>
  <c r="V287" i="2"/>
  <c r="V286" i="2"/>
  <c r="V285" i="2"/>
  <c r="V284" i="2"/>
  <c r="V283" i="2"/>
  <c r="T283" i="2"/>
  <c r="V282" i="2"/>
  <c r="V281" i="2"/>
  <c r="T281" i="2"/>
  <c r="V280" i="2"/>
  <c r="J280" i="2"/>
  <c r="V279" i="2"/>
  <c r="J279" i="2"/>
  <c r="V278" i="2"/>
  <c r="J278" i="2"/>
  <c r="V277" i="2"/>
  <c r="V276" i="2"/>
  <c r="V275" i="2"/>
  <c r="V274" i="2"/>
  <c r="T274" i="2"/>
  <c r="V273" i="2"/>
  <c r="V272" i="2"/>
  <c r="V271" i="2"/>
  <c r="V270" i="2"/>
  <c r="V269" i="2"/>
  <c r="T269" i="2"/>
  <c r="V268" i="2"/>
  <c r="V267" i="2"/>
  <c r="J267" i="2"/>
  <c r="V266" i="2"/>
  <c r="T266" i="2"/>
  <c r="V265" i="2"/>
  <c r="V264" i="2"/>
  <c r="V263" i="2"/>
  <c r="V262" i="2"/>
  <c r="J262" i="2"/>
  <c r="V261" i="2"/>
  <c r="J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T248" i="2"/>
  <c r="V247" i="2"/>
  <c r="V246" i="2"/>
  <c r="V245" i="2"/>
  <c r="T245" i="2"/>
  <c r="V244" i="2"/>
  <c r="J244" i="2"/>
  <c r="V243" i="2"/>
  <c r="T243" i="2"/>
  <c r="V242" i="2"/>
  <c r="J242" i="2"/>
  <c r="T242" i="2"/>
  <c r="V241" i="2"/>
  <c r="V240" i="2"/>
  <c r="V239" i="2"/>
  <c r="V238" i="2"/>
  <c r="V237" i="2"/>
  <c r="T237" i="2"/>
  <c r="V236" i="2"/>
  <c r="V235" i="2"/>
  <c r="T235" i="2"/>
  <c r="V234" i="2"/>
  <c r="T234" i="2"/>
  <c r="V233" i="2"/>
  <c r="V232" i="2"/>
  <c r="V231" i="2"/>
  <c r="V230" i="2"/>
  <c r="V229" i="2"/>
  <c r="V228" i="2"/>
  <c r="V227" i="2"/>
  <c r="V226" i="2"/>
  <c r="J226" i="2"/>
  <c r="V225" i="2"/>
  <c r="V224" i="2"/>
  <c r="V223" i="2"/>
  <c r="V222" i="2"/>
  <c r="V221" i="2"/>
  <c r="V220" i="2"/>
  <c r="J220" i="2"/>
  <c r="T220" i="2"/>
  <c r="V219" i="2"/>
  <c r="V218" i="2"/>
  <c r="J218" i="2"/>
  <c r="V217" i="2"/>
  <c r="V216" i="2"/>
  <c r="V215" i="2"/>
  <c r="T215" i="2"/>
  <c r="V214" i="2"/>
  <c r="V213" i="2"/>
  <c r="V212" i="2"/>
  <c r="V211" i="2"/>
  <c r="V210" i="2"/>
  <c r="V209" i="2"/>
  <c r="V208" i="2"/>
  <c r="V207" i="2"/>
  <c r="V206" i="2"/>
  <c r="V205" i="2"/>
  <c r="J205" i="2"/>
  <c r="V204" i="2"/>
  <c r="J204" i="2"/>
  <c r="V203" i="2"/>
  <c r="V202" i="2"/>
  <c r="J202" i="2"/>
  <c r="V201" i="2"/>
  <c r="J201" i="2"/>
  <c r="V200" i="2"/>
  <c r="V199" i="2"/>
  <c r="J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J187" i="2"/>
  <c r="V186" i="2"/>
  <c r="V185" i="2"/>
  <c r="V184" i="2"/>
  <c r="V183" i="2"/>
  <c r="V182" i="2"/>
  <c r="V181" i="2"/>
  <c r="J181" i="2"/>
  <c r="V180" i="2"/>
  <c r="V179" i="2"/>
  <c r="T179" i="2"/>
  <c r="V178" i="2"/>
  <c r="J178" i="2"/>
  <c r="V177" i="2"/>
  <c r="V176" i="2"/>
  <c r="J176" i="2"/>
  <c r="V175" i="2"/>
  <c r="V174" i="2"/>
  <c r="J174" i="2"/>
  <c r="T174" i="2"/>
  <c r="V173" i="2"/>
  <c r="J173" i="2"/>
  <c r="V172" i="2"/>
  <c r="V171" i="2"/>
  <c r="T171" i="2"/>
  <c r="V170" i="2"/>
  <c r="J170" i="2"/>
  <c r="V169" i="2"/>
  <c r="V168" i="2"/>
  <c r="J168" i="2"/>
  <c r="V167" i="2"/>
  <c r="V166" i="2"/>
  <c r="J166" i="2"/>
  <c r="V165" i="2"/>
  <c r="V164" i="2"/>
  <c r="V163" i="2"/>
  <c r="V162" i="2"/>
  <c r="J162" i="2"/>
  <c r="V161" i="2"/>
  <c r="V160" i="2"/>
  <c r="V159" i="2"/>
  <c r="V158" i="2"/>
  <c r="V157" i="2"/>
  <c r="V156" i="2"/>
  <c r="J156" i="2"/>
  <c r="V155" i="2"/>
  <c r="V154" i="2"/>
  <c r="J154" i="2"/>
  <c r="V153" i="2"/>
  <c r="V152" i="2"/>
  <c r="V151" i="2"/>
  <c r="J151" i="2"/>
  <c r="V150" i="2"/>
  <c r="V149" i="2"/>
  <c r="V148" i="2"/>
  <c r="V147" i="2"/>
  <c r="V146" i="2"/>
  <c r="V145" i="2"/>
  <c r="V144" i="2"/>
  <c r="V143" i="2"/>
  <c r="T143" i="2"/>
  <c r="V142" i="2"/>
  <c r="T142" i="2"/>
  <c r="V141" i="2"/>
  <c r="V140" i="2"/>
  <c r="V139" i="2"/>
  <c r="V138" i="2"/>
  <c r="V137" i="2"/>
  <c r="V136" i="2"/>
  <c r="V135" i="2"/>
  <c r="T135" i="2"/>
  <c r="V134" i="2"/>
  <c r="J134" i="2"/>
  <c r="V133" i="2"/>
  <c r="V132" i="2"/>
  <c r="V131" i="2"/>
  <c r="J131" i="2"/>
  <c r="V130" i="2"/>
  <c r="V129" i="2"/>
  <c r="V128" i="2"/>
  <c r="V127" i="2"/>
  <c r="V126" i="2"/>
  <c r="J126" i="2"/>
  <c r="V125" i="2"/>
  <c r="V124" i="2"/>
  <c r="V123" i="2"/>
  <c r="V122" i="2"/>
  <c r="V121" i="2"/>
  <c r="V120" i="2"/>
  <c r="V119" i="2"/>
  <c r="V118" i="2"/>
  <c r="V117" i="2"/>
  <c r="J117" i="2"/>
  <c r="V116" i="2"/>
  <c r="V115" i="2"/>
  <c r="T115" i="2"/>
  <c r="V114" i="2"/>
  <c r="V113" i="2"/>
  <c r="V112" i="2"/>
  <c r="V111" i="2"/>
  <c r="V110" i="2"/>
  <c r="V109" i="2"/>
  <c r="V108" i="2"/>
  <c r="V107" i="2"/>
  <c r="V106" i="2"/>
  <c r="V105" i="2"/>
  <c r="J105" i="2"/>
  <c r="T105" i="2"/>
  <c r="V104" i="2"/>
  <c r="V103" i="2"/>
  <c r="T103" i="2"/>
  <c r="V102" i="2"/>
  <c r="T102" i="2"/>
  <c r="J102" i="2"/>
  <c r="V101" i="2"/>
  <c r="V100" i="2"/>
  <c r="J100" i="2"/>
  <c r="V99" i="2"/>
  <c r="T99" i="2"/>
  <c r="V98" i="2"/>
  <c r="V97" i="2"/>
  <c r="T97" i="2"/>
  <c r="V96" i="2"/>
  <c r="T96" i="2"/>
  <c r="V95" i="2"/>
  <c r="T95" i="2"/>
  <c r="V94" i="2"/>
  <c r="V93" i="2"/>
  <c r="V92" i="2"/>
  <c r="J92" i="2"/>
  <c r="V91" i="2"/>
  <c r="V90" i="2"/>
  <c r="V89" i="2"/>
  <c r="V88" i="2"/>
  <c r="T88" i="2"/>
  <c r="V87" i="2"/>
  <c r="J87" i="2"/>
  <c r="T87" i="2"/>
  <c r="V86" i="2"/>
  <c r="J86" i="2"/>
  <c r="V85" i="2"/>
  <c r="V84" i="2"/>
  <c r="V83" i="2"/>
  <c r="V82" i="2"/>
  <c r="V81" i="2"/>
  <c r="V80" i="2"/>
  <c r="V79" i="2"/>
  <c r="V78" i="2"/>
  <c r="V77" i="2"/>
  <c r="V76" i="2"/>
  <c r="J76" i="2"/>
  <c r="V75" i="2"/>
  <c r="V74" i="2"/>
  <c r="V73" i="2"/>
  <c r="V72" i="2"/>
  <c r="V71" i="2"/>
  <c r="T71" i="2"/>
  <c r="V70" i="2"/>
  <c r="V69" i="2"/>
  <c r="V68" i="2"/>
  <c r="V67" i="2"/>
  <c r="V66" i="2"/>
  <c r="V65" i="2"/>
  <c r="T65" i="2"/>
  <c r="V64" i="2"/>
  <c r="V63" i="2"/>
  <c r="T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0" i="2"/>
  <c r="V39" i="2"/>
  <c r="V38" i="2"/>
  <c r="V36" i="2"/>
  <c r="V35" i="2"/>
  <c r="V30" i="2"/>
  <c r="T30" i="2"/>
  <c r="V29" i="2"/>
  <c r="V28" i="2"/>
  <c r="T28" i="2"/>
  <c r="V27" i="2"/>
  <c r="V26" i="2"/>
  <c r="T26" i="2"/>
  <c r="V24" i="2"/>
  <c r="V23" i="2"/>
  <c r="V22" i="2"/>
  <c r="T22" i="2"/>
  <c r="V21" i="2"/>
  <c r="V20" i="2"/>
  <c r="V19" i="2"/>
  <c r="V17" i="2"/>
  <c r="V15" i="2"/>
  <c r="V14" i="2"/>
  <c r="V12" i="2"/>
  <c r="V679" i="2" s="1"/>
  <c r="V674" i="2" l="1"/>
  <c r="T19" i="2"/>
  <c r="O20" i="2"/>
  <c r="J78" i="2"/>
  <c r="J103" i="2"/>
  <c r="P112" i="2"/>
  <c r="J116" i="2"/>
  <c r="J132" i="2"/>
  <c r="J140" i="2"/>
  <c r="J148" i="2"/>
  <c r="P165" i="2"/>
  <c r="T183" i="2"/>
  <c r="J206" i="2"/>
  <c r="J214" i="2"/>
  <c r="J216" i="2"/>
  <c r="J247" i="2"/>
  <c r="J253" i="2"/>
  <c r="J276" i="2"/>
  <c r="T282" i="2"/>
  <c r="O296" i="2"/>
  <c r="J391" i="2"/>
  <c r="P439" i="2"/>
  <c r="J462" i="2"/>
  <c r="J474" i="2"/>
  <c r="J523" i="2"/>
  <c r="J531" i="2"/>
  <c r="J574" i="2"/>
  <c r="J598" i="2"/>
  <c r="J645" i="2"/>
  <c r="J670" i="2"/>
  <c r="O411" i="2"/>
  <c r="T49" i="2"/>
  <c r="T53" i="2"/>
  <c r="O68" i="2"/>
  <c r="J83" i="2"/>
  <c r="J133" i="2"/>
  <c r="T140" i="2"/>
  <c r="T155" i="2"/>
  <c r="O203" i="2"/>
  <c r="T206" i="2"/>
  <c r="J224" i="2"/>
  <c r="J232" i="2"/>
  <c r="P273" i="2"/>
  <c r="T276" i="2"/>
  <c r="J307" i="2"/>
  <c r="J350" i="2"/>
  <c r="J358" i="2"/>
  <c r="O375" i="2"/>
  <c r="J377" i="2"/>
  <c r="J392" i="2"/>
  <c r="J417" i="2"/>
  <c r="J491" i="2"/>
  <c r="P496" i="2"/>
  <c r="T509" i="2"/>
  <c r="J510" i="2"/>
  <c r="T555" i="2"/>
  <c r="J556" i="2"/>
  <c r="T563" i="2"/>
  <c r="T564" i="2"/>
  <c r="J578" i="2"/>
  <c r="J592" i="2"/>
  <c r="J595" i="2"/>
  <c r="T610" i="2"/>
  <c r="J620" i="2"/>
  <c r="T621" i="2"/>
  <c r="J628" i="2"/>
  <c r="T630" i="2"/>
  <c r="J636" i="2"/>
  <c r="T637" i="2"/>
  <c r="P640" i="2"/>
  <c r="T645" i="2"/>
  <c r="T659" i="2"/>
  <c r="J222" i="2"/>
  <c r="J235" i="2"/>
  <c r="J259" i="2"/>
  <c r="P268" i="2"/>
  <c r="T320" i="2"/>
  <c r="J322" i="2"/>
  <c r="T359" i="2"/>
  <c r="T367" i="2"/>
  <c r="J369" i="2"/>
  <c r="T373" i="2"/>
  <c r="J395" i="2"/>
  <c r="J403" i="2"/>
  <c r="J414" i="2"/>
  <c r="J416" i="2"/>
  <c r="J425" i="2"/>
  <c r="J497" i="2"/>
  <c r="J505" i="2"/>
  <c r="P523" i="2"/>
  <c r="J543" i="2"/>
  <c r="P574" i="2"/>
  <c r="J600" i="2"/>
  <c r="J606" i="2"/>
  <c r="J614" i="2"/>
  <c r="O670" i="2"/>
  <c r="J153" i="2"/>
  <c r="J158" i="2"/>
  <c r="J184" i="2"/>
  <c r="J246" i="2"/>
  <c r="J323" i="2"/>
  <c r="T413" i="2"/>
  <c r="O601" i="2"/>
  <c r="O40" i="2"/>
  <c r="J118" i="2"/>
  <c r="J163" i="2"/>
  <c r="P224" i="2"/>
  <c r="J225" i="2"/>
  <c r="T232" i="2"/>
  <c r="T240" i="2"/>
  <c r="J249" i="2"/>
  <c r="J294" i="2"/>
  <c r="J302" i="2"/>
  <c r="T319" i="2"/>
  <c r="T342" i="2"/>
  <c r="T350" i="2"/>
  <c r="J351" i="2"/>
  <c r="T358" i="2"/>
  <c r="T366" i="2"/>
  <c r="J401" i="2"/>
  <c r="T406" i="2"/>
  <c r="T417" i="2"/>
  <c r="J449" i="2"/>
  <c r="J460" i="2"/>
  <c r="T473" i="2"/>
  <c r="J480" i="2"/>
  <c r="T481" i="2"/>
  <c r="T489" i="2"/>
  <c r="J529" i="2"/>
  <c r="T530" i="2"/>
  <c r="J537" i="2"/>
  <c r="T554" i="2"/>
  <c r="T652" i="2"/>
  <c r="T672" i="2"/>
  <c r="T17" i="2"/>
  <c r="T164" i="2"/>
  <c r="T221" i="2"/>
  <c r="T259" i="2"/>
  <c r="T309" i="2"/>
  <c r="T330" i="2"/>
  <c r="T387" i="2"/>
  <c r="T414" i="2"/>
  <c r="J415" i="2"/>
  <c r="T459" i="2"/>
  <c r="J479" i="2"/>
  <c r="J566" i="2"/>
  <c r="O579" i="2"/>
  <c r="J580" i="2"/>
  <c r="J650" i="2"/>
  <c r="T21" i="2"/>
  <c r="O27" i="2"/>
  <c r="P106" i="2"/>
  <c r="J108" i="2"/>
  <c r="P114" i="2"/>
  <c r="P122" i="2"/>
  <c r="J332" i="2"/>
  <c r="O435" i="2"/>
  <c r="T426" i="2"/>
  <c r="O490" i="2"/>
  <c r="J185" i="2"/>
  <c r="J320" i="2"/>
  <c r="P19" i="2"/>
  <c r="O39" i="2"/>
  <c r="P90" i="2"/>
  <c r="J91" i="2"/>
  <c r="J164" i="2"/>
  <c r="J172" i="2"/>
  <c r="J180" i="2"/>
  <c r="J188" i="2"/>
  <c r="O339" i="2"/>
  <c r="J372" i="2"/>
  <c r="T27" i="2"/>
  <c r="J84" i="2"/>
  <c r="J121" i="2"/>
  <c r="O132" i="2"/>
  <c r="J248" i="2"/>
  <c r="J306" i="2"/>
  <c r="O231" i="2"/>
  <c r="P277" i="2"/>
  <c r="P285" i="2"/>
  <c r="J396" i="2"/>
  <c r="O406" i="2"/>
  <c r="J454" i="2"/>
  <c r="P471" i="2"/>
  <c r="J494" i="2"/>
  <c r="P619" i="2"/>
  <c r="P95" i="2"/>
  <c r="J99" i="2"/>
  <c r="J144" i="2"/>
  <c r="J152" i="2"/>
  <c r="J167" i="2"/>
  <c r="J183" i="2"/>
  <c r="T198" i="2"/>
  <c r="T213" i="2"/>
  <c r="J233" i="2"/>
  <c r="O241" i="2"/>
  <c r="J290" i="2"/>
  <c r="J298" i="2"/>
  <c r="J341" i="2"/>
  <c r="T357" i="2"/>
  <c r="T365" i="2"/>
  <c r="J374" i="2"/>
  <c r="J381" i="2"/>
  <c r="O426" i="2"/>
  <c r="J428" i="2"/>
  <c r="P432" i="2"/>
  <c r="J442" i="2"/>
  <c r="T453" i="2"/>
  <c r="T461" i="2"/>
  <c r="J471" i="2"/>
  <c r="J485" i="2"/>
  <c r="J488" i="2"/>
  <c r="J522" i="2"/>
  <c r="J528" i="2"/>
  <c r="J542" i="2"/>
  <c r="O575" i="2"/>
  <c r="J576" i="2"/>
  <c r="J579" i="2"/>
  <c r="P589" i="2"/>
  <c r="P604" i="2"/>
  <c r="J622" i="2"/>
  <c r="P626" i="2"/>
  <c r="J630" i="2"/>
  <c r="J644" i="2"/>
  <c r="T658" i="2"/>
  <c r="P55" i="2"/>
  <c r="J89" i="2"/>
  <c r="J106" i="2"/>
  <c r="T118" i="2"/>
  <c r="T145" i="2"/>
  <c r="J155" i="2"/>
  <c r="J157" i="2"/>
  <c r="O161" i="2"/>
  <c r="O166" i="2"/>
  <c r="T191" i="2"/>
  <c r="J195" i="2"/>
  <c r="J210" i="2"/>
  <c r="J238" i="2"/>
  <c r="J243" i="2"/>
  <c r="J277" i="2"/>
  <c r="J285" i="2"/>
  <c r="P289" i="2"/>
  <c r="J310" i="2"/>
  <c r="J318" i="2"/>
  <c r="O323" i="2"/>
  <c r="T325" i="2"/>
  <c r="T326" i="2"/>
  <c r="J349" i="2"/>
  <c r="J354" i="2"/>
  <c r="J362" i="2"/>
  <c r="J370" i="2"/>
  <c r="P371" i="2"/>
  <c r="J394" i="2"/>
  <c r="T400" i="2"/>
  <c r="J402" i="2"/>
  <c r="J404" i="2"/>
  <c r="J413" i="2"/>
  <c r="T421" i="2"/>
  <c r="J436" i="2"/>
  <c r="T441" i="2"/>
  <c r="J450" i="2"/>
  <c r="J456" i="2"/>
  <c r="J464" i="2"/>
  <c r="J507" i="2"/>
  <c r="J525" i="2"/>
  <c r="T541" i="2"/>
  <c r="J550" i="2"/>
  <c r="J564" i="2"/>
  <c r="J605" i="2"/>
  <c r="T629" i="2"/>
  <c r="J638" i="2"/>
  <c r="J641" i="2"/>
  <c r="J663" i="2"/>
  <c r="T38" i="2"/>
  <c r="P73" i="2"/>
  <c r="J75" i="2"/>
  <c r="P83" i="2"/>
  <c r="T91" i="2"/>
  <c r="J97" i="2"/>
  <c r="J122" i="2"/>
  <c r="T126" i="2"/>
  <c r="J137" i="2"/>
  <c r="P146" i="2"/>
  <c r="T196" i="2"/>
  <c r="J198" i="2"/>
  <c r="J211" i="2"/>
  <c r="T229" i="2"/>
  <c r="J263" i="2"/>
  <c r="P276" i="2"/>
  <c r="O284" i="2"/>
  <c r="T311" i="2"/>
  <c r="J313" i="2"/>
  <c r="J330" i="2"/>
  <c r="J339" i="2"/>
  <c r="O376" i="2"/>
  <c r="J384" i="2"/>
  <c r="P393" i="2"/>
  <c r="J397" i="2"/>
  <c r="T412" i="2"/>
  <c r="J424" i="2"/>
  <c r="T425" i="2"/>
  <c r="T452" i="2"/>
  <c r="T471" i="2"/>
  <c r="T474" i="2"/>
  <c r="J475" i="2"/>
  <c r="P492" i="2"/>
  <c r="J493" i="2"/>
  <c r="J496" i="2"/>
  <c r="J504" i="2"/>
  <c r="T524" i="2"/>
  <c r="T534" i="2"/>
  <c r="J535" i="2"/>
  <c r="P537" i="2"/>
  <c r="J544" i="2"/>
  <c r="T548" i="2"/>
  <c r="J555" i="2"/>
  <c r="J581" i="2"/>
  <c r="J584" i="2"/>
  <c r="T585" i="2"/>
  <c r="J587" i="2"/>
  <c r="T588" i="2"/>
  <c r="T591" i="2"/>
  <c r="P612" i="2"/>
  <c r="T614" i="2"/>
  <c r="J649" i="2"/>
  <c r="J653" i="2"/>
  <c r="J95" i="2"/>
  <c r="T110" i="2"/>
  <c r="T111" i="2"/>
  <c r="P115" i="2"/>
  <c r="T124" i="2"/>
  <c r="J145" i="2"/>
  <c r="J160" i="2"/>
  <c r="T166" i="2"/>
  <c r="J208" i="2"/>
  <c r="J241" i="2"/>
  <c r="T250" i="2"/>
  <c r="J254" i="2"/>
  <c r="J264" i="2"/>
  <c r="T265" i="2"/>
  <c r="O285" i="2"/>
  <c r="T290" i="2"/>
  <c r="T298" i="2"/>
  <c r="J316" i="2"/>
  <c r="T333" i="2"/>
  <c r="T334" i="2"/>
  <c r="T335" i="2"/>
  <c r="T341" i="2"/>
  <c r="O351" i="2"/>
  <c r="J352" i="2"/>
  <c r="T374" i="2"/>
  <c r="T385" i="2"/>
  <c r="T386" i="2"/>
  <c r="J398" i="2"/>
  <c r="P410" i="2"/>
  <c r="P425" i="2"/>
  <c r="J435" i="2"/>
  <c r="J458" i="2"/>
  <c r="J486" i="2"/>
  <c r="T488" i="2"/>
  <c r="J489" i="2"/>
  <c r="T492" i="2"/>
  <c r="J509" i="2"/>
  <c r="J521" i="2"/>
  <c r="T522" i="2"/>
  <c r="T542" i="2"/>
  <c r="T543" i="2"/>
  <c r="J552" i="2"/>
  <c r="T556" i="2"/>
  <c r="J558" i="2"/>
  <c r="T559" i="2"/>
  <c r="J572" i="2"/>
  <c r="T579" i="2"/>
  <c r="P597" i="2"/>
  <c r="O599" i="2"/>
  <c r="J607" i="2"/>
  <c r="T611" i="2"/>
  <c r="O614" i="2"/>
  <c r="J621" i="2"/>
  <c r="T622" i="2"/>
  <c r="T633" i="2"/>
  <c r="J643" i="2"/>
  <c r="J656" i="2"/>
  <c r="J659" i="2"/>
  <c r="T660" i="2"/>
  <c r="J668" i="2"/>
  <c r="T39" i="2"/>
  <c r="T72" i="2"/>
  <c r="T89" i="2"/>
  <c r="J107" i="2"/>
  <c r="O111" i="2"/>
  <c r="J113" i="2"/>
  <c r="T119" i="2"/>
  <c r="J120" i="2"/>
  <c r="T131" i="2"/>
  <c r="P152" i="2"/>
  <c r="P167" i="2"/>
  <c r="P172" i="2"/>
  <c r="P180" i="2"/>
  <c r="J194" i="2"/>
  <c r="T195" i="2"/>
  <c r="J196" i="2"/>
  <c r="T258" i="2"/>
  <c r="J273" i="2"/>
  <c r="O282" i="2"/>
  <c r="T318" i="2"/>
  <c r="J328" i="2"/>
  <c r="T349" i="2"/>
  <c r="T362" i="2"/>
  <c r="P374" i="2"/>
  <c r="O379" i="2"/>
  <c r="O386" i="2"/>
  <c r="J390" i="2"/>
  <c r="T394" i="2"/>
  <c r="T411" i="2"/>
  <c r="T420" i="2"/>
  <c r="P428" i="2"/>
  <c r="T450" i="2"/>
  <c r="T467" i="2"/>
  <c r="T499" i="2"/>
  <c r="T500" i="2"/>
  <c r="T508" i="2"/>
  <c r="T525" i="2"/>
  <c r="T533" i="2"/>
  <c r="P542" i="2"/>
  <c r="T567" i="2"/>
  <c r="T570" i="2"/>
  <c r="T596" i="2"/>
  <c r="T641" i="2"/>
  <c r="P657" i="2"/>
  <c r="T663" i="2"/>
  <c r="T667" i="2"/>
  <c r="P27" i="2"/>
  <c r="O223" i="2"/>
  <c r="J223" i="2"/>
  <c r="P639" i="2"/>
  <c r="O639" i="2"/>
  <c r="O215" i="2"/>
  <c r="J215" i="2"/>
  <c r="O15" i="2"/>
  <c r="V683" i="2"/>
  <c r="O113" i="2"/>
  <c r="O133" i="2"/>
  <c r="P145" i="2"/>
  <c r="T153" i="2"/>
  <c r="T223" i="2"/>
  <c r="O240" i="2"/>
  <c r="P313" i="2"/>
  <c r="P599" i="2"/>
  <c r="T599" i="2"/>
  <c r="P233" i="2"/>
  <c r="P664" i="2"/>
  <c r="T14" i="2"/>
  <c r="V682" i="2"/>
  <c r="P38" i="2"/>
  <c r="O56" i="2"/>
  <c r="P71" i="2"/>
  <c r="T134" i="2"/>
  <c r="O193" i="2"/>
  <c r="T20" i="2"/>
  <c r="P30" i="2"/>
  <c r="P82" i="2"/>
  <c r="O89" i="2"/>
  <c r="O94" i="2"/>
  <c r="P155" i="2"/>
  <c r="P225" i="2"/>
  <c r="T253" i="2"/>
  <c r="P235" i="2"/>
  <c r="P79" i="2"/>
  <c r="T51" i="2"/>
  <c r="J77" i="2"/>
  <c r="J124" i="2"/>
  <c r="P178" i="2"/>
  <c r="T251" i="2"/>
  <c r="P256" i="2"/>
  <c r="T256" i="2"/>
  <c r="P26" i="2"/>
  <c r="T40" i="2"/>
  <c r="P50" i="2"/>
  <c r="T75" i="2"/>
  <c r="J85" i="2"/>
  <c r="J93" i="2"/>
  <c r="P99" i="2"/>
  <c r="O102" i="2"/>
  <c r="O110" i="2"/>
  <c r="T121" i="2"/>
  <c r="O129" i="2"/>
  <c r="J135" i="2"/>
  <c r="J142" i="2"/>
  <c r="T148" i="2"/>
  <c r="T151" i="2"/>
  <c r="J165" i="2"/>
  <c r="T172" i="2"/>
  <c r="P177" i="2"/>
  <c r="T180" i="2"/>
  <c r="T182" i="2"/>
  <c r="J186" i="2"/>
  <c r="T187" i="2"/>
  <c r="J192" i="2"/>
  <c r="J197" i="2"/>
  <c r="O202" i="2"/>
  <c r="T204" i="2"/>
  <c r="P221" i="2"/>
  <c r="T225" i="2"/>
  <c r="J234" i="2"/>
  <c r="J240" i="2"/>
  <c r="J250" i="2"/>
  <c r="J252" i="2"/>
  <c r="O256" i="2"/>
  <c r="O259" i="2"/>
  <c r="J260" i="2"/>
  <c r="J292" i="2"/>
  <c r="J300" i="2"/>
  <c r="J331" i="2"/>
  <c r="P344" i="2"/>
  <c r="P400" i="2"/>
  <c r="P422" i="2"/>
  <c r="J426" i="2"/>
  <c r="T433" i="2"/>
  <c r="O451" i="2"/>
  <c r="J94" i="2"/>
  <c r="J112" i="2"/>
  <c r="J114" i="2"/>
  <c r="P119" i="2"/>
  <c r="J127" i="2"/>
  <c r="J146" i="2"/>
  <c r="P169" i="2"/>
  <c r="O185" i="2"/>
  <c r="T185" i="2"/>
  <c r="J189" i="2"/>
  <c r="J219" i="2"/>
  <c r="J227" i="2"/>
  <c r="J229" i="2"/>
  <c r="J237" i="2"/>
  <c r="P240" i="2"/>
  <c r="J251" i="2"/>
  <c r="J257" i="2"/>
  <c r="P262" i="2"/>
  <c r="P284" i="2"/>
  <c r="J315" i="2"/>
  <c r="T380" i="2"/>
  <c r="P380" i="2"/>
  <c r="P464" i="2"/>
  <c r="P53" i="2"/>
  <c r="O57" i="2"/>
  <c r="P59" i="2"/>
  <c r="P75" i="2"/>
  <c r="J79" i="2"/>
  <c r="J96" i="2"/>
  <c r="J104" i="2"/>
  <c r="T107" i="2"/>
  <c r="J123" i="2"/>
  <c r="J125" i="2"/>
  <c r="J136" i="2"/>
  <c r="J138" i="2"/>
  <c r="P144" i="2"/>
  <c r="P154" i="2"/>
  <c r="O158" i="2"/>
  <c r="J159" i="2"/>
  <c r="T167" i="2"/>
  <c r="T175" i="2"/>
  <c r="P176" i="2"/>
  <c r="O177" i="2"/>
  <c r="T177" i="2"/>
  <c r="P187" i="2"/>
  <c r="O190" i="2"/>
  <c r="J191" i="2"/>
  <c r="J200" i="2"/>
  <c r="T207" i="2"/>
  <c r="P208" i="2"/>
  <c r="J213" i="2"/>
  <c r="P214" i="2"/>
  <c r="J217" i="2"/>
  <c r="J221" i="2"/>
  <c r="P248" i="2"/>
  <c r="O250" i="2"/>
  <c r="P260" i="2"/>
  <c r="J270" i="2"/>
  <c r="J296" i="2"/>
  <c r="P379" i="2"/>
  <c r="T458" i="2"/>
  <c r="P458" i="2"/>
  <c r="P482" i="2"/>
  <c r="T482" i="2"/>
  <c r="T137" i="2"/>
  <c r="T139" i="2"/>
  <c r="P147" i="2"/>
  <c r="T147" i="2"/>
  <c r="O172" i="2"/>
  <c r="O180" i="2"/>
  <c r="P204" i="2"/>
  <c r="P272" i="2"/>
  <c r="J448" i="2"/>
  <c r="V681" i="2"/>
  <c r="P52" i="2"/>
  <c r="P58" i="2"/>
  <c r="O64" i="2"/>
  <c r="T79" i="2"/>
  <c r="T80" i="2"/>
  <c r="J90" i="2"/>
  <c r="O91" i="2"/>
  <c r="P93" i="2"/>
  <c r="J98" i="2"/>
  <c r="O105" i="2"/>
  <c r="J115" i="2"/>
  <c r="O116" i="2"/>
  <c r="O118" i="2"/>
  <c r="J119" i="2"/>
  <c r="T127" i="2"/>
  <c r="J130" i="2"/>
  <c r="P136" i="2"/>
  <c r="O136" i="2"/>
  <c r="P139" i="2"/>
  <c r="P142" i="2"/>
  <c r="J143" i="2"/>
  <c r="T156" i="2"/>
  <c r="P163" i="2"/>
  <c r="P171" i="2"/>
  <c r="J175" i="2"/>
  <c r="O182" i="2"/>
  <c r="P186" i="2"/>
  <c r="T188" i="2"/>
  <c r="T190" i="2"/>
  <c r="P193" i="2"/>
  <c r="P195" i="2"/>
  <c r="T199" i="2"/>
  <c r="T201" i="2"/>
  <c r="O206" i="2"/>
  <c r="J207" i="2"/>
  <c r="J209" i="2"/>
  <c r="T228" i="2"/>
  <c r="O244" i="2"/>
  <c r="J256" i="2"/>
  <c r="J286" i="2"/>
  <c r="O346" i="2"/>
  <c r="O387" i="2"/>
  <c r="O403" i="2"/>
  <c r="P443" i="2"/>
  <c r="O443" i="2"/>
  <c r="O75" i="2"/>
  <c r="J82" i="2"/>
  <c r="P87" i="2"/>
  <c r="P100" i="2"/>
  <c r="J101" i="2"/>
  <c r="P107" i="2"/>
  <c r="J109" i="2"/>
  <c r="J111" i="2"/>
  <c r="J128" i="2"/>
  <c r="T132" i="2"/>
  <c r="P134" i="2"/>
  <c r="J139" i="2"/>
  <c r="J141" i="2"/>
  <c r="J147" i="2"/>
  <c r="J149" i="2"/>
  <c r="T159" i="2"/>
  <c r="J169" i="2"/>
  <c r="J171" i="2"/>
  <c r="J177" i="2"/>
  <c r="J179" i="2"/>
  <c r="P199" i="2"/>
  <c r="J203" i="2"/>
  <c r="T217" i="2"/>
  <c r="J230" i="2"/>
  <c r="J258" i="2"/>
  <c r="T268" i="2"/>
  <c r="J239" i="2"/>
  <c r="J245" i="2"/>
  <c r="O251" i="2"/>
  <c r="P255" i="2"/>
  <c r="J266" i="2"/>
  <c r="J268" i="2"/>
  <c r="P274" i="2"/>
  <c r="J275" i="2"/>
  <c r="T277" i="2"/>
  <c r="J288" i="2"/>
  <c r="P309" i="2"/>
  <c r="J314" i="2"/>
  <c r="P325" i="2"/>
  <c r="P331" i="2"/>
  <c r="J334" i="2"/>
  <c r="O338" i="2"/>
  <c r="P345" i="2"/>
  <c r="T370" i="2"/>
  <c r="P377" i="2"/>
  <c r="O383" i="2"/>
  <c r="P392" i="2"/>
  <c r="P396" i="2"/>
  <c r="P398" i="2"/>
  <c r="T405" i="2"/>
  <c r="P411" i="2"/>
  <c r="P418" i="2"/>
  <c r="J421" i="2"/>
  <c r="T422" i="2"/>
  <c r="J423" i="2"/>
  <c r="P433" i="2"/>
  <c r="P434" i="2"/>
  <c r="P440" i="2"/>
  <c r="J443" i="2"/>
  <c r="O453" i="2"/>
  <c r="J457" i="2"/>
  <c r="O458" i="2"/>
  <c r="T497" i="2"/>
  <c r="T505" i="2"/>
  <c r="T531" i="2"/>
  <c r="P531" i="2"/>
  <c r="J271" i="2"/>
  <c r="P283" i="2"/>
  <c r="J284" i="2"/>
  <c r="V709" i="2"/>
  <c r="T306" i="2"/>
  <c r="T310" i="2"/>
  <c r="T314" i="2"/>
  <c r="J317" i="2"/>
  <c r="T322" i="2"/>
  <c r="J337" i="2"/>
  <c r="J343" i="2"/>
  <c r="P350" i="2"/>
  <c r="J361" i="2"/>
  <c r="J387" i="2"/>
  <c r="P388" i="2"/>
  <c r="J389" i="2"/>
  <c r="J400" i="2"/>
  <c r="O401" i="2"/>
  <c r="J420" i="2"/>
  <c r="J422" i="2"/>
  <c r="P437" i="2"/>
  <c r="J438" i="2"/>
  <c r="J441" i="2"/>
  <c r="J453" i="2"/>
  <c r="T454" i="2"/>
  <c r="J455" i="2"/>
  <c r="T547" i="2"/>
  <c r="P630" i="2"/>
  <c r="O638" i="2"/>
  <c r="T638" i="2"/>
  <c r="P638" i="2"/>
  <c r="J255" i="2"/>
  <c r="T261" i="2"/>
  <c r="J265" i="2"/>
  <c r="J269" i="2"/>
  <c r="J272" i="2"/>
  <c r="T273" i="2"/>
  <c r="O277" i="2"/>
  <c r="J283" i="2"/>
  <c r="T289" i="2"/>
  <c r="V708" i="2"/>
  <c r="J309" i="2"/>
  <c r="O318" i="2"/>
  <c r="J319" i="2"/>
  <c r="P320" i="2"/>
  <c r="O322" i="2"/>
  <c r="O324" i="2"/>
  <c r="P326" i="2"/>
  <c r="J329" i="2"/>
  <c r="T338" i="2"/>
  <c r="P342" i="2"/>
  <c r="J345" i="2"/>
  <c r="J353" i="2"/>
  <c r="P382" i="2"/>
  <c r="J383" i="2"/>
  <c r="T392" i="2"/>
  <c r="T397" i="2"/>
  <c r="T401" i="2"/>
  <c r="J412" i="2"/>
  <c r="J430" i="2"/>
  <c r="J433" i="2"/>
  <c r="P435" i="2"/>
  <c r="T437" i="2"/>
  <c r="T442" i="2"/>
  <c r="J445" i="2"/>
  <c r="T446" i="2"/>
  <c r="J447" i="2"/>
  <c r="P493" i="2"/>
  <c r="T284" i="2"/>
  <c r="T285" i="2"/>
  <c r="T291" i="2"/>
  <c r="T295" i="2"/>
  <c r="T299" i="2"/>
  <c r="P312" i="2"/>
  <c r="P343" i="2"/>
  <c r="T346" i="2"/>
  <c r="O352" i="2"/>
  <c r="T354" i="2"/>
  <c r="T378" i="2"/>
  <c r="T429" i="2"/>
  <c r="P442" i="2"/>
  <c r="T444" i="2"/>
  <c r="O449" i="2"/>
  <c r="O498" i="2"/>
  <c r="P310" i="2"/>
  <c r="O344" i="2"/>
  <c r="P352" i="2"/>
  <c r="P357" i="2"/>
  <c r="P413" i="2"/>
  <c r="O430" i="2"/>
  <c r="T438" i="2"/>
  <c r="O441" i="2"/>
  <c r="P490" i="2"/>
  <c r="P583" i="2"/>
  <c r="T583" i="2"/>
  <c r="O275" i="2"/>
  <c r="J281" i="2"/>
  <c r="J287" i="2"/>
  <c r="P290" i="2"/>
  <c r="P294" i="2"/>
  <c r="J295" i="2"/>
  <c r="P298" i="2"/>
  <c r="J299" i="2"/>
  <c r="O312" i="2"/>
  <c r="J326" i="2"/>
  <c r="J342" i="2"/>
  <c r="J346" i="2"/>
  <c r="P363" i="2"/>
  <c r="J366" i="2"/>
  <c r="J373" i="2"/>
  <c r="J378" i="2"/>
  <c r="J386" i="2"/>
  <c r="O395" i="2"/>
  <c r="T396" i="2"/>
  <c r="P405" i="2"/>
  <c r="J406" i="2"/>
  <c r="J409" i="2"/>
  <c r="T418" i="2"/>
  <c r="O422" i="2"/>
  <c r="J429" i="2"/>
  <c r="T430" i="2"/>
  <c r="J431" i="2"/>
  <c r="T436" i="2"/>
  <c r="J444" i="2"/>
  <c r="O459" i="2"/>
  <c r="O477" i="2"/>
  <c r="J481" i="2"/>
  <c r="T551" i="2"/>
  <c r="T571" i="2"/>
  <c r="O464" i="2"/>
  <c r="J473" i="2"/>
  <c r="T477" i="2"/>
  <c r="J483" i="2"/>
  <c r="J484" i="2"/>
  <c r="T485" i="2"/>
  <c r="O489" i="2"/>
  <c r="J492" i="2"/>
  <c r="T493" i="2"/>
  <c r="J499" i="2"/>
  <c r="P501" i="2"/>
  <c r="J502" i="2"/>
  <c r="P504" i="2"/>
  <c r="O509" i="2"/>
  <c r="J511" i="2"/>
  <c r="P513" i="2"/>
  <c r="J530" i="2"/>
  <c r="P539" i="2"/>
  <c r="J545" i="2"/>
  <c r="O559" i="2"/>
  <c r="J565" i="2"/>
  <c r="P571" i="2"/>
  <c r="J573" i="2"/>
  <c r="J577" i="2"/>
  <c r="T584" i="2"/>
  <c r="J585" i="2"/>
  <c r="O588" i="2"/>
  <c r="T592" i="2"/>
  <c r="J593" i="2"/>
  <c r="J594" i="2"/>
  <c r="T595" i="2"/>
  <c r="T600" i="2"/>
  <c r="J602" i="2"/>
  <c r="T603" i="2"/>
  <c r="P607" i="2"/>
  <c r="O607" i="2"/>
  <c r="J613" i="2"/>
  <c r="V740" i="2"/>
  <c r="T616" i="2"/>
  <c r="J617" i="2"/>
  <c r="T618" i="2"/>
  <c r="T624" i="2"/>
  <c r="T626" i="2"/>
  <c r="O630" i="2"/>
  <c r="O631" i="2"/>
  <c r="J633" i="2"/>
  <c r="J637" i="2"/>
  <c r="J646" i="2"/>
  <c r="P652" i="2"/>
  <c r="O664" i="2"/>
  <c r="P665" i="2"/>
  <c r="J666" i="2"/>
  <c r="T523" i="2"/>
  <c r="P528" i="2"/>
  <c r="T535" i="2"/>
  <c r="T538" i="2"/>
  <c r="T561" i="2"/>
  <c r="P600" i="2"/>
  <c r="T602" i="2"/>
  <c r="P603" i="2"/>
  <c r="T606" i="2"/>
  <c r="P623" i="2"/>
  <c r="O629" i="2"/>
  <c r="T642" i="2"/>
  <c r="J465" i="2"/>
  <c r="P467" i="2"/>
  <c r="J472" i="2"/>
  <c r="T487" i="2"/>
  <c r="T495" i="2"/>
  <c r="J498" i="2"/>
  <c r="P507" i="2"/>
  <c r="P520" i="2"/>
  <c r="J526" i="2"/>
  <c r="T527" i="2"/>
  <c r="T545" i="2"/>
  <c r="J547" i="2"/>
  <c r="J551" i="2"/>
  <c r="O554" i="2"/>
  <c r="J559" i="2"/>
  <c r="T569" i="2"/>
  <c r="J571" i="2"/>
  <c r="T577" i="2"/>
  <c r="J589" i="2"/>
  <c r="J596" i="2"/>
  <c r="T598" i="2"/>
  <c r="J604" i="2"/>
  <c r="J627" i="2"/>
  <c r="T650" i="2"/>
  <c r="J657" i="2"/>
  <c r="O659" i="2"/>
  <c r="T460" i="2"/>
  <c r="J461" i="2"/>
  <c r="P463" i="2"/>
  <c r="T464" i="2"/>
  <c r="J467" i="2"/>
  <c r="P473" i="2"/>
  <c r="O479" i="2"/>
  <c r="O487" i="2"/>
  <c r="O495" i="2"/>
  <c r="T504" i="2"/>
  <c r="T519" i="2"/>
  <c r="P524" i="2"/>
  <c r="O527" i="2"/>
  <c r="T532" i="2"/>
  <c r="J533" i="2"/>
  <c r="J536" i="2"/>
  <c r="O537" i="2"/>
  <c r="J539" i="2"/>
  <c r="O541" i="2"/>
  <c r="J546" i="2"/>
  <c r="O548" i="2"/>
  <c r="P556" i="2"/>
  <c r="O561" i="2"/>
  <c r="J562" i="2"/>
  <c r="J567" i="2"/>
  <c r="J570" i="2"/>
  <c r="J575" i="2"/>
  <c r="O577" i="2"/>
  <c r="J588" i="2"/>
  <c r="P598" i="2"/>
  <c r="J608" i="2"/>
  <c r="J611" i="2"/>
  <c r="O613" i="2"/>
  <c r="J631" i="2"/>
  <c r="J635" i="2"/>
  <c r="P637" i="2"/>
  <c r="P646" i="2"/>
  <c r="P647" i="2"/>
  <c r="J660" i="2"/>
  <c r="J669" i="2"/>
  <c r="O465" i="2"/>
  <c r="T491" i="2"/>
  <c r="O519" i="2"/>
  <c r="O522" i="2"/>
  <c r="P552" i="2"/>
  <c r="P560" i="2"/>
  <c r="P561" i="2"/>
  <c r="P582" i="2"/>
  <c r="O472" i="2"/>
  <c r="T475" i="2"/>
  <c r="O481" i="2"/>
  <c r="T484" i="2"/>
  <c r="O521" i="2"/>
  <c r="T526" i="2"/>
  <c r="P529" i="2"/>
  <c r="O533" i="2"/>
  <c r="P563" i="2"/>
  <c r="P576" i="2"/>
  <c r="J463" i="2"/>
  <c r="V725" i="2"/>
  <c r="P465" i="2"/>
  <c r="J470" i="2"/>
  <c r="O471" i="2"/>
  <c r="P481" i="2"/>
  <c r="P497" i="2"/>
  <c r="J500" i="2"/>
  <c r="T501" i="2"/>
  <c r="J508" i="2"/>
  <c r="J512" i="2"/>
  <c r="T513" i="2"/>
  <c r="P515" i="2"/>
  <c r="T518" i="2"/>
  <c r="J519" i="2"/>
  <c r="J524" i="2"/>
  <c r="J538" i="2"/>
  <c r="O544" i="2"/>
  <c r="P555" i="2"/>
  <c r="J561" i="2"/>
  <c r="V736" i="2"/>
  <c r="P575" i="2"/>
  <c r="J583" i="2"/>
  <c r="O585" i="2"/>
  <c r="J591" i="2"/>
  <c r="J599" i="2"/>
  <c r="T608" i="2"/>
  <c r="J610" i="2"/>
  <c r="T613" i="2"/>
  <c r="J625" i="2"/>
  <c r="J629" i="2"/>
  <c r="T631" i="2"/>
  <c r="O649" i="2"/>
  <c r="J658" i="2"/>
  <c r="J667" i="2"/>
  <c r="J672" i="2"/>
  <c r="P12" i="2"/>
  <c r="O38" i="2"/>
  <c r="P69" i="2"/>
  <c r="T69" i="2"/>
  <c r="O69" i="2"/>
  <c r="P104" i="2"/>
  <c r="P117" i="2"/>
  <c r="T117" i="2"/>
  <c r="O117" i="2"/>
  <c r="T130" i="2"/>
  <c r="O130" i="2"/>
  <c r="P130" i="2"/>
  <c r="O148" i="2"/>
  <c r="O19" i="2"/>
  <c r="O24" i="2"/>
  <c r="P35" i="2"/>
  <c r="P54" i="2"/>
  <c r="O54" i="2"/>
  <c r="T54" i="2"/>
  <c r="T55" i="2"/>
  <c r="P61" i="2"/>
  <c r="T67" i="2"/>
  <c r="J73" i="2"/>
  <c r="T73" i="2"/>
  <c r="J71" i="2"/>
  <c r="J74" i="2"/>
  <c r="P77" i="2"/>
  <c r="T77" i="2"/>
  <c r="O77" i="2"/>
  <c r="P78" i="2"/>
  <c r="T82" i="2"/>
  <c r="O82" i="2"/>
  <c r="O96" i="2"/>
  <c r="P97" i="2"/>
  <c r="O97" i="2"/>
  <c r="P108" i="2"/>
  <c r="O126" i="2"/>
  <c r="J161" i="2"/>
  <c r="T161" i="2"/>
  <c r="O201" i="2"/>
  <c r="P216" i="2"/>
  <c r="T304" i="2"/>
  <c r="J304" i="2"/>
  <c r="O304" i="2"/>
  <c r="P304" i="2"/>
  <c r="P22" i="2"/>
  <c r="O30" i="2"/>
  <c r="O61" i="2"/>
  <c r="P64" i="2"/>
  <c r="T64" i="2"/>
  <c r="T12" i="2"/>
  <c r="T679" i="2" s="1"/>
  <c r="O14" i="2"/>
  <c r="P15" i="2"/>
  <c r="P24" i="2"/>
  <c r="T35" i="2"/>
  <c r="P48" i="2"/>
  <c r="P51" i="2"/>
  <c r="P60" i="2"/>
  <c r="O60" i="2"/>
  <c r="T60" i="2"/>
  <c r="T61" i="2"/>
  <c r="O67" i="2"/>
  <c r="P72" i="2"/>
  <c r="P76" i="2"/>
  <c r="T76" i="2"/>
  <c r="O76" i="2"/>
  <c r="O80" i="2"/>
  <c r="T86" i="2"/>
  <c r="J88" i="2"/>
  <c r="O99" i="2"/>
  <c r="J110" i="2"/>
  <c r="P120" i="2"/>
  <c r="O137" i="2"/>
  <c r="P148" i="2"/>
  <c r="O147" i="2"/>
  <c r="J150" i="2"/>
  <c r="T150" i="2"/>
  <c r="P162" i="2"/>
  <c r="T194" i="2"/>
  <c r="O194" i="2"/>
  <c r="P194" i="2"/>
  <c r="P203" i="2"/>
  <c r="P212" i="2"/>
  <c r="T50" i="2"/>
  <c r="O23" i="2"/>
  <c r="P39" i="2"/>
  <c r="O53" i="2"/>
  <c r="T56" i="2"/>
  <c r="T57" i="2"/>
  <c r="O63" i="2"/>
  <c r="T74" i="2"/>
  <c r="O74" i="2"/>
  <c r="P81" i="2"/>
  <c r="P88" i="2"/>
  <c r="P92" i="2"/>
  <c r="T92" i="2"/>
  <c r="O92" i="2"/>
  <c r="P103" i="2"/>
  <c r="O121" i="2"/>
  <c r="P143" i="2"/>
  <c r="P174" i="2"/>
  <c r="O174" i="2"/>
  <c r="P179" i="2"/>
  <c r="P189" i="2"/>
  <c r="T189" i="2"/>
  <c r="O189" i="2"/>
  <c r="P196" i="2"/>
  <c r="P23" i="2"/>
  <c r="O59" i="2"/>
  <c r="P62" i="2"/>
  <c r="O62" i="2"/>
  <c r="T62" i="2"/>
  <c r="T68" i="2"/>
  <c r="O71" i="2"/>
  <c r="O72" i="2"/>
  <c r="T78" i="2"/>
  <c r="J80" i="2"/>
  <c r="T98" i="2"/>
  <c r="O98" i="2"/>
  <c r="P111" i="2"/>
  <c r="T113" i="2"/>
  <c r="P157" i="2"/>
  <c r="T157" i="2"/>
  <c r="O157" i="2"/>
  <c r="P292" i="2"/>
  <c r="O292" i="2"/>
  <c r="T292" i="2"/>
  <c r="O81" i="2"/>
  <c r="T93" i="2"/>
  <c r="O153" i="2"/>
  <c r="P198" i="2"/>
  <c r="O198" i="2"/>
  <c r="O17" i="2"/>
  <c r="O36" i="2"/>
  <c r="T23" i="2"/>
  <c r="O29" i="2"/>
  <c r="P36" i="2"/>
  <c r="T52" i="2"/>
  <c r="P70" i="2"/>
  <c r="T70" i="2"/>
  <c r="O70" i="2"/>
  <c r="O73" i="2"/>
  <c r="P74" i="2"/>
  <c r="J81" i="2"/>
  <c r="T81" i="2"/>
  <c r="V687" i="2"/>
  <c r="P85" i="2"/>
  <c r="T85" i="2"/>
  <c r="O85" i="2"/>
  <c r="P86" i="2"/>
  <c r="T90" i="2"/>
  <c r="O90" i="2"/>
  <c r="T94" i="2"/>
  <c r="P96" i="2"/>
  <c r="P101" i="2"/>
  <c r="T101" i="2"/>
  <c r="O101" i="2"/>
  <c r="P105" i="2"/>
  <c r="T106" i="2"/>
  <c r="O106" i="2"/>
  <c r="P110" i="2"/>
  <c r="O150" i="2"/>
  <c r="P161" i="2"/>
  <c r="T165" i="2"/>
  <c r="P281" i="2"/>
  <c r="P14" i="2"/>
  <c r="P66" i="2"/>
  <c r="O66" i="2"/>
  <c r="T66" i="2"/>
  <c r="T170" i="2"/>
  <c r="O170" i="2"/>
  <c r="P170" i="2"/>
  <c r="P13" i="2"/>
  <c r="T15" i="2"/>
  <c r="O12" i="2"/>
  <c r="P17" i="2"/>
  <c r="P21" i="2"/>
  <c r="O21" i="2"/>
  <c r="O22" i="2"/>
  <c r="P29" i="2"/>
  <c r="O55" i="2"/>
  <c r="T58" i="2"/>
  <c r="T59" i="2"/>
  <c r="P80" i="2"/>
  <c r="P84" i="2"/>
  <c r="T84" i="2"/>
  <c r="O84" i="2"/>
  <c r="O88" i="2"/>
  <c r="P98" i="2"/>
  <c r="P109" i="2"/>
  <c r="T109" i="2"/>
  <c r="O109" i="2"/>
  <c r="P113" i="2"/>
  <c r="T114" i="2"/>
  <c r="O114" i="2"/>
  <c r="P118" i="2"/>
  <c r="P191" i="2"/>
  <c r="O104" i="2"/>
  <c r="T104" i="2"/>
  <c r="T112" i="2"/>
  <c r="O120" i="2"/>
  <c r="T120" i="2"/>
  <c r="P121" i="2"/>
  <c r="O127" i="2"/>
  <c r="T129" i="2"/>
  <c r="O131" i="2"/>
  <c r="V695" i="2"/>
  <c r="P173" i="2"/>
  <c r="T173" i="2"/>
  <c r="O173" i="2"/>
  <c r="T178" i="2"/>
  <c r="O178" i="2"/>
  <c r="T193" i="2"/>
  <c r="T236" i="2"/>
  <c r="O236" i="2"/>
  <c r="V680" i="2"/>
  <c r="P20" i="2"/>
  <c r="T24" i="2"/>
  <c r="T29" i="2"/>
  <c r="T36" i="2"/>
  <c r="P40" i="2"/>
  <c r="V684" i="2"/>
  <c r="V685" i="2"/>
  <c r="V686" i="2"/>
  <c r="O79" i="2"/>
  <c r="O87" i="2"/>
  <c r="O95" i="2"/>
  <c r="O103" i="2"/>
  <c r="V690" i="2"/>
  <c r="O119" i="2"/>
  <c r="T122" i="2"/>
  <c r="P126" i="2"/>
  <c r="J129" i="2"/>
  <c r="P131" i="2"/>
  <c r="P140" i="2"/>
  <c r="O139" i="2"/>
  <c r="T158" i="2"/>
  <c r="P160" i="2"/>
  <c r="P168" i="2"/>
  <c r="P181" i="2"/>
  <c r="T181" i="2"/>
  <c r="O181" i="2"/>
  <c r="P185" i="2"/>
  <c r="T186" i="2"/>
  <c r="P190" i="2"/>
  <c r="J193" i="2"/>
  <c r="O207" i="2"/>
  <c r="P220" i="2"/>
  <c r="O220" i="2"/>
  <c r="P271" i="2"/>
  <c r="T271" i="2"/>
  <c r="O271" i="2"/>
  <c r="T48" i="2"/>
  <c r="V689" i="2"/>
  <c r="P125" i="2"/>
  <c r="T125" i="2"/>
  <c r="O125" i="2"/>
  <c r="P129" i="2"/>
  <c r="T138" i="2"/>
  <c r="O138" i="2"/>
  <c r="P156" i="2"/>
  <c r="O156" i="2"/>
  <c r="P164" i="2"/>
  <c r="O164" i="2"/>
  <c r="O169" i="2"/>
  <c r="P184" i="2"/>
  <c r="P197" i="2"/>
  <c r="T197" i="2"/>
  <c r="O197" i="2"/>
  <c r="P201" i="2"/>
  <c r="T202" i="2"/>
  <c r="V700" i="2"/>
  <c r="T219" i="2"/>
  <c r="P236" i="2"/>
  <c r="P267" i="2"/>
  <c r="O267" i="2"/>
  <c r="P269" i="2"/>
  <c r="O13" i="2"/>
  <c r="O100" i="2"/>
  <c r="T100" i="2"/>
  <c r="O108" i="2"/>
  <c r="T108" i="2"/>
  <c r="T116" i="2"/>
  <c r="V691" i="2"/>
  <c r="T133" i="2"/>
  <c r="O134" i="2"/>
  <c r="P137" i="2"/>
  <c r="T146" i="2"/>
  <c r="O146" i="2"/>
  <c r="P151" i="2"/>
  <c r="P159" i="2"/>
  <c r="J182" i="2"/>
  <c r="P188" i="2"/>
  <c r="O188" i="2"/>
  <c r="P192" i="2"/>
  <c r="P205" i="2"/>
  <c r="T205" i="2"/>
  <c r="O205" i="2"/>
  <c r="T212" i="2"/>
  <c r="O212" i="2"/>
  <c r="O228" i="2"/>
  <c r="J231" i="2"/>
  <c r="T231" i="2"/>
  <c r="P254" i="2"/>
  <c r="O83" i="2"/>
  <c r="T83" i="2"/>
  <c r="V688" i="2"/>
  <c r="O107" i="2"/>
  <c r="O115" i="2"/>
  <c r="P128" i="2"/>
  <c r="P141" i="2"/>
  <c r="T141" i="2"/>
  <c r="O141" i="2"/>
  <c r="P150" i="2"/>
  <c r="T154" i="2"/>
  <c r="O154" i="2"/>
  <c r="T169" i="2"/>
  <c r="O175" i="2"/>
  <c r="J190" i="2"/>
  <c r="O191" i="2"/>
  <c r="O196" i="2"/>
  <c r="P200" i="2"/>
  <c r="V699" i="2"/>
  <c r="O48" i="2"/>
  <c r="P138" i="2"/>
  <c r="P149" i="2"/>
  <c r="T149" i="2"/>
  <c r="O149" i="2"/>
  <c r="P153" i="2"/>
  <c r="P158" i="2"/>
  <c r="T162" i="2"/>
  <c r="O162" i="2"/>
  <c r="P166" i="2"/>
  <c r="O199" i="2"/>
  <c r="O204" i="2"/>
  <c r="P232" i="2"/>
  <c r="T244" i="2"/>
  <c r="O128" i="2"/>
  <c r="T128" i="2"/>
  <c r="T136" i="2"/>
  <c r="O144" i="2"/>
  <c r="T144" i="2"/>
  <c r="O152" i="2"/>
  <c r="T152" i="2"/>
  <c r="O160" i="2"/>
  <c r="T160" i="2"/>
  <c r="O168" i="2"/>
  <c r="T168" i="2"/>
  <c r="O176" i="2"/>
  <c r="T176" i="2"/>
  <c r="O184" i="2"/>
  <c r="T184" i="2"/>
  <c r="O192" i="2"/>
  <c r="T192" i="2"/>
  <c r="O200" i="2"/>
  <c r="T200" i="2"/>
  <c r="O208" i="2"/>
  <c r="T208" i="2"/>
  <c r="P215" i="2"/>
  <c r="P226" i="2"/>
  <c r="P230" i="2"/>
  <c r="O242" i="2"/>
  <c r="P247" i="2"/>
  <c r="T247" i="2"/>
  <c r="O247" i="2"/>
  <c r="P252" i="2"/>
  <c r="O135" i="2"/>
  <c r="O143" i="2"/>
  <c r="O151" i="2"/>
  <c r="V694" i="2"/>
  <c r="V698" i="2"/>
  <c r="O211" i="2"/>
  <c r="T216" i="2"/>
  <c r="O216" i="2"/>
  <c r="P217" i="2"/>
  <c r="O219" i="2"/>
  <c r="J228" i="2"/>
  <c r="O229" i="2"/>
  <c r="P238" i="2"/>
  <c r="P305" i="2"/>
  <c r="V693" i="2"/>
  <c r="V697" i="2"/>
  <c r="T209" i="2"/>
  <c r="O209" i="2"/>
  <c r="T255" i="2"/>
  <c r="O140" i="2"/>
  <c r="P210" i="2"/>
  <c r="J212" i="2"/>
  <c r="P229" i="2"/>
  <c r="O234" i="2"/>
  <c r="O235" i="2"/>
  <c r="P246" i="2"/>
  <c r="O123" i="2"/>
  <c r="T123" i="2"/>
  <c r="V692" i="2"/>
  <c r="T163" i="2"/>
  <c r="O171" i="2"/>
  <c r="V696" i="2"/>
  <c r="O179" i="2"/>
  <c r="O187" i="2"/>
  <c r="O195" i="2"/>
  <c r="T203" i="2"/>
  <c r="P211" i="2"/>
  <c r="T211" i="2"/>
  <c r="P222" i="2"/>
  <c r="T224" i="2"/>
  <c r="O224" i="2"/>
  <c r="P228" i="2"/>
  <c r="T233" i="2"/>
  <c r="O233" i="2"/>
  <c r="P234" i="2"/>
  <c r="P239" i="2"/>
  <c r="T239" i="2"/>
  <c r="O239" i="2"/>
  <c r="P243" i="2"/>
  <c r="T252" i="2"/>
  <c r="O252" i="2"/>
  <c r="P302" i="2"/>
  <c r="P123" i="2"/>
  <c r="P209" i="2"/>
  <c r="P218" i="2"/>
  <c r="P219" i="2"/>
  <c r="P227" i="2"/>
  <c r="T227" i="2"/>
  <c r="O227" i="2"/>
  <c r="P231" i="2"/>
  <c r="O232" i="2"/>
  <c r="O243" i="2"/>
  <c r="O258" i="2"/>
  <c r="O214" i="2"/>
  <c r="T214" i="2"/>
  <c r="O222" i="2"/>
  <c r="T222" i="2"/>
  <c r="P223" i="2"/>
  <c r="O230" i="2"/>
  <c r="T230" i="2"/>
  <c r="V704" i="2"/>
  <c r="J274" i="2"/>
  <c r="O288" i="2"/>
  <c r="J291" i="2"/>
  <c r="O303" i="2"/>
  <c r="P334" i="2"/>
  <c r="P369" i="2"/>
  <c r="P485" i="2"/>
  <c r="V701" i="2"/>
  <c r="P237" i="2"/>
  <c r="T238" i="2"/>
  <c r="O238" i="2"/>
  <c r="P245" i="2"/>
  <c r="T246" i="2"/>
  <c r="O246" i="2"/>
  <c r="P253" i="2"/>
  <c r="T254" i="2"/>
  <c r="O254" i="2"/>
  <c r="P263" i="2"/>
  <c r="T263" i="2"/>
  <c r="O263" i="2"/>
  <c r="P266" i="2"/>
  <c r="O280" i="2"/>
  <c r="J282" i="2"/>
  <c r="P288" i="2"/>
  <c r="O289" i="2"/>
  <c r="P307" i="2"/>
  <c r="T307" i="2"/>
  <c r="O307" i="2"/>
  <c r="P356" i="2"/>
  <c r="T356" i="2"/>
  <c r="O356" i="2"/>
  <c r="O367" i="2"/>
  <c r="T427" i="2"/>
  <c r="P427" i="2"/>
  <c r="O427" i="2"/>
  <c r="O237" i="2"/>
  <c r="T241" i="2"/>
  <c r="P242" i="2"/>
  <c r="O245" i="2"/>
  <c r="T249" i="2"/>
  <c r="O249" i="2"/>
  <c r="O253" i="2"/>
  <c r="T257" i="2"/>
  <c r="O257" i="2"/>
  <c r="T262" i="2"/>
  <c r="P279" i="2"/>
  <c r="T279" i="2"/>
  <c r="O279" i="2"/>
  <c r="O299" i="2"/>
  <c r="O210" i="2"/>
  <c r="T210" i="2"/>
  <c r="O218" i="2"/>
  <c r="T218" i="2"/>
  <c r="O226" i="2"/>
  <c r="T226" i="2"/>
  <c r="P258" i="2"/>
  <c r="O266" i="2"/>
  <c r="T267" i="2"/>
  <c r="P270" i="2"/>
  <c r="T270" i="2"/>
  <c r="O270" i="2"/>
  <c r="O283" i="2"/>
  <c r="P287" i="2"/>
  <c r="T287" i="2"/>
  <c r="O287" i="2"/>
  <c r="O295" i="2"/>
  <c r="T301" i="2"/>
  <c r="T308" i="2"/>
  <c r="O308" i="2"/>
  <c r="P308" i="2"/>
  <c r="P337" i="2"/>
  <c r="P358" i="2"/>
  <c r="P366" i="2"/>
  <c r="O217" i="2"/>
  <c r="O225" i="2"/>
  <c r="J236" i="2"/>
  <c r="O261" i="2"/>
  <c r="P265" i="2"/>
  <c r="O264" i="2"/>
  <c r="O274" i="2"/>
  <c r="T275" i="2"/>
  <c r="P278" i="2"/>
  <c r="T278" i="2"/>
  <c r="O278" i="2"/>
  <c r="O291" i="2"/>
  <c r="T297" i="2"/>
  <c r="P300" i="2"/>
  <c r="O300" i="2"/>
  <c r="T300" i="2"/>
  <c r="P318" i="2"/>
  <c r="O317" i="2"/>
  <c r="T324" i="2"/>
  <c r="O335" i="2"/>
  <c r="P249" i="2"/>
  <c r="P257" i="2"/>
  <c r="T260" i="2"/>
  <c r="O260" i="2"/>
  <c r="P261" i="2"/>
  <c r="P264" i="2"/>
  <c r="O269" i="2"/>
  <c r="O272" i="2"/>
  <c r="P286" i="2"/>
  <c r="T286" i="2"/>
  <c r="O286" i="2"/>
  <c r="P296" i="2"/>
  <c r="T296" i="2"/>
  <c r="P306" i="2"/>
  <c r="P323" i="2"/>
  <c r="T323" i="2"/>
  <c r="T329" i="2"/>
  <c r="O329" i="2"/>
  <c r="P330" i="2"/>
  <c r="O336" i="2"/>
  <c r="V714" i="2"/>
  <c r="P355" i="2"/>
  <c r="T355" i="2"/>
  <c r="O355" i="2"/>
  <c r="T361" i="2"/>
  <c r="O361" i="2"/>
  <c r="P362" i="2"/>
  <c r="O368" i="2"/>
  <c r="O413" i="2"/>
  <c r="T415" i="2"/>
  <c r="P415" i="2"/>
  <c r="O415" i="2"/>
  <c r="V703" i="2"/>
  <c r="O265" i="2"/>
  <c r="O281" i="2"/>
  <c r="V707" i="2"/>
  <c r="T288" i="2"/>
  <c r="P303" i="2"/>
  <c r="T303" i="2"/>
  <c r="J311" i="2"/>
  <c r="J312" i="2"/>
  <c r="T312" i="2"/>
  <c r="P316" i="2"/>
  <c r="T316" i="2"/>
  <c r="O316" i="2"/>
  <c r="P317" i="2"/>
  <c r="P319" i="2"/>
  <c r="O327" i="2"/>
  <c r="P336" i="2"/>
  <c r="V713" i="2"/>
  <c r="J344" i="2"/>
  <c r="T344" i="2"/>
  <c r="P348" i="2"/>
  <c r="T348" i="2"/>
  <c r="O348" i="2"/>
  <c r="P349" i="2"/>
  <c r="O354" i="2"/>
  <c r="O357" i="2"/>
  <c r="O359" i="2"/>
  <c r="P368" i="2"/>
  <c r="P438" i="2"/>
  <c r="P448" i="2"/>
  <c r="T264" i="2"/>
  <c r="T272" i="2"/>
  <c r="T280" i="2"/>
  <c r="J289" i="2"/>
  <c r="J293" i="2"/>
  <c r="J297" i="2"/>
  <c r="J301" i="2"/>
  <c r="V710" i="2"/>
  <c r="P315" i="2"/>
  <c r="T315" i="2"/>
  <c r="O315" i="2"/>
  <c r="T321" i="2"/>
  <c r="O321" i="2"/>
  <c r="O328" i="2"/>
  <c r="P329" i="2"/>
  <c r="J333" i="2"/>
  <c r="J335" i="2"/>
  <c r="P347" i="2"/>
  <c r="T347" i="2"/>
  <c r="O347" i="2"/>
  <c r="T353" i="2"/>
  <c r="O353" i="2"/>
  <c r="P354" i="2"/>
  <c r="O360" i="2"/>
  <c r="P361" i="2"/>
  <c r="J365" i="2"/>
  <c r="J367" i="2"/>
  <c r="P394" i="2"/>
  <c r="V702" i="2"/>
  <c r="V706" i="2"/>
  <c r="P311" i="2"/>
  <c r="P328" i="2"/>
  <c r="J336" i="2"/>
  <c r="T336" i="2"/>
  <c r="P340" i="2"/>
  <c r="T340" i="2"/>
  <c r="O340" i="2"/>
  <c r="O349" i="2"/>
  <c r="P360" i="2"/>
  <c r="J368" i="2"/>
  <c r="T368" i="2"/>
  <c r="P372" i="2"/>
  <c r="T372" i="2"/>
  <c r="O372" i="2"/>
  <c r="J376" i="2"/>
  <c r="T376" i="2"/>
  <c r="T389" i="2"/>
  <c r="O389" i="2"/>
  <c r="P389" i="2"/>
  <c r="P420" i="2"/>
  <c r="O420" i="2"/>
  <c r="P453" i="2"/>
  <c r="T455" i="2"/>
  <c r="P455" i="2"/>
  <c r="O455" i="2"/>
  <c r="P291" i="2"/>
  <c r="P295" i="2"/>
  <c r="P299" i="2"/>
  <c r="O309" i="2"/>
  <c r="T313" i="2"/>
  <c r="O313" i="2"/>
  <c r="P314" i="2"/>
  <c r="O319" i="2"/>
  <c r="O320" i="2"/>
  <c r="P321" i="2"/>
  <c r="J325" i="2"/>
  <c r="J327" i="2"/>
  <c r="P335" i="2"/>
  <c r="P339" i="2"/>
  <c r="T339" i="2"/>
  <c r="P341" i="2"/>
  <c r="T345" i="2"/>
  <c r="O345" i="2"/>
  <c r="P346" i="2"/>
  <c r="P353" i="2"/>
  <c r="J357" i="2"/>
  <c r="J359" i="2"/>
  <c r="P367" i="2"/>
  <c r="T371" i="2"/>
  <c r="O371" i="2"/>
  <c r="P373" i="2"/>
  <c r="O393" i="2"/>
  <c r="O409" i="2"/>
  <c r="V705" i="2"/>
  <c r="T293" i="2"/>
  <c r="P332" i="2"/>
  <c r="T332" i="2"/>
  <c r="O332" i="2"/>
  <c r="O343" i="2"/>
  <c r="P364" i="2"/>
  <c r="T364" i="2"/>
  <c r="O364" i="2"/>
  <c r="T377" i="2"/>
  <c r="P399" i="2"/>
  <c r="T399" i="2"/>
  <c r="O399" i="2"/>
  <c r="O268" i="2"/>
  <c r="O276" i="2"/>
  <c r="P301" i="2"/>
  <c r="T305" i="2"/>
  <c r="O305" i="2"/>
  <c r="O311" i="2"/>
  <c r="P327" i="2"/>
  <c r="T331" i="2"/>
  <c r="T337" i="2"/>
  <c r="O337" i="2"/>
  <c r="P338" i="2"/>
  <c r="P359" i="2"/>
  <c r="T363" i="2"/>
  <c r="P365" i="2"/>
  <c r="T369" i="2"/>
  <c r="O369" i="2"/>
  <c r="P370" i="2"/>
  <c r="O392" i="2"/>
  <c r="P408" i="2"/>
  <c r="P450" i="2"/>
  <c r="P460" i="2"/>
  <c r="O460" i="2"/>
  <c r="V711" i="2"/>
  <c r="V715" i="2"/>
  <c r="T381" i="2"/>
  <c r="O381" i="2"/>
  <c r="P381" i="2"/>
  <c r="P384" i="2"/>
  <c r="P385" i="2"/>
  <c r="P386" i="2"/>
  <c r="T395" i="2"/>
  <c r="P402" i="2"/>
  <c r="O402" i="2"/>
  <c r="P406" i="2"/>
  <c r="O410" i="2"/>
  <c r="P416" i="2"/>
  <c r="O417" i="2"/>
  <c r="P421" i="2"/>
  <c r="O421" i="2"/>
  <c r="T423" i="2"/>
  <c r="P423" i="2"/>
  <c r="O423" i="2"/>
  <c r="T435" i="2"/>
  <c r="P446" i="2"/>
  <c r="P451" i="2"/>
  <c r="P456" i="2"/>
  <c r="O457" i="2"/>
  <c r="O510" i="2"/>
  <c r="O294" i="2"/>
  <c r="O302" i="2"/>
  <c r="O310" i="2"/>
  <c r="O326" i="2"/>
  <c r="O334" i="2"/>
  <c r="O342" i="2"/>
  <c r="O358" i="2"/>
  <c r="O366" i="2"/>
  <c r="P383" i="2"/>
  <c r="T383" i="2"/>
  <c r="T407" i="2"/>
  <c r="P407" i="2"/>
  <c r="O407" i="2"/>
  <c r="T419" i="2"/>
  <c r="P445" i="2"/>
  <c r="O445" i="2"/>
  <c r="T447" i="2"/>
  <c r="P447" i="2"/>
  <c r="O447" i="2"/>
  <c r="P452" i="2"/>
  <c r="O452" i="2"/>
  <c r="O470" i="2"/>
  <c r="J385" i="2"/>
  <c r="O400" i="2"/>
  <c r="P412" i="2"/>
  <c r="O412" i="2"/>
  <c r="J427" i="2"/>
  <c r="T451" i="2"/>
  <c r="O476" i="2"/>
  <c r="P333" i="2"/>
  <c r="P376" i="2"/>
  <c r="O378" i="2"/>
  <c r="P378" i="2"/>
  <c r="P387" i="2"/>
  <c r="T391" i="2"/>
  <c r="P395" i="2"/>
  <c r="P404" i="2"/>
  <c r="O404" i="2"/>
  <c r="J419" i="2"/>
  <c r="V721" i="2"/>
  <c r="T439" i="2"/>
  <c r="P444" i="2"/>
  <c r="O444" i="2"/>
  <c r="O446" i="2"/>
  <c r="J459" i="2"/>
  <c r="O462" i="2"/>
  <c r="T478" i="2"/>
  <c r="O484" i="2"/>
  <c r="V712" i="2"/>
  <c r="V716" i="2"/>
  <c r="P391" i="2"/>
  <c r="T403" i="2"/>
  <c r="P424" i="2"/>
  <c r="T443" i="2"/>
  <c r="J451" i="2"/>
  <c r="P454" i="2"/>
  <c r="P468" i="2"/>
  <c r="O290" i="2"/>
  <c r="O306" i="2"/>
  <c r="O314" i="2"/>
  <c r="O330" i="2"/>
  <c r="O362" i="2"/>
  <c r="O370" i="2"/>
  <c r="J379" i="2"/>
  <c r="P390" i="2"/>
  <c r="J411" i="2"/>
  <c r="P419" i="2"/>
  <c r="P429" i="2"/>
  <c r="O429" i="2"/>
  <c r="T431" i="2"/>
  <c r="P431" i="2"/>
  <c r="O431" i="2"/>
  <c r="P436" i="2"/>
  <c r="O436" i="2"/>
  <c r="O438" i="2"/>
  <c r="P459" i="2"/>
  <c r="P475" i="2"/>
  <c r="O475" i="2"/>
  <c r="O380" i="2"/>
  <c r="O388" i="2"/>
  <c r="O396" i="2"/>
  <c r="P397" i="2"/>
  <c r="T408" i="2"/>
  <c r="P409" i="2"/>
  <c r="T416" i="2"/>
  <c r="P417" i="2"/>
  <c r="O418" i="2"/>
  <c r="T424" i="2"/>
  <c r="T432" i="2"/>
  <c r="O434" i="2"/>
  <c r="T440" i="2"/>
  <c r="P441" i="2"/>
  <c r="T448" i="2"/>
  <c r="P449" i="2"/>
  <c r="O450" i="2"/>
  <c r="T456" i="2"/>
  <c r="P457" i="2"/>
  <c r="P462" i="2"/>
  <c r="P470" i="2"/>
  <c r="P472" i="2"/>
  <c r="T472" i="2"/>
  <c r="P480" i="2"/>
  <c r="O480" i="2"/>
  <c r="T480" i="2"/>
  <c r="O486" i="2"/>
  <c r="P489" i="2"/>
  <c r="T490" i="2"/>
  <c r="O497" i="2"/>
  <c r="O516" i="2"/>
  <c r="T516" i="2"/>
  <c r="O394" i="2"/>
  <c r="T462" i="2"/>
  <c r="T470" i="2"/>
  <c r="P478" i="2"/>
  <c r="O482" i="2"/>
  <c r="T494" i="2"/>
  <c r="P494" i="2"/>
  <c r="O494" i="2"/>
  <c r="P500" i="2"/>
  <c r="O505" i="2"/>
  <c r="V722" i="2"/>
  <c r="T469" i="2"/>
  <c r="O469" i="2"/>
  <c r="O384" i="2"/>
  <c r="T384" i="2"/>
  <c r="O414" i="2"/>
  <c r="O454" i="2"/>
  <c r="O500" i="2"/>
  <c r="P540" i="2"/>
  <c r="V718" i="2"/>
  <c r="V719" i="2"/>
  <c r="P414" i="2"/>
  <c r="P430" i="2"/>
  <c r="V723" i="2"/>
  <c r="O463" i="2"/>
  <c r="J468" i="2"/>
  <c r="J476" i="2"/>
  <c r="J482" i="2"/>
  <c r="P488" i="2"/>
  <c r="O488" i="2"/>
  <c r="O491" i="2"/>
  <c r="P491" i="2"/>
  <c r="T502" i="2"/>
  <c r="P502" i="2"/>
  <c r="O502" i="2"/>
  <c r="P505" i="2"/>
  <c r="O382" i="2"/>
  <c r="T382" i="2"/>
  <c r="O390" i="2"/>
  <c r="T390" i="2"/>
  <c r="O398" i="2"/>
  <c r="T398" i="2"/>
  <c r="O408" i="2"/>
  <c r="O416" i="2"/>
  <c r="O424" i="2"/>
  <c r="O432" i="2"/>
  <c r="O440" i="2"/>
  <c r="O448" i="2"/>
  <c r="O456" i="2"/>
  <c r="O466" i="2"/>
  <c r="O474" i="2"/>
  <c r="O483" i="2"/>
  <c r="P484" i="2"/>
  <c r="J490" i="2"/>
  <c r="T496" i="2"/>
  <c r="P499" i="2"/>
  <c r="O499" i="2"/>
  <c r="V717" i="2"/>
  <c r="O397" i="2"/>
  <c r="V720" i="2"/>
  <c r="O433" i="2"/>
  <c r="V724" i="2"/>
  <c r="P466" i="2"/>
  <c r="P469" i="2"/>
  <c r="O473" i="2"/>
  <c r="P474" i="2"/>
  <c r="T476" i="2"/>
  <c r="T479" i="2"/>
  <c r="P479" i="2"/>
  <c r="P483" i="2"/>
  <c r="T486" i="2"/>
  <c r="T498" i="2"/>
  <c r="P498" i="2"/>
  <c r="V729" i="2"/>
  <c r="P517" i="2"/>
  <c r="P535" i="2"/>
  <c r="P558" i="2"/>
  <c r="O558" i="2"/>
  <c r="T558" i="2"/>
  <c r="J506" i="2"/>
  <c r="O514" i="2"/>
  <c r="P514" i="2"/>
  <c r="J516" i="2"/>
  <c r="O546" i="2"/>
  <c r="V726" i="2"/>
  <c r="P476" i="2"/>
  <c r="O485" i="2"/>
  <c r="P508" i="2"/>
  <c r="O525" i="2"/>
  <c r="O529" i="2"/>
  <c r="O530" i="2"/>
  <c r="P532" i="2"/>
  <c r="T553" i="2"/>
  <c r="P553" i="2"/>
  <c r="O553" i="2"/>
  <c r="P506" i="2"/>
  <c r="P510" i="2"/>
  <c r="T512" i="2"/>
  <c r="P512" i="2"/>
  <c r="O512" i="2"/>
  <c r="P526" i="2"/>
  <c r="O526" i="2"/>
  <c r="T536" i="2"/>
  <c r="P536" i="2"/>
  <c r="O536" i="2"/>
  <c r="T557" i="2"/>
  <c r="P557" i="2"/>
  <c r="O557" i="2"/>
  <c r="P580" i="2"/>
  <c r="V727" i="2"/>
  <c r="O503" i="2"/>
  <c r="T506" i="2"/>
  <c r="O508" i="2"/>
  <c r="O511" i="2"/>
  <c r="P516" i="2"/>
  <c r="J518" i="2"/>
  <c r="P521" i="2"/>
  <c r="T528" i="2"/>
  <c r="O532" i="2"/>
  <c r="P533" i="2"/>
  <c r="P495" i="2"/>
  <c r="P503" i="2"/>
  <c r="O504" i="2"/>
  <c r="T510" i="2"/>
  <c r="O517" i="2"/>
  <c r="T520" i="2"/>
  <c r="O524" i="2"/>
  <c r="P525" i="2"/>
  <c r="O535" i="2"/>
  <c r="J609" i="2"/>
  <c r="T609" i="2"/>
  <c r="V728" i="2"/>
  <c r="T503" i="2"/>
  <c r="O506" i="2"/>
  <c r="T507" i="2"/>
  <c r="O507" i="2"/>
  <c r="P509" i="2"/>
  <c r="O543" i="2"/>
  <c r="O515" i="2"/>
  <c r="T521" i="2"/>
  <c r="P522" i="2"/>
  <c r="O523" i="2"/>
  <c r="T529" i="2"/>
  <c r="P530" i="2"/>
  <c r="O531" i="2"/>
  <c r="T537" i="2"/>
  <c r="P538" i="2"/>
  <c r="O542" i="2"/>
  <c r="J549" i="2"/>
  <c r="O551" i="2"/>
  <c r="T562" i="2"/>
  <c r="T565" i="2"/>
  <c r="P565" i="2"/>
  <c r="O565" i="2"/>
  <c r="P567" i="2"/>
  <c r="J569" i="2"/>
  <c r="T578" i="2"/>
  <c r="O580" i="2"/>
  <c r="V730" i="2"/>
  <c r="O540" i="2"/>
  <c r="P547" i="2"/>
  <c r="V734" i="2"/>
  <c r="J554" i="2"/>
  <c r="O564" i="2"/>
  <c r="O568" i="2"/>
  <c r="T574" i="2"/>
  <c r="P608" i="2"/>
  <c r="T549" i="2"/>
  <c r="P549" i="2"/>
  <c r="P550" i="2"/>
  <c r="O550" i="2"/>
  <c r="T550" i="2"/>
  <c r="O562" i="2"/>
  <c r="O578" i="2"/>
  <c r="T615" i="2"/>
  <c r="P615" i="2"/>
  <c r="O615" i="2"/>
  <c r="V731" i="2"/>
  <c r="P568" i="2"/>
  <c r="T573" i="2"/>
  <c r="P573" i="2"/>
  <c r="O573" i="2"/>
  <c r="P592" i="2"/>
  <c r="P511" i="2"/>
  <c r="J541" i="2"/>
  <c r="P548" i="2"/>
  <c r="O549" i="2"/>
  <c r="O569" i="2"/>
  <c r="O591" i="2"/>
  <c r="V732" i="2"/>
  <c r="O545" i="2"/>
  <c r="T546" i="2"/>
  <c r="P551" i="2"/>
  <c r="J553" i="2"/>
  <c r="J557" i="2"/>
  <c r="O560" i="2"/>
  <c r="P566" i="2"/>
  <c r="O566" i="2"/>
  <c r="T566" i="2"/>
  <c r="P569" i="2"/>
  <c r="O572" i="2"/>
  <c r="O576" i="2"/>
  <c r="J601" i="2"/>
  <c r="T601" i="2"/>
  <c r="O538" i="2"/>
  <c r="T539" i="2"/>
  <c r="P545" i="2"/>
  <c r="O570" i="2"/>
  <c r="O609" i="2"/>
  <c r="P543" i="2"/>
  <c r="T581" i="2"/>
  <c r="O581" i="2"/>
  <c r="P584" i="2"/>
  <c r="O593" i="2"/>
  <c r="O598" i="2"/>
  <c r="T605" i="2"/>
  <c r="P605" i="2"/>
  <c r="O605" i="2"/>
  <c r="P606" i="2"/>
  <c r="O606" i="2"/>
  <c r="V733" i="2"/>
  <c r="P546" i="2"/>
  <c r="O547" i="2"/>
  <c r="P554" i="2"/>
  <c r="O555" i="2"/>
  <c r="P562" i="2"/>
  <c r="O563" i="2"/>
  <c r="P570" i="2"/>
  <c r="P578" i="2"/>
  <c r="T589" i="2"/>
  <c r="O589" i="2"/>
  <c r="O623" i="2"/>
  <c r="P581" i="2"/>
  <c r="T586" i="2"/>
  <c r="P586" i="2"/>
  <c r="O586" i="2"/>
  <c r="O596" i="2"/>
  <c r="T597" i="2"/>
  <c r="O597" i="2"/>
  <c r="P618" i="2"/>
  <c r="P590" i="2"/>
  <c r="T594" i="2"/>
  <c r="P594" i="2"/>
  <c r="O594" i="2"/>
  <c r="P596" i="2"/>
  <c r="O616" i="2"/>
  <c r="J563" i="2"/>
  <c r="O582" i="2"/>
  <c r="P591" i="2"/>
  <c r="T593" i="2"/>
  <c r="O595" i="2"/>
  <c r="V735" i="2"/>
  <c r="O590" i="2"/>
  <c r="P601" i="2"/>
  <c r="P609" i="2"/>
  <c r="P616" i="2"/>
  <c r="O617" i="2"/>
  <c r="O584" i="2"/>
  <c r="O592" i="2"/>
  <c r="O608" i="2"/>
  <c r="O612" i="2"/>
  <c r="T612" i="2"/>
  <c r="O618" i="2"/>
  <c r="T619" i="2"/>
  <c r="P620" i="2"/>
  <c r="O620" i="2"/>
  <c r="T620" i="2"/>
  <c r="P636" i="2"/>
  <c r="O636" i="2"/>
  <c r="T636" i="2"/>
  <c r="O642" i="2"/>
  <c r="T647" i="2"/>
  <c r="T651" i="2"/>
  <c r="P651" i="2"/>
  <c r="O651" i="2"/>
  <c r="P585" i="2"/>
  <c r="P593" i="2"/>
  <c r="O602" i="2"/>
  <c r="O610" i="2"/>
  <c r="T635" i="2"/>
  <c r="P635" i="2"/>
  <c r="O635" i="2"/>
  <c r="J640" i="2"/>
  <c r="T640" i="2"/>
  <c r="V743" i="2"/>
  <c r="O647" i="2"/>
  <c r="O665" i="2"/>
  <c r="O666" i="2"/>
  <c r="O672" i="2"/>
  <c r="V737" i="2"/>
  <c r="O587" i="2"/>
  <c r="P602" i="2"/>
  <c r="O603" i="2"/>
  <c r="P610" i="2"/>
  <c r="O621" i="2"/>
  <c r="J623" i="2"/>
  <c r="P624" i="2"/>
  <c r="P644" i="2"/>
  <c r="O644" i="2"/>
  <c r="T644" i="2"/>
  <c r="O650" i="2"/>
  <c r="T657" i="2"/>
  <c r="P662" i="2"/>
  <c r="O662" i="2"/>
  <c r="T662" i="2"/>
  <c r="P587" i="2"/>
  <c r="P595" i="2"/>
  <c r="P611" i="2"/>
  <c r="O624" i="2"/>
  <c r="P625" i="2"/>
  <c r="P633" i="2"/>
  <c r="P648" i="2"/>
  <c r="O648" i="2"/>
  <c r="O671" i="2"/>
  <c r="V738" i="2"/>
  <c r="J619" i="2"/>
  <c r="O622" i="2"/>
  <c r="O626" i="2"/>
  <c r="T627" i="2"/>
  <c r="P627" i="2"/>
  <c r="P628" i="2"/>
  <c r="O628" i="2"/>
  <c r="T628" i="2"/>
  <c r="P631" i="2"/>
  <c r="O634" i="2"/>
  <c r="T639" i="2"/>
  <c r="T643" i="2"/>
  <c r="P643" i="2"/>
  <c r="O643" i="2"/>
  <c r="O645" i="2"/>
  <c r="J647" i="2"/>
  <c r="J648" i="2"/>
  <c r="T648" i="2"/>
  <c r="O656" i="2"/>
  <c r="P617" i="2"/>
  <c r="T617" i="2"/>
  <c r="T623" i="2"/>
  <c r="P632" i="2"/>
  <c r="O632" i="2"/>
  <c r="P656" i="2"/>
  <c r="O583" i="2"/>
  <c r="V739" i="2"/>
  <c r="O611" i="2"/>
  <c r="J616" i="2"/>
  <c r="P622" i="2"/>
  <c r="V741" i="2"/>
  <c r="J624" i="2"/>
  <c r="O627" i="2"/>
  <c r="J632" i="2"/>
  <c r="T632" i="2"/>
  <c r="P641" i="2"/>
  <c r="J664" i="2"/>
  <c r="P621" i="2"/>
  <c r="P629" i="2"/>
  <c r="P645" i="2"/>
  <c r="P667" i="2"/>
  <c r="O625" i="2"/>
  <c r="O633" i="2"/>
  <c r="O641" i="2"/>
  <c r="V744" i="2"/>
  <c r="T661" i="2"/>
  <c r="P661" i="2"/>
  <c r="O661" i="2"/>
  <c r="P663" i="2"/>
  <c r="J665" i="2"/>
  <c r="T653" i="2"/>
  <c r="P653" i="2"/>
  <c r="P654" i="2"/>
  <c r="O654" i="2"/>
  <c r="T654" i="2"/>
  <c r="P659" i="2"/>
  <c r="P670" i="2"/>
  <c r="T670" i="2"/>
  <c r="O653" i="2"/>
  <c r="T665" i="2"/>
  <c r="V742" i="2"/>
  <c r="O655" i="2"/>
  <c r="O658" i="2"/>
  <c r="T666" i="2"/>
  <c r="T669" i="2"/>
  <c r="P669" i="2"/>
  <c r="O669" i="2"/>
  <c r="P671" i="2"/>
  <c r="P655" i="2"/>
  <c r="P658" i="2"/>
  <c r="V745" i="2"/>
  <c r="P666" i="2"/>
  <c r="O667" i="2"/>
  <c r="O652" i="2"/>
  <c r="T712" i="2" l="1"/>
  <c r="O637" i="2"/>
  <c r="P588" i="2"/>
  <c r="O640" i="2"/>
  <c r="O513" i="2"/>
  <c r="P527" i="2"/>
  <c r="O425" i="2"/>
  <c r="O439" i="2"/>
  <c r="O377" i="2"/>
  <c r="O167" i="2"/>
  <c r="O122" i="2"/>
  <c r="T680" i="2"/>
  <c r="P541" i="2"/>
  <c r="P351" i="2"/>
  <c r="P375" i="2"/>
  <c r="P426" i="2"/>
  <c r="O657" i="2"/>
  <c r="O619" i="2"/>
  <c r="P614" i="2"/>
  <c r="P544" i="2"/>
  <c r="P282" i="2"/>
  <c r="P251" i="2"/>
  <c r="O112" i="2"/>
  <c r="O26" i="2"/>
  <c r="O604" i="2"/>
  <c r="P519" i="2"/>
  <c r="O492" i="2"/>
  <c r="O298" i="2"/>
  <c r="O363" i="2"/>
  <c r="O428" i="2"/>
  <c r="T687" i="2"/>
  <c r="P133" i="2"/>
  <c r="O155" i="2"/>
  <c r="P132" i="2"/>
  <c r="P403" i="2"/>
  <c r="P559" i="2"/>
  <c r="O574" i="2"/>
  <c r="O374" i="2"/>
  <c r="O331" i="2"/>
  <c r="P244" i="2"/>
  <c r="O165" i="2"/>
  <c r="T737" i="2"/>
  <c r="O600" i="2"/>
  <c r="O496" i="2"/>
  <c r="O273" i="2"/>
  <c r="P56" i="2"/>
  <c r="P68" i="2"/>
  <c r="P579" i="2"/>
  <c r="O405" i="2"/>
  <c r="O163" i="2"/>
  <c r="P322" i="2"/>
  <c r="P202" i="2"/>
  <c r="T674" i="2"/>
  <c r="T714" i="2"/>
  <c r="O325" i="2"/>
  <c r="O35" i="2"/>
  <c r="P275" i="2"/>
  <c r="T739" i="2"/>
  <c r="T728" i="2"/>
  <c r="T725" i="2"/>
  <c r="P401" i="2"/>
  <c r="T718" i="2"/>
  <c r="T708" i="2"/>
  <c r="T703" i="2"/>
  <c r="O528" i="2"/>
  <c r="O350" i="2"/>
  <c r="P241" i="2"/>
  <c r="O159" i="2"/>
  <c r="P89" i="2"/>
  <c r="P259" i="2"/>
  <c r="T740" i="2"/>
  <c r="T716" i="2"/>
  <c r="T722" i="2"/>
  <c r="O51" i="2"/>
  <c r="O145" i="2"/>
  <c r="P649" i="2"/>
  <c r="O539" i="2"/>
  <c r="O556" i="2"/>
  <c r="T726" i="2"/>
  <c r="O442" i="2"/>
  <c r="O467" i="2"/>
  <c r="P250" i="2"/>
  <c r="O186" i="2"/>
  <c r="T684" i="2"/>
  <c r="O52" i="2"/>
  <c r="P94" i="2"/>
  <c r="O142" i="2"/>
  <c r="P116" i="2"/>
  <c r="P57" i="2"/>
  <c r="O262" i="2"/>
  <c r="P613" i="2"/>
  <c r="O437" i="2"/>
  <c r="T713" i="2"/>
  <c r="O255" i="2"/>
  <c r="P127" i="2"/>
  <c r="O50" i="2"/>
  <c r="P91" i="2"/>
  <c r="T742" i="2"/>
  <c r="T745" i="2"/>
  <c r="T735" i="2"/>
  <c r="T733" i="2"/>
  <c r="O552" i="2"/>
  <c r="O520" i="2"/>
  <c r="P487" i="2"/>
  <c r="O571" i="2"/>
  <c r="T731" i="2"/>
  <c r="O501" i="2"/>
  <c r="T724" i="2"/>
  <c r="T706" i="2"/>
  <c r="T699" i="2"/>
  <c r="T704" i="2"/>
  <c r="P182" i="2"/>
  <c r="O58" i="2"/>
  <c r="O93" i="2"/>
  <c r="O248" i="2"/>
  <c r="T695" i="2"/>
  <c r="T693" i="2"/>
  <c r="T694" i="2"/>
  <c r="P206" i="2"/>
  <c r="T685" i="2"/>
  <c r="P102" i="2"/>
  <c r="O646" i="2"/>
  <c r="O221" i="2"/>
  <c r="O493" i="2"/>
  <c r="T727" i="2"/>
  <c r="P577" i="2"/>
  <c r="T732" i="2"/>
  <c r="P477" i="2"/>
  <c r="T707" i="2"/>
  <c r="T701" i="2"/>
  <c r="T689" i="2"/>
  <c r="P324" i="2"/>
  <c r="Q671" i="2"/>
  <c r="S671" i="2" s="1"/>
  <c r="T730" i="2"/>
  <c r="T715" i="2"/>
  <c r="T720" i="2"/>
  <c r="T700" i="2"/>
  <c r="T697" i="2"/>
  <c r="T682" i="2"/>
  <c r="T736" i="2"/>
  <c r="T734" i="2"/>
  <c r="O391" i="2"/>
  <c r="O385" i="2"/>
  <c r="T709" i="2"/>
  <c r="U213" i="2"/>
  <c r="P213" i="2"/>
  <c r="O86" i="2"/>
  <c r="O78" i="2"/>
  <c r="O468" i="2"/>
  <c r="T681" i="2"/>
  <c r="P28" i="2"/>
  <c r="P63" i="2"/>
  <c r="U660" i="2"/>
  <c r="P660" i="2"/>
  <c r="O660" i="2"/>
  <c r="T743" i="2"/>
  <c r="P518" i="2"/>
  <c r="O518" i="2"/>
  <c r="T717" i="2"/>
  <c r="O333" i="2"/>
  <c r="P135" i="2"/>
  <c r="T698" i="2"/>
  <c r="T696" i="2"/>
  <c r="T690" i="2"/>
  <c r="P124" i="2"/>
  <c r="O28" i="2"/>
  <c r="P668" i="2"/>
  <c r="P642" i="2"/>
  <c r="P564" i="2"/>
  <c r="P534" i="2"/>
  <c r="O534" i="2"/>
  <c r="U650" i="2"/>
  <c r="P650" i="2"/>
  <c r="T738" i="2"/>
  <c r="P486" i="2"/>
  <c r="O478" i="2"/>
  <c r="P461" i="2"/>
  <c r="O461" i="2"/>
  <c r="O301" i="2"/>
  <c r="T711" i="2"/>
  <c r="P280" i="2"/>
  <c r="T683" i="2"/>
  <c r="P49" i="2"/>
  <c r="O49" i="2"/>
  <c r="U61" i="2"/>
  <c r="T719" i="2"/>
  <c r="P297" i="2"/>
  <c r="O297" i="2"/>
  <c r="T710" i="2"/>
  <c r="U65" i="2"/>
  <c r="P65" i="2"/>
  <c r="P183" i="2"/>
  <c r="T729" i="2"/>
  <c r="T723" i="2"/>
  <c r="T721" i="2"/>
  <c r="P293" i="2"/>
  <c r="O293" i="2"/>
  <c r="O341" i="2"/>
  <c r="T702" i="2"/>
  <c r="O124" i="2"/>
  <c r="O183" i="2"/>
  <c r="T692" i="2"/>
  <c r="P207" i="2"/>
  <c r="O65" i="2"/>
  <c r="T688" i="2"/>
  <c r="O213" i="2"/>
  <c r="T741" i="2"/>
  <c r="U486" i="2"/>
  <c r="O663" i="2"/>
  <c r="T744" i="2"/>
  <c r="U572" i="2"/>
  <c r="P572" i="2"/>
  <c r="O668" i="2"/>
  <c r="P634" i="2"/>
  <c r="O365" i="2"/>
  <c r="U373" i="2"/>
  <c r="O373" i="2"/>
  <c r="T705" i="2"/>
  <c r="T691" i="2"/>
  <c r="P175" i="2"/>
  <c r="U175" i="2"/>
  <c r="U51" i="2"/>
  <c r="T686" i="2"/>
  <c r="P67" i="2"/>
  <c r="O674" i="2" l="1"/>
  <c r="Q670" i="2"/>
  <c r="Q669" i="2" s="1"/>
  <c r="R671" i="2"/>
  <c r="U67" i="2"/>
  <c r="U663" i="2"/>
  <c r="U217" i="2"/>
  <c r="U518" i="2"/>
  <c r="U28" i="2"/>
  <c r="U127" i="2"/>
  <c r="U365" i="2"/>
  <c r="U207" i="2"/>
  <c r="U293" i="2"/>
  <c r="U478" i="2"/>
  <c r="U564" i="2"/>
  <c r="U595" i="2"/>
  <c r="U341" i="2"/>
  <c r="U385" i="2"/>
  <c r="U124" i="2"/>
  <c r="U634" i="2"/>
  <c r="U280" i="2"/>
  <c r="U468" i="2"/>
  <c r="U391" i="2"/>
  <c r="U668" i="2"/>
  <c r="U333" i="2"/>
  <c r="U78" i="2"/>
  <c r="U670" i="2"/>
  <c r="U629" i="2"/>
  <c r="U615" i="2"/>
  <c r="U628" i="2"/>
  <c r="U644" i="2"/>
  <c r="U636" i="2"/>
  <c r="U672" i="2"/>
  <c r="U662" i="2"/>
  <c r="U606" i="2"/>
  <c r="U620" i="2"/>
  <c r="U566" i="2"/>
  <c r="U551" i="2"/>
  <c r="U587" i="2"/>
  <c r="U575" i="2"/>
  <c r="U559" i="2"/>
  <c r="U550" i="2"/>
  <c r="U531" i="2"/>
  <c r="U523" i="2"/>
  <c r="U574" i="2"/>
  <c r="U538" i="2"/>
  <c r="U542" i="2"/>
  <c r="U515" i="2"/>
  <c r="U521" i="2"/>
  <c r="U529" i="2"/>
  <c r="U537" i="2"/>
  <c r="U513" i="2"/>
  <c r="U481" i="2"/>
  <c r="U487" i="2"/>
  <c r="U380" i="2"/>
  <c r="U503" i="2"/>
  <c r="U472" i="2"/>
  <c r="U424" i="2"/>
  <c r="U432" i="2"/>
  <c r="U464" i="2"/>
  <c r="U361" i="2"/>
  <c r="U329" i="2"/>
  <c r="U344" i="2"/>
  <c r="U312" i="2"/>
  <c r="U386" i="2"/>
  <c r="U352" i="2"/>
  <c r="U342" i="2"/>
  <c r="U320" i="2"/>
  <c r="U284" i="2"/>
  <c r="U276" i="2"/>
  <c r="U440" i="2"/>
  <c r="U268" i="2"/>
  <c r="U321" i="2"/>
  <c r="U260" i="2"/>
  <c r="U308" i="2"/>
  <c r="U353" i="2"/>
  <c r="U249" i="2"/>
  <c r="U241" i="2"/>
  <c r="U257" i="2"/>
  <c r="U233" i="2"/>
  <c r="U199" i="2"/>
  <c r="U170" i="2"/>
  <c r="U146" i="2"/>
  <c r="U283" i="2"/>
  <c r="U209" i="2"/>
  <c r="U138" i="2"/>
  <c r="U154" i="2"/>
  <c r="U130" i="2"/>
  <c r="U114" i="2"/>
  <c r="U202" i="2"/>
  <c r="U79" i="2"/>
  <c r="U95" i="2"/>
  <c r="U90" i="2"/>
  <c r="U29" i="2"/>
  <c r="U87" i="2"/>
  <c r="U73" i="2"/>
  <c r="U119" i="2"/>
  <c r="U167" i="2"/>
  <c r="U36" i="2"/>
  <c r="U93" i="2"/>
  <c r="U106" i="2"/>
  <c r="U111" i="2"/>
  <c r="U203" i="2"/>
  <c r="U22" i="2"/>
  <c r="U113" i="2"/>
  <c r="U56" i="2"/>
  <c r="U71" i="2"/>
  <c r="U27" i="2"/>
  <c r="U62" i="2"/>
  <c r="U131" i="2"/>
  <c r="U94" i="2"/>
  <c r="U348" i="2"/>
  <c r="U88" i="2"/>
  <c r="U161" i="2"/>
  <c r="U182" i="2"/>
  <c r="U123" i="2"/>
  <c r="U140" i="2"/>
  <c r="U195" i="2"/>
  <c r="U152" i="2"/>
  <c r="U164" i="2"/>
  <c r="U288" i="2"/>
  <c r="U254" i="2"/>
  <c r="U188" i="2"/>
  <c r="U226" i="2"/>
  <c r="U242" i="2"/>
  <c r="U328" i="2"/>
  <c r="U281" i="2"/>
  <c r="U246" i="2"/>
  <c r="U263" i="2"/>
  <c r="U303" i="2"/>
  <c r="U289" i="2"/>
  <c r="U271" i="2"/>
  <c r="U336" i="2"/>
  <c r="U457" i="2"/>
  <c r="U377" i="2"/>
  <c r="U290" i="2"/>
  <c r="U326" i="2"/>
  <c r="U330" i="2"/>
  <c r="U364" i="2"/>
  <c r="U307" i="2"/>
  <c r="U317" i="2"/>
  <c r="U347" i="2"/>
  <c r="U374" i="2"/>
  <c r="U428" i="2"/>
  <c r="U510" i="2"/>
  <c r="U401" i="2"/>
  <c r="U455" i="2"/>
  <c r="U469" i="2"/>
  <c r="U392" i="2"/>
  <c r="U434" i="2"/>
  <c r="U444" i="2"/>
  <c r="U473" i="2"/>
  <c r="U400" i="2"/>
  <c r="U443" i="2"/>
  <c r="U406" i="2"/>
  <c r="U540" i="2"/>
  <c r="U498" i="2"/>
  <c r="U539" i="2"/>
  <c r="U536" i="2"/>
  <c r="U553" i="2"/>
  <c r="U600" i="2"/>
  <c r="U583" i="2"/>
  <c r="U649" i="2"/>
  <c r="U618" i="2"/>
  <c r="U585" i="2"/>
  <c r="U633" i="2"/>
  <c r="U593" i="2"/>
  <c r="U617" i="2"/>
  <c r="U671" i="2"/>
  <c r="U622" i="2"/>
  <c r="U499" i="2"/>
  <c r="U533" i="2"/>
  <c r="U552" i="2"/>
  <c r="U548" i="2"/>
  <c r="U604" i="2"/>
  <c r="U589" i="2"/>
  <c r="U637" i="2"/>
  <c r="U597" i="2"/>
  <c r="U666" i="2"/>
  <c r="U638" i="2"/>
  <c r="U639" i="2"/>
  <c r="U669" i="2"/>
  <c r="U657" i="2"/>
  <c r="U599" i="2"/>
  <c r="U608" i="2"/>
  <c r="U624" i="2"/>
  <c r="U601" i="2"/>
  <c r="U269" i="2"/>
  <c r="U335" i="2"/>
  <c r="U379" i="2"/>
  <c r="U439" i="2"/>
  <c r="U514" i="2"/>
  <c r="U645" i="2"/>
  <c r="U631" i="2"/>
  <c r="U103" i="2"/>
  <c r="U20" i="2"/>
  <c r="U15" i="2"/>
  <c r="U81" i="2"/>
  <c r="U162" i="2"/>
  <c r="U54" i="2"/>
  <c r="U151" i="2"/>
  <c r="U102" i="2"/>
  <c r="U192" i="2"/>
  <c r="U91" i="2"/>
  <c r="U104" i="2"/>
  <c r="U118" i="2"/>
  <c r="U128" i="2"/>
  <c r="U236" i="2"/>
  <c r="U318" i="2"/>
  <c r="U147" i="2"/>
  <c r="U150" i="2"/>
  <c r="U176" i="2"/>
  <c r="U137" i="2"/>
  <c r="U197" i="2"/>
  <c r="U305" i="2"/>
  <c r="U230" i="2"/>
  <c r="U244" i="2"/>
  <c r="U278" i="2"/>
  <c r="U277" i="2"/>
  <c r="U240" i="2"/>
  <c r="U360" i="2"/>
  <c r="U287" i="2"/>
  <c r="U261" i="2"/>
  <c r="U449" i="2"/>
  <c r="U310" i="2"/>
  <c r="U354" i="2"/>
  <c r="U384" i="2"/>
  <c r="U339" i="2"/>
  <c r="U397" i="2"/>
  <c r="U388" i="2"/>
  <c r="U415" i="2"/>
  <c r="U470" i="2"/>
  <c r="U422" i="2"/>
  <c r="U476" i="2"/>
  <c r="U437" i="2"/>
  <c r="U403" i="2"/>
  <c r="U526" i="2"/>
  <c r="U584" i="2"/>
  <c r="U483" i="2"/>
  <c r="U517" i="2"/>
  <c r="U546" i="2"/>
  <c r="U562" i="2"/>
  <c r="U579" i="2"/>
  <c r="U605" i="2"/>
  <c r="U651" i="2"/>
  <c r="U654" i="2"/>
  <c r="U652" i="2"/>
  <c r="U68" i="2"/>
  <c r="U26" i="2"/>
  <c r="U252" i="2"/>
  <c r="U423" i="2"/>
  <c r="U516" i="2"/>
  <c r="U603" i="2"/>
  <c r="U57" i="2"/>
  <c r="U98" i="2"/>
  <c r="U59" i="2"/>
  <c r="U21" i="2"/>
  <c r="U83" i="2"/>
  <c r="U101" i="2"/>
  <c r="U216" i="2"/>
  <c r="U30" i="2"/>
  <c r="U19" i="2"/>
  <c r="U205" i="2"/>
  <c r="U75" i="2"/>
  <c r="U99" i="2"/>
  <c r="U174" i="2"/>
  <c r="U72" i="2"/>
  <c r="U107" i="2"/>
  <c r="U194" i="2"/>
  <c r="U92" i="2"/>
  <c r="U108" i="2"/>
  <c r="U208" i="2"/>
  <c r="U185" i="2"/>
  <c r="U180" i="2"/>
  <c r="U232" i="2"/>
  <c r="U238" i="2"/>
  <c r="U235" i="2"/>
  <c r="U225" i="2"/>
  <c r="U316" i="2"/>
  <c r="U334" i="2"/>
  <c r="U237" i="2"/>
  <c r="U253" i="2"/>
  <c r="U296" i="2"/>
  <c r="U367" i="2"/>
  <c r="U256" i="2"/>
  <c r="U459" i="2"/>
  <c r="U295" i="2"/>
  <c r="U337" i="2"/>
  <c r="U291" i="2"/>
  <c r="U231" i="2"/>
  <c r="U282" i="2"/>
  <c r="U331" i="2"/>
  <c r="U357" i="2"/>
  <c r="U474" i="2"/>
  <c r="U359" i="2"/>
  <c r="U456" i="2"/>
  <c r="U394" i="2"/>
  <c r="U453" i="2"/>
  <c r="U393" i="2"/>
  <c r="U343" i="2"/>
  <c r="U340" i="2"/>
  <c r="U399" i="2"/>
  <c r="U376" i="2"/>
  <c r="U390" i="2"/>
  <c r="U458" i="2"/>
  <c r="U405" i="2"/>
  <c r="U419" i="2"/>
  <c r="U398" i="2"/>
  <c r="U436" i="2"/>
  <c r="U475" i="2"/>
  <c r="U519" i="2"/>
  <c r="U549" i="2"/>
  <c r="U621" i="2"/>
  <c r="U163" i="2"/>
  <c r="U227" i="2"/>
  <c r="U228" i="2"/>
  <c r="U258" i="2"/>
  <c r="U485" i="2"/>
  <c r="U350" i="2"/>
  <c r="U299" i="2"/>
  <c r="U387" i="2"/>
  <c r="U602" i="2"/>
  <c r="U23" i="2"/>
  <c r="U89" i="2"/>
  <c r="U55" i="2"/>
  <c r="U12" i="2"/>
  <c r="U679" i="2" s="1"/>
  <c r="U84" i="2"/>
  <c r="U105" i="2"/>
  <c r="U70" i="2"/>
  <c r="U100" i="2"/>
  <c r="U212" i="2"/>
  <c r="U76" i="2"/>
  <c r="U198" i="2"/>
  <c r="U17" i="2"/>
  <c r="U117" i="2"/>
  <c r="U187" i="2"/>
  <c r="U149" i="2"/>
  <c r="U220" i="2"/>
  <c r="U173" i="2"/>
  <c r="U267" i="2"/>
  <c r="U166" i="2"/>
  <c r="U201" i="2"/>
  <c r="U218" i="2"/>
  <c r="U247" i="2"/>
  <c r="U356" i="2"/>
  <c r="U250" i="2"/>
  <c r="U255" i="2"/>
  <c r="U239" i="2"/>
  <c r="U274" i="2"/>
  <c r="U332" i="2"/>
  <c r="U381" i="2"/>
  <c r="U477" i="2"/>
  <c r="U345" i="2"/>
  <c r="U322" i="2"/>
  <c r="U355" i="2"/>
  <c r="U370" i="2"/>
  <c r="U467" i="2"/>
  <c r="U471" i="2"/>
  <c r="U441" i="2"/>
  <c r="U404" i="2"/>
  <c r="U414" i="2"/>
  <c r="U454" i="2"/>
  <c r="U378" i="2"/>
  <c r="U425" i="2"/>
  <c r="U490" i="2"/>
  <c r="U565" i="2"/>
  <c r="U558" i="2"/>
  <c r="U522" i="2"/>
  <c r="U524" i="2"/>
  <c r="U556" i="2"/>
  <c r="U506" i="2"/>
  <c r="U528" i="2"/>
  <c r="U625" i="2"/>
  <c r="U557" i="2"/>
  <c r="U619" i="2"/>
  <c r="U592" i="2"/>
  <c r="U573" i="2"/>
  <c r="U613" i="2"/>
  <c r="U598" i="2"/>
  <c r="U626" i="2"/>
  <c r="U656" i="2"/>
  <c r="U653" i="2"/>
  <c r="U508" i="2"/>
  <c r="U530" i="2"/>
  <c r="U563" i="2"/>
  <c r="U544" i="2"/>
  <c r="U568" i="2"/>
  <c r="U641" i="2"/>
  <c r="U545" i="2"/>
  <c r="U590" i="2"/>
  <c r="U560" i="2"/>
  <c r="U594" i="2"/>
  <c r="U610" i="2"/>
  <c r="U581" i="2"/>
  <c r="U609" i="2"/>
  <c r="U630" i="2"/>
  <c r="U648" i="2"/>
  <c r="U627" i="2"/>
  <c r="U582" i="2"/>
  <c r="U658" i="2"/>
  <c r="U74" i="2"/>
  <c r="U58" i="2"/>
  <c r="U40" i="2"/>
  <c r="U115" i="2"/>
  <c r="U221" i="2"/>
  <c r="U264" i="2"/>
  <c r="U368" i="2"/>
  <c r="U311" i="2"/>
  <c r="U372" i="2"/>
  <c r="U496" i="2"/>
  <c r="U571" i="2"/>
  <c r="U191" i="2"/>
  <c r="U38" i="2"/>
  <c r="U64" i="2"/>
  <c r="U165" i="2"/>
  <c r="U169" i="2"/>
  <c r="U77" i="2"/>
  <c r="U112" i="2"/>
  <c r="U48" i="2"/>
  <c r="U110" i="2"/>
  <c r="U52" i="2"/>
  <c r="U144" i="2"/>
  <c r="U134" i="2"/>
  <c r="U156" i="2"/>
  <c r="U160" i="2"/>
  <c r="U129" i="2"/>
  <c r="U189" i="2"/>
  <c r="U210" i="2"/>
  <c r="U222" i="2"/>
  <c r="U219" i="2"/>
  <c r="U251" i="2"/>
  <c r="U358" i="2"/>
  <c r="U234" i="2"/>
  <c r="U259" i="2"/>
  <c r="U243" i="2"/>
  <c r="U286" i="2"/>
  <c r="U369" i="2"/>
  <c r="U427" i="2"/>
  <c r="U298" i="2"/>
  <c r="U294" i="2"/>
  <c r="U265" i="2"/>
  <c r="U304" i="2"/>
  <c r="U413" i="2"/>
  <c r="U480" i="2"/>
  <c r="U309" i="2"/>
  <c r="U314" i="2"/>
  <c r="U416" i="2"/>
  <c r="U418" i="2"/>
  <c r="U435" i="2"/>
  <c r="U430" i="2"/>
  <c r="U452" i="2"/>
  <c r="U479" i="2"/>
  <c r="U407" i="2"/>
  <c r="U447" i="2"/>
  <c r="U484" i="2"/>
  <c r="U429" i="2"/>
  <c r="U482" i="2"/>
  <c r="U494" i="2"/>
  <c r="U491" i="2"/>
  <c r="U502" i="2"/>
  <c r="U541" i="2"/>
  <c r="U647" i="2"/>
  <c r="U570" i="2"/>
  <c r="U640" i="2"/>
  <c r="U596" i="2"/>
  <c r="U667" i="2"/>
  <c r="U632" i="2"/>
  <c r="U24" i="2"/>
  <c r="U69" i="2"/>
  <c r="U122" i="2"/>
  <c r="U489" i="2"/>
  <c r="U80" i="2"/>
  <c r="U143" i="2"/>
  <c r="U178" i="2"/>
  <c r="U141" i="2"/>
  <c r="U204" i="2"/>
  <c r="U248" i="2"/>
  <c r="U270" i="2"/>
  <c r="U351" i="2"/>
  <c r="U315" i="2"/>
  <c r="U346" i="2"/>
  <c r="U623" i="2"/>
  <c r="U14" i="2"/>
  <c r="U148" i="2"/>
  <c r="U96" i="2"/>
  <c r="U186" i="2"/>
  <c r="U133" i="2"/>
  <c r="U179" i="2"/>
  <c r="U116" i="2"/>
  <c r="U39" i="2"/>
  <c r="U120" i="2"/>
  <c r="U60" i="2"/>
  <c r="U145" i="2"/>
  <c r="U132" i="2"/>
  <c r="U200" i="2"/>
  <c r="U136" i="2"/>
  <c r="U190" i="2"/>
  <c r="U177" i="2"/>
  <c r="U206" i="2"/>
  <c r="U142" i="2"/>
  <c r="U168" i="2"/>
  <c r="U155" i="2"/>
  <c r="U292" i="2"/>
  <c r="U171" i="2"/>
  <c r="U214" i="2"/>
  <c r="U223" i="2"/>
  <c r="U302" i="2"/>
  <c r="U285" i="2"/>
  <c r="U266" i="2"/>
  <c r="U279" i="2"/>
  <c r="U366" i="2"/>
  <c r="U306" i="2"/>
  <c r="U325" i="2"/>
  <c r="U362" i="2"/>
  <c r="U313" i="2"/>
  <c r="U327" i="2"/>
  <c r="U396" i="2"/>
  <c r="U323" i="2"/>
  <c r="U349" i="2"/>
  <c r="U448" i="2"/>
  <c r="U410" i="2"/>
  <c r="U417" i="2"/>
  <c r="U371" i="2"/>
  <c r="U450" i="2"/>
  <c r="U402" i="2"/>
  <c r="U421" i="2"/>
  <c r="U465" i="2"/>
  <c r="U442" i="2"/>
  <c r="U535" i="2"/>
  <c r="U411" i="2"/>
  <c r="U451" i="2"/>
  <c r="U462" i="2"/>
  <c r="U382" i="2"/>
  <c r="U501" i="2"/>
  <c r="U505" i="2"/>
  <c r="U500" i="2"/>
  <c r="U507" i="2"/>
  <c r="U488" i="2"/>
  <c r="U520" i="2"/>
  <c r="U527" i="2"/>
  <c r="U580" i="2"/>
  <c r="U512" i="2"/>
  <c r="U525" i="2"/>
  <c r="U543" i="2"/>
  <c r="U567" i="2"/>
  <c r="U578" i="2"/>
  <c r="U569" i="2"/>
  <c r="U588" i="2"/>
  <c r="U646" i="2"/>
  <c r="U53" i="2"/>
  <c r="U109" i="2"/>
  <c r="U375" i="2"/>
  <c r="U495" i="2"/>
  <c r="U412" i="2"/>
  <c r="U493" i="2"/>
  <c r="U591" i="2"/>
  <c r="U586" i="2"/>
  <c r="U655" i="2"/>
  <c r="U85" i="2"/>
  <c r="U82" i="2"/>
  <c r="U157" i="2"/>
  <c r="U97" i="2"/>
  <c r="U126" i="2"/>
  <c r="U50" i="2"/>
  <c r="U66" i="2"/>
  <c r="U153" i="2"/>
  <c r="U121" i="2"/>
  <c r="U275" i="2"/>
  <c r="U196" i="2"/>
  <c r="U229" i="2"/>
  <c r="U139" i="2"/>
  <c r="U181" i="2"/>
  <c r="U193" i="2"/>
  <c r="U125" i="2"/>
  <c r="U158" i="2"/>
  <c r="U184" i="2"/>
  <c r="U224" i="2"/>
  <c r="U211" i="2"/>
  <c r="U273" i="2"/>
  <c r="U215" i="2"/>
  <c r="U272" i="2"/>
  <c r="U300" i="2"/>
  <c r="U408" i="2"/>
  <c r="U262" i="2"/>
  <c r="U324" i="2"/>
  <c r="U363" i="2"/>
  <c r="U438" i="2"/>
  <c r="U420" i="2"/>
  <c r="U319" i="2"/>
  <c r="U409" i="2"/>
  <c r="U338" i="2"/>
  <c r="U460" i="2"/>
  <c r="U497" i="2"/>
  <c r="U389" i="2"/>
  <c r="U383" i="2"/>
  <c r="U466" i="2"/>
  <c r="U463" i="2"/>
  <c r="U395" i="2"/>
  <c r="U433" i="2"/>
  <c r="U446" i="2"/>
  <c r="U511" i="2"/>
  <c r="U504" i="2"/>
  <c r="U492" i="2"/>
  <c r="U555" i="2"/>
  <c r="U532" i="2"/>
  <c r="U509" i="2"/>
  <c r="U547" i="2"/>
  <c r="U561" i="2"/>
  <c r="U577" i="2"/>
  <c r="U607" i="2"/>
  <c r="U554" i="2"/>
  <c r="U614" i="2"/>
  <c r="U576" i="2"/>
  <c r="U612" i="2"/>
  <c r="U611" i="2"/>
  <c r="U616" i="2"/>
  <c r="U635" i="2"/>
  <c r="U659" i="2"/>
  <c r="U661" i="2"/>
  <c r="U664" i="2"/>
  <c r="U665" i="2"/>
  <c r="U643" i="2"/>
  <c r="U172" i="2"/>
  <c r="U245" i="2"/>
  <c r="U431" i="2"/>
  <c r="U445" i="2"/>
  <c r="U426" i="2"/>
  <c r="U49" i="2"/>
  <c r="U301" i="2"/>
  <c r="U642" i="2"/>
  <c r="U35" i="2"/>
  <c r="U159" i="2"/>
  <c r="U461" i="2"/>
  <c r="U63" i="2"/>
  <c r="U135" i="2"/>
  <c r="S670" i="2"/>
  <c r="R670" i="2"/>
  <c r="U183" i="2"/>
  <c r="U297" i="2"/>
  <c r="U534" i="2"/>
  <c r="U86" i="2"/>
  <c r="U674" i="2" l="1"/>
  <c r="U680" i="2"/>
  <c r="U685" i="2"/>
  <c r="U700" i="2"/>
  <c r="U716" i="2"/>
  <c r="U682" i="2"/>
  <c r="U712" i="2"/>
  <c r="U715" i="2"/>
  <c r="U698" i="2"/>
  <c r="U733" i="2"/>
  <c r="U708" i="2"/>
  <c r="U743" i="2"/>
  <c r="U745" i="2"/>
  <c r="U722" i="2"/>
  <c r="U692" i="2"/>
  <c r="U727" i="2"/>
  <c r="U738" i="2"/>
  <c r="U699" i="2"/>
  <c r="U694" i="2"/>
  <c r="U684" i="2"/>
  <c r="U711" i="2"/>
  <c r="U744" i="2"/>
  <c r="U742" i="2"/>
  <c r="Q668" i="2"/>
  <c r="S669" i="2"/>
  <c r="R669" i="2"/>
  <c r="U725" i="2"/>
  <c r="U739" i="2"/>
  <c r="U713" i="2"/>
  <c r="U719" i="2"/>
  <c r="U732" i="2"/>
  <c r="U691" i="2"/>
  <c r="U688" i="2"/>
  <c r="U707" i="2"/>
  <c r="U714" i="2"/>
  <c r="U730" i="2"/>
  <c r="U731" i="2"/>
  <c r="U717" i="2"/>
  <c r="U706" i="2"/>
  <c r="U728" i="2"/>
  <c r="U710" i="2"/>
  <c r="U720" i="2"/>
  <c r="U703" i="2"/>
  <c r="U683" i="2"/>
  <c r="U696" i="2"/>
  <c r="U681" i="2"/>
  <c r="U718" i="2"/>
  <c r="U721" i="2"/>
  <c r="U689" i="2"/>
  <c r="U701" i="2"/>
  <c r="U741" i="2"/>
  <c r="U740" i="2"/>
  <c r="U695" i="2"/>
  <c r="U724" i="2"/>
  <c r="U704" i="2"/>
  <c r="U687" i="2"/>
  <c r="U737" i="2"/>
  <c r="U723" i="2"/>
  <c r="U709" i="2"/>
  <c r="U697" i="2"/>
  <c r="U693" i="2"/>
  <c r="U735" i="2"/>
  <c r="U736" i="2"/>
  <c r="U705" i="2"/>
  <c r="U690" i="2"/>
  <c r="U734" i="2"/>
  <c r="U726" i="2"/>
  <c r="U686" i="2"/>
  <c r="U702" i="2"/>
  <c r="U729" i="2"/>
  <c r="R668" i="2" l="1"/>
  <c r="Q667" i="2"/>
  <c r="S668" i="2"/>
  <c r="R667" i="2" l="1"/>
  <c r="Q666" i="2"/>
  <c r="S667" i="2"/>
  <c r="R666" i="2" l="1"/>
  <c r="Q665" i="2"/>
  <c r="S666" i="2"/>
  <c r="R665" i="2" l="1"/>
  <c r="S665" i="2"/>
  <c r="Q664" i="2"/>
  <c r="S664" i="2" l="1"/>
  <c r="R664" i="2"/>
  <c r="Q663" i="2"/>
  <c r="Q674" i="2" s="1"/>
  <c r="S663" i="2" l="1"/>
  <c r="S674" i="2" s="1"/>
  <c r="Q662" i="2"/>
  <c r="R663" i="2"/>
  <c r="R674" i="2" s="1"/>
  <c r="Q661" i="2" l="1"/>
  <c r="S662" i="2"/>
  <c r="R662" i="2"/>
  <c r="S745" i="2"/>
  <c r="Q660" i="2" l="1"/>
  <c r="S661" i="2"/>
  <c r="R661" i="2"/>
  <c r="R660" i="2" l="1"/>
  <c r="Q659" i="2"/>
  <c r="S660" i="2"/>
  <c r="R659" i="2" l="1"/>
  <c r="Q658" i="2"/>
  <c r="S659" i="2"/>
  <c r="R658" i="2" l="1"/>
  <c r="Q657" i="2"/>
  <c r="S658" i="2"/>
  <c r="R657" i="2" l="1"/>
  <c r="S657" i="2"/>
  <c r="Q656" i="2"/>
  <c r="S656" i="2" l="1"/>
  <c r="R656" i="2"/>
  <c r="Q655" i="2"/>
  <c r="S655" i="2" l="1"/>
  <c r="Q654" i="2"/>
  <c r="R655" i="2"/>
  <c r="Q653" i="2" l="1"/>
  <c r="S654" i="2"/>
  <c r="R654" i="2"/>
  <c r="Q652" i="2" l="1"/>
  <c r="S653" i="2"/>
  <c r="S744" i="2" s="1"/>
  <c r="R653" i="2"/>
  <c r="Q744" i="2"/>
  <c r="R744" i="2" l="1"/>
  <c r="R652" i="2"/>
  <c r="Q651" i="2"/>
  <c r="S652" i="2"/>
  <c r="Q650" i="2" l="1"/>
  <c r="S651" i="2"/>
  <c r="R651" i="2"/>
  <c r="R650" i="2" l="1"/>
  <c r="Q649" i="2"/>
  <c r="S650" i="2"/>
  <c r="R649" i="2" l="1"/>
  <c r="Q648" i="2"/>
  <c r="S649" i="2"/>
  <c r="R648" i="2" l="1"/>
  <c r="Q647" i="2"/>
  <c r="S648" i="2"/>
  <c r="R647" i="2" l="1"/>
  <c r="S647" i="2"/>
  <c r="Q646" i="2"/>
  <c r="S646" i="2" l="1"/>
  <c r="R646" i="2"/>
  <c r="Q645" i="2"/>
  <c r="S645" i="2" l="1"/>
  <c r="Q644" i="2"/>
  <c r="R645" i="2"/>
  <c r="Q643" i="2" l="1"/>
  <c r="S644" i="2"/>
  <c r="R644" i="2"/>
  <c r="Q743" i="2" l="1"/>
  <c r="Q642" i="2"/>
  <c r="S643" i="2"/>
  <c r="S743" i="2" s="1"/>
  <c r="R643" i="2"/>
  <c r="R743" i="2" l="1"/>
  <c r="R642" i="2"/>
  <c r="Q641" i="2"/>
  <c r="S642" i="2"/>
  <c r="R641" i="2" l="1"/>
  <c r="Q640" i="2"/>
  <c r="S641" i="2"/>
  <c r="R640" i="2" l="1"/>
  <c r="Q639" i="2"/>
  <c r="S640" i="2"/>
  <c r="R639" i="2" l="1"/>
  <c r="S639" i="2"/>
  <c r="Q638" i="2"/>
  <c r="S638" i="2" l="1"/>
  <c r="R638" i="2"/>
  <c r="Q637" i="2"/>
  <c r="S637" i="2" l="1"/>
  <c r="Q636" i="2"/>
  <c r="R637" i="2"/>
  <c r="Q635" i="2" l="1"/>
  <c r="S636" i="2"/>
  <c r="R636" i="2"/>
  <c r="Q634" i="2" l="1"/>
  <c r="S635" i="2"/>
  <c r="R635" i="2"/>
  <c r="R634" i="2" l="1"/>
  <c r="Q633" i="2"/>
  <c r="S634" i="2"/>
  <c r="Q742" i="2" l="1"/>
  <c r="R633" i="2"/>
  <c r="Q632" i="2"/>
  <c r="S633" i="2"/>
  <c r="S742" i="2" s="1"/>
  <c r="R632" i="2" l="1"/>
  <c r="Q631" i="2"/>
  <c r="S632" i="2"/>
  <c r="R742" i="2"/>
  <c r="R631" i="2" l="1"/>
  <c r="S631" i="2"/>
  <c r="Q630" i="2"/>
  <c r="S630" i="2" l="1"/>
  <c r="R630" i="2"/>
  <c r="Q629" i="2"/>
  <c r="S629" i="2" l="1"/>
  <c r="Q628" i="2"/>
  <c r="R629" i="2"/>
  <c r="Q627" i="2" l="1"/>
  <c r="S628" i="2"/>
  <c r="R628" i="2"/>
  <c r="Q626" i="2" l="1"/>
  <c r="S627" i="2"/>
  <c r="R627" i="2"/>
  <c r="R626" i="2" l="1"/>
  <c r="S626" i="2"/>
  <c r="Q625" i="2"/>
  <c r="R625" i="2" l="1"/>
  <c r="Q624" i="2"/>
  <c r="S625" i="2"/>
  <c r="Q623" i="2" l="1"/>
  <c r="R624" i="2"/>
  <c r="S624" i="2"/>
  <c r="Q741" i="2" l="1"/>
  <c r="R623" i="2"/>
  <c r="S623" i="2"/>
  <c r="S741" i="2" s="1"/>
  <c r="Q622" i="2"/>
  <c r="S622" i="2" l="1"/>
  <c r="R622" i="2"/>
  <c r="Q621" i="2"/>
  <c r="R741" i="2"/>
  <c r="S621" i="2" l="1"/>
  <c r="Q620" i="2"/>
  <c r="R621" i="2"/>
  <c r="Q619" i="2" l="1"/>
  <c r="R620" i="2"/>
  <c r="S620" i="2"/>
  <c r="Q618" i="2" l="1"/>
  <c r="S619" i="2"/>
  <c r="R619" i="2"/>
  <c r="R618" i="2" l="1"/>
  <c r="S618" i="2"/>
  <c r="Q617" i="2"/>
  <c r="R617" i="2" l="1"/>
  <c r="Q616" i="2"/>
  <c r="S617" i="2"/>
  <c r="R616" i="2" l="1"/>
  <c r="Q615" i="2"/>
  <c r="S616" i="2"/>
  <c r="S615" i="2" l="1"/>
  <c r="R615" i="2"/>
  <c r="Q614" i="2"/>
  <c r="S614" i="2" l="1"/>
  <c r="R614" i="2"/>
  <c r="Q613" i="2"/>
  <c r="Q740" i="2" l="1"/>
  <c r="S613" i="2"/>
  <c r="S740" i="2" s="1"/>
  <c r="Q612" i="2"/>
  <c r="R613" i="2"/>
  <c r="R740" i="2" l="1"/>
  <c r="R612" i="2"/>
  <c r="Q611" i="2"/>
  <c r="S612" i="2"/>
  <c r="Q610" i="2" l="1"/>
  <c r="R611" i="2"/>
  <c r="S611" i="2"/>
  <c r="S610" i="2" l="1"/>
  <c r="R610" i="2"/>
  <c r="Q609" i="2"/>
  <c r="R609" i="2" l="1"/>
  <c r="Q608" i="2"/>
  <c r="S609" i="2"/>
  <c r="S608" i="2" l="1"/>
  <c r="R608" i="2"/>
  <c r="Q607" i="2"/>
  <c r="S607" i="2" l="1"/>
  <c r="R607" i="2"/>
  <c r="Q606" i="2"/>
  <c r="Q605" i="2" l="1"/>
  <c r="S606" i="2"/>
  <c r="R606" i="2"/>
  <c r="Q604" i="2" l="1"/>
  <c r="S605" i="2"/>
  <c r="R605" i="2"/>
  <c r="R604" i="2" l="1"/>
  <c r="Q603" i="2"/>
  <c r="S604" i="2"/>
  <c r="Q739" i="2" l="1"/>
  <c r="R603" i="2"/>
  <c r="Q602" i="2"/>
  <c r="S603" i="2"/>
  <c r="S739" i="2" s="1"/>
  <c r="R602" i="2" l="1"/>
  <c r="Q601" i="2"/>
  <c r="S602" i="2"/>
  <c r="R739" i="2"/>
  <c r="R601" i="2" l="1"/>
  <c r="Q600" i="2"/>
  <c r="S601" i="2"/>
  <c r="S600" i="2" l="1"/>
  <c r="R600" i="2"/>
  <c r="Q599" i="2"/>
  <c r="S599" i="2" l="1"/>
  <c r="R599" i="2"/>
  <c r="Q598" i="2"/>
  <c r="Q597" i="2" l="1"/>
  <c r="S598" i="2"/>
  <c r="R598" i="2"/>
  <c r="S597" i="2" l="1"/>
  <c r="R597" i="2"/>
  <c r="Q596" i="2"/>
  <c r="R596" i="2" l="1"/>
  <c r="Q595" i="2"/>
  <c r="S596" i="2"/>
  <c r="Q594" i="2" l="1"/>
  <c r="S595" i="2"/>
  <c r="R595" i="2"/>
  <c r="R594" i="2" l="1"/>
  <c r="Q593" i="2"/>
  <c r="S594" i="2"/>
  <c r="Q738" i="2" l="1"/>
  <c r="R593" i="2"/>
  <c r="Q592" i="2"/>
  <c r="S593" i="2"/>
  <c r="S738" i="2" s="1"/>
  <c r="S592" i="2" l="1"/>
  <c r="R592" i="2"/>
  <c r="Q591" i="2"/>
  <c r="R738" i="2"/>
  <c r="R591" i="2" l="1"/>
  <c r="Q590" i="2"/>
  <c r="S591" i="2"/>
  <c r="Q589" i="2" l="1"/>
  <c r="S590" i="2"/>
  <c r="R590" i="2"/>
  <c r="S589" i="2" l="1"/>
  <c r="R589" i="2"/>
  <c r="Q588" i="2"/>
  <c r="R588" i="2" l="1"/>
  <c r="Q587" i="2"/>
  <c r="S588" i="2"/>
  <c r="Q586" i="2" l="1"/>
  <c r="S587" i="2"/>
  <c r="R587" i="2"/>
  <c r="R586" i="2" l="1"/>
  <c r="Q585" i="2"/>
  <c r="S586" i="2"/>
  <c r="R585" i="2" l="1"/>
  <c r="Q584" i="2"/>
  <c r="S585" i="2"/>
  <c r="S584" i="2" l="1"/>
  <c r="R584" i="2"/>
  <c r="Q583" i="2"/>
  <c r="Q737" i="2" l="1"/>
  <c r="R583" i="2"/>
  <c r="Q582" i="2"/>
  <c r="S583" i="2"/>
  <c r="S737" i="2" s="1"/>
  <c r="S582" i="2" l="1"/>
  <c r="R582" i="2"/>
  <c r="Q581" i="2"/>
  <c r="R737" i="2"/>
  <c r="S581" i="2" l="1"/>
  <c r="R581" i="2"/>
  <c r="Q580" i="2"/>
  <c r="S580" i="2" l="1"/>
  <c r="R580" i="2"/>
  <c r="Q579" i="2"/>
  <c r="R579" i="2" l="1"/>
  <c r="Q578" i="2"/>
  <c r="S579" i="2"/>
  <c r="R578" i="2" l="1"/>
  <c r="Q577" i="2"/>
  <c r="S578" i="2"/>
  <c r="R577" i="2" l="1"/>
  <c r="S577" i="2"/>
  <c r="Q576" i="2"/>
  <c r="S576" i="2" l="1"/>
  <c r="R576" i="2"/>
  <c r="Q575" i="2"/>
  <c r="S575" i="2" l="1"/>
  <c r="Q574" i="2"/>
  <c r="R575" i="2"/>
  <c r="Q573" i="2" l="1"/>
  <c r="S574" i="2"/>
  <c r="R574" i="2"/>
  <c r="Q736" i="2" l="1"/>
  <c r="Q572" i="2"/>
  <c r="S573" i="2"/>
  <c r="S736" i="2" s="1"/>
  <c r="R573" i="2"/>
  <c r="R736" i="2" l="1"/>
  <c r="R572" i="2"/>
  <c r="Q571" i="2"/>
  <c r="S572" i="2"/>
  <c r="R571" i="2" l="1"/>
  <c r="Q570" i="2"/>
  <c r="S571" i="2"/>
  <c r="R570" i="2" l="1"/>
  <c r="Q569" i="2"/>
  <c r="S570" i="2"/>
  <c r="R569" i="2" l="1"/>
  <c r="S569" i="2"/>
  <c r="Q568" i="2"/>
  <c r="S568" i="2" l="1"/>
  <c r="R568" i="2"/>
  <c r="Q567" i="2"/>
  <c r="S567" i="2" l="1"/>
  <c r="Q566" i="2"/>
  <c r="R567" i="2"/>
  <c r="Q565" i="2" l="1"/>
  <c r="S566" i="2"/>
  <c r="R566" i="2"/>
  <c r="Q564" i="2" l="1"/>
  <c r="S565" i="2"/>
  <c r="R565" i="2"/>
  <c r="R564" i="2" l="1"/>
  <c r="Q563" i="2"/>
  <c r="S564" i="2"/>
  <c r="Q735" i="2" l="1"/>
  <c r="R563" i="2"/>
  <c r="R675" i="2" s="1"/>
  <c r="Q562" i="2"/>
  <c r="S563" i="2"/>
  <c r="S675" i="2" s="1"/>
  <c r="S735" i="2" l="1"/>
  <c r="R562" i="2"/>
  <c r="Q561" i="2"/>
  <c r="S562" i="2"/>
  <c r="R735" i="2"/>
  <c r="R561" i="2" l="1"/>
  <c r="S561" i="2"/>
  <c r="Q560" i="2"/>
  <c r="S560" i="2" l="1"/>
  <c r="R560" i="2"/>
  <c r="Q559" i="2"/>
  <c r="S559" i="2" l="1"/>
  <c r="Q558" i="2"/>
  <c r="R559" i="2"/>
  <c r="Q557" i="2" l="1"/>
  <c r="R558" i="2"/>
  <c r="S558" i="2"/>
  <c r="Q556" i="2" l="1"/>
  <c r="S557" i="2"/>
  <c r="R557" i="2"/>
  <c r="R556" i="2" l="1"/>
  <c r="S556" i="2"/>
  <c r="Q555" i="2"/>
  <c r="R555" i="2" l="1"/>
  <c r="Q554" i="2"/>
  <c r="S555" i="2"/>
  <c r="Q553" i="2" l="1"/>
  <c r="S554" i="2"/>
  <c r="R554" i="2"/>
  <c r="Q734" i="2" l="1"/>
  <c r="R553" i="2"/>
  <c r="S553" i="2"/>
  <c r="S734" i="2" s="1"/>
  <c r="Q552" i="2"/>
  <c r="S552" i="2" l="1"/>
  <c r="R552" i="2"/>
  <c r="Q551" i="2"/>
  <c r="R734" i="2"/>
  <c r="S551" i="2" l="1"/>
  <c r="Q550" i="2"/>
  <c r="R551" i="2"/>
  <c r="Q549" i="2" l="1"/>
  <c r="R550" i="2"/>
  <c r="S550" i="2"/>
  <c r="Q548" i="2" l="1"/>
  <c r="S549" i="2"/>
  <c r="R549" i="2"/>
  <c r="R548" i="2" l="1"/>
  <c r="S548" i="2"/>
  <c r="Q547" i="2"/>
  <c r="R547" i="2" l="1"/>
  <c r="Q546" i="2"/>
  <c r="S547" i="2"/>
  <c r="Q545" i="2" l="1"/>
  <c r="S546" i="2"/>
  <c r="R546" i="2"/>
  <c r="R545" i="2" l="1"/>
  <c r="S545" i="2"/>
  <c r="Q544" i="2"/>
  <c r="R544" i="2" l="1"/>
  <c r="S544" i="2"/>
  <c r="Q543" i="2"/>
  <c r="Q733" i="2" l="1"/>
  <c r="Q542" i="2"/>
  <c r="S543" i="2"/>
  <c r="S733" i="2" s="1"/>
  <c r="R543" i="2"/>
  <c r="S542" i="2" l="1"/>
  <c r="Q541" i="2"/>
  <c r="R542" i="2"/>
  <c r="R733" i="2"/>
  <c r="S541" i="2" l="1"/>
  <c r="R541" i="2"/>
  <c r="Q540" i="2"/>
  <c r="S540" i="2" l="1"/>
  <c r="R540" i="2"/>
  <c r="Q539" i="2"/>
  <c r="S539" i="2" l="1"/>
  <c r="Q538" i="2"/>
  <c r="R539" i="2"/>
  <c r="S538" i="2" l="1"/>
  <c r="R538" i="2"/>
  <c r="Q537" i="2"/>
  <c r="Q536" i="2" l="1"/>
  <c r="S537" i="2"/>
  <c r="R537" i="2"/>
  <c r="Q535" i="2" l="1"/>
  <c r="S536" i="2"/>
  <c r="R536" i="2"/>
  <c r="R535" i="2" l="1"/>
  <c r="Q534" i="2"/>
  <c r="S535" i="2"/>
  <c r="R534" i="2" l="1"/>
  <c r="Q533" i="2"/>
  <c r="S534" i="2"/>
  <c r="Q732" i="2" l="1"/>
  <c r="R533" i="2"/>
  <c r="R676" i="2" s="1"/>
  <c r="R677" i="2" s="1"/>
  <c r="Q532" i="2"/>
  <c r="S533" i="2"/>
  <c r="S676" i="2" s="1"/>
  <c r="S677" i="2" s="1"/>
  <c r="S732" i="2" l="1"/>
  <c r="R532" i="2"/>
  <c r="Q531" i="2"/>
  <c r="S532" i="2"/>
  <c r="R732" i="2"/>
  <c r="S531" i="2" l="1"/>
  <c r="R531" i="2"/>
  <c r="Q530" i="2"/>
  <c r="S530" i="2" l="1"/>
  <c r="R530" i="2"/>
  <c r="Q529" i="2"/>
  <c r="Q528" i="2" l="1"/>
  <c r="S529" i="2"/>
  <c r="R529" i="2"/>
  <c r="Q527" i="2" l="1"/>
  <c r="S528" i="2"/>
  <c r="R528" i="2"/>
  <c r="R527" i="2" l="1"/>
  <c r="Q526" i="2"/>
  <c r="S527" i="2"/>
  <c r="R526" i="2" l="1"/>
  <c r="Q525" i="2"/>
  <c r="S526" i="2"/>
  <c r="R525" i="2" l="1"/>
  <c r="Q524" i="2"/>
  <c r="S525" i="2"/>
  <c r="R524" i="2" l="1"/>
  <c r="Q523" i="2"/>
  <c r="S524" i="2"/>
  <c r="Q731" i="2" l="1"/>
  <c r="S523" i="2"/>
  <c r="S731" i="2" s="1"/>
  <c r="R523" i="2"/>
  <c r="Q522" i="2"/>
  <c r="S522" i="2" l="1"/>
  <c r="R522" i="2"/>
  <c r="Q521" i="2"/>
  <c r="R731" i="2"/>
  <c r="Q520" i="2" l="1"/>
  <c r="S521" i="2"/>
  <c r="R521" i="2"/>
  <c r="Q519" i="2" l="1"/>
  <c r="S520" i="2"/>
  <c r="R520" i="2"/>
  <c r="R519" i="2" l="1"/>
  <c r="Q518" i="2"/>
  <c r="S519" i="2"/>
  <c r="R518" i="2" l="1"/>
  <c r="Q517" i="2"/>
  <c r="S518" i="2"/>
  <c r="R517" i="2" l="1"/>
  <c r="S517" i="2"/>
  <c r="Q516" i="2"/>
  <c r="R516" i="2" l="1"/>
  <c r="Q515" i="2"/>
  <c r="S516" i="2"/>
  <c r="S515" i="2" l="1"/>
  <c r="R515" i="2"/>
  <c r="Q514" i="2"/>
  <c r="S514" i="2" l="1"/>
  <c r="R514" i="2"/>
  <c r="Q513" i="2"/>
  <c r="Q730" i="2" l="1"/>
  <c r="Q512" i="2"/>
  <c r="S513" i="2"/>
  <c r="S730" i="2" s="1"/>
  <c r="R513" i="2"/>
  <c r="Q511" i="2" l="1"/>
  <c r="S512" i="2"/>
  <c r="R512" i="2"/>
  <c r="R730" i="2"/>
  <c r="R511" i="2" l="1"/>
  <c r="Q510" i="2"/>
  <c r="S511" i="2"/>
  <c r="R510" i="2" l="1"/>
  <c r="Q509" i="2"/>
  <c r="S510" i="2"/>
  <c r="R509" i="2" l="1"/>
  <c r="Q508" i="2"/>
  <c r="S509" i="2"/>
  <c r="R508" i="2" l="1"/>
  <c r="Q507" i="2"/>
  <c r="S508" i="2"/>
  <c r="S507" i="2" l="1"/>
  <c r="R507" i="2"/>
  <c r="Q506" i="2"/>
  <c r="S506" i="2" l="1"/>
  <c r="R506" i="2"/>
  <c r="Q505" i="2"/>
  <c r="S505" i="2" l="1"/>
  <c r="R505" i="2"/>
  <c r="Q504" i="2"/>
  <c r="Q503" i="2" l="1"/>
  <c r="S504" i="2"/>
  <c r="R504" i="2"/>
  <c r="Q729" i="2" l="1"/>
  <c r="Q502" i="2"/>
  <c r="S503" i="2"/>
  <c r="S729" i="2" s="1"/>
  <c r="R503" i="2"/>
  <c r="R502" i="2" l="1"/>
  <c r="Q501" i="2"/>
  <c r="S502" i="2"/>
  <c r="R729" i="2"/>
  <c r="R501" i="2" l="1"/>
  <c r="Q500" i="2"/>
  <c r="S501" i="2"/>
  <c r="R500" i="2" l="1"/>
  <c r="Q499" i="2"/>
  <c r="S500" i="2"/>
  <c r="R499" i="2" l="1"/>
  <c r="Q498" i="2"/>
  <c r="S499" i="2"/>
  <c r="S498" i="2" l="1"/>
  <c r="R498" i="2"/>
  <c r="Q497" i="2"/>
  <c r="S497" i="2" l="1"/>
  <c r="R497" i="2"/>
  <c r="Q496" i="2"/>
  <c r="Q495" i="2" l="1"/>
  <c r="S496" i="2"/>
  <c r="R496" i="2"/>
  <c r="Q494" i="2" l="1"/>
  <c r="S495" i="2"/>
  <c r="R495" i="2"/>
  <c r="R494" i="2" l="1"/>
  <c r="Q493" i="2"/>
  <c r="S494" i="2"/>
  <c r="Q728" i="2" l="1"/>
  <c r="R493" i="2"/>
  <c r="Q492" i="2"/>
  <c r="S493" i="2"/>
  <c r="S728" i="2" s="1"/>
  <c r="R728" i="2" l="1"/>
  <c r="R492" i="2"/>
  <c r="Q491" i="2"/>
  <c r="S492" i="2"/>
  <c r="R491" i="2" l="1"/>
  <c r="Q490" i="2"/>
  <c r="S491" i="2"/>
  <c r="S490" i="2" l="1"/>
  <c r="R490" i="2"/>
  <c r="Q489" i="2"/>
  <c r="S489" i="2" l="1"/>
  <c r="Q488" i="2"/>
  <c r="R489" i="2"/>
  <c r="Q487" i="2" l="1"/>
  <c r="S488" i="2"/>
  <c r="R488" i="2"/>
  <c r="Q486" i="2" l="1"/>
  <c r="S487" i="2"/>
  <c r="R487" i="2"/>
  <c r="R486" i="2" l="1"/>
  <c r="Q485" i="2"/>
  <c r="S486" i="2"/>
  <c r="R485" i="2" l="1"/>
  <c r="Q484" i="2"/>
  <c r="S485" i="2"/>
  <c r="R484" i="2" l="1"/>
  <c r="Q483" i="2"/>
  <c r="S484" i="2"/>
  <c r="Q727" i="2" l="1"/>
  <c r="R483" i="2"/>
  <c r="Q482" i="2"/>
  <c r="S483" i="2"/>
  <c r="S727" i="2" s="1"/>
  <c r="R727" i="2" l="1"/>
  <c r="S482" i="2"/>
  <c r="R482" i="2"/>
  <c r="Q481" i="2"/>
  <c r="S481" i="2" l="1"/>
  <c r="Q480" i="2"/>
  <c r="R481" i="2"/>
  <c r="Q479" i="2" l="1"/>
  <c r="S480" i="2"/>
  <c r="R480" i="2"/>
  <c r="Q478" i="2" l="1"/>
  <c r="S479" i="2"/>
  <c r="R479" i="2"/>
  <c r="R478" i="2" l="1"/>
  <c r="Q477" i="2"/>
  <c r="S478" i="2"/>
  <c r="R477" i="2" l="1"/>
  <c r="S477" i="2"/>
  <c r="Q476" i="2"/>
  <c r="R476" i="2" l="1"/>
  <c r="Q475" i="2"/>
  <c r="S476" i="2"/>
  <c r="R475" i="2" l="1"/>
  <c r="S475" i="2"/>
  <c r="Q474" i="2"/>
  <c r="R474" i="2" l="1"/>
  <c r="S474" i="2"/>
  <c r="Q473" i="2"/>
  <c r="Q726" i="2" l="1"/>
  <c r="S473" i="2"/>
  <c r="S726" i="2" s="1"/>
  <c r="R473" i="2"/>
  <c r="Q472" i="2"/>
  <c r="S472" i="2" l="1"/>
  <c r="R472" i="2"/>
  <c r="Q471" i="2"/>
  <c r="R726" i="2"/>
  <c r="S471" i="2" l="1"/>
  <c r="Q470" i="2"/>
  <c r="R471" i="2"/>
  <c r="Q469" i="2" l="1"/>
  <c r="S470" i="2"/>
  <c r="R470" i="2"/>
  <c r="S469" i="2" l="1"/>
  <c r="Q468" i="2"/>
  <c r="R469" i="2"/>
  <c r="R468" i="2" l="1"/>
  <c r="Q467" i="2"/>
  <c r="S468" i="2"/>
  <c r="R467" i="2" l="1"/>
  <c r="S467" i="2"/>
  <c r="Q466" i="2"/>
  <c r="R466" i="2" l="1"/>
  <c r="S466" i="2"/>
  <c r="Q465" i="2"/>
  <c r="S465" i="2" l="1"/>
  <c r="R465" i="2"/>
  <c r="Q464" i="2"/>
  <c r="S464" i="2" l="1"/>
  <c r="R464" i="2"/>
  <c r="Q463" i="2"/>
  <c r="Q725" i="2" l="1"/>
  <c r="S463" i="2"/>
  <c r="S725" i="2" s="1"/>
  <c r="Q462" i="2"/>
  <c r="R463" i="2"/>
  <c r="S462" i="2" l="1"/>
  <c r="R462" i="2"/>
  <c r="Q461" i="2"/>
  <c r="R725" i="2"/>
  <c r="R461" i="2" l="1"/>
  <c r="Q460" i="2"/>
  <c r="S461" i="2"/>
  <c r="R460" i="2" l="1"/>
  <c r="Q459" i="2"/>
  <c r="S460" i="2"/>
  <c r="R459" i="2" l="1"/>
  <c r="Q458" i="2"/>
  <c r="S459" i="2"/>
  <c r="S458" i="2" l="1"/>
  <c r="R458" i="2"/>
  <c r="Q457" i="2"/>
  <c r="S457" i="2" l="1"/>
  <c r="R457" i="2"/>
  <c r="Q456" i="2"/>
  <c r="Q455" i="2" l="1"/>
  <c r="S456" i="2"/>
  <c r="R456" i="2"/>
  <c r="Q454" i="2" l="1"/>
  <c r="S455" i="2"/>
  <c r="R455" i="2"/>
  <c r="R454" i="2" l="1"/>
  <c r="Q453" i="2"/>
  <c r="S454" i="2"/>
  <c r="Q724" i="2" l="1"/>
  <c r="R453" i="2"/>
  <c r="Q452" i="2"/>
  <c r="S453" i="2"/>
  <c r="S724" i="2" s="1"/>
  <c r="R452" i="2" l="1"/>
  <c r="Q451" i="2"/>
  <c r="S452" i="2"/>
  <c r="R724" i="2"/>
  <c r="R451" i="2" l="1"/>
  <c r="Q450" i="2"/>
  <c r="S451" i="2"/>
  <c r="S450" i="2" l="1"/>
  <c r="R450" i="2"/>
  <c r="Q449" i="2"/>
  <c r="S449" i="2" l="1"/>
  <c r="R449" i="2"/>
  <c r="Q448" i="2"/>
  <c r="Q447" i="2" l="1"/>
  <c r="S448" i="2"/>
  <c r="R448" i="2"/>
  <c r="Q446" i="2" l="1"/>
  <c r="S447" i="2"/>
  <c r="R447" i="2"/>
  <c r="R446" i="2" l="1"/>
  <c r="Q445" i="2"/>
  <c r="S446" i="2"/>
  <c r="R445" i="2" l="1"/>
  <c r="Q444" i="2"/>
  <c r="S445" i="2"/>
  <c r="R444" i="2" l="1"/>
  <c r="Q443" i="2"/>
  <c r="S444" i="2"/>
  <c r="Q723" i="2" l="1"/>
  <c r="R443" i="2"/>
  <c r="Q442" i="2"/>
  <c r="S443" i="2"/>
  <c r="S723" i="2" s="1"/>
  <c r="S442" i="2" l="1"/>
  <c r="R442" i="2"/>
  <c r="Q441" i="2"/>
  <c r="R723" i="2"/>
  <c r="S441" i="2" l="1"/>
  <c r="R441" i="2"/>
  <c r="Q440" i="2"/>
  <c r="Q439" i="2" l="1"/>
  <c r="S440" i="2"/>
  <c r="R440" i="2"/>
  <c r="Q438" i="2" l="1"/>
  <c r="S439" i="2"/>
  <c r="R439" i="2"/>
  <c r="R438" i="2" l="1"/>
  <c r="Q437" i="2"/>
  <c r="S438" i="2"/>
  <c r="R437" i="2" l="1"/>
  <c r="Q436" i="2"/>
  <c r="S437" i="2"/>
  <c r="R436" i="2" l="1"/>
  <c r="Q435" i="2"/>
  <c r="S436" i="2"/>
  <c r="R435" i="2" l="1"/>
  <c r="Q434" i="2"/>
  <c r="S435" i="2"/>
  <c r="S434" i="2" l="1"/>
  <c r="R434" i="2"/>
  <c r="Q433" i="2"/>
  <c r="Q722" i="2" l="1"/>
  <c r="S433" i="2"/>
  <c r="S722" i="2" s="1"/>
  <c r="R433" i="2"/>
  <c r="Q432" i="2"/>
  <c r="Q431" i="2" l="1"/>
  <c r="S432" i="2"/>
  <c r="R432" i="2"/>
  <c r="R722" i="2"/>
  <c r="Q430" i="2" l="1"/>
  <c r="S431" i="2"/>
  <c r="R431" i="2"/>
  <c r="R430" i="2" l="1"/>
  <c r="Q429" i="2"/>
  <c r="S430" i="2"/>
  <c r="R429" i="2" l="1"/>
  <c r="Q428" i="2"/>
  <c r="S429" i="2"/>
  <c r="R428" i="2" l="1"/>
  <c r="Q427" i="2"/>
  <c r="S428" i="2"/>
  <c r="R427" i="2" l="1"/>
  <c r="Q426" i="2"/>
  <c r="S427" i="2"/>
  <c r="S426" i="2" l="1"/>
  <c r="R426" i="2"/>
  <c r="Q425" i="2"/>
  <c r="S425" i="2" l="1"/>
  <c r="R425" i="2"/>
  <c r="Q424" i="2"/>
  <c r="Q423" i="2" l="1"/>
  <c r="S424" i="2"/>
  <c r="R424" i="2"/>
  <c r="Q721" i="2" l="1"/>
  <c r="Q422" i="2"/>
  <c r="S423" i="2"/>
  <c r="S721" i="2" s="1"/>
  <c r="R423" i="2"/>
  <c r="R721" i="2" l="1"/>
  <c r="R422" i="2"/>
  <c r="Q421" i="2"/>
  <c r="S422" i="2"/>
  <c r="R421" i="2" l="1"/>
  <c r="Q420" i="2"/>
  <c r="S421" i="2"/>
  <c r="R420" i="2" l="1"/>
  <c r="Q419" i="2"/>
  <c r="S420" i="2"/>
  <c r="R419" i="2" l="1"/>
  <c r="Q418" i="2"/>
  <c r="S419" i="2"/>
  <c r="S418" i="2" l="1"/>
  <c r="R418" i="2"/>
  <c r="Q417" i="2"/>
  <c r="S417" i="2" l="1"/>
  <c r="R417" i="2"/>
  <c r="Q416" i="2"/>
  <c r="Q415" i="2" l="1"/>
  <c r="S416" i="2"/>
  <c r="R416" i="2"/>
  <c r="Q414" i="2" l="1"/>
  <c r="S415" i="2"/>
  <c r="R415" i="2"/>
  <c r="R414" i="2" l="1"/>
  <c r="Q413" i="2"/>
  <c r="S414" i="2"/>
  <c r="Q720" i="2" l="1"/>
  <c r="R413" i="2"/>
  <c r="Q412" i="2"/>
  <c r="S413" i="2"/>
  <c r="S720" i="2" s="1"/>
  <c r="R412" i="2" l="1"/>
  <c r="Q411" i="2"/>
  <c r="S412" i="2"/>
  <c r="R720" i="2"/>
  <c r="R411" i="2" l="1"/>
  <c r="Q410" i="2"/>
  <c r="S411" i="2"/>
  <c r="S410" i="2" l="1"/>
  <c r="R410" i="2"/>
  <c r="Q409" i="2"/>
  <c r="S409" i="2" l="1"/>
  <c r="R409" i="2"/>
  <c r="Q408" i="2"/>
  <c r="Q407" i="2" l="1"/>
  <c r="S408" i="2"/>
  <c r="R408" i="2"/>
  <c r="Q406" i="2" l="1"/>
  <c r="S407" i="2"/>
  <c r="R407" i="2"/>
  <c r="R406" i="2" l="1"/>
  <c r="Q405" i="2"/>
  <c r="S406" i="2"/>
  <c r="R405" i="2" l="1"/>
  <c r="Q404" i="2"/>
  <c r="S405" i="2"/>
  <c r="R404" i="2" l="1"/>
  <c r="Q403" i="2"/>
  <c r="S404" i="2"/>
  <c r="Q719" i="2" l="1"/>
  <c r="R403" i="2"/>
  <c r="Q402" i="2"/>
  <c r="S403" i="2"/>
  <c r="S719" i="2" s="1"/>
  <c r="S402" i="2" l="1"/>
  <c r="R402" i="2"/>
  <c r="Q401" i="2"/>
  <c r="R719" i="2"/>
  <c r="R401" i="2" l="1"/>
  <c r="Q400" i="2"/>
  <c r="S401" i="2"/>
  <c r="R400" i="2" l="1"/>
  <c r="Q399" i="2"/>
  <c r="S400" i="2"/>
  <c r="S399" i="2" l="1"/>
  <c r="R399" i="2"/>
  <c r="Q398" i="2"/>
  <c r="S398" i="2" l="1"/>
  <c r="R398" i="2"/>
  <c r="Q397" i="2"/>
  <c r="S397" i="2" l="1"/>
  <c r="R397" i="2"/>
  <c r="Q396" i="2"/>
  <c r="S396" i="2" l="1"/>
  <c r="R396" i="2"/>
  <c r="Q395" i="2"/>
  <c r="S395" i="2" l="1"/>
  <c r="R395" i="2"/>
  <c r="Q394" i="2"/>
  <c r="S394" i="2" l="1"/>
  <c r="R394" i="2"/>
  <c r="Q393" i="2"/>
  <c r="Q718" i="2" l="1"/>
  <c r="R393" i="2"/>
  <c r="Q392" i="2"/>
  <c r="S393" i="2"/>
  <c r="S718" i="2" s="1"/>
  <c r="R392" i="2" l="1"/>
  <c r="Q391" i="2"/>
  <c r="S392" i="2"/>
  <c r="R718" i="2"/>
  <c r="S391" i="2" l="1"/>
  <c r="R391" i="2"/>
  <c r="Q390" i="2"/>
  <c r="Q389" i="2" l="1"/>
  <c r="S390" i="2"/>
  <c r="R390" i="2"/>
  <c r="S389" i="2" l="1"/>
  <c r="R389" i="2"/>
  <c r="Q388" i="2"/>
  <c r="S388" i="2" l="1"/>
  <c r="R388" i="2"/>
  <c r="Q387" i="2"/>
  <c r="S387" i="2" l="1"/>
  <c r="R387" i="2"/>
  <c r="Q386" i="2"/>
  <c r="S386" i="2" l="1"/>
  <c r="R386" i="2"/>
  <c r="Q385" i="2"/>
  <c r="R385" i="2" l="1"/>
  <c r="Q384" i="2"/>
  <c r="S385" i="2"/>
  <c r="R384" i="2" l="1"/>
  <c r="Q383" i="2"/>
  <c r="S384" i="2"/>
  <c r="Q717" i="2" l="1"/>
  <c r="S383" i="2"/>
  <c r="S717" i="2" s="1"/>
  <c r="R383" i="2"/>
  <c r="Q382" i="2"/>
  <c r="R382" i="2" l="1"/>
  <c r="S382" i="2"/>
  <c r="Q381" i="2"/>
  <c r="R717" i="2"/>
  <c r="S381" i="2" l="1"/>
  <c r="R381" i="2"/>
  <c r="Q380" i="2"/>
  <c r="S380" i="2" l="1"/>
  <c r="R380" i="2"/>
  <c r="Q379" i="2"/>
  <c r="S379" i="2" l="1"/>
  <c r="R379" i="2"/>
  <c r="Q378" i="2"/>
  <c r="S378" i="2" l="1"/>
  <c r="R378" i="2"/>
  <c r="Q377" i="2"/>
  <c r="R377" i="2" l="1"/>
  <c r="S377" i="2"/>
  <c r="Q376" i="2"/>
  <c r="S376" i="2" l="1"/>
  <c r="Q375" i="2"/>
  <c r="R376" i="2"/>
  <c r="S375" i="2" l="1"/>
  <c r="R375" i="2"/>
  <c r="Q374" i="2"/>
  <c r="R374" i="2" l="1"/>
  <c r="Q373" i="2"/>
  <c r="S374" i="2"/>
  <c r="Q716" i="2" l="1"/>
  <c r="R373" i="2"/>
  <c r="Q372" i="2"/>
  <c r="S373" i="2"/>
  <c r="S716" i="2" s="1"/>
  <c r="R372" i="2" l="1"/>
  <c r="Q371" i="2"/>
  <c r="S372" i="2"/>
  <c r="R716" i="2"/>
  <c r="S371" i="2" l="1"/>
  <c r="Q370" i="2"/>
  <c r="R371" i="2"/>
  <c r="S370" i="2" l="1"/>
  <c r="R370" i="2"/>
  <c r="Q369" i="2"/>
  <c r="S369" i="2" l="1"/>
  <c r="R369" i="2"/>
  <c r="Q368" i="2"/>
  <c r="S368" i="2" l="1"/>
  <c r="R368" i="2"/>
  <c r="Q367" i="2"/>
  <c r="S367" i="2" l="1"/>
  <c r="R367" i="2"/>
  <c r="Q366" i="2"/>
  <c r="R366" i="2" l="1"/>
  <c r="Q365" i="2"/>
  <c r="S366" i="2"/>
  <c r="R365" i="2" l="1"/>
  <c r="Q364" i="2"/>
  <c r="S365" i="2"/>
  <c r="R364" i="2" l="1"/>
  <c r="Q363" i="2"/>
  <c r="S364" i="2"/>
  <c r="Q715" i="2" l="1"/>
  <c r="S363" i="2"/>
  <c r="S715" i="2" s="1"/>
  <c r="Q362" i="2"/>
  <c r="R363" i="2"/>
  <c r="S362" i="2" l="1"/>
  <c r="R362" i="2"/>
  <c r="Q361" i="2"/>
  <c r="R715" i="2"/>
  <c r="S361" i="2" l="1"/>
  <c r="R361" i="2"/>
  <c r="Q360" i="2"/>
  <c r="S360" i="2" l="1"/>
  <c r="R360" i="2"/>
  <c r="Q359" i="2"/>
  <c r="S359" i="2" l="1"/>
  <c r="R359" i="2"/>
  <c r="Q358" i="2"/>
  <c r="R358" i="2" l="1"/>
  <c r="Q357" i="2"/>
  <c r="S358" i="2"/>
  <c r="R357" i="2" l="1"/>
  <c r="Q356" i="2"/>
  <c r="S357" i="2"/>
  <c r="R356" i="2" l="1"/>
  <c r="Q355" i="2"/>
  <c r="S356" i="2"/>
  <c r="S355" i="2" l="1"/>
  <c r="Q354" i="2"/>
  <c r="R355" i="2"/>
  <c r="S354" i="2" l="1"/>
  <c r="R354" i="2"/>
  <c r="Q353" i="2"/>
  <c r="Q714" i="2" l="1"/>
  <c r="S353" i="2"/>
  <c r="S714" i="2" s="1"/>
  <c r="R353" i="2"/>
  <c r="Q352" i="2"/>
  <c r="S352" i="2" l="1"/>
  <c r="R352" i="2"/>
  <c r="Q351" i="2"/>
  <c r="R714" i="2"/>
  <c r="S351" i="2" l="1"/>
  <c r="R351" i="2"/>
  <c r="Q350" i="2"/>
  <c r="R350" i="2" l="1"/>
  <c r="Q349" i="2"/>
  <c r="S350" i="2"/>
  <c r="R349" i="2" l="1"/>
  <c r="Q348" i="2"/>
  <c r="S349" i="2"/>
  <c r="R348" i="2" l="1"/>
  <c r="Q347" i="2"/>
  <c r="S348" i="2"/>
  <c r="S347" i="2" l="1"/>
  <c r="Q346" i="2"/>
  <c r="R347" i="2"/>
  <c r="S346" i="2" l="1"/>
  <c r="Q345" i="2"/>
  <c r="R346" i="2"/>
  <c r="S345" i="2" l="1"/>
  <c r="R345" i="2"/>
  <c r="Q344" i="2"/>
  <c r="S344" i="2" l="1"/>
  <c r="Q343" i="2"/>
  <c r="R344" i="2"/>
  <c r="Q713" i="2" l="1"/>
  <c r="S343" i="2"/>
  <c r="S713" i="2" s="1"/>
  <c r="R343" i="2"/>
  <c r="Q342" i="2"/>
  <c r="R342" i="2" l="1"/>
  <c r="Q341" i="2"/>
  <c r="S342" i="2"/>
  <c r="R713" i="2"/>
  <c r="R341" i="2" l="1"/>
  <c r="Q340" i="2"/>
  <c r="S341" i="2"/>
  <c r="R340" i="2" l="1"/>
  <c r="Q339" i="2"/>
  <c r="S340" i="2"/>
  <c r="S339" i="2" l="1"/>
  <c r="Q338" i="2"/>
  <c r="R339" i="2"/>
  <c r="S338" i="2" l="1"/>
  <c r="R338" i="2"/>
  <c r="Q337" i="2"/>
  <c r="S337" i="2" l="1"/>
  <c r="R337" i="2"/>
  <c r="Q336" i="2"/>
  <c r="S336" i="2" l="1"/>
  <c r="R336" i="2"/>
  <c r="Q335" i="2"/>
  <c r="S335" i="2" l="1"/>
  <c r="R335" i="2"/>
  <c r="Q334" i="2"/>
  <c r="R334" i="2" l="1"/>
  <c r="Q333" i="2"/>
  <c r="S334" i="2"/>
  <c r="Q712" i="2" l="1"/>
  <c r="R333" i="2"/>
  <c r="Q332" i="2"/>
  <c r="S333" i="2"/>
  <c r="S712" i="2" s="1"/>
  <c r="R712" i="2" l="1"/>
  <c r="R332" i="2"/>
  <c r="Q331" i="2"/>
  <c r="S332" i="2"/>
  <c r="S331" i="2" l="1"/>
  <c r="Q330" i="2"/>
  <c r="R331" i="2"/>
  <c r="S330" i="2" l="1"/>
  <c r="R330" i="2"/>
  <c r="Q329" i="2"/>
  <c r="S329" i="2" l="1"/>
  <c r="R329" i="2"/>
  <c r="Q328" i="2"/>
  <c r="S328" i="2" l="1"/>
  <c r="R328" i="2"/>
  <c r="Q327" i="2"/>
  <c r="S327" i="2" l="1"/>
  <c r="R327" i="2"/>
  <c r="Q326" i="2"/>
  <c r="R326" i="2" l="1"/>
  <c r="Q325" i="2"/>
  <c r="S326" i="2"/>
  <c r="R325" i="2" l="1"/>
  <c r="Q324" i="2"/>
  <c r="S325" i="2"/>
  <c r="R324" i="2" l="1"/>
  <c r="Q323" i="2"/>
  <c r="S324" i="2"/>
  <c r="Q711" i="2" l="1"/>
  <c r="S323" i="2"/>
  <c r="S711" i="2" s="1"/>
  <c r="Q322" i="2"/>
  <c r="R323" i="2"/>
  <c r="R711" i="2" l="1"/>
  <c r="S322" i="2"/>
  <c r="R322" i="2"/>
  <c r="Q321" i="2"/>
  <c r="S321" i="2" l="1"/>
  <c r="R321" i="2"/>
  <c r="Q320" i="2"/>
  <c r="S320" i="2" l="1"/>
  <c r="R320" i="2"/>
  <c r="Q319" i="2"/>
  <c r="S319" i="2" l="1"/>
  <c r="R319" i="2"/>
  <c r="Q318" i="2"/>
  <c r="R318" i="2" l="1"/>
  <c r="Q317" i="2"/>
  <c r="S318" i="2"/>
  <c r="R317" i="2" l="1"/>
  <c r="Q316" i="2"/>
  <c r="S317" i="2"/>
  <c r="R316" i="2" l="1"/>
  <c r="Q315" i="2"/>
  <c r="S316" i="2"/>
  <c r="S315" i="2" l="1"/>
  <c r="Q314" i="2"/>
  <c r="R315" i="2"/>
  <c r="Q313" i="2" l="1"/>
  <c r="R314" i="2"/>
  <c r="S314" i="2"/>
  <c r="Q710" i="2" l="1"/>
  <c r="S313" i="2"/>
  <c r="S710" i="2" s="1"/>
  <c r="R313" i="2"/>
  <c r="Q312" i="2"/>
  <c r="S312" i="2" l="1"/>
  <c r="R312" i="2"/>
  <c r="Q311" i="2"/>
  <c r="R710" i="2"/>
  <c r="S311" i="2" l="1"/>
  <c r="R311" i="2"/>
  <c r="Q310" i="2"/>
  <c r="R310" i="2" l="1"/>
  <c r="S310" i="2"/>
  <c r="Q309" i="2"/>
  <c r="R309" i="2" l="1"/>
  <c r="Q308" i="2"/>
  <c r="S309" i="2"/>
  <c r="R308" i="2" l="1"/>
  <c r="Q307" i="2"/>
  <c r="S308" i="2"/>
  <c r="S307" i="2" l="1"/>
  <c r="R307" i="2"/>
  <c r="Q306" i="2"/>
  <c r="S306" i="2" l="1"/>
  <c r="R306" i="2"/>
  <c r="Q305" i="2"/>
  <c r="S305" i="2" l="1"/>
  <c r="R305" i="2"/>
  <c r="Q304" i="2"/>
  <c r="Q303" i="2" l="1"/>
  <c r="S304" i="2"/>
  <c r="R304" i="2"/>
  <c r="Q709" i="2" l="1"/>
  <c r="S303" i="2"/>
  <c r="S709" i="2" s="1"/>
  <c r="R303" i="2"/>
  <c r="Q302" i="2"/>
  <c r="R709" i="2" l="1"/>
  <c r="S302" i="2"/>
  <c r="R302" i="2"/>
  <c r="Q301" i="2"/>
  <c r="R301" i="2" l="1"/>
  <c r="Q300" i="2"/>
  <c r="S301" i="2"/>
  <c r="R300" i="2" l="1"/>
  <c r="Q299" i="2"/>
  <c r="S300" i="2"/>
  <c r="S299" i="2" l="1"/>
  <c r="Q298" i="2"/>
  <c r="R299" i="2"/>
  <c r="R298" i="2" l="1"/>
  <c r="Q297" i="2"/>
  <c r="S298" i="2"/>
  <c r="R297" i="2" l="1"/>
  <c r="Q296" i="2"/>
  <c r="S297" i="2"/>
  <c r="R296" i="2" l="1"/>
  <c r="Q295" i="2"/>
  <c r="S296" i="2"/>
  <c r="S295" i="2" l="1"/>
  <c r="Q294" i="2"/>
  <c r="R295" i="2"/>
  <c r="R294" i="2" l="1"/>
  <c r="Q293" i="2"/>
  <c r="S294" i="2"/>
  <c r="Q708" i="2" l="1"/>
  <c r="R293" i="2"/>
  <c r="Q292" i="2"/>
  <c r="S293" i="2"/>
  <c r="S708" i="2" s="1"/>
  <c r="R292" i="2" l="1"/>
  <c r="Q291" i="2"/>
  <c r="S292" i="2"/>
  <c r="R708" i="2"/>
  <c r="S291" i="2" l="1"/>
  <c r="Q290" i="2"/>
  <c r="R291" i="2"/>
  <c r="R290" i="2" l="1"/>
  <c r="Q289" i="2"/>
  <c r="S290" i="2"/>
  <c r="R289" i="2" l="1"/>
  <c r="Q288" i="2"/>
  <c r="S289" i="2"/>
  <c r="S288" i="2" l="1"/>
  <c r="Q287" i="2"/>
  <c r="R288" i="2"/>
  <c r="R287" i="2" l="1"/>
  <c r="Q286" i="2"/>
  <c r="S287" i="2"/>
  <c r="S286" i="2" l="1"/>
  <c r="Q285" i="2"/>
  <c r="R286" i="2"/>
  <c r="S285" i="2" l="1"/>
  <c r="Q284" i="2"/>
  <c r="R285" i="2"/>
  <c r="S284" i="2" l="1"/>
  <c r="R284" i="2"/>
  <c r="Q283" i="2"/>
  <c r="Q707" i="2" l="1"/>
  <c r="S283" i="2"/>
  <c r="S707" i="2" s="1"/>
  <c r="R283" i="2"/>
  <c r="Q282" i="2"/>
  <c r="S282" i="2" l="1"/>
  <c r="R282" i="2"/>
  <c r="Q281" i="2"/>
  <c r="R707" i="2"/>
  <c r="S281" i="2" l="1"/>
  <c r="R281" i="2"/>
  <c r="Q280" i="2"/>
  <c r="R280" i="2" l="1"/>
  <c r="Q279" i="2"/>
  <c r="S280" i="2"/>
  <c r="R279" i="2" l="1"/>
  <c r="Q278" i="2"/>
  <c r="S279" i="2"/>
  <c r="S278" i="2" l="1"/>
  <c r="R278" i="2"/>
  <c r="Q277" i="2"/>
  <c r="S277" i="2" l="1"/>
  <c r="Q276" i="2"/>
  <c r="R277" i="2"/>
  <c r="S276" i="2" l="1"/>
  <c r="R276" i="2"/>
  <c r="Q275" i="2"/>
  <c r="S275" i="2" l="1"/>
  <c r="R275" i="2"/>
  <c r="Q274" i="2"/>
  <c r="S274" i="2" l="1"/>
  <c r="R274" i="2"/>
  <c r="Q273" i="2"/>
  <c r="Q706" i="2" l="1"/>
  <c r="S273" i="2"/>
  <c r="S706" i="2" s="1"/>
  <c r="R273" i="2"/>
  <c r="Q272" i="2"/>
  <c r="R272" i="2" l="1"/>
  <c r="Q271" i="2"/>
  <c r="S272" i="2"/>
  <c r="R706" i="2"/>
  <c r="R271" i="2" l="1"/>
  <c r="Q270" i="2"/>
  <c r="S271" i="2"/>
  <c r="S270" i="2" l="1"/>
  <c r="Q269" i="2"/>
  <c r="R270" i="2"/>
  <c r="S269" i="2" l="1"/>
  <c r="Q268" i="2"/>
  <c r="R269" i="2"/>
  <c r="S268" i="2" l="1"/>
  <c r="R268" i="2"/>
  <c r="Q267" i="2"/>
  <c r="S267" i="2" l="1"/>
  <c r="R267" i="2"/>
  <c r="Q266" i="2"/>
  <c r="S266" i="2" l="1"/>
  <c r="R266" i="2"/>
  <c r="Q265" i="2"/>
  <c r="S265" i="2" l="1"/>
  <c r="R265" i="2"/>
  <c r="Q264" i="2"/>
  <c r="R264" i="2" l="1"/>
  <c r="Q263" i="2"/>
  <c r="S264" i="2"/>
  <c r="Q705" i="2" l="1"/>
  <c r="R263" i="2"/>
  <c r="Q262" i="2"/>
  <c r="S263" i="2"/>
  <c r="S705" i="2" s="1"/>
  <c r="S262" i="2" l="1"/>
  <c r="R262" i="2"/>
  <c r="Q261" i="2"/>
  <c r="R705" i="2"/>
  <c r="S261" i="2" l="1"/>
  <c r="R261" i="2"/>
  <c r="Q260" i="2"/>
  <c r="S260" i="2" l="1"/>
  <c r="R260" i="2"/>
  <c r="Q259" i="2"/>
  <c r="S259" i="2" l="1"/>
  <c r="Q258" i="2"/>
  <c r="R259" i="2"/>
  <c r="R258" i="2" l="1"/>
  <c r="Q257" i="2"/>
  <c r="S258" i="2"/>
  <c r="S257" i="2" l="1"/>
  <c r="R257" i="2"/>
  <c r="Q256" i="2"/>
  <c r="R256" i="2" l="1"/>
  <c r="Q255" i="2"/>
  <c r="S256" i="2"/>
  <c r="R255" i="2" l="1"/>
  <c r="Q254" i="2"/>
  <c r="S255" i="2"/>
  <c r="S254" i="2" l="1"/>
  <c r="R254" i="2"/>
  <c r="Q253" i="2"/>
  <c r="Q704" i="2" l="1"/>
  <c r="S253" i="2"/>
  <c r="S704" i="2" s="1"/>
  <c r="R253" i="2"/>
  <c r="Q252" i="2"/>
  <c r="R704" i="2" l="1"/>
  <c r="S252" i="2"/>
  <c r="R252" i="2"/>
  <c r="Q251" i="2"/>
  <c r="S251" i="2" l="1"/>
  <c r="Q250" i="2"/>
  <c r="R251" i="2"/>
  <c r="R250" i="2" l="1"/>
  <c r="Q249" i="2"/>
  <c r="S250" i="2"/>
  <c r="S249" i="2" l="1"/>
  <c r="R249" i="2"/>
  <c r="Q248" i="2"/>
  <c r="R248" i="2" l="1"/>
  <c r="Q247" i="2"/>
  <c r="S248" i="2"/>
  <c r="R247" i="2" l="1"/>
  <c r="Q246" i="2"/>
  <c r="S247" i="2"/>
  <c r="S246" i="2" l="1"/>
  <c r="R246" i="2"/>
  <c r="Q245" i="2"/>
  <c r="S245" i="2" l="1"/>
  <c r="R245" i="2"/>
  <c r="Q244" i="2"/>
  <c r="S244" i="2" l="1"/>
  <c r="R244" i="2"/>
  <c r="Q243" i="2"/>
  <c r="Q703" i="2" l="1"/>
  <c r="S243" i="2"/>
  <c r="S703" i="2" s="1"/>
  <c r="Q242" i="2"/>
  <c r="R243" i="2"/>
  <c r="R703" i="2" l="1"/>
  <c r="R242" i="2"/>
  <c r="Q241" i="2"/>
  <c r="S242" i="2"/>
  <c r="S241" i="2" l="1"/>
  <c r="R241" i="2"/>
  <c r="Q240" i="2"/>
  <c r="R240" i="2" l="1"/>
  <c r="Q239" i="2"/>
  <c r="S240" i="2"/>
  <c r="R239" i="2" l="1"/>
  <c r="Q238" i="2"/>
  <c r="S239" i="2"/>
  <c r="S238" i="2" l="1"/>
  <c r="R238" i="2"/>
  <c r="Q237" i="2"/>
  <c r="S237" i="2" l="1"/>
  <c r="R237" i="2"/>
  <c r="Q236" i="2"/>
  <c r="S236" i="2" l="1"/>
  <c r="R236" i="2"/>
  <c r="Q235" i="2"/>
  <c r="S235" i="2" l="1"/>
  <c r="Q234" i="2"/>
  <c r="R235" i="2"/>
  <c r="R234" i="2" l="1"/>
  <c r="Q233" i="2"/>
  <c r="S234" i="2"/>
  <c r="Q702" i="2" l="1"/>
  <c r="R233" i="2"/>
  <c r="Q232" i="2"/>
  <c r="S233" i="2"/>
  <c r="S702" i="2" s="1"/>
  <c r="S232" i="2" l="1"/>
  <c r="Q231" i="2"/>
  <c r="R232" i="2"/>
  <c r="R702" i="2"/>
  <c r="S231" i="2" l="1"/>
  <c r="R231" i="2"/>
  <c r="Q230" i="2"/>
  <c r="S230" i="2" l="1"/>
  <c r="R230" i="2"/>
  <c r="Q229" i="2"/>
  <c r="S229" i="2" l="1"/>
  <c r="R229" i="2"/>
  <c r="Q228" i="2"/>
  <c r="R228" i="2" l="1"/>
  <c r="Q227" i="2"/>
  <c r="S228" i="2"/>
  <c r="R227" i="2" l="1"/>
  <c r="Q226" i="2"/>
  <c r="S227" i="2"/>
  <c r="S226" i="2" l="1"/>
  <c r="Q225" i="2"/>
  <c r="R226" i="2"/>
  <c r="R225" i="2" l="1"/>
  <c r="Q224" i="2"/>
  <c r="S225" i="2"/>
  <c r="S224" i="2" l="1"/>
  <c r="R224" i="2"/>
  <c r="Q223" i="2"/>
  <c r="Q701" i="2" l="1"/>
  <c r="S223" i="2"/>
  <c r="S701" i="2" s="1"/>
  <c r="Q222" i="2"/>
  <c r="R223" i="2"/>
  <c r="R701" i="2" l="1"/>
  <c r="S222" i="2"/>
  <c r="Q221" i="2"/>
  <c r="R222" i="2"/>
  <c r="S221" i="2" l="1"/>
  <c r="R221" i="2"/>
  <c r="Q220" i="2"/>
  <c r="R220" i="2" l="1"/>
  <c r="Q219" i="2"/>
  <c r="S220" i="2"/>
  <c r="R219" i="2" l="1"/>
  <c r="Q218" i="2"/>
  <c r="S219" i="2"/>
  <c r="S218" i="2" l="1"/>
  <c r="Q217" i="2"/>
  <c r="R218" i="2"/>
  <c r="R217" i="2" l="1"/>
  <c r="Q216" i="2"/>
  <c r="S217" i="2"/>
  <c r="R216" i="2" l="1"/>
  <c r="Q215" i="2"/>
  <c r="S216" i="2"/>
  <c r="S215" i="2" l="1"/>
  <c r="R215" i="2"/>
  <c r="Q214" i="2"/>
  <c r="S214" i="2" l="1"/>
  <c r="R214" i="2"/>
  <c r="Q213" i="2"/>
  <c r="Q700" i="2" l="1"/>
  <c r="R213" i="2"/>
  <c r="Q212" i="2"/>
  <c r="S213" i="2"/>
  <c r="S700" i="2" s="1"/>
  <c r="R212" i="2" l="1"/>
  <c r="Q211" i="2"/>
  <c r="S212" i="2"/>
  <c r="R700" i="2"/>
  <c r="S211" i="2" l="1"/>
  <c r="Q210" i="2"/>
  <c r="R211" i="2"/>
  <c r="S210" i="2" l="1"/>
  <c r="R210" i="2"/>
  <c r="Q209" i="2"/>
  <c r="R209" i="2" l="1"/>
  <c r="S209" i="2"/>
  <c r="Q208" i="2"/>
  <c r="S208" i="2" l="1"/>
  <c r="R208" i="2"/>
  <c r="Q207" i="2"/>
  <c r="S207" i="2" l="1"/>
  <c r="R207" i="2"/>
  <c r="Q206" i="2"/>
  <c r="R206" i="2" l="1"/>
  <c r="Q205" i="2"/>
  <c r="S206" i="2"/>
  <c r="R205" i="2" l="1"/>
  <c r="Q204" i="2"/>
  <c r="S205" i="2"/>
  <c r="S204" i="2" l="1"/>
  <c r="Q203" i="2"/>
  <c r="R204" i="2"/>
  <c r="Q699" i="2" l="1"/>
  <c r="R203" i="2"/>
  <c r="Q202" i="2"/>
  <c r="S203" i="2"/>
  <c r="S699" i="2" s="1"/>
  <c r="R699" i="2" l="1"/>
  <c r="S202" i="2"/>
  <c r="R202" i="2"/>
  <c r="Q201" i="2"/>
  <c r="S201" i="2" l="1"/>
  <c r="R201" i="2"/>
  <c r="Q200" i="2"/>
  <c r="S200" i="2" l="1"/>
  <c r="R200" i="2"/>
  <c r="Q199" i="2"/>
  <c r="S199" i="2" l="1"/>
  <c r="R199" i="2"/>
  <c r="Q198" i="2"/>
  <c r="R198" i="2" l="1"/>
  <c r="Q197" i="2"/>
  <c r="S198" i="2"/>
  <c r="R197" i="2" l="1"/>
  <c r="Q196" i="2"/>
  <c r="S197" i="2"/>
  <c r="S196" i="2" l="1"/>
  <c r="R196" i="2"/>
  <c r="Q195" i="2"/>
  <c r="R195" i="2" l="1"/>
  <c r="Q194" i="2"/>
  <c r="S195" i="2"/>
  <c r="S194" i="2" l="1"/>
  <c r="R194" i="2"/>
  <c r="Q193" i="2"/>
  <c r="Q698" i="2" l="1"/>
  <c r="S193" i="2"/>
  <c r="S698" i="2" s="1"/>
  <c r="Q192" i="2"/>
  <c r="R193" i="2"/>
  <c r="S192" i="2" l="1"/>
  <c r="R192" i="2"/>
  <c r="Q191" i="2"/>
  <c r="R698" i="2"/>
  <c r="S191" i="2" l="1"/>
  <c r="R191" i="2"/>
  <c r="Q190" i="2"/>
  <c r="R190" i="2" l="1"/>
  <c r="Q189" i="2"/>
  <c r="S190" i="2"/>
  <c r="R189" i="2" l="1"/>
  <c r="Q188" i="2"/>
  <c r="S189" i="2"/>
  <c r="S188" i="2" l="1"/>
  <c r="Q187" i="2"/>
  <c r="R188" i="2"/>
  <c r="R187" i="2" l="1"/>
  <c r="Q186" i="2"/>
  <c r="S187" i="2"/>
  <c r="S186" i="2" l="1"/>
  <c r="R186" i="2"/>
  <c r="Q185" i="2"/>
  <c r="S185" i="2" l="1"/>
  <c r="R185" i="2"/>
  <c r="Q184" i="2"/>
  <c r="S184" i="2" l="1"/>
  <c r="R184" i="2"/>
  <c r="Q183" i="2"/>
  <c r="Q697" i="2" l="1"/>
  <c r="S183" i="2"/>
  <c r="S697" i="2" s="1"/>
  <c r="R183" i="2"/>
  <c r="Q182" i="2"/>
  <c r="R182" i="2" l="1"/>
  <c r="Q181" i="2"/>
  <c r="S182" i="2"/>
  <c r="R697" i="2"/>
  <c r="R181" i="2" l="1"/>
  <c r="Q180" i="2"/>
  <c r="S181" i="2"/>
  <c r="S180" i="2" l="1"/>
  <c r="R180" i="2"/>
  <c r="Q179" i="2"/>
  <c r="R179" i="2" l="1"/>
  <c r="Q178" i="2"/>
  <c r="S179" i="2"/>
  <c r="S178" i="2" l="1"/>
  <c r="R178" i="2"/>
  <c r="Q177" i="2"/>
  <c r="S177" i="2" l="1"/>
  <c r="R177" i="2"/>
  <c r="Q176" i="2"/>
  <c r="S176" i="2" l="1"/>
  <c r="R176" i="2"/>
  <c r="Q175" i="2"/>
  <c r="S175" i="2" l="1"/>
  <c r="R175" i="2"/>
  <c r="Q174" i="2"/>
  <c r="R174" i="2" l="1"/>
  <c r="Q173" i="2"/>
  <c r="S174" i="2"/>
  <c r="Q696" i="2" l="1"/>
  <c r="R173" i="2"/>
  <c r="Q172" i="2"/>
  <c r="S173" i="2"/>
  <c r="S696" i="2" s="1"/>
  <c r="R696" i="2" l="1"/>
  <c r="S172" i="2"/>
  <c r="R172" i="2"/>
  <c r="Q171" i="2"/>
  <c r="R171" i="2" l="1"/>
  <c r="Q170" i="2"/>
  <c r="S171" i="2"/>
  <c r="S170" i="2" l="1"/>
  <c r="R170" i="2"/>
  <c r="Q169" i="2"/>
  <c r="S169" i="2" l="1"/>
  <c r="R169" i="2"/>
  <c r="Q168" i="2"/>
  <c r="S168" i="2" l="1"/>
  <c r="R168" i="2"/>
  <c r="Q167" i="2"/>
  <c r="S167" i="2" l="1"/>
  <c r="R167" i="2"/>
  <c r="Q166" i="2"/>
  <c r="R166" i="2" l="1"/>
  <c r="Q165" i="2"/>
  <c r="S166" i="2"/>
  <c r="R165" i="2" l="1"/>
  <c r="Q164" i="2"/>
  <c r="S165" i="2"/>
  <c r="S164" i="2" l="1"/>
  <c r="Q163" i="2"/>
  <c r="R164" i="2"/>
  <c r="Q695" i="2" l="1"/>
  <c r="R163" i="2"/>
  <c r="Q162" i="2"/>
  <c r="S163" i="2"/>
  <c r="S695" i="2" s="1"/>
  <c r="S162" i="2" l="1"/>
  <c r="R162" i="2"/>
  <c r="Q161" i="2"/>
  <c r="R695" i="2"/>
  <c r="S161" i="2" l="1"/>
  <c r="Q160" i="2"/>
  <c r="R161" i="2"/>
  <c r="S160" i="2" l="1"/>
  <c r="R160" i="2"/>
  <c r="Q159" i="2"/>
  <c r="S159" i="2" l="1"/>
  <c r="R159" i="2"/>
  <c r="Q158" i="2"/>
  <c r="R158" i="2" l="1"/>
  <c r="Q157" i="2"/>
  <c r="S158" i="2"/>
  <c r="R157" i="2" l="1"/>
  <c r="Q156" i="2"/>
  <c r="S157" i="2"/>
  <c r="S156" i="2" l="1"/>
  <c r="Q155" i="2"/>
  <c r="R156" i="2"/>
  <c r="R155" i="2" l="1"/>
  <c r="Q154" i="2"/>
  <c r="S155" i="2"/>
  <c r="S154" i="2" l="1"/>
  <c r="R154" i="2"/>
  <c r="Q153" i="2"/>
  <c r="Q694" i="2" l="1"/>
  <c r="S153" i="2"/>
  <c r="S694" i="2" s="1"/>
  <c r="Q152" i="2"/>
  <c r="R153" i="2"/>
  <c r="R694" i="2" l="1"/>
  <c r="S152" i="2"/>
  <c r="R152" i="2"/>
  <c r="Q151" i="2"/>
  <c r="S151" i="2" l="1"/>
  <c r="R151" i="2"/>
  <c r="Q150" i="2"/>
  <c r="R150" i="2" l="1"/>
  <c r="Q149" i="2"/>
  <c r="S150" i="2"/>
  <c r="R149" i="2" l="1"/>
  <c r="Q148" i="2"/>
  <c r="S149" i="2"/>
  <c r="S148" i="2" l="1"/>
  <c r="Q147" i="2"/>
  <c r="R148" i="2"/>
  <c r="R147" i="2" l="1"/>
  <c r="Q146" i="2"/>
  <c r="S147" i="2"/>
  <c r="S146" i="2" l="1"/>
  <c r="R146" i="2"/>
  <c r="Q145" i="2"/>
  <c r="S145" i="2" l="1"/>
  <c r="R145" i="2"/>
  <c r="Q144" i="2"/>
  <c r="S144" i="2" l="1"/>
  <c r="R144" i="2"/>
  <c r="Q143" i="2"/>
  <c r="Q693" i="2" l="1"/>
  <c r="S143" i="2"/>
  <c r="S693" i="2" s="1"/>
  <c r="R143" i="2"/>
  <c r="Q142" i="2"/>
  <c r="R142" i="2" l="1"/>
  <c r="Q141" i="2"/>
  <c r="S142" i="2"/>
  <c r="R693" i="2"/>
  <c r="R141" i="2" l="1"/>
  <c r="Q140" i="2"/>
  <c r="S141" i="2"/>
  <c r="S140" i="2" l="1"/>
  <c r="Q139" i="2"/>
  <c r="R140" i="2"/>
  <c r="R139" i="2" l="1"/>
  <c r="Q138" i="2"/>
  <c r="S139" i="2"/>
  <c r="S138" i="2" l="1"/>
  <c r="R138" i="2"/>
  <c r="Q137" i="2"/>
  <c r="S137" i="2" l="1"/>
  <c r="Q136" i="2"/>
  <c r="R137" i="2"/>
  <c r="S136" i="2" l="1"/>
  <c r="R136" i="2"/>
  <c r="Q135" i="2"/>
  <c r="S135" i="2" l="1"/>
  <c r="R135" i="2"/>
  <c r="Q134" i="2"/>
  <c r="R134" i="2" l="1"/>
  <c r="Q133" i="2"/>
  <c r="S134" i="2"/>
  <c r="Q692" i="2" l="1"/>
  <c r="R133" i="2"/>
  <c r="Q132" i="2"/>
  <c r="S133" i="2"/>
  <c r="S692" i="2" s="1"/>
  <c r="S132" i="2" l="1"/>
  <c r="Q131" i="2"/>
  <c r="R132" i="2"/>
  <c r="R692" i="2"/>
  <c r="R131" i="2" l="1"/>
  <c r="Q130" i="2"/>
  <c r="S131" i="2"/>
  <c r="S130" i="2" l="1"/>
  <c r="R130" i="2"/>
  <c r="Q129" i="2"/>
  <c r="S129" i="2" l="1"/>
  <c r="Q128" i="2"/>
  <c r="R129" i="2"/>
  <c r="S128" i="2" l="1"/>
  <c r="R128" i="2"/>
  <c r="Q127" i="2"/>
  <c r="S127" i="2" l="1"/>
  <c r="R127" i="2"/>
  <c r="Q126" i="2"/>
  <c r="R126" i="2" l="1"/>
  <c r="Q125" i="2"/>
  <c r="S126" i="2"/>
  <c r="R125" i="2" l="1"/>
  <c r="Q124" i="2"/>
  <c r="S125" i="2"/>
  <c r="S124" i="2" l="1"/>
  <c r="R124" i="2"/>
  <c r="Q123" i="2"/>
  <c r="Q691" i="2" l="1"/>
  <c r="R123" i="2"/>
  <c r="Q122" i="2"/>
  <c r="S123" i="2"/>
  <c r="S691" i="2" s="1"/>
  <c r="S122" i="2" l="1"/>
  <c r="R122" i="2"/>
  <c r="Q121" i="2"/>
  <c r="R691" i="2"/>
  <c r="S121" i="2" l="1"/>
  <c r="R121" i="2"/>
  <c r="Q120" i="2"/>
  <c r="S120" i="2" l="1"/>
  <c r="R120" i="2"/>
  <c r="Q119" i="2"/>
  <c r="S119" i="2" l="1"/>
  <c r="R119" i="2"/>
  <c r="Q118" i="2"/>
  <c r="R118" i="2" l="1"/>
  <c r="Q117" i="2"/>
  <c r="S118" i="2"/>
  <c r="R117" i="2" l="1"/>
  <c r="Q116" i="2"/>
  <c r="S117" i="2"/>
  <c r="S116" i="2" l="1"/>
  <c r="Q115" i="2"/>
  <c r="R116" i="2"/>
  <c r="R115" i="2" l="1"/>
  <c r="Q114" i="2"/>
  <c r="S115" i="2"/>
  <c r="S114" i="2" l="1"/>
  <c r="R114" i="2"/>
  <c r="Q113" i="2"/>
  <c r="Q690" i="2" l="1"/>
  <c r="S113" i="2"/>
  <c r="S690" i="2" s="1"/>
  <c r="R113" i="2"/>
  <c r="Q112" i="2"/>
  <c r="S112" i="2" l="1"/>
  <c r="R112" i="2"/>
  <c r="Q111" i="2"/>
  <c r="R690" i="2"/>
  <c r="S111" i="2" l="1"/>
  <c r="R111" i="2"/>
  <c r="Q110" i="2"/>
  <c r="R110" i="2" l="1"/>
  <c r="Q109" i="2"/>
  <c r="S110" i="2"/>
  <c r="R109" i="2" l="1"/>
  <c r="Q108" i="2"/>
  <c r="S109" i="2"/>
  <c r="S108" i="2" l="1"/>
  <c r="Q107" i="2"/>
  <c r="R108" i="2"/>
  <c r="R107" i="2" l="1"/>
  <c r="Q106" i="2"/>
  <c r="S107" i="2"/>
  <c r="S106" i="2" l="1"/>
  <c r="R106" i="2"/>
  <c r="Q105" i="2"/>
  <c r="S105" i="2" l="1"/>
  <c r="R105" i="2"/>
  <c r="Q104" i="2"/>
  <c r="S104" i="2" l="1"/>
  <c r="R104" i="2"/>
  <c r="Q103" i="2"/>
  <c r="Q689" i="2" l="1"/>
  <c r="S103" i="2"/>
  <c r="S689" i="2" s="1"/>
  <c r="R103" i="2"/>
  <c r="Q102" i="2"/>
  <c r="R689" i="2" l="1"/>
  <c r="R102" i="2"/>
  <c r="Q101" i="2"/>
  <c r="S102" i="2"/>
  <c r="R101" i="2" l="1"/>
  <c r="Q100" i="2"/>
  <c r="S101" i="2"/>
  <c r="S100" i="2" l="1"/>
  <c r="R100" i="2"/>
  <c r="Q99" i="2"/>
  <c r="R99" i="2" l="1"/>
  <c r="Q98" i="2"/>
  <c r="S99" i="2"/>
  <c r="S98" i="2" l="1"/>
  <c r="R98" i="2"/>
  <c r="Q97" i="2"/>
  <c r="S97" i="2" l="1"/>
  <c r="R97" i="2"/>
  <c r="Q96" i="2"/>
  <c r="S96" i="2" l="1"/>
  <c r="R96" i="2"/>
  <c r="Q95" i="2"/>
  <c r="S95" i="2" l="1"/>
  <c r="R95" i="2"/>
  <c r="Q94" i="2"/>
  <c r="R94" i="2" l="1"/>
  <c r="Q93" i="2"/>
  <c r="S94" i="2"/>
  <c r="Q688" i="2" l="1"/>
  <c r="R93" i="2"/>
  <c r="Q92" i="2"/>
  <c r="S93" i="2"/>
  <c r="S688" i="2" s="1"/>
  <c r="S92" i="2" l="1"/>
  <c r="R92" i="2"/>
  <c r="Q91" i="2"/>
  <c r="R688" i="2"/>
  <c r="S91" i="2" l="1"/>
  <c r="R91" i="2"/>
  <c r="Q90" i="2"/>
  <c r="S90" i="2" l="1"/>
  <c r="R90" i="2"/>
  <c r="Q89" i="2"/>
  <c r="S89" i="2" l="1"/>
  <c r="R89" i="2"/>
  <c r="Q88" i="2"/>
  <c r="S88" i="2" l="1"/>
  <c r="R88" i="2"/>
  <c r="Q87" i="2"/>
  <c r="S87" i="2" l="1"/>
  <c r="R87" i="2"/>
  <c r="Q86" i="2"/>
  <c r="R86" i="2" l="1"/>
  <c r="Q85" i="2"/>
  <c r="S86" i="2"/>
  <c r="R85" i="2" l="1"/>
  <c r="Q84" i="2"/>
  <c r="S85" i="2"/>
  <c r="S84" i="2" l="1"/>
  <c r="Q83" i="2"/>
  <c r="R84" i="2"/>
  <c r="Q687" i="2" l="1"/>
  <c r="S83" i="2"/>
  <c r="S687" i="2" s="1"/>
  <c r="R83" i="2"/>
  <c r="Q82" i="2"/>
  <c r="S82" i="2" l="1"/>
  <c r="R82" i="2"/>
  <c r="Q81" i="2"/>
  <c r="R687" i="2"/>
  <c r="S81" i="2" l="1"/>
  <c r="R81" i="2"/>
  <c r="Q80" i="2"/>
  <c r="S80" i="2" l="1"/>
  <c r="R80" i="2"/>
  <c r="Q79" i="2"/>
  <c r="S79" i="2" l="1"/>
  <c r="R79" i="2"/>
  <c r="Q78" i="2"/>
  <c r="R78" i="2" l="1"/>
  <c r="Q77" i="2"/>
  <c r="S78" i="2"/>
  <c r="R77" i="2" l="1"/>
  <c r="Q76" i="2"/>
  <c r="S77" i="2"/>
  <c r="S76" i="2" l="1"/>
  <c r="Q75" i="2"/>
  <c r="R76" i="2"/>
  <c r="R75" i="2" l="1"/>
  <c r="Q74" i="2"/>
  <c r="S75" i="2"/>
  <c r="S74" i="2" l="1"/>
  <c r="R74" i="2"/>
  <c r="Q73" i="2"/>
  <c r="Q686" i="2" l="1"/>
  <c r="S73" i="2"/>
  <c r="S686" i="2" s="1"/>
  <c r="Q72" i="2"/>
  <c r="R73" i="2"/>
  <c r="R686" i="2" l="1"/>
  <c r="S72" i="2"/>
  <c r="Q71" i="2"/>
  <c r="R72" i="2"/>
  <c r="R71" i="2" l="1"/>
  <c r="Q70" i="2"/>
  <c r="S71" i="2"/>
  <c r="R70" i="2" l="1"/>
  <c r="Q69" i="2"/>
  <c r="S70" i="2"/>
  <c r="Q68" i="2" l="1"/>
  <c r="R69" i="2"/>
  <c r="S69" i="2"/>
  <c r="S68" i="2" l="1"/>
  <c r="Q67" i="2"/>
  <c r="R68" i="2"/>
  <c r="S67" i="2" l="1"/>
  <c r="R67" i="2"/>
  <c r="Q66" i="2"/>
  <c r="Q65" i="2" l="1"/>
  <c r="S66" i="2"/>
  <c r="R66" i="2"/>
  <c r="S65" i="2" l="1"/>
  <c r="R65" i="2"/>
  <c r="Q64" i="2"/>
  <c r="Q63" i="2" l="1"/>
  <c r="R64" i="2"/>
  <c r="S64" i="2"/>
  <c r="Q685" i="2" l="1"/>
  <c r="S63" i="2"/>
  <c r="S685" i="2" s="1"/>
  <c r="R63" i="2"/>
  <c r="Q62" i="2"/>
  <c r="Q61" i="2" l="1"/>
  <c r="S62" i="2"/>
  <c r="R62" i="2"/>
  <c r="R685" i="2"/>
  <c r="S61" i="2" l="1"/>
  <c r="R61" i="2"/>
  <c r="Q60" i="2"/>
  <c r="Q59" i="2" l="1"/>
  <c r="S60" i="2"/>
  <c r="R60" i="2"/>
  <c r="S59" i="2" l="1"/>
  <c r="R59" i="2"/>
  <c r="Q58" i="2"/>
  <c r="Q57" i="2" l="1"/>
  <c r="S58" i="2"/>
  <c r="R58" i="2"/>
  <c r="S57" i="2" l="1"/>
  <c r="R57" i="2"/>
  <c r="Q56" i="2"/>
  <c r="Q55" i="2" l="1"/>
  <c r="R56" i="2"/>
  <c r="S56" i="2"/>
  <c r="S55" i="2" l="1"/>
  <c r="R55" i="2"/>
  <c r="Q54" i="2"/>
  <c r="Q53" i="2" l="1"/>
  <c r="S54" i="2"/>
  <c r="R54" i="2"/>
  <c r="Q684" i="2" l="1"/>
  <c r="S53" i="2"/>
  <c r="S684" i="2" s="1"/>
  <c r="R53" i="2"/>
  <c r="Q52" i="2"/>
  <c r="Q51" i="2" l="1"/>
  <c r="S52" i="2"/>
  <c r="R52" i="2"/>
  <c r="R684" i="2"/>
  <c r="S51" i="2" l="1"/>
  <c r="R51" i="2"/>
  <c r="Q50" i="2"/>
  <c r="Q49" i="2" l="1"/>
  <c r="S50" i="2"/>
  <c r="R50" i="2"/>
  <c r="S49" i="2" l="1"/>
  <c r="R49" i="2"/>
  <c r="Q48" i="2"/>
  <c r="Q683" i="2" l="1"/>
  <c r="R48" i="2"/>
  <c r="R683" i="2" s="1"/>
  <c r="Q40" i="2"/>
  <c r="S48" i="2"/>
  <c r="S683" i="2" s="1"/>
  <c r="S40" i="2" l="1"/>
  <c r="R40" i="2"/>
  <c r="Q39" i="2"/>
  <c r="Q38" i="2" l="1"/>
  <c r="S39" i="2"/>
  <c r="R39" i="2"/>
  <c r="S38" i="2" l="1"/>
  <c r="Q36" i="2"/>
  <c r="R38" i="2"/>
  <c r="Q35" i="2" l="1"/>
  <c r="R36" i="2"/>
  <c r="S36" i="2"/>
  <c r="Q682" i="2" l="1"/>
  <c r="S35" i="2"/>
  <c r="S682" i="2" s="1"/>
  <c r="R35" i="2"/>
  <c r="R682" i="2" s="1"/>
  <c r="Q30" i="2"/>
  <c r="S30" i="2" l="1"/>
  <c r="R30" i="2"/>
  <c r="Q29" i="2"/>
  <c r="Q28" i="2" l="1"/>
  <c r="S29" i="2"/>
  <c r="R29" i="2"/>
  <c r="S28" i="2" l="1"/>
  <c r="R28" i="2"/>
  <c r="Q27" i="2"/>
  <c r="Q26" i="2" l="1"/>
  <c r="R27" i="2"/>
  <c r="S27" i="2"/>
  <c r="S26" i="2" l="1"/>
  <c r="Q24" i="2"/>
  <c r="R26" i="2"/>
  <c r="Q23" i="2" l="1"/>
  <c r="S24" i="2"/>
  <c r="R24" i="2"/>
  <c r="Q681" i="2" l="1"/>
  <c r="S23" i="2"/>
  <c r="S681" i="2" s="1"/>
  <c r="R23" i="2"/>
  <c r="R681" i="2" s="1"/>
  <c r="Q22" i="2"/>
  <c r="Q21" i="2" l="1"/>
  <c r="R22" i="2"/>
  <c r="S22" i="2"/>
  <c r="Q20" i="2" l="1"/>
  <c r="S21" i="2"/>
  <c r="R21" i="2"/>
  <c r="S20" i="2" l="1"/>
  <c r="R20" i="2"/>
  <c r="Q19" i="2"/>
  <c r="S19" i="2" l="1"/>
  <c r="R19" i="2"/>
  <c r="Q17" i="2"/>
  <c r="S17" i="2" l="1"/>
  <c r="Q15" i="2"/>
  <c r="R17" i="2"/>
  <c r="Q14" i="2" l="1"/>
  <c r="S15" i="2"/>
  <c r="R15" i="2"/>
  <c r="R14" i="2" l="1"/>
  <c r="R680" i="2" s="1"/>
  <c r="Q13" i="2"/>
  <c r="S14" i="2"/>
  <c r="S680" i="2" s="1"/>
  <c r="Q680" i="2" l="1"/>
  <c r="Q12" i="2"/>
  <c r="Q679" i="2" l="1"/>
  <c r="S12" i="2"/>
  <c r="S679" i="2" s="1"/>
  <c r="R12" i="2"/>
  <c r="R679" i="2" s="1"/>
</calcChain>
</file>

<file path=xl/sharedStrings.xml><?xml version="1.0" encoding="utf-8"?>
<sst xmlns="http://schemas.openxmlformats.org/spreadsheetml/2006/main" count="117" uniqueCount="71">
  <si>
    <t>Year</t>
  </si>
  <si>
    <t>PX-DE</t>
  </si>
  <si>
    <t>Real NNI</t>
  </si>
  <si>
    <t>Real NNI/N</t>
  </si>
  <si>
    <t>Wage</t>
  </si>
  <si>
    <t>PX-COL</t>
  </si>
  <si>
    <t>Real Wage</t>
  </si>
  <si>
    <t>REAL NDP</t>
  </si>
  <si>
    <t>Real NDP/N</t>
  </si>
  <si>
    <t>Population England</t>
  </si>
  <si>
    <t>Price Index - Domestic Expenditure</t>
  </si>
  <si>
    <t>NNI (m. pounds)</t>
  </si>
  <si>
    <t>Poor Rates (farm)</t>
  </si>
  <si>
    <t>Cap Return</t>
  </si>
  <si>
    <t>Real Cap p</t>
  </si>
  <si>
    <t>cost0</t>
  </si>
  <si>
    <t>cost-1</t>
  </si>
  <si>
    <t>COSTX</t>
  </si>
  <si>
    <t>A-DE</t>
  </si>
  <si>
    <t>A-NDP</t>
  </si>
  <si>
    <t>real w</t>
  </si>
  <si>
    <t>real rent</t>
  </si>
  <si>
    <t>real cap</t>
  </si>
  <si>
    <t>PX-NDP</t>
  </si>
  <si>
    <t>INVX</t>
  </si>
  <si>
    <t>Wage Rate</t>
  </si>
  <si>
    <t>Land rent</t>
  </si>
  <si>
    <t>Nominal</t>
  </si>
  <si>
    <t>land rent+tax</t>
  </si>
  <si>
    <t>Price Index</t>
  </si>
  <si>
    <t>indirect tax share</t>
  </si>
  <si>
    <t xml:space="preserve">share wages </t>
  </si>
  <si>
    <t>share land</t>
  </si>
  <si>
    <t>share cap</t>
  </si>
  <si>
    <t>shares</t>
  </si>
  <si>
    <t>Input costs</t>
  </si>
  <si>
    <t>Input cost index</t>
  </si>
  <si>
    <t>Efficiency</t>
  </si>
  <si>
    <t>Real wage</t>
  </si>
  <si>
    <t>Real land Rent</t>
  </si>
  <si>
    <t>Real Capital Cost</t>
  </si>
  <si>
    <t>Net National Income, England and Wales (m. pounds)</t>
  </si>
  <si>
    <t>Population, E&amp;W, m.</t>
  </si>
  <si>
    <t>NNI deflated by Price Index (Domestic Expenditure)</t>
  </si>
  <si>
    <t>Real NNI per capita</t>
  </si>
  <si>
    <t>Real NDP per capita</t>
  </si>
  <si>
    <t>Nominal Day wage male workers</t>
  </si>
  <si>
    <t>Price Index for Domestic Expenditures</t>
  </si>
  <si>
    <t>Cost of living Index for workers</t>
  </si>
  <si>
    <t>Wage deflated by PX-COL</t>
  </si>
  <si>
    <t>Price Index for Net Domestic Product</t>
  </si>
  <si>
    <t>NNI</t>
  </si>
  <si>
    <t>Nominal Land rent (s./acre)</t>
  </si>
  <si>
    <t>Nominal Poor Rates on farmland (s./acre)</t>
  </si>
  <si>
    <t>Nominal Cap Return (%)</t>
  </si>
  <si>
    <t>Price Index for Domestic Expenditures (1860s = 100)</t>
  </si>
  <si>
    <t>Price Index for Net Domestic Product (1860s = 100)</t>
  </si>
  <si>
    <t>Investment Cost Price Index (1860s = 100)</t>
  </si>
  <si>
    <t>Indirect Taxes as share of NDP</t>
  </si>
  <si>
    <t>Share wages in NDP</t>
  </si>
  <si>
    <t>Share farmland in NDP</t>
  </si>
  <si>
    <t>Share capital returns in NDP</t>
  </si>
  <si>
    <t>Male wages deflated by PX-NDP</t>
  </si>
  <si>
    <t>Land rents per acre deflated by PX-NDP</t>
  </si>
  <si>
    <r>
      <t>Nominal land rent and poor rates (</t>
    </r>
    <r>
      <rPr>
        <sz val="11"/>
        <color theme="1"/>
        <rFont val="Garamond"/>
        <family val="1"/>
      </rPr>
      <t>£</t>
    </r>
    <r>
      <rPr>
        <sz val="11"/>
        <color theme="1"/>
        <rFont val="Arial"/>
        <family val="2"/>
      </rPr>
      <t>/acre - normalized to 1860s)</t>
    </r>
  </si>
  <si>
    <t>Factor cost of output (current input shares)</t>
  </si>
  <si>
    <t>Factor cost of output (year earlier input shares)</t>
  </si>
  <si>
    <t>Real capital costs (assuming price index capital same as PX-NDP)</t>
  </si>
  <si>
    <t>Efficiency Domestic Expenditures (1860s = 100)</t>
  </si>
  <si>
    <t>Efficiency NDP (1860s = 100)</t>
  </si>
  <si>
    <t>Chained factor cost of output (adjusting input shares 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</si>
</sst>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1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2" fontId="0" fillId="0" borderId="0" xfId="0" applyNumberFormat="1" applyFill="1"/>
    <xf numFmtId="2" fontId="1" fillId="0" borderId="0" xfId="0" applyNumberFormat="1" applyFont="1" applyFill="1"/>
    <xf numFmtId="0" fontId="1" fillId="0" borderId="0" xfId="0" applyFont="1" applyFill="1"/>
    <xf numFmtId="164" fontId="1" fillId="0" borderId="0" xfId="0" applyNumberFormat="1" applyFont="1" applyFill="1"/>
    <xf numFmtId="165" fontId="1" fillId="0" borderId="0" xfId="0" applyNumberFormat="1" applyFont="1" applyFill="1"/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0" fontId="2" fillId="0" borderId="0" xfId="0" applyFont="1" applyFill="1"/>
    <xf numFmtId="2" fontId="2" fillId="0" borderId="0" xfId="0" applyNumberFormat="1" applyFont="1" applyFill="1"/>
    <xf numFmtId="164" fontId="2" fillId="0" borderId="0" xfId="0" applyNumberFormat="1" applyFont="1" applyFill="1"/>
    <xf numFmtId="165" fontId="2" fillId="0" borderId="0" xfId="0" applyNumberFormat="1" applyFont="1" applyFill="1"/>
    <xf numFmtId="165" fontId="3" fillId="0" borderId="0" xfId="0" applyNumberFormat="1" applyFont="1" applyFill="1"/>
    <xf numFmtId="0" fontId="0" fillId="2" borderId="0" xfId="0" applyFill="1"/>
    <xf numFmtId="0" fontId="1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165" fontId="3" fillId="2" borderId="0" xfId="0" applyNumberFormat="1" applyFont="1" applyFill="1"/>
    <xf numFmtId="166" fontId="1" fillId="2" borderId="0" xfId="0" applyNumberFormat="1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Real wage</c:v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'[1]Efficiency (A)'!$A$678:$A$744</c:f>
              <c:numCache>
                <c:formatCode>General</c:formatCode>
                <c:ptCount val="67"/>
                <c:pt idx="0">
                  <c:v>1204.5</c:v>
                </c:pt>
                <c:pt idx="1">
                  <c:v>1214.5</c:v>
                </c:pt>
                <c:pt idx="2">
                  <c:v>1224.5</c:v>
                </c:pt>
                <c:pt idx="3">
                  <c:v>1234.5</c:v>
                </c:pt>
                <c:pt idx="4">
                  <c:v>1244.5</c:v>
                </c:pt>
                <c:pt idx="5">
                  <c:v>1254.5</c:v>
                </c:pt>
                <c:pt idx="6">
                  <c:v>1264.5</c:v>
                </c:pt>
                <c:pt idx="7">
                  <c:v>1274.5</c:v>
                </c:pt>
                <c:pt idx="8">
                  <c:v>1284.5</c:v>
                </c:pt>
                <c:pt idx="9">
                  <c:v>1294.5</c:v>
                </c:pt>
                <c:pt idx="10">
                  <c:v>1304.5</c:v>
                </c:pt>
                <c:pt idx="11">
                  <c:v>1314.5</c:v>
                </c:pt>
                <c:pt idx="12">
                  <c:v>1324.5</c:v>
                </c:pt>
                <c:pt idx="13">
                  <c:v>1334.5</c:v>
                </c:pt>
                <c:pt idx="14">
                  <c:v>1344.5</c:v>
                </c:pt>
                <c:pt idx="15">
                  <c:v>1354.5</c:v>
                </c:pt>
                <c:pt idx="16">
                  <c:v>1364.5</c:v>
                </c:pt>
                <c:pt idx="17">
                  <c:v>1374.5</c:v>
                </c:pt>
                <c:pt idx="18">
                  <c:v>1384.5</c:v>
                </c:pt>
                <c:pt idx="19">
                  <c:v>1394.5</c:v>
                </c:pt>
                <c:pt idx="20">
                  <c:v>1404.5</c:v>
                </c:pt>
                <c:pt idx="21">
                  <c:v>1414.5</c:v>
                </c:pt>
                <c:pt idx="22">
                  <c:v>1424.5</c:v>
                </c:pt>
                <c:pt idx="23">
                  <c:v>1434.5</c:v>
                </c:pt>
                <c:pt idx="24">
                  <c:v>1444.5</c:v>
                </c:pt>
                <c:pt idx="25">
                  <c:v>1454.5</c:v>
                </c:pt>
                <c:pt idx="26">
                  <c:v>1464.5</c:v>
                </c:pt>
                <c:pt idx="27">
                  <c:v>1474.5</c:v>
                </c:pt>
                <c:pt idx="28">
                  <c:v>1484.5</c:v>
                </c:pt>
                <c:pt idx="29">
                  <c:v>1494.5</c:v>
                </c:pt>
                <c:pt idx="30">
                  <c:v>1504.5</c:v>
                </c:pt>
                <c:pt idx="31">
                  <c:v>1514.5</c:v>
                </c:pt>
                <c:pt idx="32">
                  <c:v>1524.5</c:v>
                </c:pt>
                <c:pt idx="33">
                  <c:v>1534.5</c:v>
                </c:pt>
                <c:pt idx="34">
                  <c:v>1544.5</c:v>
                </c:pt>
                <c:pt idx="35">
                  <c:v>1554.5</c:v>
                </c:pt>
                <c:pt idx="36">
                  <c:v>1564.5</c:v>
                </c:pt>
                <c:pt idx="37">
                  <c:v>1574.5</c:v>
                </c:pt>
                <c:pt idx="38">
                  <c:v>1584.5</c:v>
                </c:pt>
                <c:pt idx="39">
                  <c:v>1594.5</c:v>
                </c:pt>
                <c:pt idx="40">
                  <c:v>1604.5</c:v>
                </c:pt>
                <c:pt idx="41">
                  <c:v>1614.5</c:v>
                </c:pt>
                <c:pt idx="42">
                  <c:v>1624.5</c:v>
                </c:pt>
                <c:pt idx="43">
                  <c:v>1634.5</c:v>
                </c:pt>
                <c:pt idx="44">
                  <c:v>1644.5</c:v>
                </c:pt>
                <c:pt idx="45">
                  <c:v>1654.5</c:v>
                </c:pt>
                <c:pt idx="46">
                  <c:v>1664.5</c:v>
                </c:pt>
                <c:pt idx="47">
                  <c:v>1674.5</c:v>
                </c:pt>
                <c:pt idx="48">
                  <c:v>1684.5</c:v>
                </c:pt>
                <c:pt idx="49">
                  <c:v>1694.5</c:v>
                </c:pt>
                <c:pt idx="50">
                  <c:v>1704.5</c:v>
                </c:pt>
                <c:pt idx="51">
                  <c:v>1714.5</c:v>
                </c:pt>
                <c:pt idx="52">
                  <c:v>1724.5</c:v>
                </c:pt>
                <c:pt idx="53">
                  <c:v>1734.5</c:v>
                </c:pt>
                <c:pt idx="54">
                  <c:v>1744.5</c:v>
                </c:pt>
                <c:pt idx="55">
                  <c:v>1754.5</c:v>
                </c:pt>
                <c:pt idx="56">
                  <c:v>1764.5</c:v>
                </c:pt>
                <c:pt idx="57">
                  <c:v>1774.5</c:v>
                </c:pt>
                <c:pt idx="58">
                  <c:v>1784.5</c:v>
                </c:pt>
                <c:pt idx="59">
                  <c:v>1794.5</c:v>
                </c:pt>
                <c:pt idx="60">
                  <c:v>1804.5</c:v>
                </c:pt>
                <c:pt idx="61">
                  <c:v>1814.5</c:v>
                </c:pt>
                <c:pt idx="62">
                  <c:v>1824.5</c:v>
                </c:pt>
                <c:pt idx="63">
                  <c:v>1834.5</c:v>
                </c:pt>
                <c:pt idx="64">
                  <c:v>1844.5</c:v>
                </c:pt>
                <c:pt idx="65">
                  <c:v>1854.5</c:v>
                </c:pt>
                <c:pt idx="66">
                  <c:v>1864.5</c:v>
                </c:pt>
              </c:numCache>
            </c:numRef>
          </c:xVal>
          <c:yVal>
            <c:numRef>
              <c:f>'[1]Efficiency (A)'!$AB$678:$AB$744</c:f>
              <c:numCache>
                <c:formatCode>General</c:formatCode>
                <c:ptCount val="67"/>
                <c:pt idx="0">
                  <c:v>70.553653027850345</c:v>
                </c:pt>
                <c:pt idx="1">
                  <c:v>61.316086693288462</c:v>
                </c:pt>
                <c:pt idx="2">
                  <c:v>53.494529312566257</c:v>
                </c:pt>
                <c:pt idx="3">
                  <c:v>49.826951734523242</c:v>
                </c:pt>
                <c:pt idx="4">
                  <c:v>49.356196133482456</c:v>
                </c:pt>
                <c:pt idx="5">
                  <c:v>51.201793530272333</c:v>
                </c:pt>
                <c:pt idx="6">
                  <c:v>48.328415219602775</c:v>
                </c:pt>
                <c:pt idx="7">
                  <c:v>35.915085392245999</c:v>
                </c:pt>
                <c:pt idx="8">
                  <c:v>42.052283491153247</c:v>
                </c:pt>
                <c:pt idx="9">
                  <c:v>36.223976383519485</c:v>
                </c:pt>
                <c:pt idx="10">
                  <c:v>38.252989288215304</c:v>
                </c:pt>
                <c:pt idx="11">
                  <c:v>33.62085262994232</c:v>
                </c:pt>
                <c:pt idx="12">
                  <c:v>38.352011256194231</c:v>
                </c:pt>
                <c:pt idx="13">
                  <c:v>44.150507530191611</c:v>
                </c:pt>
                <c:pt idx="14">
                  <c:v>43.853001211134497</c:v>
                </c:pt>
                <c:pt idx="15">
                  <c:v>59.762657043314299</c:v>
                </c:pt>
                <c:pt idx="16">
                  <c:v>61.647171139937029</c:v>
                </c:pt>
                <c:pt idx="17">
                  <c:v>67.022786965358918</c:v>
                </c:pt>
                <c:pt idx="18">
                  <c:v>78.090599116018609</c:v>
                </c:pt>
                <c:pt idx="19">
                  <c:v>74.218975823043749</c:v>
                </c:pt>
                <c:pt idx="20">
                  <c:v>78.35974217903312</c:v>
                </c:pt>
                <c:pt idx="21">
                  <c:v>78.0929705050644</c:v>
                </c:pt>
                <c:pt idx="22">
                  <c:v>84.743246001616768</c:v>
                </c:pt>
                <c:pt idx="23">
                  <c:v>81.290778702226518</c:v>
                </c:pt>
                <c:pt idx="24">
                  <c:v>92.424764754631454</c:v>
                </c:pt>
                <c:pt idx="25">
                  <c:v>92.323819726120831</c:v>
                </c:pt>
                <c:pt idx="26">
                  <c:v>87.292594596485031</c:v>
                </c:pt>
                <c:pt idx="27">
                  <c:v>86.290618490730978</c:v>
                </c:pt>
                <c:pt idx="28">
                  <c:v>80.309709023262045</c:v>
                </c:pt>
                <c:pt idx="29">
                  <c:v>85.998716733159085</c:v>
                </c:pt>
                <c:pt idx="30">
                  <c:v>80.636990496832425</c:v>
                </c:pt>
                <c:pt idx="31">
                  <c:v>79.377323500822882</c:v>
                </c:pt>
                <c:pt idx="32">
                  <c:v>69.924873960408505</c:v>
                </c:pt>
                <c:pt idx="33">
                  <c:v>65.708427835469337</c:v>
                </c:pt>
                <c:pt idx="34">
                  <c:v>67.307925776912882</c:v>
                </c:pt>
                <c:pt idx="35">
                  <c:v>57.759961834410753</c:v>
                </c:pt>
                <c:pt idx="36">
                  <c:v>64.170718822337619</c:v>
                </c:pt>
                <c:pt idx="37">
                  <c:v>62.43184532304376</c:v>
                </c:pt>
                <c:pt idx="38">
                  <c:v>57.493389328482408</c:v>
                </c:pt>
                <c:pt idx="39">
                  <c:v>48.805447430136084</c:v>
                </c:pt>
                <c:pt idx="40">
                  <c:v>50.076750089624824</c:v>
                </c:pt>
                <c:pt idx="41">
                  <c:v>46.859388602447943</c:v>
                </c:pt>
                <c:pt idx="42">
                  <c:v>48.505539635834936</c:v>
                </c:pt>
                <c:pt idx="43">
                  <c:v>44.60390031567659</c:v>
                </c:pt>
                <c:pt idx="44">
                  <c:v>46.644381493864032</c:v>
                </c:pt>
                <c:pt idx="45">
                  <c:v>50.942569693626247</c:v>
                </c:pt>
                <c:pt idx="46">
                  <c:v>52.842501526793612</c:v>
                </c:pt>
                <c:pt idx="47">
                  <c:v>51.306282607657671</c:v>
                </c:pt>
                <c:pt idx="48">
                  <c:v>54.306383636605311</c:v>
                </c:pt>
                <c:pt idx="49">
                  <c:v>48.271632390224305</c:v>
                </c:pt>
                <c:pt idx="50">
                  <c:v>52.902125114223892</c:v>
                </c:pt>
                <c:pt idx="51">
                  <c:v>50.107936817929541</c:v>
                </c:pt>
                <c:pt idx="52">
                  <c:v>50.210967913723337</c:v>
                </c:pt>
                <c:pt idx="53">
                  <c:v>58.329584898796099</c:v>
                </c:pt>
                <c:pt idx="54">
                  <c:v>56.769362815146486</c:v>
                </c:pt>
                <c:pt idx="55">
                  <c:v>55.334344569044447</c:v>
                </c:pt>
                <c:pt idx="56">
                  <c:v>55.201453033223729</c:v>
                </c:pt>
                <c:pt idx="57">
                  <c:v>55.10088727982933</c:v>
                </c:pt>
                <c:pt idx="58">
                  <c:v>57.257449718386034</c:v>
                </c:pt>
                <c:pt idx="59">
                  <c:v>58.995296517482039</c:v>
                </c:pt>
                <c:pt idx="60">
                  <c:v>58.096039566355408</c:v>
                </c:pt>
                <c:pt idx="61">
                  <c:v>62.855191284173841</c:v>
                </c:pt>
                <c:pt idx="62">
                  <c:v>70.428147766604425</c:v>
                </c:pt>
                <c:pt idx="63">
                  <c:v>78.174552066589953</c:v>
                </c:pt>
                <c:pt idx="64">
                  <c:v>85.176904903420009</c:v>
                </c:pt>
                <c:pt idx="65">
                  <c:v>93.400120178671656</c:v>
                </c:pt>
                <c:pt idx="66">
                  <c:v>99.390014233835203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F-443B-ADDE-408860587871}"/>
            </c:ext>
          </c:extLst>
        </c:ser>
        <c:ser>
          <c:idx val="1"/>
          <c:order val="1"/>
          <c:tx>
            <c:v>Real Rent</c:v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'[1]Efficiency (A)'!$A$678:$A$744</c:f>
              <c:numCache>
                <c:formatCode>General</c:formatCode>
                <c:ptCount val="67"/>
                <c:pt idx="0">
                  <c:v>1204.5</c:v>
                </c:pt>
                <c:pt idx="1">
                  <c:v>1214.5</c:v>
                </c:pt>
                <c:pt idx="2">
                  <c:v>1224.5</c:v>
                </c:pt>
                <c:pt idx="3">
                  <c:v>1234.5</c:v>
                </c:pt>
                <c:pt idx="4">
                  <c:v>1244.5</c:v>
                </c:pt>
                <c:pt idx="5">
                  <c:v>1254.5</c:v>
                </c:pt>
                <c:pt idx="6">
                  <c:v>1264.5</c:v>
                </c:pt>
                <c:pt idx="7">
                  <c:v>1274.5</c:v>
                </c:pt>
                <c:pt idx="8">
                  <c:v>1284.5</c:v>
                </c:pt>
                <c:pt idx="9">
                  <c:v>1294.5</c:v>
                </c:pt>
                <c:pt idx="10">
                  <c:v>1304.5</c:v>
                </c:pt>
                <c:pt idx="11">
                  <c:v>1314.5</c:v>
                </c:pt>
                <c:pt idx="12">
                  <c:v>1324.5</c:v>
                </c:pt>
                <c:pt idx="13">
                  <c:v>1334.5</c:v>
                </c:pt>
                <c:pt idx="14">
                  <c:v>1344.5</c:v>
                </c:pt>
                <c:pt idx="15">
                  <c:v>1354.5</c:v>
                </c:pt>
                <c:pt idx="16">
                  <c:v>1364.5</c:v>
                </c:pt>
                <c:pt idx="17">
                  <c:v>1374.5</c:v>
                </c:pt>
                <c:pt idx="18">
                  <c:v>1384.5</c:v>
                </c:pt>
                <c:pt idx="19">
                  <c:v>1394.5</c:v>
                </c:pt>
                <c:pt idx="20">
                  <c:v>1404.5</c:v>
                </c:pt>
                <c:pt idx="21">
                  <c:v>1414.5</c:v>
                </c:pt>
                <c:pt idx="22">
                  <c:v>1424.5</c:v>
                </c:pt>
                <c:pt idx="23">
                  <c:v>1434.5</c:v>
                </c:pt>
                <c:pt idx="24">
                  <c:v>1444.5</c:v>
                </c:pt>
                <c:pt idx="25">
                  <c:v>1454.5</c:v>
                </c:pt>
                <c:pt idx="26">
                  <c:v>1464.5</c:v>
                </c:pt>
                <c:pt idx="27">
                  <c:v>1474.5</c:v>
                </c:pt>
                <c:pt idx="28">
                  <c:v>1484.5</c:v>
                </c:pt>
                <c:pt idx="29">
                  <c:v>1494.5</c:v>
                </c:pt>
                <c:pt idx="30">
                  <c:v>1504.5</c:v>
                </c:pt>
                <c:pt idx="31">
                  <c:v>1514.5</c:v>
                </c:pt>
                <c:pt idx="32">
                  <c:v>1524.5</c:v>
                </c:pt>
                <c:pt idx="33">
                  <c:v>1534.5</c:v>
                </c:pt>
                <c:pt idx="34">
                  <c:v>1544.5</c:v>
                </c:pt>
                <c:pt idx="35">
                  <c:v>1554.5</c:v>
                </c:pt>
                <c:pt idx="36">
                  <c:v>1564.5</c:v>
                </c:pt>
                <c:pt idx="37">
                  <c:v>1574.5</c:v>
                </c:pt>
                <c:pt idx="38">
                  <c:v>1584.5</c:v>
                </c:pt>
                <c:pt idx="39">
                  <c:v>1594.5</c:v>
                </c:pt>
                <c:pt idx="40">
                  <c:v>1604.5</c:v>
                </c:pt>
                <c:pt idx="41">
                  <c:v>1614.5</c:v>
                </c:pt>
                <c:pt idx="42">
                  <c:v>1624.5</c:v>
                </c:pt>
                <c:pt idx="43">
                  <c:v>1634.5</c:v>
                </c:pt>
                <c:pt idx="44">
                  <c:v>1644.5</c:v>
                </c:pt>
                <c:pt idx="45">
                  <c:v>1654.5</c:v>
                </c:pt>
                <c:pt idx="46">
                  <c:v>1664.5</c:v>
                </c:pt>
                <c:pt idx="47">
                  <c:v>1674.5</c:v>
                </c:pt>
                <c:pt idx="48">
                  <c:v>1684.5</c:v>
                </c:pt>
                <c:pt idx="49">
                  <c:v>1694.5</c:v>
                </c:pt>
                <c:pt idx="50">
                  <c:v>1704.5</c:v>
                </c:pt>
                <c:pt idx="51">
                  <c:v>1714.5</c:v>
                </c:pt>
                <c:pt idx="52">
                  <c:v>1724.5</c:v>
                </c:pt>
                <c:pt idx="53">
                  <c:v>1734.5</c:v>
                </c:pt>
                <c:pt idx="54">
                  <c:v>1744.5</c:v>
                </c:pt>
                <c:pt idx="55">
                  <c:v>1754.5</c:v>
                </c:pt>
                <c:pt idx="56">
                  <c:v>1764.5</c:v>
                </c:pt>
                <c:pt idx="57">
                  <c:v>1774.5</c:v>
                </c:pt>
                <c:pt idx="58">
                  <c:v>1784.5</c:v>
                </c:pt>
                <c:pt idx="59">
                  <c:v>1794.5</c:v>
                </c:pt>
                <c:pt idx="60">
                  <c:v>1804.5</c:v>
                </c:pt>
                <c:pt idx="61">
                  <c:v>1814.5</c:v>
                </c:pt>
                <c:pt idx="62">
                  <c:v>1824.5</c:v>
                </c:pt>
                <c:pt idx="63">
                  <c:v>1834.5</c:v>
                </c:pt>
                <c:pt idx="64">
                  <c:v>1844.5</c:v>
                </c:pt>
                <c:pt idx="65">
                  <c:v>1854.5</c:v>
                </c:pt>
                <c:pt idx="66">
                  <c:v>1864.5</c:v>
                </c:pt>
              </c:numCache>
            </c:numRef>
          </c:xVal>
          <c:yVal>
            <c:numRef>
              <c:f>'[1]Efficiency (A)'!$AC$678:$AC$744</c:f>
              <c:numCache>
                <c:formatCode>General</c:formatCode>
                <c:ptCount val="67"/>
                <c:pt idx="0">
                  <c:v>19.283769358095945</c:v>
                </c:pt>
                <c:pt idx="1">
                  <c:v>16.979535840827527</c:v>
                </c:pt>
                <c:pt idx="2">
                  <c:v>11.431554948867054</c:v>
                </c:pt>
                <c:pt idx="3">
                  <c:v>13.868973151277505</c:v>
                </c:pt>
                <c:pt idx="4">
                  <c:v>17.26061134340862</c:v>
                </c:pt>
                <c:pt idx="5">
                  <c:v>16.30131945901703</c:v>
                </c:pt>
                <c:pt idx="6">
                  <c:v>13.656543933618673</c:v>
                </c:pt>
                <c:pt idx="7">
                  <c:v>9.6033065702574412</c:v>
                </c:pt>
                <c:pt idx="8">
                  <c:v>13.285817862816225</c:v>
                </c:pt>
                <c:pt idx="9">
                  <c:v>12.283289539309189</c:v>
                </c:pt>
                <c:pt idx="10">
                  <c:v>17.157307545982153</c:v>
                </c:pt>
                <c:pt idx="11">
                  <c:v>18.136246652552906</c:v>
                </c:pt>
                <c:pt idx="12">
                  <c:v>22.545378661659083</c:v>
                </c:pt>
                <c:pt idx="13">
                  <c:v>26.730988195582313</c:v>
                </c:pt>
                <c:pt idx="14">
                  <c:v>25.041438087536303</c:v>
                </c:pt>
                <c:pt idx="15">
                  <c:v>21.029934589286764</c:v>
                </c:pt>
                <c:pt idx="16">
                  <c:v>21.391708315488209</c:v>
                </c:pt>
                <c:pt idx="17">
                  <c:v>25.885740541934819</c:v>
                </c:pt>
                <c:pt idx="18">
                  <c:v>29.846596247191478</c:v>
                </c:pt>
                <c:pt idx="19">
                  <c:v>24.949030960738149</c:v>
                </c:pt>
                <c:pt idx="20">
                  <c:v>23.800627786733919</c:v>
                </c:pt>
                <c:pt idx="21">
                  <c:v>22.153767518307227</c:v>
                </c:pt>
                <c:pt idx="22">
                  <c:v>22.638369311472204</c:v>
                </c:pt>
                <c:pt idx="23">
                  <c:v>21.80407286132936</c:v>
                </c:pt>
                <c:pt idx="24">
                  <c:v>23.775646077347339</c:v>
                </c:pt>
                <c:pt idx="25">
                  <c:v>22.348438544250289</c:v>
                </c:pt>
                <c:pt idx="26">
                  <c:v>26.184274830498538</c:v>
                </c:pt>
                <c:pt idx="27">
                  <c:v>20.432789701412894</c:v>
                </c:pt>
                <c:pt idx="28">
                  <c:v>24.362783713380406</c:v>
                </c:pt>
                <c:pt idx="29">
                  <c:v>21.570596650837743</c:v>
                </c:pt>
                <c:pt idx="30">
                  <c:v>23.549564540019627</c:v>
                </c:pt>
                <c:pt idx="31">
                  <c:v>22.094088063007828</c:v>
                </c:pt>
                <c:pt idx="32">
                  <c:v>24.219810373833212</c:v>
                </c:pt>
                <c:pt idx="33">
                  <c:v>29.72325094753565</c:v>
                </c:pt>
                <c:pt idx="34">
                  <c:v>26.227231518613298</c:v>
                </c:pt>
                <c:pt idx="35">
                  <c:v>17.060894080225058</c:v>
                </c:pt>
                <c:pt idx="36">
                  <c:v>18.002258873686497</c:v>
                </c:pt>
                <c:pt idx="37">
                  <c:v>22.742854495310972</c:v>
                </c:pt>
                <c:pt idx="38">
                  <c:v>31.814616504703526</c:v>
                </c:pt>
                <c:pt idx="39">
                  <c:v>23.243907556353218</c:v>
                </c:pt>
                <c:pt idx="40">
                  <c:v>45.788515390987413</c:v>
                </c:pt>
                <c:pt idx="41">
                  <c:v>45.32866305101988</c:v>
                </c:pt>
                <c:pt idx="42">
                  <c:v>45.792656591587239</c:v>
                </c:pt>
                <c:pt idx="43">
                  <c:v>43.184414396382259</c:v>
                </c:pt>
                <c:pt idx="44">
                  <c:v>45.418237715388564</c:v>
                </c:pt>
                <c:pt idx="45">
                  <c:v>46.227974068243398</c:v>
                </c:pt>
                <c:pt idx="46">
                  <c:v>48.584907787108492</c:v>
                </c:pt>
                <c:pt idx="47">
                  <c:v>43.748749915789674</c:v>
                </c:pt>
                <c:pt idx="48">
                  <c:v>48.423395614902397</c:v>
                </c:pt>
                <c:pt idx="49">
                  <c:v>42.82061527498314</c:v>
                </c:pt>
                <c:pt idx="50">
                  <c:v>45.808189307109799</c:v>
                </c:pt>
                <c:pt idx="51">
                  <c:v>47.267717059361587</c:v>
                </c:pt>
                <c:pt idx="52">
                  <c:v>51.007551921656969</c:v>
                </c:pt>
                <c:pt idx="53">
                  <c:v>52.837195336593638</c:v>
                </c:pt>
                <c:pt idx="54">
                  <c:v>49.343752430902207</c:v>
                </c:pt>
                <c:pt idx="55">
                  <c:v>58.351245255655442</c:v>
                </c:pt>
                <c:pt idx="56">
                  <c:v>57.776369784677193</c:v>
                </c:pt>
                <c:pt idx="57">
                  <c:v>61.640984540701332</c:v>
                </c:pt>
                <c:pt idx="58">
                  <c:v>60.160807521136327</c:v>
                </c:pt>
                <c:pt idx="59">
                  <c:v>67.024424588595068</c:v>
                </c:pt>
                <c:pt idx="60">
                  <c:v>70.283671130495037</c:v>
                </c:pt>
                <c:pt idx="61">
                  <c:v>78.151980586347477</c:v>
                </c:pt>
                <c:pt idx="62">
                  <c:v>82.790947577885149</c:v>
                </c:pt>
                <c:pt idx="63">
                  <c:v>84.438664574917127</c:v>
                </c:pt>
                <c:pt idx="64">
                  <c:v>93.092410310741855</c:v>
                </c:pt>
                <c:pt idx="65">
                  <c:v>97.488572167141612</c:v>
                </c:pt>
                <c:pt idx="66">
                  <c:v>100.08503267543988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F-443B-ADDE-408860587871}"/>
            </c:ext>
          </c:extLst>
        </c:ser>
        <c:ser>
          <c:idx val="2"/>
          <c:order val="2"/>
          <c:tx>
            <c:v>Real capital returns</c:v>
          </c:tx>
          <c:spPr>
            <a:ln w="50800" cmpd="dbl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'[1]Efficiency (A)'!$A$678:$A$744</c:f>
              <c:numCache>
                <c:formatCode>General</c:formatCode>
                <c:ptCount val="67"/>
                <c:pt idx="0">
                  <c:v>1204.5</c:v>
                </c:pt>
                <c:pt idx="1">
                  <c:v>1214.5</c:v>
                </c:pt>
                <c:pt idx="2">
                  <c:v>1224.5</c:v>
                </c:pt>
                <c:pt idx="3">
                  <c:v>1234.5</c:v>
                </c:pt>
                <c:pt idx="4">
                  <c:v>1244.5</c:v>
                </c:pt>
                <c:pt idx="5">
                  <c:v>1254.5</c:v>
                </c:pt>
                <c:pt idx="6">
                  <c:v>1264.5</c:v>
                </c:pt>
                <c:pt idx="7">
                  <c:v>1274.5</c:v>
                </c:pt>
                <c:pt idx="8">
                  <c:v>1284.5</c:v>
                </c:pt>
                <c:pt idx="9">
                  <c:v>1294.5</c:v>
                </c:pt>
                <c:pt idx="10">
                  <c:v>1304.5</c:v>
                </c:pt>
                <c:pt idx="11">
                  <c:v>1314.5</c:v>
                </c:pt>
                <c:pt idx="12">
                  <c:v>1324.5</c:v>
                </c:pt>
                <c:pt idx="13">
                  <c:v>1334.5</c:v>
                </c:pt>
                <c:pt idx="14">
                  <c:v>1344.5</c:v>
                </c:pt>
                <c:pt idx="15">
                  <c:v>1354.5</c:v>
                </c:pt>
                <c:pt idx="16">
                  <c:v>1364.5</c:v>
                </c:pt>
                <c:pt idx="17">
                  <c:v>1374.5</c:v>
                </c:pt>
                <c:pt idx="18">
                  <c:v>1384.5</c:v>
                </c:pt>
                <c:pt idx="19">
                  <c:v>1394.5</c:v>
                </c:pt>
                <c:pt idx="20">
                  <c:v>1404.5</c:v>
                </c:pt>
                <c:pt idx="21">
                  <c:v>1414.5</c:v>
                </c:pt>
                <c:pt idx="22">
                  <c:v>1424.5</c:v>
                </c:pt>
                <c:pt idx="23">
                  <c:v>1434.5</c:v>
                </c:pt>
                <c:pt idx="24">
                  <c:v>1444.5</c:v>
                </c:pt>
                <c:pt idx="25">
                  <c:v>1454.5</c:v>
                </c:pt>
                <c:pt idx="26">
                  <c:v>1464.5</c:v>
                </c:pt>
                <c:pt idx="27">
                  <c:v>1474.5</c:v>
                </c:pt>
                <c:pt idx="28">
                  <c:v>1484.5</c:v>
                </c:pt>
                <c:pt idx="29">
                  <c:v>1494.5</c:v>
                </c:pt>
                <c:pt idx="30">
                  <c:v>1504.5</c:v>
                </c:pt>
                <c:pt idx="31">
                  <c:v>1514.5</c:v>
                </c:pt>
                <c:pt idx="32">
                  <c:v>1524.5</c:v>
                </c:pt>
                <c:pt idx="33">
                  <c:v>1534.5</c:v>
                </c:pt>
                <c:pt idx="34">
                  <c:v>1544.5</c:v>
                </c:pt>
                <c:pt idx="35">
                  <c:v>1554.5</c:v>
                </c:pt>
                <c:pt idx="36">
                  <c:v>1564.5</c:v>
                </c:pt>
                <c:pt idx="37">
                  <c:v>1574.5</c:v>
                </c:pt>
                <c:pt idx="38">
                  <c:v>1584.5</c:v>
                </c:pt>
                <c:pt idx="39">
                  <c:v>1594.5</c:v>
                </c:pt>
                <c:pt idx="40">
                  <c:v>1604.5</c:v>
                </c:pt>
                <c:pt idx="41">
                  <c:v>1614.5</c:v>
                </c:pt>
                <c:pt idx="42">
                  <c:v>1624.5</c:v>
                </c:pt>
                <c:pt idx="43">
                  <c:v>1634.5</c:v>
                </c:pt>
                <c:pt idx="44">
                  <c:v>1644.5</c:v>
                </c:pt>
                <c:pt idx="45">
                  <c:v>1654.5</c:v>
                </c:pt>
                <c:pt idx="46">
                  <c:v>1664.5</c:v>
                </c:pt>
                <c:pt idx="47">
                  <c:v>1674.5</c:v>
                </c:pt>
                <c:pt idx="48">
                  <c:v>1684.5</c:v>
                </c:pt>
                <c:pt idx="49">
                  <c:v>1694.5</c:v>
                </c:pt>
                <c:pt idx="50">
                  <c:v>1704.5</c:v>
                </c:pt>
                <c:pt idx="51">
                  <c:v>1714.5</c:v>
                </c:pt>
                <c:pt idx="52">
                  <c:v>1724.5</c:v>
                </c:pt>
                <c:pt idx="53">
                  <c:v>1734.5</c:v>
                </c:pt>
                <c:pt idx="54">
                  <c:v>1744.5</c:v>
                </c:pt>
                <c:pt idx="55">
                  <c:v>1754.5</c:v>
                </c:pt>
                <c:pt idx="56">
                  <c:v>1764.5</c:v>
                </c:pt>
                <c:pt idx="57">
                  <c:v>1774.5</c:v>
                </c:pt>
                <c:pt idx="58">
                  <c:v>1784.5</c:v>
                </c:pt>
                <c:pt idx="59">
                  <c:v>1794.5</c:v>
                </c:pt>
                <c:pt idx="60">
                  <c:v>1804.5</c:v>
                </c:pt>
                <c:pt idx="61">
                  <c:v>1814.5</c:v>
                </c:pt>
                <c:pt idx="62">
                  <c:v>1824.5</c:v>
                </c:pt>
                <c:pt idx="63">
                  <c:v>1834.5</c:v>
                </c:pt>
                <c:pt idx="64">
                  <c:v>1844.5</c:v>
                </c:pt>
                <c:pt idx="65">
                  <c:v>1854.5</c:v>
                </c:pt>
                <c:pt idx="66">
                  <c:v>1864.5</c:v>
                </c:pt>
              </c:numCache>
            </c:numRef>
          </c:xVal>
          <c:yVal>
            <c:numRef>
              <c:f>'[1]Efficiency (A)'!$AD$678:$AD$744</c:f>
              <c:numCache>
                <c:formatCode>General</c:formatCode>
                <c:ptCount val="67"/>
                <c:pt idx="0">
                  <c:v>230.05213387711788</c:v>
                </c:pt>
                <c:pt idx="1">
                  <c:v>251.65213289530965</c:v>
                </c:pt>
                <c:pt idx="2">
                  <c:v>236.60245795755392</c:v>
                </c:pt>
                <c:pt idx="3">
                  <c:v>260.62284813120152</c:v>
                </c:pt>
                <c:pt idx="4">
                  <c:v>227.34234396482353</c:v>
                </c:pt>
                <c:pt idx="5">
                  <c:v>264.57706086389811</c:v>
                </c:pt>
                <c:pt idx="6">
                  <c:v>263.48382604721877</c:v>
                </c:pt>
                <c:pt idx="7">
                  <c:v>256.83074140192178</c:v>
                </c:pt>
                <c:pt idx="8">
                  <c:v>238.86762897702505</c:v>
                </c:pt>
                <c:pt idx="9">
                  <c:v>240.56606352831614</c:v>
                </c:pt>
                <c:pt idx="10">
                  <c:v>198.58914496276478</c:v>
                </c:pt>
                <c:pt idx="11">
                  <c:v>188.37466016371758</c:v>
                </c:pt>
                <c:pt idx="12">
                  <c:v>288.85714062658587</c:v>
                </c:pt>
                <c:pt idx="13">
                  <c:v>227.18223762793633</c:v>
                </c:pt>
                <c:pt idx="14">
                  <c:v>165.89768431232486</c:v>
                </c:pt>
                <c:pt idx="15">
                  <c:v>177.99845422395015</c:v>
                </c:pt>
                <c:pt idx="16">
                  <c:v>190.29440007494671</c:v>
                </c:pt>
                <c:pt idx="17">
                  <c:v>117.10424619996721</c:v>
                </c:pt>
                <c:pt idx="18">
                  <c:v>117.10424619996721</c:v>
                </c:pt>
                <c:pt idx="19">
                  <c:v>117.10424619996721</c:v>
                </c:pt>
                <c:pt idx="20">
                  <c:v>117.10424619996721</c:v>
                </c:pt>
                <c:pt idx="21">
                  <c:v>117.10424619996721</c:v>
                </c:pt>
                <c:pt idx="22">
                  <c:v>117.10424619996721</c:v>
                </c:pt>
                <c:pt idx="23">
                  <c:v>117.10424619996721</c:v>
                </c:pt>
                <c:pt idx="24">
                  <c:v>117.10424619996726</c:v>
                </c:pt>
                <c:pt idx="25">
                  <c:v>117.10424619996721</c:v>
                </c:pt>
                <c:pt idx="26">
                  <c:v>117.10424619996721</c:v>
                </c:pt>
                <c:pt idx="27">
                  <c:v>117.10424619996721</c:v>
                </c:pt>
                <c:pt idx="28">
                  <c:v>117.10424619996721</c:v>
                </c:pt>
                <c:pt idx="29">
                  <c:v>117.10424619996721</c:v>
                </c:pt>
                <c:pt idx="30">
                  <c:v>117.10424619996721</c:v>
                </c:pt>
                <c:pt idx="31">
                  <c:v>117.10424619996721</c:v>
                </c:pt>
                <c:pt idx="32">
                  <c:v>117.10424619996721</c:v>
                </c:pt>
                <c:pt idx="33">
                  <c:v>117.10424619996721</c:v>
                </c:pt>
                <c:pt idx="34">
                  <c:v>117.10424619996721</c:v>
                </c:pt>
                <c:pt idx="35">
                  <c:v>117.10424619996721</c:v>
                </c:pt>
                <c:pt idx="36">
                  <c:v>123.77301284037335</c:v>
                </c:pt>
                <c:pt idx="37">
                  <c:v>131.64469010312979</c:v>
                </c:pt>
                <c:pt idx="38">
                  <c:v>138.32299216069887</c:v>
                </c:pt>
                <c:pt idx="39">
                  <c:v>137.8532065836589</c:v>
                </c:pt>
                <c:pt idx="40">
                  <c:v>142.22927800295821</c:v>
                </c:pt>
                <c:pt idx="41">
                  <c:v>138.76518190611671</c:v>
                </c:pt>
                <c:pt idx="42">
                  <c:v>147.25914081503683</c:v>
                </c:pt>
                <c:pt idx="43">
                  <c:v>137.1913694643801</c:v>
                </c:pt>
                <c:pt idx="44">
                  <c:v>133.66529543614527</c:v>
                </c:pt>
                <c:pt idx="45">
                  <c:v>131.35325687115122</c:v>
                </c:pt>
                <c:pt idx="46">
                  <c:v>126.80297664775654</c:v>
                </c:pt>
                <c:pt idx="47">
                  <c:v>128.66947683652825</c:v>
                </c:pt>
                <c:pt idx="48">
                  <c:v>124.53644174463955</c:v>
                </c:pt>
                <c:pt idx="49">
                  <c:v>116.92770060689675</c:v>
                </c:pt>
                <c:pt idx="50">
                  <c:v>109.19068819471752</c:v>
                </c:pt>
                <c:pt idx="51">
                  <c:v>115.77395330656393</c:v>
                </c:pt>
                <c:pt idx="52">
                  <c:v>102.60167663661039</c:v>
                </c:pt>
                <c:pt idx="53">
                  <c:v>100.10096229449411</c:v>
                </c:pt>
                <c:pt idx="54">
                  <c:v>104.87151894689251</c:v>
                </c:pt>
                <c:pt idx="55">
                  <c:v>100.77562595518302</c:v>
                </c:pt>
                <c:pt idx="56">
                  <c:v>101.95611875269057</c:v>
                </c:pt>
                <c:pt idx="57">
                  <c:v>95.989695969924213</c:v>
                </c:pt>
                <c:pt idx="58">
                  <c:v>96.062363253827399</c:v>
                </c:pt>
                <c:pt idx="59">
                  <c:v>96.599858501342666</c:v>
                </c:pt>
                <c:pt idx="60">
                  <c:v>109.20771208396221</c:v>
                </c:pt>
                <c:pt idx="61">
                  <c:v>109.55897169382872</c:v>
                </c:pt>
                <c:pt idx="62">
                  <c:v>103.20295367703106</c:v>
                </c:pt>
                <c:pt idx="63">
                  <c:v>113.59111881396817</c:v>
                </c:pt>
                <c:pt idx="64">
                  <c:v>97.990978552244755</c:v>
                </c:pt>
                <c:pt idx="65">
                  <c:v>96.082533855444439</c:v>
                </c:pt>
                <c:pt idx="66">
                  <c:v>100.0001312279302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F-443B-ADDE-408860587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1424"/>
        <c:axId val="194272000"/>
      </c:scatterChart>
      <c:valAx>
        <c:axId val="194271424"/>
        <c:scaling>
          <c:orientation val="minMax"/>
          <c:max val="1870"/>
          <c:min val="12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itchFamily="18" charset="0"/>
              </a:defRPr>
            </a:pPr>
            <a:endParaRPr lang="en-US"/>
          </a:p>
        </c:txPr>
        <c:crossAx val="194272000"/>
        <c:crosses val="autoZero"/>
        <c:crossBetween val="midCat"/>
        <c:majorUnit val="100"/>
      </c:valAx>
      <c:valAx>
        <c:axId val="194272000"/>
        <c:scaling>
          <c:orientation val="minMax"/>
          <c:max val="3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0">
                    <a:latin typeface="Garamond" pitchFamily="18" charset="0"/>
                  </a:defRPr>
                </a:pPr>
                <a:r>
                  <a:rPr lang="en-US" sz="1200" b="0" i="0" u="none" strike="noStrike" baseline="0">
                    <a:latin typeface="Garamond" pitchFamily="18" charset="0"/>
                  </a:rPr>
                  <a:t>Real factor payment</a:t>
                </a:r>
                <a:r>
                  <a:rPr lang="en-US" sz="1200" b="0" i="0" u="none" strike="noStrike" baseline="0"/>
                  <a:t> </a:t>
                </a:r>
                <a:r>
                  <a:rPr lang="en-US" sz="1200" b="0">
                    <a:latin typeface="Garamond" pitchFamily="18" charset="0"/>
                  </a:rPr>
                  <a:t>(1860s =100)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Garamond" pitchFamily="18" charset="0"/>
              </a:defRPr>
            </a:pPr>
            <a:endParaRPr lang="en-US"/>
          </a:p>
        </c:txPr>
        <c:crossAx val="194271424"/>
        <c:crosses val="autoZero"/>
        <c:crossBetween val="midCat"/>
        <c:majorUnit val="50"/>
      </c:valAx>
    </c:plotArea>
    <c:legend>
      <c:legendPos val="r"/>
      <c:layout>
        <c:manualLayout>
          <c:xMode val="edge"/>
          <c:yMode val="edge"/>
          <c:x val="0.58487986037827744"/>
          <c:y val="5.1133235144168128E-2"/>
          <c:w val="0.41251421697287838"/>
          <c:h val="0.22516711959677607"/>
        </c:manualLayout>
      </c:layout>
      <c:overlay val="1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annp</c:v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'[1]Efficiency (A)'!$A$683:$A$758</c:f>
              <c:numCache>
                <c:formatCode>General</c:formatCode>
                <c:ptCount val="76"/>
                <c:pt idx="0">
                  <c:v>1254.5</c:v>
                </c:pt>
                <c:pt idx="1">
                  <c:v>1264.5</c:v>
                </c:pt>
                <c:pt idx="2">
                  <c:v>1274.5</c:v>
                </c:pt>
                <c:pt idx="3">
                  <c:v>1284.5</c:v>
                </c:pt>
                <c:pt idx="4">
                  <c:v>1294.5</c:v>
                </c:pt>
                <c:pt idx="5">
                  <c:v>1304.5</c:v>
                </c:pt>
                <c:pt idx="6">
                  <c:v>1314.5</c:v>
                </c:pt>
                <c:pt idx="7">
                  <c:v>1324.5</c:v>
                </c:pt>
                <c:pt idx="8">
                  <c:v>1334.5</c:v>
                </c:pt>
                <c:pt idx="9">
                  <c:v>1344.5</c:v>
                </c:pt>
                <c:pt idx="10">
                  <c:v>1354.5</c:v>
                </c:pt>
                <c:pt idx="11">
                  <c:v>1364.5</c:v>
                </c:pt>
                <c:pt idx="12">
                  <c:v>1374.5</c:v>
                </c:pt>
                <c:pt idx="13">
                  <c:v>1384.5</c:v>
                </c:pt>
                <c:pt idx="14">
                  <c:v>1394.5</c:v>
                </c:pt>
                <c:pt idx="15">
                  <c:v>1404.5</c:v>
                </c:pt>
                <c:pt idx="16">
                  <c:v>1414.5</c:v>
                </c:pt>
                <c:pt idx="17">
                  <c:v>1424.5</c:v>
                </c:pt>
                <c:pt idx="18">
                  <c:v>1434.5</c:v>
                </c:pt>
                <c:pt idx="19">
                  <c:v>1444.5</c:v>
                </c:pt>
                <c:pt idx="20">
                  <c:v>1454.5</c:v>
                </c:pt>
                <c:pt idx="21">
                  <c:v>1464.5</c:v>
                </c:pt>
                <c:pt idx="22">
                  <c:v>1474.5</c:v>
                </c:pt>
                <c:pt idx="23">
                  <c:v>1484.5</c:v>
                </c:pt>
                <c:pt idx="24">
                  <c:v>1494.5</c:v>
                </c:pt>
                <c:pt idx="25">
                  <c:v>1504.5</c:v>
                </c:pt>
                <c:pt idx="26">
                  <c:v>1514.5</c:v>
                </c:pt>
                <c:pt idx="27">
                  <c:v>1524.5</c:v>
                </c:pt>
                <c:pt idx="28">
                  <c:v>1534.5</c:v>
                </c:pt>
                <c:pt idx="29">
                  <c:v>1544.5</c:v>
                </c:pt>
                <c:pt idx="30">
                  <c:v>1554.5</c:v>
                </c:pt>
                <c:pt idx="31">
                  <c:v>1564.5</c:v>
                </c:pt>
                <c:pt idx="32">
                  <c:v>1574.5</c:v>
                </c:pt>
                <c:pt idx="33">
                  <c:v>1584.5</c:v>
                </c:pt>
                <c:pt idx="34">
                  <c:v>1594.5</c:v>
                </c:pt>
                <c:pt idx="35">
                  <c:v>1604.5</c:v>
                </c:pt>
                <c:pt idx="36">
                  <c:v>1614.5</c:v>
                </c:pt>
                <c:pt idx="37">
                  <c:v>1624.5</c:v>
                </c:pt>
                <c:pt idx="38">
                  <c:v>1634.5</c:v>
                </c:pt>
                <c:pt idx="39">
                  <c:v>1644.5</c:v>
                </c:pt>
                <c:pt idx="40">
                  <c:v>1654.5</c:v>
                </c:pt>
                <c:pt idx="41">
                  <c:v>1664.5</c:v>
                </c:pt>
                <c:pt idx="42">
                  <c:v>1674.5</c:v>
                </c:pt>
                <c:pt idx="43">
                  <c:v>1684.5</c:v>
                </c:pt>
                <c:pt idx="44">
                  <c:v>1694.5</c:v>
                </c:pt>
                <c:pt idx="45">
                  <c:v>1704.5</c:v>
                </c:pt>
                <c:pt idx="46">
                  <c:v>1714.5</c:v>
                </c:pt>
                <c:pt idx="47">
                  <c:v>1724.5</c:v>
                </c:pt>
                <c:pt idx="48">
                  <c:v>1734.5</c:v>
                </c:pt>
                <c:pt idx="49">
                  <c:v>1744.5</c:v>
                </c:pt>
                <c:pt idx="50">
                  <c:v>1754.5</c:v>
                </c:pt>
                <c:pt idx="51">
                  <c:v>1764.5</c:v>
                </c:pt>
                <c:pt idx="52">
                  <c:v>1774.5</c:v>
                </c:pt>
                <c:pt idx="53">
                  <c:v>1784.5</c:v>
                </c:pt>
                <c:pt idx="54">
                  <c:v>1794.5</c:v>
                </c:pt>
                <c:pt idx="55">
                  <c:v>1804.5</c:v>
                </c:pt>
                <c:pt idx="56">
                  <c:v>1814.5</c:v>
                </c:pt>
                <c:pt idx="57">
                  <c:v>1824.5</c:v>
                </c:pt>
                <c:pt idx="58">
                  <c:v>1834.5</c:v>
                </c:pt>
                <c:pt idx="59">
                  <c:v>1844.5</c:v>
                </c:pt>
                <c:pt idx="60">
                  <c:v>1854.5</c:v>
                </c:pt>
                <c:pt idx="61">
                  <c:v>1864.5</c:v>
                </c:pt>
                <c:pt idx="62">
                  <c:v>1874.5</c:v>
                </c:pt>
                <c:pt idx="63">
                  <c:v>1884.5</c:v>
                </c:pt>
                <c:pt idx="64">
                  <c:v>1894.5</c:v>
                </c:pt>
                <c:pt idx="65">
                  <c:v>1904.5</c:v>
                </c:pt>
                <c:pt idx="66">
                  <c:v>1914.5</c:v>
                </c:pt>
                <c:pt idx="67">
                  <c:v>1924.5</c:v>
                </c:pt>
                <c:pt idx="68">
                  <c:v>1934.5</c:v>
                </c:pt>
                <c:pt idx="69">
                  <c:v>1944.5</c:v>
                </c:pt>
                <c:pt idx="70">
                  <c:v>1954.5</c:v>
                </c:pt>
                <c:pt idx="71">
                  <c:v>1964.5</c:v>
                </c:pt>
                <c:pt idx="72">
                  <c:v>1974.5</c:v>
                </c:pt>
                <c:pt idx="73">
                  <c:v>1984.5</c:v>
                </c:pt>
                <c:pt idx="74">
                  <c:v>1994.5</c:v>
                </c:pt>
                <c:pt idx="75">
                  <c:v>2004.5</c:v>
                </c:pt>
              </c:numCache>
            </c:numRef>
          </c:xVal>
          <c:yVal>
            <c:numRef>
              <c:f>'[1]Efficiency (A)'!$X$683:$X$758</c:f>
              <c:numCache>
                <c:formatCode>General</c:formatCode>
                <c:ptCount val="76"/>
                <c:pt idx="0">
                  <c:v>67.658226824233083</c:v>
                </c:pt>
                <c:pt idx="1">
                  <c:v>63.919406457951858</c:v>
                </c:pt>
                <c:pt idx="2">
                  <c:v>51.603044302878743</c:v>
                </c:pt>
                <c:pt idx="3">
                  <c:v>56.730734289297139</c:v>
                </c:pt>
                <c:pt idx="4">
                  <c:v>51.534573740220267</c:v>
                </c:pt>
                <c:pt idx="5">
                  <c:v>52.487764188898133</c:v>
                </c:pt>
                <c:pt idx="6">
                  <c:v>48.198636682933113</c:v>
                </c:pt>
                <c:pt idx="7">
                  <c:v>58.855316814218419</c:v>
                </c:pt>
                <c:pt idx="8">
                  <c:v>61.154587771854246</c:v>
                </c:pt>
                <c:pt idx="9">
                  <c:v>56.666431227961048</c:v>
                </c:pt>
                <c:pt idx="10">
                  <c:v>65.73968224453283</c:v>
                </c:pt>
                <c:pt idx="11">
                  <c:v>67.781983669665038</c:v>
                </c:pt>
                <c:pt idx="12">
                  <c:v>69.288313216709341</c:v>
                </c:pt>
                <c:pt idx="13">
                  <c:v>78.51817283782546</c:v>
                </c:pt>
                <c:pt idx="14">
                  <c:v>73.254703960271854</c:v>
                </c:pt>
                <c:pt idx="15">
                  <c:v>75.209261284900265</c:v>
                </c:pt>
                <c:pt idx="16">
                  <c:v>74.12066617457883</c:v>
                </c:pt>
                <c:pt idx="17">
                  <c:v>78.445423948568205</c:v>
                </c:pt>
                <c:pt idx="18">
                  <c:v>75.777679885513763</c:v>
                </c:pt>
                <c:pt idx="19">
                  <c:v>83.686615960669798</c:v>
                </c:pt>
                <c:pt idx="20">
                  <c:v>82.723192483001569</c:v>
                </c:pt>
                <c:pt idx="21">
                  <c:v>81.564615704211704</c:v>
                </c:pt>
                <c:pt idx="22">
                  <c:v>77.032772153813923</c:v>
                </c:pt>
                <c:pt idx="23">
                  <c:v>75.014740776466908</c:v>
                </c:pt>
                <c:pt idx="24">
                  <c:v>75.684307233583638</c:v>
                </c:pt>
                <c:pt idx="25">
                  <c:v>73.128453865778354</c:v>
                </c:pt>
                <c:pt idx="26">
                  <c:v>71.43302463276811</c:v>
                </c:pt>
                <c:pt idx="27">
                  <c:v>66.315429708304521</c:v>
                </c:pt>
                <c:pt idx="28">
                  <c:v>65.477047604683179</c:v>
                </c:pt>
                <c:pt idx="29">
                  <c:v>63.782606856275684</c:v>
                </c:pt>
                <c:pt idx="30">
                  <c:v>53.492380206843997</c:v>
                </c:pt>
                <c:pt idx="31">
                  <c:v>58.132493842029248</c:v>
                </c:pt>
                <c:pt idx="32">
                  <c:v>59.092281729399154</c:v>
                </c:pt>
                <c:pt idx="33">
                  <c:v>58.830483786128909</c:v>
                </c:pt>
                <c:pt idx="34">
                  <c:v>49.862919433353937</c:v>
                </c:pt>
                <c:pt idx="35">
                  <c:v>57.137281273267526</c:v>
                </c:pt>
                <c:pt idx="36">
                  <c:v>54.777000719218947</c:v>
                </c:pt>
                <c:pt idx="37">
                  <c:v>56.366043890448239</c:v>
                </c:pt>
                <c:pt idx="38">
                  <c:v>52.47339715536085</c:v>
                </c:pt>
                <c:pt idx="39">
                  <c:v>54.037946755047734</c:v>
                </c:pt>
                <c:pt idx="40">
                  <c:v>56.714121732446948</c:v>
                </c:pt>
                <c:pt idx="41">
                  <c:v>57.698366724682408</c:v>
                </c:pt>
                <c:pt idx="42">
                  <c:v>55.629329525013205</c:v>
                </c:pt>
                <c:pt idx="43">
                  <c:v>58.198330990110961</c:v>
                </c:pt>
                <c:pt idx="44">
                  <c:v>53.079397033050078</c:v>
                </c:pt>
                <c:pt idx="45">
                  <c:v>57.185932295421296</c:v>
                </c:pt>
                <c:pt idx="46">
                  <c:v>56.168745892279688</c:v>
                </c:pt>
                <c:pt idx="47">
                  <c:v>56.437025086925154</c:v>
                </c:pt>
                <c:pt idx="48">
                  <c:v>61.788162898009531</c:v>
                </c:pt>
                <c:pt idx="49">
                  <c:v>60.242005296730113</c:v>
                </c:pt>
                <c:pt idx="50">
                  <c:v>60.946338506177355</c:v>
                </c:pt>
                <c:pt idx="51">
                  <c:v>61.191589359477575</c:v>
                </c:pt>
                <c:pt idx="52">
                  <c:v>61.537932985096482</c:v>
                </c:pt>
                <c:pt idx="53">
                  <c:v>62.953938024237303</c:v>
                </c:pt>
                <c:pt idx="54">
                  <c:v>65.941485141015079</c:v>
                </c:pt>
                <c:pt idx="55">
                  <c:v>70.950009890903914</c:v>
                </c:pt>
                <c:pt idx="56">
                  <c:v>75.081026953482848</c:v>
                </c:pt>
                <c:pt idx="57">
                  <c:v>80.259815054663619</c:v>
                </c:pt>
                <c:pt idx="58">
                  <c:v>86.431022843704412</c:v>
                </c:pt>
                <c:pt idx="59">
                  <c:v>90.393537429527115</c:v>
                </c:pt>
                <c:pt idx="60">
                  <c:v>96.727215108506059</c:v>
                </c:pt>
                <c:pt idx="61">
                  <c:v>100.50897425380228</c:v>
                </c:pt>
                <c:pt idx="62">
                  <c:v>118.98757413840306</c:v>
                </c:pt>
                <c:pt idx="63">
                  <c:v>130.48090190355353</c:v>
                </c:pt>
                <c:pt idx="64">
                  <c:v>140.18596660498955</c:v>
                </c:pt>
                <c:pt idx="65">
                  <c:v>145.60447934829494</c:v>
                </c:pt>
                <c:pt idx="66">
                  <c:v>137.67299486883996</c:v>
                </c:pt>
                <c:pt idx="67">
                  <c:v>157.48103951088919</c:v>
                </c:pt>
                <c:pt idx="68">
                  <c:v>168.9097922979764</c:v>
                </c:pt>
                <c:pt idx="69">
                  <c:v>168.86369084459787</c:v>
                </c:pt>
                <c:pt idx="70">
                  <c:v>180.68391327318091</c:v>
                </c:pt>
                <c:pt idx="71">
                  <c:v>204.27995518244504</c:v>
                </c:pt>
                <c:pt idx="72">
                  <c:v>300.05234832462133</c:v>
                </c:pt>
                <c:pt idx="73">
                  <c:v>328.69605205573072</c:v>
                </c:pt>
                <c:pt idx="74">
                  <c:v>366.76826769913129</c:v>
                </c:pt>
                <c:pt idx="75">
                  <c:v>407.2477779159571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5-4BA8-A617-E164B2FD06E4}"/>
            </c:ext>
          </c:extLst>
        </c:ser>
        <c:ser>
          <c:idx val="1"/>
          <c:order val="1"/>
          <c:tx>
            <c:v>annp*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'[1]Efficiency (A)'!$A$678:$A$687</c:f>
              <c:numCache>
                <c:formatCode>General</c:formatCode>
                <c:ptCount val="10"/>
                <c:pt idx="0">
                  <c:v>1204.5</c:v>
                </c:pt>
                <c:pt idx="1">
                  <c:v>1214.5</c:v>
                </c:pt>
                <c:pt idx="2">
                  <c:v>1224.5</c:v>
                </c:pt>
                <c:pt idx="3">
                  <c:v>1234.5</c:v>
                </c:pt>
                <c:pt idx="4">
                  <c:v>1244.5</c:v>
                </c:pt>
                <c:pt idx="5">
                  <c:v>1254.5</c:v>
                </c:pt>
                <c:pt idx="6">
                  <c:v>1264.5</c:v>
                </c:pt>
                <c:pt idx="7">
                  <c:v>1274.5</c:v>
                </c:pt>
                <c:pt idx="8">
                  <c:v>1284.5</c:v>
                </c:pt>
                <c:pt idx="9">
                  <c:v>1294.5</c:v>
                </c:pt>
              </c:numCache>
            </c:numRef>
          </c:xVal>
          <c:yVal>
            <c:numRef>
              <c:f>'[1]Efficiency (A)'!$X$678:$X$687</c:f>
              <c:numCache>
                <c:formatCode>General</c:formatCode>
                <c:ptCount val="10"/>
                <c:pt idx="0">
                  <c:v>86.20690845302795</c:v>
                </c:pt>
                <c:pt idx="1">
                  <c:v>78.395599866616493</c:v>
                </c:pt>
                <c:pt idx="2">
                  <c:v>67.717561088936108</c:v>
                </c:pt>
                <c:pt idx="3">
                  <c:v>67.121472765199968</c:v>
                </c:pt>
                <c:pt idx="4">
                  <c:v>65.135767988169334</c:v>
                </c:pt>
                <c:pt idx="5">
                  <c:v>67.658226824233083</c:v>
                </c:pt>
                <c:pt idx="6">
                  <c:v>63.919406457951858</c:v>
                </c:pt>
                <c:pt idx="7">
                  <c:v>51.603044302878743</c:v>
                </c:pt>
                <c:pt idx="8">
                  <c:v>56.730734289297139</c:v>
                </c:pt>
                <c:pt idx="9">
                  <c:v>51.534573740220267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5-4BA8-A617-E164B2FD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65664"/>
        <c:axId val="194266240"/>
      </c:scatterChart>
      <c:valAx>
        <c:axId val="194265664"/>
        <c:scaling>
          <c:orientation val="minMax"/>
          <c:max val="2010"/>
          <c:min val="12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itchFamily="18" charset="0"/>
              </a:defRPr>
            </a:pPr>
            <a:endParaRPr lang="en-US"/>
          </a:p>
        </c:txPr>
        <c:crossAx val="194266240"/>
        <c:crosses val="autoZero"/>
        <c:crossBetween val="midCat"/>
        <c:majorUnit val="100"/>
      </c:valAx>
      <c:valAx>
        <c:axId val="194266240"/>
        <c:scaling>
          <c:orientation val="minMax"/>
          <c:max val="4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0">
                    <a:latin typeface="Garamond" pitchFamily="18" charset="0"/>
                  </a:defRPr>
                </a:pPr>
                <a:r>
                  <a:rPr lang="en-US" sz="1200" b="0">
                    <a:latin typeface="Garamond" pitchFamily="18" charset="0"/>
                  </a:rPr>
                  <a:t>Efficiency (NNP)</a:t>
                </a:r>
                <a:r>
                  <a:rPr lang="en-US" sz="1200" b="0" i="0" u="none" strike="noStrike" baseline="0"/>
                  <a:t> </a:t>
                </a:r>
                <a:r>
                  <a:rPr lang="en-US" sz="1200" b="0">
                    <a:latin typeface="Garamond" pitchFamily="18" charset="0"/>
                  </a:rPr>
                  <a:t>(1860s =100)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Garamond" pitchFamily="18" charset="0"/>
              </a:defRPr>
            </a:pPr>
            <a:endParaRPr lang="en-US"/>
          </a:p>
        </c:txPr>
        <c:crossAx val="194265664"/>
        <c:crosses val="autoZero"/>
        <c:crossBetween val="midCat"/>
        <c:majorUnit val="50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Efficiency DE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strRef>
                  <c:f>'[1]Efficiency (A)'!$B$684</c:f>
                  <c:strCache>
                    <c:ptCount val="1"/>
                    <c:pt idx="0">
                      <c:v>1265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{60432DF8-0160-4699-BD87-F119D700CA35}</c15:txfldGUID>
                      <c15:f>'[1]Efficiency (A)'!$B$684</c15:f>
                      <c15:dlblFieldTableCache>
                        <c:ptCount val="1"/>
                        <c:pt idx="0">
                          <c:v>1265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3FF-4FB5-B988-E2AF98C3560B}"/>
                </c:ext>
              </c:extLst>
            </c:dLbl>
            <c:dLbl>
              <c:idx val="1"/>
              <c:tx>
                <c:strRef>
                  <c:f>'[1]Efficiency (A)'!$B$685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{B36A1A5E-E848-4A8A-A959-BD6CDDFC2376}</c15:txfldGUID>
                      <c15:f>'[1]Efficiency (A)'!$B$685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3FF-4FB5-B988-E2AF98C3560B}"/>
                </c:ext>
              </c:extLst>
            </c:dLbl>
            <c:dLbl>
              <c:idx val="2"/>
              <c:tx>
                <c:strRef>
                  <c:f>'[1]Efficiency (A)'!$B$686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{F279B98F-E64E-405C-9246-8C564B648E12}</c15:txfldGUID>
                      <c15:f>'[1]Efficiency (A)'!$B$686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3FF-4FB5-B988-E2AF98C3560B}"/>
                </c:ext>
              </c:extLst>
            </c:dLbl>
            <c:dLbl>
              <c:idx val="3"/>
              <c:tx>
                <c:strRef>
                  <c:f>'[1]Efficiency (A)'!$B$687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{C1670F83-EA22-4319-A339-EC6F28E92FCC}</c15:txfldGUID>
                      <c15:f>'[1]Efficiency (A)'!$B$687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3FF-4FB5-B988-E2AF98C3560B}"/>
                </c:ext>
              </c:extLst>
            </c:dLbl>
            <c:dLbl>
              <c:idx val="4"/>
              <c:tx>
                <c:strRef>
                  <c:f>'[1]Efficiency (A)'!$B$688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{FEC5CC45-3E54-4BDA-8B72-366DD58DD843}</c15:txfldGUID>
                      <c15:f>'[1]Efficiency (A)'!$B$688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3FF-4FB5-B988-E2AF98C3560B}"/>
                </c:ext>
              </c:extLst>
            </c:dLbl>
            <c:dLbl>
              <c:idx val="5"/>
              <c:tx>
                <c:strRef>
                  <c:f>'[1]Efficiency (A)'!$B$689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{D6395E04-4619-46CF-A5CC-549C4E0FF316}</c15:txfldGUID>
                      <c15:f>'[1]Efficiency (A)'!$B$689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3FF-4FB5-B988-E2AF98C3560B}"/>
                </c:ext>
              </c:extLst>
            </c:dLbl>
            <c:dLbl>
              <c:idx val="6"/>
              <c:tx>
                <c:strRef>
                  <c:f>'[1]Efficiency (A)'!$B$690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{5AC74462-0E6A-4184-9FED-5881A6E2B84C}</c15:txfldGUID>
                      <c15:f>'[1]Efficiency (A)'!$B$690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3FF-4FB5-B988-E2AF98C3560B}"/>
                </c:ext>
              </c:extLst>
            </c:dLbl>
            <c:dLbl>
              <c:idx val="7"/>
              <c:tx>
                <c:strRef>
                  <c:f>'[1]Efficiency (A)'!$B$691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{A094AE8F-417A-4F5F-9A9C-AAE344A7939C}</c15:txfldGUID>
                      <c15:f>'[1]Efficiency (A)'!$B$691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3FF-4FB5-B988-E2AF98C3560B}"/>
                </c:ext>
              </c:extLst>
            </c:dLbl>
            <c:dLbl>
              <c:idx val="8"/>
              <c:tx>
                <c:strRef>
                  <c:f>'[1]Efficiency (A)'!$B$692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{538E5264-8B3A-4401-94CE-FE0C1E736A60}</c15:txfldGUID>
                      <c15:f>'[1]Efficiency (A)'!$B$692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3FF-4FB5-B988-E2AF98C3560B}"/>
                </c:ext>
              </c:extLst>
            </c:dLbl>
            <c:dLbl>
              <c:idx val="9"/>
              <c:tx>
                <c:strRef>
                  <c:f>'[1]Efficiency (A)'!$B$693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{86E790DE-B270-4F51-94A0-30CB5B3760E6}</c15:txfldGUID>
                      <c15:f>'[1]Efficiency (A)'!$B$693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B3FF-4FB5-B988-E2AF98C3560B}"/>
                </c:ext>
              </c:extLst>
            </c:dLbl>
            <c:dLbl>
              <c:idx val="10"/>
              <c:tx>
                <c:strRef>
                  <c:f>'[1]Efficiency (A)'!$B$694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{BA9B4FFC-9246-4921-92A8-E3F061F479AA}</c15:txfldGUID>
                      <c15:f>'[1]Efficiency (A)'!$B$694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B3FF-4FB5-B988-E2AF98C3560B}"/>
                </c:ext>
              </c:extLst>
            </c:dLbl>
            <c:dLbl>
              <c:idx val="11"/>
              <c:tx>
                <c:strRef>
                  <c:f>'[1]Efficiency (A)'!$B$695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{E07BACE6-9A16-489A-90FB-2B98C7BDC7FF}</c15:txfldGUID>
                      <c15:f>'[1]Efficiency (A)'!$B$695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3FF-4FB5-B988-E2AF98C3560B}"/>
                </c:ext>
              </c:extLst>
            </c:dLbl>
            <c:dLbl>
              <c:idx val="12"/>
              <c:tx>
                <c:strRef>
                  <c:f>'[1]Efficiency (A)'!$B$696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{B3619F4C-590D-4B10-B67F-5D1D698D7647}</c15:txfldGUID>
                      <c15:f>'[1]Efficiency (A)'!$B$696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B3FF-4FB5-B988-E2AF98C3560B}"/>
                </c:ext>
              </c:extLst>
            </c:dLbl>
            <c:dLbl>
              <c:idx val="13"/>
              <c:tx>
                <c:strRef>
                  <c:f>'[1]Efficiency (A)'!$B$697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{93D274CF-B5C9-47A1-AC10-7513649DE73A}</c15:txfldGUID>
                      <c15:f>'[1]Efficiency (A)'!$B$697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3FF-4FB5-B988-E2AF98C3560B}"/>
                </c:ext>
              </c:extLst>
            </c:dLbl>
            <c:dLbl>
              <c:idx val="14"/>
              <c:tx>
                <c:strRef>
                  <c:f>'[1]Efficiency (A)'!$B$698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{CC39F3CD-5D91-4EEE-BC68-A4560ADEB1C3}</c15:txfldGUID>
                      <c15:f>'[1]Efficiency (A)'!$B$698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3FF-4FB5-B988-E2AF98C3560B}"/>
                </c:ext>
              </c:extLst>
            </c:dLbl>
            <c:dLbl>
              <c:idx val="15"/>
              <c:tx>
                <c:strRef>
                  <c:f>'[1]Efficiency (A)'!$B$699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{B7A4EC80-F341-4BB3-839B-B3113809AD20}</c15:txfldGUID>
                      <c15:f>'[1]Efficiency (A)'!$B$699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3FF-4FB5-B988-E2AF98C3560B}"/>
                </c:ext>
              </c:extLst>
            </c:dLbl>
            <c:dLbl>
              <c:idx val="16"/>
              <c:tx>
                <c:strRef>
                  <c:f>'[1]Efficiency (A)'!$B$700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{32D4BAE8-D562-4016-9B15-213316F12C38}</c15:txfldGUID>
                      <c15:f>'[1]Efficiency (A)'!$B$700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3FF-4FB5-B988-E2AF98C3560B}"/>
                </c:ext>
              </c:extLst>
            </c:dLbl>
            <c:dLbl>
              <c:idx val="17"/>
              <c:tx>
                <c:strRef>
                  <c:f>'[1]Efficiency (A)'!$B$701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{A6C6A13E-D5FE-4533-B56B-F28650AE5573}</c15:txfldGUID>
                      <c15:f>'[1]Efficiency (A)'!$B$701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B3FF-4FB5-B988-E2AF98C3560B}"/>
                </c:ext>
              </c:extLst>
            </c:dLbl>
            <c:dLbl>
              <c:idx val="18"/>
              <c:layout>
                <c:manualLayout>
                  <c:x val="-0.11283333333333333"/>
                  <c:y val="-1.2731481481481481E-2"/>
                </c:manualLayout>
              </c:layout>
              <c:tx>
                <c:strRef>
                  <c:f>'[1]Efficiency (A)'!$B$702</c:f>
                  <c:strCache>
                    <c:ptCount val="1"/>
                    <c:pt idx="0">
                      <c:v>1445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{92BD3FBD-D20E-47C5-A1F5-E60A36AF66F7}</c15:txfldGUID>
                      <c15:f>'[1]Efficiency (A)'!$B$702</c15:f>
                      <c15:dlblFieldTableCache>
                        <c:ptCount val="1"/>
                        <c:pt idx="0">
                          <c:v>1445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B3FF-4FB5-B988-E2AF98C3560B}"/>
                </c:ext>
              </c:extLst>
            </c:dLbl>
            <c:dLbl>
              <c:idx val="19"/>
              <c:tx>
                <c:strRef>
                  <c:f>'[1]Efficiency (A)'!$B$703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{8D119AA5-A237-49E6-81AD-04CC49ED43F3}</c15:txfldGUID>
                      <c15:f>'[1]Efficiency (A)'!$B$703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B3FF-4FB5-B988-E2AF98C3560B}"/>
                </c:ext>
              </c:extLst>
            </c:dLbl>
            <c:dLbl>
              <c:idx val="20"/>
              <c:tx>
                <c:strRef>
                  <c:f>'[1]Efficiency (A)'!$B$704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{D1B6DEE6-6FDB-47D0-B218-A2A1538C9546}</c15:txfldGUID>
                      <c15:f>'[1]Efficiency (A)'!$B$704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B3FF-4FB5-B988-E2AF98C3560B}"/>
                </c:ext>
              </c:extLst>
            </c:dLbl>
            <c:dLbl>
              <c:idx val="21"/>
              <c:tx>
                <c:strRef>
                  <c:f>'[1]Efficiency (A)'!$B$705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{564F4443-F5E7-4B93-BB53-086F243CC439}</c15:txfldGUID>
                      <c15:f>'[1]Efficiency (A)'!$B$705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B3FF-4FB5-B988-E2AF98C3560B}"/>
                </c:ext>
              </c:extLst>
            </c:dLbl>
            <c:dLbl>
              <c:idx val="22"/>
              <c:tx>
                <c:strRef>
                  <c:f>'[1]Efficiency (A)'!$B$706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{E6AFB263-AE8F-4C4B-A389-591FEF1B63AB}</c15:txfldGUID>
                      <c15:f>'[1]Efficiency (A)'!$B$706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B3FF-4FB5-B988-E2AF98C3560B}"/>
                </c:ext>
              </c:extLst>
            </c:dLbl>
            <c:dLbl>
              <c:idx val="23"/>
              <c:tx>
                <c:strRef>
                  <c:f>'[1]Efficiency (A)'!$B$707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{F63855C9-DFF6-4F46-9DC0-2EAF5F7312AA}</c15:txfldGUID>
                      <c15:f>'[1]Efficiency (A)'!$B$707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B3FF-4FB5-B988-E2AF98C3560B}"/>
                </c:ext>
              </c:extLst>
            </c:dLbl>
            <c:dLbl>
              <c:idx val="24"/>
              <c:tx>
                <c:strRef>
                  <c:f>'[1]Efficiency (A)'!$B$708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{1269A48C-3C81-4482-A904-CA246093C646}</c15:txfldGUID>
                      <c15:f>'[1]Efficiency (A)'!$B$708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B3FF-4FB5-B988-E2AF98C3560B}"/>
                </c:ext>
              </c:extLst>
            </c:dLbl>
            <c:dLbl>
              <c:idx val="25"/>
              <c:tx>
                <c:strRef>
                  <c:f>'[1]Efficiency (A)'!$B$709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{5C63F500-7112-4174-B0FB-A9F0A2F67F65}</c15:txfldGUID>
                      <c15:f>'[1]Efficiency (A)'!$B$709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B3FF-4FB5-B988-E2AF98C3560B}"/>
                </c:ext>
              </c:extLst>
            </c:dLbl>
            <c:dLbl>
              <c:idx val="26"/>
              <c:tx>
                <c:strRef>
                  <c:f>'[1]Efficiency (A)'!$B$710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{68757FC1-DD09-404F-8DCA-9A52D04C359C}</c15:txfldGUID>
                      <c15:f>'[1]Efficiency (A)'!$B$710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B3FF-4FB5-B988-E2AF98C3560B}"/>
                </c:ext>
              </c:extLst>
            </c:dLbl>
            <c:dLbl>
              <c:idx val="27"/>
              <c:tx>
                <c:strRef>
                  <c:f>'[1]Efficiency (A)'!$B$711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{9EC9D577-B36D-4BB7-8CB5-4446EFC0D2DD}</c15:txfldGUID>
                      <c15:f>'[1]Efficiency (A)'!$B$711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B3FF-4FB5-B988-E2AF98C3560B}"/>
                </c:ext>
              </c:extLst>
            </c:dLbl>
            <c:dLbl>
              <c:idx val="28"/>
              <c:tx>
                <c:strRef>
                  <c:f>'[1]Efficiency (A)'!$B$712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{344B4780-2D10-4DA6-B04A-8FA9778FA2AA}</c15:txfldGUID>
                      <c15:f>'[1]Efficiency (A)'!$B$712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B3FF-4FB5-B988-E2AF98C3560B}"/>
                </c:ext>
              </c:extLst>
            </c:dLbl>
            <c:dLbl>
              <c:idx val="29"/>
              <c:tx>
                <c:strRef>
                  <c:f>'[1]Efficiency (A)'!$B$713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{2379AB84-74DC-41D7-A3AD-9C59D7A2AE5D}</c15:txfldGUID>
                      <c15:f>'[1]Efficiency (A)'!$B$713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B3FF-4FB5-B988-E2AF98C3560B}"/>
                </c:ext>
              </c:extLst>
            </c:dLbl>
            <c:dLbl>
              <c:idx val="30"/>
              <c:tx>
                <c:strRef>
                  <c:f>'[1]Efficiency (A)'!$B$714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{2B0F6254-56BE-44A2-BB20-3264AD14BEB9}</c15:txfldGUID>
                      <c15:f>'[1]Efficiency (A)'!$B$714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B3FF-4FB5-B988-E2AF98C3560B}"/>
                </c:ext>
              </c:extLst>
            </c:dLbl>
            <c:dLbl>
              <c:idx val="31"/>
              <c:tx>
                <c:strRef>
                  <c:f>'[1]Efficiency (A)'!$B$715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{014086A9-8CFC-44B5-B833-370E0C3FBCB4}</c15:txfldGUID>
                      <c15:f>'[1]Efficiency (A)'!$B$715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B3FF-4FB5-B988-E2AF98C3560B}"/>
                </c:ext>
              </c:extLst>
            </c:dLbl>
            <c:dLbl>
              <c:idx val="32"/>
              <c:layout>
                <c:manualLayout>
                  <c:x val="-9.894444444444439E-2"/>
                  <c:y val="0.11689814814814824"/>
                </c:manualLayout>
              </c:layout>
              <c:tx>
                <c:strRef>
                  <c:f>'[1]Efficiency (A)'!$B$716</c:f>
                  <c:strCache>
                    <c:ptCount val="1"/>
                    <c:pt idx="0">
                      <c:v>1585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{0D3BB03C-0B87-445F-8352-E8107CEA7C52}</c15:txfldGUID>
                      <c15:f>'[1]Efficiency (A)'!$B$716</c15:f>
                      <c15:dlblFieldTableCache>
                        <c:ptCount val="1"/>
                        <c:pt idx="0">
                          <c:v>1585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B3FF-4FB5-B988-E2AF98C3560B}"/>
                </c:ext>
              </c:extLst>
            </c:dLbl>
            <c:dLbl>
              <c:idx val="33"/>
              <c:layout>
                <c:manualLayout>
                  <c:x val="-5.7277777777777775E-2"/>
                  <c:y val="6.5972222222222224E-2"/>
                </c:manualLayout>
              </c:layout>
              <c:tx>
                <c:strRef>
                  <c:f>'[1]Efficiency (A)'!$B$717</c:f>
                  <c:strCache>
                    <c:ptCount val="1"/>
                    <c:pt idx="0">
                      <c:v>1595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{2CE9CE3A-4E57-4FCE-8319-F82FC6AC9DE7}</c15:txfldGUID>
                      <c15:f>'[1]Efficiency (A)'!$B$717</c15:f>
                      <c15:dlblFieldTableCache>
                        <c:ptCount val="1"/>
                        <c:pt idx="0">
                          <c:v>1595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B3FF-4FB5-B988-E2AF98C3560B}"/>
                </c:ext>
              </c:extLst>
            </c:dLbl>
            <c:dLbl>
              <c:idx val="34"/>
              <c:tx>
                <c:strRef>
                  <c:f>'[1]Efficiency (A)'!$B$718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{AA7EB4B8-E06D-4F8B-8BBF-FF89BE9D7AA5}</c15:txfldGUID>
                      <c15:f>'[1]Efficiency (A)'!$B$718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B3FF-4FB5-B988-E2AF98C3560B}"/>
                </c:ext>
              </c:extLst>
            </c:dLbl>
            <c:dLbl>
              <c:idx val="35"/>
              <c:tx>
                <c:strRef>
                  <c:f>'[1]Efficiency (A)'!$B$719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{F8C2E7FB-5C8A-454C-8A9D-FD069DE011B7}</c15:txfldGUID>
                      <c15:f>'[1]Efficiency (A)'!$B$719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B3FF-4FB5-B988-E2AF98C3560B}"/>
                </c:ext>
              </c:extLst>
            </c:dLbl>
            <c:dLbl>
              <c:idx val="36"/>
              <c:tx>
                <c:strRef>
                  <c:f>'[1]Efficiency (A)'!$B$720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{3DC65968-EC09-460F-84D2-5892E62C82E8}</c15:txfldGUID>
                      <c15:f>'[1]Efficiency (A)'!$B$720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B3FF-4FB5-B988-E2AF98C3560B}"/>
                </c:ext>
              </c:extLst>
            </c:dLbl>
            <c:dLbl>
              <c:idx val="37"/>
              <c:tx>
                <c:strRef>
                  <c:f>'[1]Efficiency (A)'!$B$721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{F2951EA4-800D-4EEC-A005-C868231677DD}</c15:txfldGUID>
                      <c15:f>'[1]Efficiency (A)'!$B$721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B3FF-4FB5-B988-E2AF98C3560B}"/>
                </c:ext>
              </c:extLst>
            </c:dLbl>
            <c:dLbl>
              <c:idx val="38"/>
              <c:tx>
                <c:strRef>
                  <c:f>'[1]Efficiency (A)'!$B$722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{FD1CDD15-4BA5-4964-BDD8-55BA0B50A904}</c15:txfldGUID>
                      <c15:f>'[1]Efficiency (A)'!$B$722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B3FF-4FB5-B988-E2AF98C3560B}"/>
                </c:ext>
              </c:extLst>
            </c:dLbl>
            <c:dLbl>
              <c:idx val="39"/>
              <c:tx>
                <c:strRef>
                  <c:f>'[1]Efficiency (A)'!$B$723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{01EF3C4C-E1AD-41B5-B0A1-BC13D06BC47D}</c15:txfldGUID>
                      <c15:f>'[1]Efficiency (A)'!$B$723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B3FF-4FB5-B988-E2AF98C3560B}"/>
                </c:ext>
              </c:extLst>
            </c:dLbl>
            <c:dLbl>
              <c:idx val="40"/>
              <c:tx>
                <c:strRef>
                  <c:f>'[1]Efficiency (A)'!$B$724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{9781A9F6-813D-471C-811E-F85BCFA23B44}</c15:txfldGUID>
                      <c15:f>'[1]Efficiency (A)'!$B$724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B3FF-4FB5-B988-E2AF98C3560B}"/>
                </c:ext>
              </c:extLst>
            </c:dLbl>
            <c:dLbl>
              <c:idx val="41"/>
              <c:tx>
                <c:strRef>
                  <c:f>'[1]Efficiency (A)'!$B$725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{2ABF8E88-27F5-43A4-80B6-DB205A4A584B}</c15:txfldGUID>
                      <c15:f>'[1]Efficiency (A)'!$B$725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B3FF-4FB5-B988-E2AF98C3560B}"/>
                </c:ext>
              </c:extLst>
            </c:dLbl>
            <c:dLbl>
              <c:idx val="42"/>
              <c:tx>
                <c:strRef>
                  <c:f>'[1]Efficiency (A)'!$B$726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{6688D809-484B-4482-8964-F36DA6193049}</c15:txfldGUID>
                      <c15:f>'[1]Efficiency (A)'!$B$726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B3FF-4FB5-B988-E2AF98C3560B}"/>
                </c:ext>
              </c:extLst>
            </c:dLbl>
            <c:dLbl>
              <c:idx val="43"/>
              <c:tx>
                <c:strRef>
                  <c:f>'[1]Efficiency (A)'!$B$727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{4B37AA66-12CA-4362-9661-AA05792BDD48}</c15:txfldGUID>
                      <c15:f>'[1]Efficiency (A)'!$B$727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B3FF-4FB5-B988-E2AF98C3560B}"/>
                </c:ext>
              </c:extLst>
            </c:dLbl>
            <c:dLbl>
              <c:idx val="44"/>
              <c:tx>
                <c:strRef>
                  <c:f>'[1]Efficiency (A)'!$B$728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{22362E88-F84D-4714-B46F-66DA32E2B3D7}</c15:txfldGUID>
                      <c15:f>'[1]Efficiency (A)'!$B$728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B3FF-4FB5-B988-E2AF98C3560B}"/>
                </c:ext>
              </c:extLst>
            </c:dLbl>
            <c:dLbl>
              <c:idx val="45"/>
              <c:tx>
                <c:strRef>
                  <c:f>'[1]Efficiency (A)'!$B$729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{D1EA26E0-3153-4EB0-8559-9F0026BB0070}</c15:txfldGUID>
                      <c15:f>'[1]Efficiency (A)'!$B$729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B3FF-4FB5-B988-E2AF98C3560B}"/>
                </c:ext>
              </c:extLst>
            </c:dLbl>
            <c:dLbl>
              <c:idx val="46"/>
              <c:tx>
                <c:strRef>
                  <c:f>'[1]Efficiency (A)'!$B$730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{31BCF706-0239-4DE3-9DFB-FCBFEA56F4CA}</c15:txfldGUID>
                      <c15:f>'[1]Efficiency (A)'!$B$730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B3FF-4FB5-B988-E2AF98C3560B}"/>
                </c:ext>
              </c:extLst>
            </c:dLbl>
            <c:dLbl>
              <c:idx val="47"/>
              <c:tx>
                <c:strRef>
                  <c:f>'[1]Efficiency (A)'!$B$731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{8AD5C8F4-685C-403F-AC8E-F681CB18F661}</c15:txfldGUID>
                      <c15:f>'[1]Efficiency (A)'!$B$731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B3FF-4FB5-B988-E2AF98C3560B}"/>
                </c:ext>
              </c:extLst>
            </c:dLbl>
            <c:dLbl>
              <c:idx val="48"/>
              <c:tx>
                <c:strRef>
                  <c:f>'[1]Efficiency (A)'!$B$732</c:f>
                  <c:strCache>
                    <c:ptCount val="1"/>
                    <c:pt idx="0">
                      <c:v>1745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{464944AF-1B51-4197-AE3F-C0AC91F48810}</c15:txfldGUID>
                      <c15:f>'[1]Efficiency (A)'!$B$732</c15:f>
                      <c15:dlblFieldTableCache>
                        <c:ptCount val="1"/>
                        <c:pt idx="0">
                          <c:v>1745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B3FF-4FB5-B988-E2AF98C3560B}"/>
                </c:ext>
              </c:extLst>
            </c:dLbl>
            <c:dLbl>
              <c:idx val="49"/>
              <c:layout>
                <c:manualLayout>
                  <c:x val="-1.8062554680665019E-2"/>
                  <c:y val="5.2083333333333294E-2"/>
                </c:manualLayout>
              </c:layout>
              <c:tx>
                <c:strRef>
                  <c:f>'[1]Efficiency (A)'!$B$733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{96D85AF2-20FB-4E90-A82A-CA4828D4912F}</c15:txfldGUID>
                      <c15:f>'[1]Efficiency (A)'!$B$733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B3FF-4FB5-B988-E2AF98C3560B}"/>
                </c:ext>
              </c:extLst>
            </c:dLbl>
            <c:dLbl>
              <c:idx val="50"/>
              <c:tx>
                <c:strRef>
                  <c:f>'[1]Efficiency (A)'!$B$734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{2A7141DC-6DD9-43EB-8039-B48BE5DC8CAA}</c15:txfldGUID>
                      <c15:f>'[1]Efficiency (A)'!$B$734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B3FF-4FB5-B988-E2AF98C3560B}"/>
                </c:ext>
              </c:extLst>
            </c:dLbl>
            <c:dLbl>
              <c:idx val="51"/>
              <c:tx>
                <c:strRef>
                  <c:f>'[1]Efficiency (A)'!$B$735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{EB6E5311-ABD0-44EE-8DE8-F18750F97031}</c15:txfldGUID>
                      <c15:f>'[1]Efficiency (A)'!$B$735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B3FF-4FB5-B988-E2AF98C3560B}"/>
                </c:ext>
              </c:extLst>
            </c:dLbl>
            <c:dLbl>
              <c:idx val="52"/>
              <c:tx>
                <c:strRef>
                  <c:f>'[1]Efficiency (A)'!$B$736</c:f>
                  <c:strCache>
                    <c:ptCount val="1"/>
                    <c:pt idx="0">
                      <c:v>1785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{426AE9B2-71AD-4D2C-AAE4-674C3F139E39}</c15:txfldGUID>
                      <c15:f>'[1]Efficiency (A)'!$B$736</c15:f>
                      <c15:dlblFieldTableCache>
                        <c:ptCount val="1"/>
                        <c:pt idx="0">
                          <c:v>1785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B3FF-4FB5-B988-E2AF98C3560B}"/>
                </c:ext>
              </c:extLst>
            </c:dLbl>
            <c:dLbl>
              <c:idx val="53"/>
              <c:tx>
                <c:strRef>
                  <c:f>'[1]Efficiency (A)'!$B$737</c:f>
                  <c:strCache>
                    <c:ptCount val="1"/>
                    <c:pt idx="0">
                      <c:v>1795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{05B41985-117B-4DD2-98FC-C85F6A0DA832}</c15:txfldGUID>
                      <c15:f>'[1]Efficiency (A)'!$B$737</c15:f>
                      <c15:dlblFieldTableCache>
                        <c:ptCount val="1"/>
                        <c:pt idx="0">
                          <c:v>1795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B3FF-4FB5-B988-E2AF98C3560B}"/>
                </c:ext>
              </c:extLst>
            </c:dLbl>
            <c:dLbl>
              <c:idx val="54"/>
              <c:tx>
                <c:strRef>
                  <c:f>'[1]Efficiency (A)'!$B$738</c:f>
                  <c:strCache>
                    <c:ptCount val="1"/>
                    <c:pt idx="0">
                      <c:v>1805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{FA00EEAB-0D75-4FC1-94B4-AEA66E58629A}</c15:txfldGUID>
                      <c15:f>'[1]Efficiency (A)'!$B$738</c15:f>
                      <c15:dlblFieldTableCache>
                        <c:ptCount val="1"/>
                        <c:pt idx="0">
                          <c:v>1805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B3FF-4FB5-B988-E2AF98C3560B}"/>
                </c:ext>
              </c:extLst>
            </c:dLbl>
            <c:dLbl>
              <c:idx val="55"/>
              <c:tx>
                <c:strRef>
                  <c:f>'[1]Efficiency (A)'!$B$739</c:f>
                  <c:strCache>
                    <c:ptCount val="1"/>
                    <c:pt idx="0">
                      <c:v>1815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{34E3262D-62A4-4345-984C-852BDDF15A16}</c15:txfldGUID>
                      <c15:f>'[1]Efficiency (A)'!$B$739</c15:f>
                      <c15:dlblFieldTableCache>
                        <c:ptCount val="1"/>
                        <c:pt idx="0">
                          <c:v>1815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B3FF-4FB5-B988-E2AF98C3560B}"/>
                </c:ext>
              </c:extLst>
            </c:dLbl>
            <c:dLbl>
              <c:idx val="56"/>
              <c:tx>
                <c:strRef>
                  <c:f>'[1]Efficiency (A)'!$B$740</c:f>
                  <c:strCache>
                    <c:ptCount val="1"/>
                    <c:pt idx="0">
                      <c:v>1825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{9EC7C446-F0F7-4A0F-8708-1C0577A45D06}</c15:txfldGUID>
                      <c15:f>'[1]Efficiency (A)'!$B$740</c15:f>
                      <c15:dlblFieldTableCache>
                        <c:ptCount val="1"/>
                        <c:pt idx="0">
                          <c:v>1825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B3FF-4FB5-B988-E2AF98C3560B}"/>
                </c:ext>
              </c:extLst>
            </c:dLbl>
            <c:dLbl>
              <c:idx val="57"/>
              <c:tx>
                <c:strRef>
                  <c:f>'[1]Efficiency (A)'!$B$741</c:f>
                  <c:strCache>
                    <c:ptCount val="1"/>
                    <c:pt idx="0">
                      <c:v>1835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{E71FB981-9AF3-4108-81AA-C871EBB2B7FC}</c15:txfldGUID>
                      <c15:f>'[1]Efficiency (A)'!$B$741</c15:f>
                      <c15:dlblFieldTableCache>
                        <c:ptCount val="1"/>
                        <c:pt idx="0">
                          <c:v>1835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B3FF-4FB5-B988-E2AF98C3560B}"/>
                </c:ext>
              </c:extLst>
            </c:dLbl>
            <c:dLbl>
              <c:idx val="58"/>
              <c:tx>
                <c:strRef>
                  <c:f>'[1]Efficiency (A)'!$B$742</c:f>
                  <c:strCache>
                    <c:ptCount val="1"/>
                    <c:pt idx="0">
                      <c:v>1845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{2A45B9FA-87C8-4632-9456-B9EE779D085C}</c15:txfldGUID>
                      <c15:f>'[1]Efficiency (A)'!$B$742</c15:f>
                      <c15:dlblFieldTableCache>
                        <c:ptCount val="1"/>
                        <c:pt idx="0">
                          <c:v>1845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B3FF-4FB5-B988-E2AF98C3560B}"/>
                </c:ext>
              </c:extLst>
            </c:dLbl>
            <c:dLbl>
              <c:idx val="59"/>
              <c:tx>
                <c:strRef>
                  <c:f>'[1]Efficiency (A)'!$B$743</c:f>
                  <c:strCache>
                    <c:ptCount val="1"/>
                    <c:pt idx="0">
                      <c:v>1855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{80448477-407F-4DD2-9AC4-D8EFF94EB7FB}</c15:txfldGUID>
                      <c15:f>'[1]Efficiency (A)'!$B$743</c15:f>
                      <c15:dlblFieldTableCache>
                        <c:ptCount val="1"/>
                        <c:pt idx="0">
                          <c:v>1855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B3FF-4FB5-B988-E2AF98C3560B}"/>
                </c:ext>
              </c:extLst>
            </c:dLbl>
            <c:dLbl>
              <c:idx val="60"/>
              <c:tx>
                <c:strRef>
                  <c:f>'[1]Efficiency (A)'!$B$744</c:f>
                  <c:strCache>
                    <c:ptCount val="1"/>
                    <c:pt idx="0">
                      <c:v>1865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000" b="0" i="0" strike="noStrike">
                      <a:latin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{A4A6F074-8065-4954-B02C-D4CB53419E3E}</c15:txfldGUID>
                      <c15:f>'[1]Efficiency (A)'!$B$744</c15:f>
                      <c15:dlblFieldTableCache>
                        <c:ptCount val="1"/>
                        <c:pt idx="0">
                          <c:v>1865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B3FF-4FB5-B988-E2AF98C356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'[1]Efficiency (A)'!$C$684:$C$744</c:f>
              <c:numCache>
                <c:formatCode>General</c:formatCode>
                <c:ptCount val="61"/>
                <c:pt idx="0">
                  <c:v>4.3093968998499443</c:v>
                </c:pt>
                <c:pt idx="1">
                  <c:v>4.8722660279631489</c:v>
                </c:pt>
                <c:pt idx="2">
                  <c:v>4.8775143072549403</c:v>
                </c:pt>
                <c:pt idx="3">
                  <c:v>5.3186918686036302</c:v>
                </c:pt>
                <c:pt idx="4">
                  <c:v>5.3151731566081315</c:v>
                </c:pt>
                <c:pt idx="5">
                  <c:v>5.6102000893981998</c:v>
                </c:pt>
                <c:pt idx="6">
                  <c:v>4.971000446990999</c:v>
                </c:pt>
                <c:pt idx="7">
                  <c:v>4.6797928816260921</c:v>
                </c:pt>
                <c:pt idx="8">
                  <c:v>4.3901177228408788</c:v>
                </c:pt>
                <c:pt idx="9">
                  <c:v>3.5447326354953086</c:v>
                </c:pt>
                <c:pt idx="10">
                  <c:v>3.1692289993702834</c:v>
                </c:pt>
                <c:pt idx="11">
                  <c:v>3.162291555896076</c:v>
                </c:pt>
                <c:pt idx="12">
                  <c:v>2.8111664195898327</c:v>
                </c:pt>
                <c:pt idx="13">
                  <c:v>2.8185829141460959</c:v>
                </c:pt>
                <c:pt idx="14">
                  <c:v>2.6401394276898666</c:v>
                </c:pt>
                <c:pt idx="15">
                  <c:v>2.5379802607161683</c:v>
                </c:pt>
                <c:pt idx="16">
                  <c:v>2.4694993101865914</c:v>
                </c:pt>
                <c:pt idx="17">
                  <c:v>2.5098881714489525</c:v>
                </c:pt>
                <c:pt idx="18">
                  <c:v>2.2731018272834511</c:v>
                </c:pt>
                <c:pt idx="19">
                  <c:v>2.2798843808798059</c:v>
                </c:pt>
                <c:pt idx="20">
                  <c:v>2.3208735788177854</c:v>
                </c:pt>
                <c:pt idx="21">
                  <c:v>2.3801287315101023</c:v>
                </c:pt>
                <c:pt idx="22">
                  <c:v>2.4028031694611953</c:v>
                </c:pt>
                <c:pt idx="23">
                  <c:v>2.3147044331602231</c:v>
                </c:pt>
                <c:pt idx="24">
                  <c:v>2.5598722622691734</c:v>
                </c:pt>
                <c:pt idx="25">
                  <c:v>2.807542939969669</c:v>
                </c:pt>
                <c:pt idx="26">
                  <c:v>2.9411092603249571</c:v>
                </c:pt>
                <c:pt idx="27">
                  <c:v>3.0197030216516434</c:v>
                </c:pt>
                <c:pt idx="28">
                  <c:v>2.9925579679595278</c:v>
                </c:pt>
                <c:pt idx="29">
                  <c:v>3.2410565978077566</c:v>
                </c:pt>
                <c:pt idx="30">
                  <c:v>3.2103908094435072</c:v>
                </c:pt>
                <c:pt idx="31">
                  <c:v>3.5001296374367632</c:v>
                </c:pt>
                <c:pt idx="32">
                  <c:v>3.5540591273187188</c:v>
                </c:pt>
                <c:pt idx="33">
                  <c:v>4.1599999999999993</c:v>
                </c:pt>
                <c:pt idx="34">
                  <c:v>4.4010693507588527</c:v>
                </c:pt>
                <c:pt idx="35">
                  <c:v>4.7331058178752112</c:v>
                </c:pt>
                <c:pt idx="36">
                  <c:v>5.017557440978079</c:v>
                </c:pt>
                <c:pt idx="37">
                  <c:v>5.2089542580101176</c:v>
                </c:pt>
                <c:pt idx="38">
                  <c:v>5.4246722175379434</c:v>
                </c:pt>
                <c:pt idx="39">
                  <c:v>5.6128967116357495</c:v>
                </c:pt>
                <c:pt idx="40">
                  <c:v>5.5832883642495776</c:v>
                </c:pt>
                <c:pt idx="41">
                  <c:v>5.4553380059021919</c:v>
                </c:pt>
                <c:pt idx="42">
                  <c:v>5.4024659569983138</c:v>
                </c:pt>
                <c:pt idx="43">
                  <c:v>5.3866043423271517</c:v>
                </c:pt>
                <c:pt idx="44">
                  <c:v>5.509557839262186</c:v>
                </c:pt>
                <c:pt idx="45">
                  <c:v>5.6914472727272729</c:v>
                </c:pt>
                <c:pt idx="46">
                  <c:v>5.819404374176548</c:v>
                </c:pt>
                <c:pt idx="47">
                  <c:v>5.7252871673254271</c:v>
                </c:pt>
                <c:pt idx="48">
                  <c:v>6.0520536495388653</c:v>
                </c:pt>
                <c:pt idx="49">
                  <c:v>6.2625000000000011</c:v>
                </c:pt>
                <c:pt idx="50">
                  <c:v>6.6573149013273794</c:v>
                </c:pt>
                <c:pt idx="51">
                  <c:v>7.0132341013276802</c:v>
                </c:pt>
                <c:pt idx="52">
                  <c:v>7.5910502327677536</c:v>
                </c:pt>
                <c:pt idx="53">
                  <c:v>8.2770651867455083</c:v>
                </c:pt>
                <c:pt idx="54">
                  <c:v>9.0942014241601576</c:v>
                </c:pt>
                <c:pt idx="55">
                  <c:v>10.308567332370037</c:v>
                </c:pt>
                <c:pt idx="56">
                  <c:v>11.982103742770109</c:v>
                </c:pt>
                <c:pt idx="57">
                  <c:v>13.773175826213507</c:v>
                </c:pt>
                <c:pt idx="58">
                  <c:v>15.636481963959497</c:v>
                </c:pt>
                <c:pt idx="59">
                  <c:v>17.589613833662799</c:v>
                </c:pt>
                <c:pt idx="60">
                  <c:v>19.722235958864157</c:v>
                </c:pt>
              </c:numCache>
            </c:numRef>
          </c:xVal>
          <c:yVal>
            <c:numRef>
              <c:f>'[1]Efficiency (A)'!$T$684:$T$744</c:f>
              <c:numCache>
                <c:formatCode>General</c:formatCode>
                <c:ptCount val="61"/>
                <c:pt idx="0">
                  <c:v>68.782456442933324</c:v>
                </c:pt>
                <c:pt idx="1">
                  <c:v>55.529053596897981</c:v>
                </c:pt>
                <c:pt idx="2">
                  <c:v>61.046863174427472</c:v>
                </c:pt>
                <c:pt idx="3">
                  <c:v>55.455373727908942</c:v>
                </c:pt>
                <c:pt idx="4">
                  <c:v>56.481083823654807</c:v>
                </c:pt>
                <c:pt idx="5">
                  <c:v>51.865635367460257</c:v>
                </c:pt>
                <c:pt idx="6">
                  <c:v>63.333085983394696</c:v>
                </c:pt>
                <c:pt idx="7">
                  <c:v>65.80728768922755</c:v>
                </c:pt>
                <c:pt idx="8">
                  <c:v>60.977667874273905</c:v>
                </c:pt>
                <c:pt idx="9">
                  <c:v>70.741220563920493</c:v>
                </c:pt>
                <c:pt idx="10">
                  <c:v>72.938902247806368</c:v>
                </c:pt>
                <c:pt idx="11">
                  <c:v>74.559834797085202</c:v>
                </c:pt>
                <c:pt idx="12">
                  <c:v>84.491911024692754</c:v>
                </c:pt>
                <c:pt idx="13">
                  <c:v>78.827992367262411</c:v>
                </c:pt>
                <c:pt idx="14">
                  <c:v>80.93125429499807</c:v>
                </c:pt>
                <c:pt idx="15">
                  <c:v>79.75983782058303</c:v>
                </c:pt>
                <c:pt idx="16">
                  <c:v>84.413627329898119</c:v>
                </c:pt>
                <c:pt idx="17">
                  <c:v>81.542918730020162</c:v>
                </c:pt>
                <c:pt idx="18">
                  <c:v>90.053574276504662</c:v>
                </c:pt>
                <c:pt idx="19">
                  <c:v>89.016852613070455</c:v>
                </c:pt>
                <c:pt idx="20">
                  <c:v>87.770130197471531</c:v>
                </c:pt>
                <c:pt idx="21">
                  <c:v>82.893499626496549</c:v>
                </c:pt>
                <c:pt idx="22">
                  <c:v>80.721934478998605</c:v>
                </c:pt>
                <c:pt idx="23">
                  <c:v>81.442442196831919</c:v>
                </c:pt>
                <c:pt idx="24">
                  <c:v>78.692137044026168</c:v>
                </c:pt>
                <c:pt idx="25">
                  <c:v>76.867717922607739</c:v>
                </c:pt>
                <c:pt idx="26">
                  <c:v>71.360771449066107</c:v>
                </c:pt>
                <c:pt idx="27">
                  <c:v>70.458604427806208</c:v>
                </c:pt>
                <c:pt idx="28">
                  <c:v>68.635248995850844</c:v>
                </c:pt>
                <c:pt idx="29">
                  <c:v>57.562131995491164</c:v>
                </c:pt>
                <c:pt idx="30">
                  <c:v>62.555269943546783</c:v>
                </c:pt>
                <c:pt idx="31">
                  <c:v>63.588079417472422</c:v>
                </c:pt>
                <c:pt idx="32">
                  <c:v>63.306363634618876</c:v>
                </c:pt>
                <c:pt idx="33">
                  <c:v>53.656538351905979</c:v>
                </c:pt>
                <c:pt idx="34">
                  <c:v>61.484340644362121</c:v>
                </c:pt>
                <c:pt idx="35">
                  <c:v>58.944487673281358</c:v>
                </c:pt>
                <c:pt idx="36">
                  <c:v>60.654426778909922</c:v>
                </c:pt>
                <c:pt idx="37">
                  <c:v>56.465623732373409</c:v>
                </c:pt>
                <c:pt idx="38">
                  <c:v>58.1492057719542</c:v>
                </c:pt>
                <c:pt idx="39">
                  <c:v>61.028986718257556</c:v>
                </c:pt>
                <c:pt idx="40">
                  <c:v>62.088114017134231</c:v>
                </c:pt>
                <c:pt idx="41">
                  <c:v>59.861662475243364</c:v>
                </c:pt>
                <c:pt idx="42">
                  <c:v>62.734424549908944</c:v>
                </c:pt>
                <c:pt idx="43">
                  <c:v>56.999840266529418</c:v>
                </c:pt>
                <c:pt idx="44">
                  <c:v>61.144790240962813</c:v>
                </c:pt>
                <c:pt idx="45">
                  <c:v>60.317117921246734</c:v>
                </c:pt>
                <c:pt idx="46">
                  <c:v>60.739473646689511</c:v>
                </c:pt>
                <c:pt idx="47">
                  <c:v>66.422205908675934</c:v>
                </c:pt>
                <c:pt idx="48">
                  <c:v>64.656496617647207</c:v>
                </c:pt>
                <c:pt idx="49">
                  <c:v>65.627298568294592</c:v>
                </c:pt>
                <c:pt idx="50">
                  <c:v>66.063291345501952</c:v>
                </c:pt>
                <c:pt idx="51">
                  <c:v>66.141117403941195</c:v>
                </c:pt>
                <c:pt idx="52">
                  <c:v>67.762706852755883</c:v>
                </c:pt>
                <c:pt idx="53">
                  <c:v>70.585326367824365</c:v>
                </c:pt>
                <c:pt idx="54">
                  <c:v>72.995614627455382</c:v>
                </c:pt>
                <c:pt idx="55">
                  <c:v>77.435662337398426</c:v>
                </c:pt>
                <c:pt idx="56">
                  <c:v>82.475442754452303</c:v>
                </c:pt>
                <c:pt idx="57">
                  <c:v>87.723362663653134</c:v>
                </c:pt>
                <c:pt idx="58">
                  <c:v>90.803171051082771</c:v>
                </c:pt>
                <c:pt idx="59">
                  <c:v>96.15069386184048</c:v>
                </c:pt>
                <c:pt idx="60">
                  <c:v>100.00002310329317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B3FF-4FB5-B988-E2AF98C35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94848"/>
        <c:axId val="196295424"/>
      </c:scatterChart>
      <c:valAx>
        <c:axId val="196294848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200" b="0">
                    <a:latin typeface="Garamond" pitchFamily="18" charset="0"/>
                  </a:rPr>
                  <a:t>English Population (m.)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itchFamily="18" charset="0"/>
              </a:defRPr>
            </a:pPr>
            <a:endParaRPr lang="en-US"/>
          </a:p>
        </c:txPr>
        <c:crossAx val="196295424"/>
        <c:crosses val="autoZero"/>
        <c:crossBetween val="midCat"/>
        <c:majorUnit val="2"/>
      </c:valAx>
      <c:valAx>
        <c:axId val="1962954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0">
                    <a:latin typeface="Garamond" pitchFamily="18" charset="0"/>
                  </a:rPr>
                  <a:t>Efficiency (1860-9 = 100)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itchFamily="18" charset="0"/>
              </a:defRPr>
            </a:pPr>
            <a:endParaRPr lang="en-US"/>
          </a:p>
        </c:txPr>
        <c:crossAx val="196294848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31750</xdr:rowOff>
    </xdr:from>
    <xdr:to>
      <xdr:col>16</xdr:col>
      <xdr:colOff>177800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</xdr:row>
      <xdr:rowOff>50800</xdr:rowOff>
    </xdr:from>
    <xdr:to>
      <xdr:col>7</xdr:col>
      <xdr:colOff>400050</xdr:colOff>
      <xdr:row>21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155575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0.46667</cdr:x>
      <cdr:y>0.20354</cdr:y>
    </cdr:from>
    <cdr:to>
      <cdr:x>0.60417</cdr:x>
      <cdr:y>0.28614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33600" y="657225"/>
          <a:ext cx="6286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>
            <a:latin typeface="Garamond" pitchFamily="18" charset="0"/>
          </a:endParaRPr>
        </a:p>
      </cdr:txBody>
    </cdr:sp>
  </cdr:relSizeAnchor>
  <cdr:relSizeAnchor xmlns:cdr="http://schemas.openxmlformats.org/drawingml/2006/chartDrawing">
    <cdr:from>
      <cdr:x>0.25417</cdr:x>
      <cdr:y>0.53982</cdr:y>
    </cdr:from>
    <cdr:to>
      <cdr:x>0.37708</cdr:x>
      <cdr:y>0.62832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62065" y="1743065"/>
          <a:ext cx="561960" cy="28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>
            <a:latin typeface="Garamond" pitchFamily="18" charset="0"/>
          </a:endParaRPr>
        </a:p>
      </cdr:txBody>
    </cdr:sp>
  </cdr:relSizeAnchor>
  <cdr:relSizeAnchor xmlns:cdr="http://schemas.openxmlformats.org/drawingml/2006/chartDrawing">
    <cdr:from>
      <cdr:x>0.61667</cdr:x>
      <cdr:y>0.76991</cdr:y>
    </cdr:from>
    <cdr:to>
      <cdr:x>0.71875</cdr:x>
      <cdr:y>0.84956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819400" y="2486025"/>
          <a:ext cx="4667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>
            <a:latin typeface="Garamond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DP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ge income (A)"/>
      <sheetName val="Average Earnings-col"/>
      <sheetName val="Property Income (A)"/>
      <sheetName val="GDP-NNP (A)"/>
      <sheetName val="Farm Income (A)"/>
      <sheetName val="Reg Modern Consumer"/>
      <sheetName val="Efficiency (A)"/>
      <sheetName val="Pindex (A)"/>
      <sheetName val="Investment (A)"/>
      <sheetName val="Capital Depreciation (A)"/>
      <sheetName val="Ship costs (A)"/>
      <sheetName val="P Export (A)"/>
      <sheetName val="P Import (A)"/>
      <sheetName val="Import Shares"/>
      <sheetName val="Export Shares"/>
      <sheetName val="Dairy (A)"/>
      <sheetName val="Drink (A)"/>
      <sheetName val="Fish (A)"/>
      <sheetName val="Light (A)"/>
      <sheetName val="Meat (A)"/>
      <sheetName val="Spices (A)"/>
      <sheetName val="Starch (A)"/>
      <sheetName val="Sugar (A)"/>
      <sheetName val="Fuel (A)"/>
      <sheetName val="Clothing (A)"/>
      <sheetName val="Soap (A)"/>
      <sheetName val="Housing (A)"/>
      <sheetName val="Tobacco (A)"/>
      <sheetName val="Book-Paper (A)"/>
      <sheetName val="Manu (A)"/>
      <sheetName val="DomCons"/>
      <sheetName val="Nom GDP"/>
      <sheetName val="Prop Inc (D)"/>
      <sheetName val="Efficiency (D)"/>
      <sheetName val="Neth (D)"/>
      <sheetName val="Weights 1760-1869"/>
      <sheetName val="Fats (A)"/>
      <sheetName val="Sheet1"/>
      <sheetName val="Sheet2"/>
      <sheetName val="Share w 1700-1870"/>
      <sheetName val="Elite Prices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678">
          <cell r="A678">
            <v>1204.5</v>
          </cell>
          <cell r="X678">
            <v>86.20690845302795</v>
          </cell>
          <cell r="AB678">
            <v>70.553653027850345</v>
          </cell>
          <cell r="AC678">
            <v>19.283769358095945</v>
          </cell>
          <cell r="AD678">
            <v>230.05213387711788</v>
          </cell>
        </row>
        <row r="679">
          <cell r="A679">
            <v>1214.5</v>
          </cell>
          <cell r="X679">
            <v>78.395599866616493</v>
          </cell>
          <cell r="AB679">
            <v>61.316086693288462</v>
          </cell>
          <cell r="AC679">
            <v>16.979535840827527</v>
          </cell>
          <cell r="AD679">
            <v>251.65213289530965</v>
          </cell>
        </row>
        <row r="680">
          <cell r="A680">
            <v>1224.5</v>
          </cell>
          <cell r="X680">
            <v>67.717561088936108</v>
          </cell>
          <cell r="AB680">
            <v>53.494529312566257</v>
          </cell>
          <cell r="AC680">
            <v>11.431554948867054</v>
          </cell>
          <cell r="AD680">
            <v>236.60245795755392</v>
          </cell>
        </row>
        <row r="681">
          <cell r="A681">
            <v>1234.5</v>
          </cell>
          <cell r="X681">
            <v>67.121472765199968</v>
          </cell>
          <cell r="AB681">
            <v>49.826951734523242</v>
          </cell>
          <cell r="AC681">
            <v>13.868973151277505</v>
          </cell>
          <cell r="AD681">
            <v>260.62284813120152</v>
          </cell>
        </row>
        <row r="682">
          <cell r="A682">
            <v>1244.5</v>
          </cell>
          <cell r="X682">
            <v>65.135767988169334</v>
          </cell>
          <cell r="AB682">
            <v>49.356196133482456</v>
          </cell>
          <cell r="AC682">
            <v>17.26061134340862</v>
          </cell>
          <cell r="AD682">
            <v>227.34234396482353</v>
          </cell>
        </row>
        <row r="683">
          <cell r="A683">
            <v>1254.5</v>
          </cell>
          <cell r="X683">
            <v>67.658226824233083</v>
          </cell>
          <cell r="AB683">
            <v>51.201793530272333</v>
          </cell>
          <cell r="AC683">
            <v>16.30131945901703</v>
          </cell>
          <cell r="AD683">
            <v>264.57706086389811</v>
          </cell>
        </row>
        <row r="684">
          <cell r="A684">
            <v>1264.5</v>
          </cell>
          <cell r="B684">
            <v>1265</v>
          </cell>
          <cell r="C684">
            <v>4.3093968998499443</v>
          </cell>
          <cell r="T684">
            <v>68.782456442933324</v>
          </cell>
          <cell r="X684">
            <v>63.919406457951858</v>
          </cell>
          <cell r="AB684">
            <v>48.328415219602775</v>
          </cell>
          <cell r="AC684">
            <v>13.656543933618673</v>
          </cell>
          <cell r="AD684">
            <v>263.48382604721877</v>
          </cell>
        </row>
        <row r="685">
          <cell r="A685">
            <v>1274.5</v>
          </cell>
          <cell r="C685">
            <v>4.8722660279631489</v>
          </cell>
          <cell r="T685">
            <v>55.529053596897981</v>
          </cell>
          <cell r="X685">
            <v>51.603044302878743</v>
          </cell>
          <cell r="AB685">
            <v>35.915085392245999</v>
          </cell>
          <cell r="AC685">
            <v>9.6033065702574412</v>
          </cell>
          <cell r="AD685">
            <v>256.83074140192178</v>
          </cell>
        </row>
        <row r="686">
          <cell r="A686">
            <v>1284.5</v>
          </cell>
          <cell r="C686">
            <v>4.8775143072549403</v>
          </cell>
          <cell r="T686">
            <v>61.046863174427472</v>
          </cell>
          <cell r="X686">
            <v>56.730734289297139</v>
          </cell>
          <cell r="AB686">
            <v>42.052283491153247</v>
          </cell>
          <cell r="AC686">
            <v>13.285817862816225</v>
          </cell>
          <cell r="AD686">
            <v>238.86762897702505</v>
          </cell>
        </row>
        <row r="687">
          <cell r="A687">
            <v>1294.5</v>
          </cell>
          <cell r="C687">
            <v>5.3186918686036302</v>
          </cell>
          <cell r="T687">
            <v>55.455373727908942</v>
          </cell>
          <cell r="X687">
            <v>51.534573740220267</v>
          </cell>
          <cell r="AB687">
            <v>36.223976383519485</v>
          </cell>
          <cell r="AC687">
            <v>12.283289539309189</v>
          </cell>
          <cell r="AD687">
            <v>240.56606352831614</v>
          </cell>
        </row>
        <row r="688">
          <cell r="A688">
            <v>1304.5</v>
          </cell>
          <cell r="C688">
            <v>5.3151731566081315</v>
          </cell>
          <cell r="T688">
            <v>56.481083823654807</v>
          </cell>
          <cell r="X688">
            <v>52.487764188898133</v>
          </cell>
          <cell r="AB688">
            <v>38.252989288215304</v>
          </cell>
          <cell r="AC688">
            <v>17.157307545982153</v>
          </cell>
          <cell r="AD688">
            <v>198.58914496276478</v>
          </cell>
        </row>
        <row r="689">
          <cell r="A689">
            <v>1314.5</v>
          </cell>
          <cell r="C689">
            <v>5.6102000893981998</v>
          </cell>
          <cell r="T689">
            <v>51.865635367460257</v>
          </cell>
          <cell r="X689">
            <v>48.198636682933113</v>
          </cell>
          <cell r="AB689">
            <v>33.62085262994232</v>
          </cell>
          <cell r="AC689">
            <v>18.136246652552906</v>
          </cell>
          <cell r="AD689">
            <v>188.37466016371758</v>
          </cell>
        </row>
        <row r="690">
          <cell r="A690">
            <v>1324.5</v>
          </cell>
          <cell r="C690">
            <v>4.971000446990999</v>
          </cell>
          <cell r="T690">
            <v>63.333085983394696</v>
          </cell>
          <cell r="X690">
            <v>58.855316814218419</v>
          </cell>
          <cell r="AB690">
            <v>38.352011256194231</v>
          </cell>
          <cell r="AC690">
            <v>22.545378661659083</v>
          </cell>
          <cell r="AD690">
            <v>288.85714062658587</v>
          </cell>
        </row>
        <row r="691">
          <cell r="A691">
            <v>1334.5</v>
          </cell>
          <cell r="C691">
            <v>4.6797928816260921</v>
          </cell>
          <cell r="T691">
            <v>65.80728768922755</v>
          </cell>
          <cell r="X691">
            <v>61.154587771854246</v>
          </cell>
          <cell r="AB691">
            <v>44.150507530191611</v>
          </cell>
          <cell r="AC691">
            <v>26.730988195582313</v>
          </cell>
          <cell r="AD691">
            <v>227.18223762793633</v>
          </cell>
        </row>
        <row r="692">
          <cell r="A692">
            <v>1344.5</v>
          </cell>
          <cell r="C692">
            <v>4.3901177228408788</v>
          </cell>
          <cell r="T692">
            <v>60.977667874273905</v>
          </cell>
          <cell r="X692">
            <v>56.666431227961048</v>
          </cell>
          <cell r="AB692">
            <v>43.853001211134497</v>
          </cell>
          <cell r="AC692">
            <v>25.041438087536303</v>
          </cell>
          <cell r="AD692">
            <v>165.89768431232486</v>
          </cell>
        </row>
        <row r="693">
          <cell r="A693">
            <v>1354.5</v>
          </cell>
          <cell r="C693">
            <v>3.5447326354953086</v>
          </cell>
          <cell r="T693">
            <v>70.741220563920493</v>
          </cell>
          <cell r="X693">
            <v>65.73968224453283</v>
          </cell>
          <cell r="AB693">
            <v>59.762657043314299</v>
          </cell>
          <cell r="AC693">
            <v>21.029934589286764</v>
          </cell>
          <cell r="AD693">
            <v>177.99845422395015</v>
          </cell>
        </row>
        <row r="694">
          <cell r="A694">
            <v>1364.5</v>
          </cell>
          <cell r="C694">
            <v>3.1692289993702834</v>
          </cell>
          <cell r="T694">
            <v>72.938902247806368</v>
          </cell>
          <cell r="X694">
            <v>67.781983669665038</v>
          </cell>
          <cell r="AB694">
            <v>61.647171139937029</v>
          </cell>
          <cell r="AC694">
            <v>21.391708315488209</v>
          </cell>
          <cell r="AD694">
            <v>190.29440007494671</v>
          </cell>
        </row>
        <row r="695">
          <cell r="A695">
            <v>1374.5</v>
          </cell>
          <cell r="C695">
            <v>3.162291555896076</v>
          </cell>
          <cell r="T695">
            <v>74.559834797085202</v>
          </cell>
          <cell r="X695">
            <v>69.288313216709341</v>
          </cell>
          <cell r="AB695">
            <v>67.022786965358918</v>
          </cell>
          <cell r="AC695">
            <v>25.885740541934819</v>
          </cell>
          <cell r="AD695">
            <v>117.10424619996721</v>
          </cell>
        </row>
        <row r="696">
          <cell r="A696">
            <v>1384.5</v>
          </cell>
          <cell r="C696">
            <v>2.8111664195898327</v>
          </cell>
          <cell r="T696">
            <v>84.491911024692754</v>
          </cell>
          <cell r="X696">
            <v>78.51817283782546</v>
          </cell>
          <cell r="AB696">
            <v>78.090599116018609</v>
          </cell>
          <cell r="AC696">
            <v>29.846596247191478</v>
          </cell>
          <cell r="AD696">
            <v>117.10424619996721</v>
          </cell>
        </row>
        <row r="697">
          <cell r="A697">
            <v>1394.5</v>
          </cell>
          <cell r="C697">
            <v>2.8185829141460959</v>
          </cell>
          <cell r="T697">
            <v>78.827992367262411</v>
          </cell>
          <cell r="X697">
            <v>73.254703960271854</v>
          </cell>
          <cell r="AB697">
            <v>74.218975823043749</v>
          </cell>
          <cell r="AC697">
            <v>24.949030960738149</v>
          </cell>
          <cell r="AD697">
            <v>117.10424619996721</v>
          </cell>
        </row>
        <row r="698">
          <cell r="A698">
            <v>1404.5</v>
          </cell>
          <cell r="C698">
            <v>2.6401394276898666</v>
          </cell>
          <cell r="T698">
            <v>80.93125429499807</v>
          </cell>
          <cell r="X698">
            <v>75.209261284900265</v>
          </cell>
          <cell r="AB698">
            <v>78.35974217903312</v>
          </cell>
          <cell r="AC698">
            <v>23.800627786733919</v>
          </cell>
          <cell r="AD698">
            <v>117.10424619996721</v>
          </cell>
        </row>
        <row r="699">
          <cell r="A699">
            <v>1414.5</v>
          </cell>
          <cell r="C699">
            <v>2.5379802607161683</v>
          </cell>
          <cell r="T699">
            <v>79.75983782058303</v>
          </cell>
          <cell r="X699">
            <v>74.12066617457883</v>
          </cell>
          <cell r="AB699">
            <v>78.0929705050644</v>
          </cell>
          <cell r="AC699">
            <v>22.153767518307227</v>
          </cell>
          <cell r="AD699">
            <v>117.10424619996721</v>
          </cell>
        </row>
        <row r="700">
          <cell r="A700">
            <v>1424.5</v>
          </cell>
          <cell r="C700">
            <v>2.4694993101865914</v>
          </cell>
          <cell r="T700">
            <v>84.413627329898119</v>
          </cell>
          <cell r="X700">
            <v>78.445423948568205</v>
          </cell>
          <cell r="AB700">
            <v>84.743246001616768</v>
          </cell>
          <cell r="AC700">
            <v>22.638369311472204</v>
          </cell>
          <cell r="AD700">
            <v>117.10424619996721</v>
          </cell>
        </row>
        <row r="701">
          <cell r="A701">
            <v>1434.5</v>
          </cell>
          <cell r="C701">
            <v>2.5098881714489525</v>
          </cell>
          <cell r="T701">
            <v>81.542918730020162</v>
          </cell>
          <cell r="X701">
            <v>75.777679885513763</v>
          </cell>
          <cell r="AB701">
            <v>81.290778702226518</v>
          </cell>
          <cell r="AC701">
            <v>21.80407286132936</v>
          </cell>
          <cell r="AD701">
            <v>117.10424619996721</v>
          </cell>
        </row>
        <row r="702">
          <cell r="A702">
            <v>1444.5</v>
          </cell>
          <cell r="B702">
            <v>1445</v>
          </cell>
          <cell r="C702">
            <v>2.2731018272834511</v>
          </cell>
          <cell r="T702">
            <v>90.053574276504662</v>
          </cell>
          <cell r="X702">
            <v>83.686615960669798</v>
          </cell>
          <cell r="AB702">
            <v>92.424764754631454</v>
          </cell>
          <cell r="AC702">
            <v>23.775646077347339</v>
          </cell>
          <cell r="AD702">
            <v>117.10424619996726</v>
          </cell>
        </row>
        <row r="703">
          <cell r="A703">
            <v>1454.5</v>
          </cell>
          <cell r="C703">
            <v>2.2798843808798059</v>
          </cell>
          <cell r="T703">
            <v>89.016852613070455</v>
          </cell>
          <cell r="X703">
            <v>82.723192483001569</v>
          </cell>
          <cell r="AB703">
            <v>92.323819726120831</v>
          </cell>
          <cell r="AC703">
            <v>22.348438544250289</v>
          </cell>
          <cell r="AD703">
            <v>117.10424619996721</v>
          </cell>
        </row>
        <row r="704">
          <cell r="A704">
            <v>1464.5</v>
          </cell>
          <cell r="C704">
            <v>2.3208735788177854</v>
          </cell>
          <cell r="T704">
            <v>87.770130197471531</v>
          </cell>
          <cell r="X704">
            <v>81.564615704211704</v>
          </cell>
          <cell r="AB704">
            <v>87.292594596485031</v>
          </cell>
          <cell r="AC704">
            <v>26.184274830498538</v>
          </cell>
          <cell r="AD704">
            <v>117.10424619996721</v>
          </cell>
        </row>
        <row r="705">
          <cell r="A705">
            <v>1474.5</v>
          </cell>
          <cell r="C705">
            <v>2.3801287315101023</v>
          </cell>
          <cell r="T705">
            <v>82.893499626496549</v>
          </cell>
          <cell r="X705">
            <v>77.032772153813923</v>
          </cell>
          <cell r="AB705">
            <v>86.290618490730978</v>
          </cell>
          <cell r="AC705">
            <v>20.432789701412894</v>
          </cell>
          <cell r="AD705">
            <v>117.10424619996721</v>
          </cell>
        </row>
        <row r="706">
          <cell r="A706">
            <v>1484.5</v>
          </cell>
          <cell r="C706">
            <v>2.4028031694611953</v>
          </cell>
          <cell r="T706">
            <v>80.721934478998605</v>
          </cell>
          <cell r="X706">
            <v>75.014740776466908</v>
          </cell>
          <cell r="AB706">
            <v>80.309709023262045</v>
          </cell>
          <cell r="AC706">
            <v>24.362783713380406</v>
          </cell>
          <cell r="AD706">
            <v>117.10424619996721</v>
          </cell>
        </row>
        <row r="707">
          <cell r="A707">
            <v>1494.5</v>
          </cell>
          <cell r="C707">
            <v>2.3147044331602231</v>
          </cell>
          <cell r="T707">
            <v>81.442442196831919</v>
          </cell>
          <cell r="X707">
            <v>75.684307233583638</v>
          </cell>
          <cell r="AB707">
            <v>85.998716733159085</v>
          </cell>
          <cell r="AC707">
            <v>21.570596650837743</v>
          </cell>
          <cell r="AD707">
            <v>117.10424619996721</v>
          </cell>
        </row>
        <row r="708">
          <cell r="A708">
            <v>1504.5</v>
          </cell>
          <cell r="C708">
            <v>2.5598722622691734</v>
          </cell>
          <cell r="T708">
            <v>78.692137044026168</v>
          </cell>
          <cell r="X708">
            <v>73.128453865778354</v>
          </cell>
          <cell r="AB708">
            <v>80.636990496832425</v>
          </cell>
          <cell r="AC708">
            <v>23.549564540019627</v>
          </cell>
          <cell r="AD708">
            <v>117.10424619996721</v>
          </cell>
        </row>
        <row r="709">
          <cell r="A709">
            <v>1514.5</v>
          </cell>
          <cell r="C709">
            <v>2.807542939969669</v>
          </cell>
          <cell r="T709">
            <v>76.867717922607739</v>
          </cell>
          <cell r="X709">
            <v>71.43302463276811</v>
          </cell>
          <cell r="AB709">
            <v>79.377323500822882</v>
          </cell>
          <cell r="AC709">
            <v>22.094088063007828</v>
          </cell>
          <cell r="AD709">
            <v>117.10424619996721</v>
          </cell>
        </row>
        <row r="710">
          <cell r="A710">
            <v>1524.5</v>
          </cell>
          <cell r="C710">
            <v>2.9411092603249571</v>
          </cell>
          <cell r="T710">
            <v>71.360771449066107</v>
          </cell>
          <cell r="X710">
            <v>66.315429708304521</v>
          </cell>
          <cell r="AB710">
            <v>69.924873960408505</v>
          </cell>
          <cell r="AC710">
            <v>24.219810373833212</v>
          </cell>
          <cell r="AD710">
            <v>117.10424619996721</v>
          </cell>
        </row>
        <row r="711">
          <cell r="A711">
            <v>1534.5</v>
          </cell>
          <cell r="C711">
            <v>3.0197030216516434</v>
          </cell>
          <cell r="T711">
            <v>70.458604427806208</v>
          </cell>
          <cell r="X711">
            <v>65.477047604683179</v>
          </cell>
          <cell r="AB711">
            <v>65.708427835469337</v>
          </cell>
          <cell r="AC711">
            <v>29.72325094753565</v>
          </cell>
          <cell r="AD711">
            <v>117.10424619996721</v>
          </cell>
        </row>
        <row r="712">
          <cell r="A712">
            <v>1544.5</v>
          </cell>
          <cell r="C712">
            <v>2.9925579679595278</v>
          </cell>
          <cell r="T712">
            <v>68.635248995850844</v>
          </cell>
          <cell r="X712">
            <v>63.782606856275684</v>
          </cell>
          <cell r="AB712">
            <v>67.307925776912882</v>
          </cell>
          <cell r="AC712">
            <v>26.227231518613298</v>
          </cell>
          <cell r="AD712">
            <v>117.10424619996721</v>
          </cell>
        </row>
        <row r="713">
          <cell r="A713">
            <v>1554.5</v>
          </cell>
          <cell r="C713">
            <v>3.2410565978077566</v>
          </cell>
          <cell r="T713">
            <v>57.562131995491164</v>
          </cell>
          <cell r="X713">
            <v>53.492380206843997</v>
          </cell>
          <cell r="AB713">
            <v>57.759961834410753</v>
          </cell>
          <cell r="AC713">
            <v>17.060894080225058</v>
          </cell>
          <cell r="AD713">
            <v>117.10424619996721</v>
          </cell>
        </row>
        <row r="714">
          <cell r="A714">
            <v>1564.5</v>
          </cell>
          <cell r="C714">
            <v>3.2103908094435072</v>
          </cell>
          <cell r="T714">
            <v>62.555269943546783</v>
          </cell>
          <cell r="X714">
            <v>58.132493842029248</v>
          </cell>
          <cell r="AB714">
            <v>64.170718822337619</v>
          </cell>
          <cell r="AC714">
            <v>18.002258873686497</v>
          </cell>
          <cell r="AD714">
            <v>123.77301284037335</v>
          </cell>
        </row>
        <row r="715">
          <cell r="A715">
            <v>1574.5</v>
          </cell>
          <cell r="C715">
            <v>3.5001296374367632</v>
          </cell>
          <cell r="T715">
            <v>63.588079417472422</v>
          </cell>
          <cell r="X715">
            <v>59.092281729399154</v>
          </cell>
          <cell r="AB715">
            <v>62.43184532304376</v>
          </cell>
          <cell r="AC715">
            <v>22.742854495310972</v>
          </cell>
          <cell r="AD715">
            <v>131.64469010312979</v>
          </cell>
        </row>
        <row r="716">
          <cell r="A716">
            <v>1584.5</v>
          </cell>
          <cell r="B716">
            <v>1585</v>
          </cell>
          <cell r="C716">
            <v>3.5540591273187188</v>
          </cell>
          <cell r="T716">
            <v>63.306363634618876</v>
          </cell>
          <cell r="X716">
            <v>58.830483786128909</v>
          </cell>
          <cell r="AB716">
            <v>57.493389328482408</v>
          </cell>
          <cell r="AC716">
            <v>31.814616504703526</v>
          </cell>
          <cell r="AD716">
            <v>138.32299216069887</v>
          </cell>
        </row>
        <row r="717">
          <cell r="A717">
            <v>1594.5</v>
          </cell>
          <cell r="B717">
            <v>1595</v>
          </cell>
          <cell r="C717">
            <v>4.1599999999999993</v>
          </cell>
          <cell r="T717">
            <v>53.656538351905979</v>
          </cell>
          <cell r="X717">
            <v>49.862919433353937</v>
          </cell>
          <cell r="AB717">
            <v>48.805447430136084</v>
          </cell>
          <cell r="AC717">
            <v>23.243907556353218</v>
          </cell>
          <cell r="AD717">
            <v>137.8532065836589</v>
          </cell>
        </row>
        <row r="718">
          <cell r="A718">
            <v>1604.5</v>
          </cell>
          <cell r="C718">
            <v>4.4010693507588527</v>
          </cell>
          <cell r="T718">
            <v>61.484340644362121</v>
          </cell>
          <cell r="X718">
            <v>57.137281273267526</v>
          </cell>
          <cell r="AB718">
            <v>50.076750089624824</v>
          </cell>
          <cell r="AC718">
            <v>45.788515390987413</v>
          </cell>
          <cell r="AD718">
            <v>142.22927800295821</v>
          </cell>
        </row>
        <row r="719">
          <cell r="A719">
            <v>1614.5</v>
          </cell>
          <cell r="C719">
            <v>4.7331058178752112</v>
          </cell>
          <cell r="T719">
            <v>58.944487673281358</v>
          </cell>
          <cell r="X719">
            <v>54.777000719218947</v>
          </cell>
          <cell r="AB719">
            <v>46.859388602447943</v>
          </cell>
          <cell r="AC719">
            <v>45.32866305101988</v>
          </cell>
          <cell r="AD719">
            <v>138.76518190611671</v>
          </cell>
        </row>
        <row r="720">
          <cell r="A720">
            <v>1624.5</v>
          </cell>
          <cell r="C720">
            <v>5.017557440978079</v>
          </cell>
          <cell r="T720">
            <v>60.654426778909922</v>
          </cell>
          <cell r="X720">
            <v>56.366043890448239</v>
          </cell>
          <cell r="AB720">
            <v>48.505539635834936</v>
          </cell>
          <cell r="AC720">
            <v>45.792656591587239</v>
          </cell>
          <cell r="AD720">
            <v>147.25914081503683</v>
          </cell>
        </row>
        <row r="721">
          <cell r="A721">
            <v>1634.5</v>
          </cell>
          <cell r="C721">
            <v>5.2089542580101176</v>
          </cell>
          <cell r="T721">
            <v>56.465623732373409</v>
          </cell>
          <cell r="X721">
            <v>52.47339715536085</v>
          </cell>
          <cell r="AB721">
            <v>44.60390031567659</v>
          </cell>
          <cell r="AC721">
            <v>43.184414396382259</v>
          </cell>
          <cell r="AD721">
            <v>137.1913694643801</v>
          </cell>
        </row>
        <row r="722">
          <cell r="A722">
            <v>1644.5</v>
          </cell>
          <cell r="C722">
            <v>5.4246722175379434</v>
          </cell>
          <cell r="T722">
            <v>58.1492057719542</v>
          </cell>
          <cell r="X722">
            <v>54.037946755047734</v>
          </cell>
          <cell r="AB722">
            <v>46.644381493864032</v>
          </cell>
          <cell r="AC722">
            <v>45.418237715388564</v>
          </cell>
          <cell r="AD722">
            <v>133.66529543614527</v>
          </cell>
        </row>
        <row r="723">
          <cell r="A723">
            <v>1654.5</v>
          </cell>
          <cell r="C723">
            <v>5.6128967116357495</v>
          </cell>
          <cell r="T723">
            <v>61.028986718257556</v>
          </cell>
          <cell r="X723">
            <v>56.714121732446948</v>
          </cell>
          <cell r="AB723">
            <v>50.942569693626247</v>
          </cell>
          <cell r="AC723">
            <v>46.227974068243398</v>
          </cell>
          <cell r="AD723">
            <v>131.35325687115122</v>
          </cell>
        </row>
        <row r="724">
          <cell r="A724">
            <v>1664.5</v>
          </cell>
          <cell r="C724">
            <v>5.5832883642495776</v>
          </cell>
          <cell r="T724">
            <v>62.088114017134231</v>
          </cell>
          <cell r="X724">
            <v>57.698366724682408</v>
          </cell>
          <cell r="AB724">
            <v>52.842501526793612</v>
          </cell>
          <cell r="AC724">
            <v>48.584907787108492</v>
          </cell>
          <cell r="AD724">
            <v>126.80297664775654</v>
          </cell>
        </row>
        <row r="725">
          <cell r="A725">
            <v>1674.5</v>
          </cell>
          <cell r="C725">
            <v>5.4553380059021919</v>
          </cell>
          <cell r="T725">
            <v>59.861662475243364</v>
          </cell>
          <cell r="X725">
            <v>55.629329525013205</v>
          </cell>
          <cell r="AB725">
            <v>51.306282607657671</v>
          </cell>
          <cell r="AC725">
            <v>43.748749915789674</v>
          </cell>
          <cell r="AD725">
            <v>128.66947683652825</v>
          </cell>
        </row>
        <row r="726">
          <cell r="A726">
            <v>1684.5</v>
          </cell>
          <cell r="C726">
            <v>5.4024659569983138</v>
          </cell>
          <cell r="T726">
            <v>62.734424549908944</v>
          </cell>
          <cell r="X726">
            <v>58.198330990110961</v>
          </cell>
          <cell r="AB726">
            <v>54.306383636605311</v>
          </cell>
          <cell r="AC726">
            <v>48.423395614902397</v>
          </cell>
          <cell r="AD726">
            <v>124.53644174463955</v>
          </cell>
        </row>
        <row r="727">
          <cell r="A727">
            <v>1694.5</v>
          </cell>
          <cell r="C727">
            <v>5.3866043423271517</v>
          </cell>
          <cell r="T727">
            <v>56.999840266529418</v>
          </cell>
          <cell r="X727">
            <v>53.079397033050078</v>
          </cell>
          <cell r="AB727">
            <v>48.271632390224305</v>
          </cell>
          <cell r="AC727">
            <v>42.82061527498314</v>
          </cell>
          <cell r="AD727">
            <v>116.92770060689675</v>
          </cell>
        </row>
        <row r="728">
          <cell r="A728">
            <v>1704.5</v>
          </cell>
          <cell r="C728">
            <v>5.509557839262186</v>
          </cell>
          <cell r="T728">
            <v>61.144790240962813</v>
          </cell>
          <cell r="X728">
            <v>57.185932295421296</v>
          </cell>
          <cell r="AB728">
            <v>52.902125114223892</v>
          </cell>
          <cell r="AC728">
            <v>45.808189307109799</v>
          </cell>
          <cell r="AD728">
            <v>109.19068819471752</v>
          </cell>
        </row>
        <row r="729">
          <cell r="A729">
            <v>1714.5</v>
          </cell>
          <cell r="C729">
            <v>5.6914472727272729</v>
          </cell>
          <cell r="T729">
            <v>60.317117921246734</v>
          </cell>
          <cell r="X729">
            <v>56.168745892279688</v>
          </cell>
          <cell r="AB729">
            <v>50.107936817929541</v>
          </cell>
          <cell r="AC729">
            <v>47.267717059361587</v>
          </cell>
          <cell r="AD729">
            <v>115.77395330656393</v>
          </cell>
        </row>
        <row r="730">
          <cell r="A730">
            <v>1724.5</v>
          </cell>
          <cell r="C730">
            <v>5.819404374176548</v>
          </cell>
          <cell r="T730">
            <v>60.739473646689511</v>
          </cell>
          <cell r="X730">
            <v>56.437025086925154</v>
          </cell>
          <cell r="AB730">
            <v>50.210967913723337</v>
          </cell>
          <cell r="AC730">
            <v>51.007551921656969</v>
          </cell>
          <cell r="AD730">
            <v>102.60167663661039</v>
          </cell>
        </row>
        <row r="731">
          <cell r="A731">
            <v>1734.5</v>
          </cell>
          <cell r="C731">
            <v>5.7252871673254271</v>
          </cell>
          <cell r="T731">
            <v>66.422205908675934</v>
          </cell>
          <cell r="X731">
            <v>61.788162898009531</v>
          </cell>
          <cell r="AB731">
            <v>58.329584898796099</v>
          </cell>
          <cell r="AC731">
            <v>52.837195336593638</v>
          </cell>
          <cell r="AD731">
            <v>100.10096229449411</v>
          </cell>
        </row>
        <row r="732">
          <cell r="A732">
            <v>1744.5</v>
          </cell>
          <cell r="B732">
            <v>1745</v>
          </cell>
          <cell r="C732">
            <v>6.0520536495388653</v>
          </cell>
          <cell r="T732">
            <v>64.656496617647207</v>
          </cell>
          <cell r="X732">
            <v>60.242005296730113</v>
          </cell>
          <cell r="AB732">
            <v>56.769362815146486</v>
          </cell>
          <cell r="AC732">
            <v>49.343752430902207</v>
          </cell>
          <cell r="AD732">
            <v>104.87151894689251</v>
          </cell>
        </row>
        <row r="733">
          <cell r="A733">
            <v>1754.5</v>
          </cell>
          <cell r="C733">
            <v>6.2625000000000011</v>
          </cell>
          <cell r="T733">
            <v>65.627298568294592</v>
          </cell>
          <cell r="X733">
            <v>60.946338506177355</v>
          </cell>
          <cell r="AB733">
            <v>55.334344569044447</v>
          </cell>
          <cell r="AC733">
            <v>58.351245255655442</v>
          </cell>
          <cell r="AD733">
            <v>100.77562595518302</v>
          </cell>
        </row>
        <row r="734">
          <cell r="A734">
            <v>1764.5</v>
          </cell>
          <cell r="C734">
            <v>6.6573149013273794</v>
          </cell>
          <cell r="T734">
            <v>66.063291345501952</v>
          </cell>
          <cell r="X734">
            <v>61.191589359477575</v>
          </cell>
          <cell r="AB734">
            <v>55.201453033223729</v>
          </cell>
          <cell r="AC734">
            <v>57.776369784677193</v>
          </cell>
          <cell r="AD734">
            <v>101.95611875269057</v>
          </cell>
        </row>
        <row r="735">
          <cell r="A735">
            <v>1774.5</v>
          </cell>
          <cell r="C735">
            <v>7.0132341013276802</v>
          </cell>
          <cell r="T735">
            <v>66.141117403941195</v>
          </cell>
          <cell r="X735">
            <v>61.537932985096482</v>
          </cell>
          <cell r="AB735">
            <v>55.10088727982933</v>
          </cell>
          <cell r="AC735">
            <v>61.640984540701332</v>
          </cell>
          <cell r="AD735">
            <v>95.989695969924213</v>
          </cell>
        </row>
        <row r="736">
          <cell r="A736">
            <v>1784.5</v>
          </cell>
          <cell r="B736">
            <v>1785</v>
          </cell>
          <cell r="C736">
            <v>7.5910502327677536</v>
          </cell>
          <cell r="T736">
            <v>67.762706852755883</v>
          </cell>
          <cell r="X736">
            <v>62.953938024237303</v>
          </cell>
          <cell r="AB736">
            <v>57.257449718386034</v>
          </cell>
          <cell r="AC736">
            <v>60.160807521136327</v>
          </cell>
          <cell r="AD736">
            <v>96.062363253827399</v>
          </cell>
        </row>
        <row r="737">
          <cell r="A737">
            <v>1794.5</v>
          </cell>
          <cell r="B737">
            <v>1795</v>
          </cell>
          <cell r="C737">
            <v>8.2770651867455083</v>
          </cell>
          <cell r="T737">
            <v>70.585326367824365</v>
          </cell>
          <cell r="X737">
            <v>65.941485141015079</v>
          </cell>
          <cell r="AB737">
            <v>58.995296517482039</v>
          </cell>
          <cell r="AC737">
            <v>67.024424588595068</v>
          </cell>
          <cell r="AD737">
            <v>96.599858501342666</v>
          </cell>
        </row>
        <row r="738">
          <cell r="A738">
            <v>1804.5</v>
          </cell>
          <cell r="B738">
            <v>1805</v>
          </cell>
          <cell r="C738">
            <v>9.0942014241601576</v>
          </cell>
          <cell r="T738">
            <v>72.995614627455382</v>
          </cell>
          <cell r="X738">
            <v>70.950009890903914</v>
          </cell>
          <cell r="AB738">
            <v>58.096039566355408</v>
          </cell>
          <cell r="AC738">
            <v>70.283671130495037</v>
          </cell>
          <cell r="AD738">
            <v>109.20771208396221</v>
          </cell>
        </row>
        <row r="739">
          <cell r="A739">
            <v>1814.5</v>
          </cell>
          <cell r="B739">
            <v>1815</v>
          </cell>
          <cell r="C739">
            <v>10.308567332370037</v>
          </cell>
          <cell r="T739">
            <v>77.435662337398426</v>
          </cell>
          <cell r="X739">
            <v>75.081026953482848</v>
          </cell>
          <cell r="AB739">
            <v>62.855191284173841</v>
          </cell>
          <cell r="AC739">
            <v>78.151980586347477</v>
          </cell>
          <cell r="AD739">
            <v>109.55897169382872</v>
          </cell>
        </row>
        <row r="740">
          <cell r="A740">
            <v>1824.5</v>
          </cell>
          <cell r="B740">
            <v>1825</v>
          </cell>
          <cell r="C740">
            <v>11.982103742770109</v>
          </cell>
          <cell r="T740">
            <v>82.475442754452303</v>
          </cell>
          <cell r="X740">
            <v>80.259815054663619</v>
          </cell>
          <cell r="AB740">
            <v>70.428147766604425</v>
          </cell>
          <cell r="AC740">
            <v>82.790947577885149</v>
          </cell>
          <cell r="AD740">
            <v>103.20295367703106</v>
          </cell>
        </row>
        <row r="741">
          <cell r="A741">
            <v>1834.5</v>
          </cell>
          <cell r="B741">
            <v>1835</v>
          </cell>
          <cell r="C741">
            <v>13.773175826213507</v>
          </cell>
          <cell r="T741">
            <v>87.723362663653134</v>
          </cell>
          <cell r="X741">
            <v>86.431022843704412</v>
          </cell>
          <cell r="AB741">
            <v>78.174552066589953</v>
          </cell>
          <cell r="AC741">
            <v>84.438664574917127</v>
          </cell>
          <cell r="AD741">
            <v>113.59111881396817</v>
          </cell>
        </row>
        <row r="742">
          <cell r="A742">
            <v>1844.5</v>
          </cell>
          <cell r="B742">
            <v>1845</v>
          </cell>
          <cell r="C742">
            <v>15.636481963959497</v>
          </cell>
          <cell r="T742">
            <v>90.803171051082771</v>
          </cell>
          <cell r="X742">
            <v>90.393537429527115</v>
          </cell>
          <cell r="AB742">
            <v>85.176904903420009</v>
          </cell>
          <cell r="AC742">
            <v>93.092410310741855</v>
          </cell>
          <cell r="AD742">
            <v>97.990978552244755</v>
          </cell>
        </row>
        <row r="743">
          <cell r="A743">
            <v>1854.5</v>
          </cell>
          <cell r="B743">
            <v>1855</v>
          </cell>
          <cell r="C743">
            <v>17.589613833662799</v>
          </cell>
          <cell r="T743">
            <v>96.15069386184048</v>
          </cell>
          <cell r="X743">
            <v>96.727215108506059</v>
          </cell>
          <cell r="AB743">
            <v>93.400120178671656</v>
          </cell>
          <cell r="AC743">
            <v>97.488572167141612</v>
          </cell>
          <cell r="AD743">
            <v>96.082533855444439</v>
          </cell>
        </row>
        <row r="744">
          <cell r="A744">
            <v>1864.5</v>
          </cell>
          <cell r="B744">
            <v>1865</v>
          </cell>
          <cell r="C744">
            <v>19.722235958864157</v>
          </cell>
          <cell r="T744">
            <v>100.00002310329317</v>
          </cell>
          <cell r="X744">
            <v>100.50897425380228</v>
          </cell>
          <cell r="AB744">
            <v>99.390014233835203</v>
          </cell>
          <cell r="AC744">
            <v>100.08503267543988</v>
          </cell>
          <cell r="AD744">
            <v>100.0001312279302</v>
          </cell>
        </row>
        <row r="745">
          <cell r="A745">
            <v>1874.5</v>
          </cell>
          <cell r="X745">
            <v>118.98757413840306</v>
          </cell>
        </row>
        <row r="746">
          <cell r="A746">
            <v>1884.5</v>
          </cell>
          <cell r="X746">
            <v>130.48090190355353</v>
          </cell>
        </row>
        <row r="747">
          <cell r="A747">
            <v>1894.5</v>
          </cell>
          <cell r="X747">
            <v>140.18596660498955</v>
          </cell>
        </row>
        <row r="748">
          <cell r="A748">
            <v>1904.5</v>
          </cell>
          <cell r="X748">
            <v>145.60447934829494</v>
          </cell>
        </row>
        <row r="749">
          <cell r="A749">
            <v>1914.5</v>
          </cell>
          <cell r="X749">
            <v>137.67299486883996</v>
          </cell>
        </row>
        <row r="750">
          <cell r="A750">
            <v>1924.5</v>
          </cell>
          <cell r="X750">
            <v>157.48103951088919</v>
          </cell>
        </row>
        <row r="751">
          <cell r="A751">
            <v>1934.5</v>
          </cell>
          <cell r="X751">
            <v>168.9097922979764</v>
          </cell>
        </row>
        <row r="752">
          <cell r="A752">
            <v>1944.5</v>
          </cell>
          <cell r="X752">
            <v>168.86369084459787</v>
          </cell>
        </row>
        <row r="753">
          <cell r="A753">
            <v>1954.5</v>
          </cell>
          <cell r="X753">
            <v>180.68391327318091</v>
          </cell>
        </row>
        <row r="754">
          <cell r="A754">
            <v>1964.5</v>
          </cell>
          <cell r="X754">
            <v>204.27995518244504</v>
          </cell>
        </row>
        <row r="755">
          <cell r="A755">
            <v>1974.5</v>
          </cell>
          <cell r="X755">
            <v>300.05234832462133</v>
          </cell>
        </row>
        <row r="756">
          <cell r="A756">
            <v>1984.5</v>
          </cell>
          <cell r="X756">
            <v>328.69605205573072</v>
          </cell>
        </row>
        <row r="757">
          <cell r="A757">
            <v>1994.5</v>
          </cell>
          <cell r="X757">
            <v>366.76826769913129</v>
          </cell>
        </row>
        <row r="758">
          <cell r="A758">
            <v>2004.5</v>
          </cell>
          <cell r="X758">
            <v>407.2477779159571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0387C-A4BF-4419-B8E4-C1680D1EFCE8}">
  <dimension ref="A1:B35"/>
  <sheetViews>
    <sheetView topLeftCell="A18" workbookViewId="0">
      <selection activeCell="B29" sqref="B29"/>
    </sheetView>
  </sheetViews>
  <sheetFormatPr defaultRowHeight="14" x14ac:dyDescent="0.3"/>
  <cols>
    <col min="1" max="1" width="29.58203125" customWidth="1"/>
    <col min="2" max="2" width="61.83203125" customWidth="1"/>
  </cols>
  <sheetData>
    <row r="1" spans="1:2" x14ac:dyDescent="0.3">
      <c r="A1" s="19" t="s">
        <v>51</v>
      </c>
    </row>
    <row r="2" spans="1:2" x14ac:dyDescent="0.3">
      <c r="A2" s="1" t="s">
        <v>11</v>
      </c>
      <c r="B2" t="s">
        <v>41</v>
      </c>
    </row>
    <row r="3" spans="1:2" x14ac:dyDescent="0.3">
      <c r="A3" s="1" t="s">
        <v>9</v>
      </c>
      <c r="B3" t="s">
        <v>42</v>
      </c>
    </row>
    <row r="4" spans="1:2" x14ac:dyDescent="0.3">
      <c r="A4" s="1" t="s">
        <v>10</v>
      </c>
      <c r="B4" t="s">
        <v>47</v>
      </c>
    </row>
    <row r="5" spans="1:2" x14ac:dyDescent="0.3">
      <c r="A5" s="1" t="s">
        <v>2</v>
      </c>
      <c r="B5" t="s">
        <v>43</v>
      </c>
    </row>
    <row r="6" spans="1:2" x14ac:dyDescent="0.3">
      <c r="A6" s="1" t="s">
        <v>3</v>
      </c>
      <c r="B6" t="s">
        <v>44</v>
      </c>
    </row>
    <row r="7" spans="1:2" x14ac:dyDescent="0.3">
      <c r="A7" s="1" t="s">
        <v>4</v>
      </c>
      <c r="B7" t="s">
        <v>46</v>
      </c>
    </row>
    <row r="8" spans="1:2" x14ac:dyDescent="0.3">
      <c r="A8" s="1" t="s">
        <v>5</v>
      </c>
      <c r="B8" t="s">
        <v>48</v>
      </c>
    </row>
    <row r="9" spans="1:2" x14ac:dyDescent="0.3">
      <c r="A9" s="1" t="s">
        <v>6</v>
      </c>
      <c r="B9" t="s">
        <v>49</v>
      </c>
    </row>
    <row r="10" spans="1:2" x14ac:dyDescent="0.3">
      <c r="A10" s="1" t="s">
        <v>23</v>
      </c>
      <c r="B10" t="s">
        <v>50</v>
      </c>
    </row>
    <row r="11" spans="1:2" x14ac:dyDescent="0.3">
      <c r="A11" s="1" t="s">
        <v>7</v>
      </c>
    </row>
    <row r="12" spans="1:2" x14ac:dyDescent="0.3">
      <c r="A12" s="1" t="s">
        <v>8</v>
      </c>
      <c r="B12" t="s">
        <v>45</v>
      </c>
    </row>
    <row r="14" spans="1:2" x14ac:dyDescent="0.3">
      <c r="A14" s="20" t="s">
        <v>37</v>
      </c>
    </row>
    <row r="15" spans="1:2" x14ac:dyDescent="0.3">
      <c r="A15" s="8" t="s">
        <v>25</v>
      </c>
      <c r="B15" t="s">
        <v>46</v>
      </c>
    </row>
    <row r="16" spans="1:2" x14ac:dyDescent="0.3">
      <c r="A16" s="7" t="s">
        <v>26</v>
      </c>
      <c r="B16" t="s">
        <v>52</v>
      </c>
    </row>
    <row r="17" spans="1:2" x14ac:dyDescent="0.3">
      <c r="A17" s="7" t="s">
        <v>12</v>
      </c>
      <c r="B17" t="s">
        <v>53</v>
      </c>
    </row>
    <row r="18" spans="1:2" ht="14.5" x14ac:dyDescent="0.35">
      <c r="A18" s="7" t="s">
        <v>28</v>
      </c>
      <c r="B18" t="s">
        <v>64</v>
      </c>
    </row>
    <row r="19" spans="1:2" x14ac:dyDescent="0.3">
      <c r="A19" s="9" t="s">
        <v>13</v>
      </c>
      <c r="B19" t="s">
        <v>54</v>
      </c>
    </row>
    <row r="20" spans="1:2" x14ac:dyDescent="0.3">
      <c r="A20" s="9" t="s">
        <v>1</v>
      </c>
      <c r="B20" t="s">
        <v>55</v>
      </c>
    </row>
    <row r="21" spans="1:2" x14ac:dyDescent="0.3">
      <c r="A21" s="9" t="s">
        <v>23</v>
      </c>
      <c r="B21" t="s">
        <v>56</v>
      </c>
    </row>
    <row r="22" spans="1:2" x14ac:dyDescent="0.3">
      <c r="A22" s="9" t="s">
        <v>24</v>
      </c>
      <c r="B22" t="s">
        <v>57</v>
      </c>
    </row>
    <row r="23" spans="1:2" x14ac:dyDescent="0.3">
      <c r="A23" s="9" t="s">
        <v>14</v>
      </c>
    </row>
    <row r="24" spans="1:2" x14ac:dyDescent="0.3">
      <c r="A24" s="10" t="s">
        <v>30</v>
      </c>
      <c r="B24" t="s">
        <v>58</v>
      </c>
    </row>
    <row r="25" spans="1:2" x14ac:dyDescent="0.3">
      <c r="A25" s="10" t="s">
        <v>31</v>
      </c>
      <c r="B25" t="s">
        <v>59</v>
      </c>
    </row>
    <row r="26" spans="1:2" x14ac:dyDescent="0.3">
      <c r="A26" s="10" t="s">
        <v>32</v>
      </c>
      <c r="B26" t="s">
        <v>60</v>
      </c>
    </row>
    <row r="27" spans="1:2" x14ac:dyDescent="0.3">
      <c r="A27" s="10" t="s">
        <v>33</v>
      </c>
      <c r="B27" t="s">
        <v>61</v>
      </c>
    </row>
    <row r="28" spans="1:2" x14ac:dyDescent="0.3">
      <c r="A28" s="8" t="s">
        <v>15</v>
      </c>
      <c r="B28" t="s">
        <v>65</v>
      </c>
    </row>
    <row r="29" spans="1:2" x14ac:dyDescent="0.3">
      <c r="A29" s="8" t="s">
        <v>16</v>
      </c>
      <c r="B29" t="s">
        <v>66</v>
      </c>
    </row>
    <row r="30" spans="1:2" x14ac:dyDescent="0.3">
      <c r="A30" s="9" t="s">
        <v>17</v>
      </c>
      <c r="B30" t="s">
        <v>70</v>
      </c>
    </row>
    <row r="31" spans="1:2" x14ac:dyDescent="0.3">
      <c r="A31" s="9" t="s">
        <v>18</v>
      </c>
      <c r="B31" t="s">
        <v>68</v>
      </c>
    </row>
    <row r="32" spans="1:2" x14ac:dyDescent="0.3">
      <c r="A32" s="8" t="s">
        <v>19</v>
      </c>
      <c r="B32" t="s">
        <v>69</v>
      </c>
    </row>
    <row r="33" spans="1:2" x14ac:dyDescent="0.3">
      <c r="A33" s="8" t="s">
        <v>20</v>
      </c>
      <c r="B33" t="s">
        <v>62</v>
      </c>
    </row>
    <row r="34" spans="1:2" x14ac:dyDescent="0.3">
      <c r="A34" s="8" t="s">
        <v>21</v>
      </c>
      <c r="B34" t="s">
        <v>63</v>
      </c>
    </row>
    <row r="35" spans="1:2" x14ac:dyDescent="0.3">
      <c r="A35" s="8" t="s">
        <v>22</v>
      </c>
      <c r="B35" t="s">
        <v>67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4" x14ac:dyDescent="0.3"/>
  <sheetData>
    <row r="1" spans="1:12" x14ac:dyDescent="0.3">
      <c r="A1" s="1" t="s">
        <v>0</v>
      </c>
      <c r="B1" s="1" t="s">
        <v>11</v>
      </c>
      <c r="C1" s="1" t="s">
        <v>9</v>
      </c>
      <c r="D1" s="1" t="s">
        <v>10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23</v>
      </c>
      <c r="K1" s="1" t="s">
        <v>7</v>
      </c>
      <c r="L1" s="1" t="s">
        <v>8</v>
      </c>
    </row>
    <row r="2" spans="1:12" x14ac:dyDescent="0.3">
      <c r="A2">
        <v>1200</v>
      </c>
      <c r="B2" s="2"/>
      <c r="C2" s="2"/>
      <c r="D2" s="2"/>
    </row>
    <row r="3" spans="1:12" x14ac:dyDescent="0.3">
      <c r="A3">
        <v>1201</v>
      </c>
      <c r="B3" s="2"/>
      <c r="C3" s="2"/>
      <c r="D3" s="2"/>
    </row>
    <row r="4" spans="1:12" x14ac:dyDescent="0.3">
      <c r="A4">
        <v>1202</v>
      </c>
      <c r="B4" s="2"/>
      <c r="C4" s="2"/>
      <c r="D4" s="2"/>
    </row>
    <row r="5" spans="1:12" x14ac:dyDescent="0.3">
      <c r="A5">
        <v>1203</v>
      </c>
      <c r="B5" s="2"/>
      <c r="C5" s="2"/>
      <c r="D5" s="2"/>
    </row>
    <row r="6" spans="1:12" x14ac:dyDescent="0.3">
      <c r="A6">
        <v>1204</v>
      </c>
      <c r="B6" s="2"/>
      <c r="C6" s="2"/>
      <c r="D6" s="2"/>
    </row>
    <row r="7" spans="1:12" x14ac:dyDescent="0.3">
      <c r="A7">
        <v>1205</v>
      </c>
      <c r="B7" s="2"/>
      <c r="C7" s="2"/>
      <c r="D7" s="2"/>
    </row>
    <row r="8" spans="1:12" x14ac:dyDescent="0.3">
      <c r="A8">
        <v>1206</v>
      </c>
      <c r="B8" s="2"/>
      <c r="C8" s="2"/>
      <c r="D8" s="2"/>
    </row>
    <row r="9" spans="1:12" x14ac:dyDescent="0.3">
      <c r="A9">
        <v>1207</v>
      </c>
      <c r="B9" s="2"/>
      <c r="C9" s="2"/>
      <c r="D9" s="2"/>
    </row>
    <row r="10" spans="1:12" x14ac:dyDescent="0.3">
      <c r="A10">
        <v>1208</v>
      </c>
      <c r="B10" s="2"/>
      <c r="C10" s="2"/>
      <c r="D10" s="2"/>
    </row>
    <row r="11" spans="1:12" x14ac:dyDescent="0.3">
      <c r="A11">
        <v>1209</v>
      </c>
      <c r="B11" s="2">
        <v>5.0329217942661302</v>
      </c>
      <c r="C11" s="2">
        <v>3.3959460803239163</v>
      </c>
      <c r="D11" s="2">
        <v>6.5863382307430438</v>
      </c>
      <c r="E11" s="3">
        <v>11.668127393942029</v>
      </c>
      <c r="F11" s="3">
        <v>67.845485016153091</v>
      </c>
      <c r="G11" s="2">
        <v>2.0887825490403178</v>
      </c>
      <c r="H11" s="2">
        <v>6.5441973491187886</v>
      </c>
      <c r="I11" s="2">
        <v>71.824492383288913</v>
      </c>
      <c r="J11" s="2">
        <v>7.1264179656639737</v>
      </c>
      <c r="K11" s="2">
        <v>10.796380576465193</v>
      </c>
      <c r="L11" s="3">
        <v>62.754321891226581</v>
      </c>
    </row>
    <row r="12" spans="1:12" x14ac:dyDescent="0.3">
      <c r="A12">
        <v>1210</v>
      </c>
      <c r="B12" s="2">
        <v>4.9485280909966836</v>
      </c>
      <c r="C12" s="2">
        <v>3.3959460803239163</v>
      </c>
      <c r="D12" s="2">
        <v>6.7200966294577409</v>
      </c>
      <c r="E12" s="3">
        <v>11.244121547174188</v>
      </c>
      <c r="F12" s="3">
        <v>65.380060929458224</v>
      </c>
      <c r="G12" s="2">
        <v>1.8472718084185309</v>
      </c>
      <c r="H12" s="2">
        <v>6.7128574515577268</v>
      </c>
      <c r="I12" s="2">
        <v>61.924013962911211</v>
      </c>
      <c r="J12" s="2">
        <v>7.2711445530732766</v>
      </c>
      <c r="K12" s="2">
        <v>10.404052970346607</v>
      </c>
      <c r="L12" s="3">
        <v>60.4739046063034</v>
      </c>
    </row>
    <row r="13" spans="1:12" x14ac:dyDescent="0.3">
      <c r="A13">
        <v>1211</v>
      </c>
      <c r="B13" s="2">
        <v>4.4831196156283948</v>
      </c>
      <c r="C13" s="2">
        <v>3.3959460803239163</v>
      </c>
      <c r="D13" s="2">
        <v>7.4295208494610216</v>
      </c>
      <c r="E13" s="3">
        <v>9.2139219769859295</v>
      </c>
      <c r="F13" s="3">
        <v>53.575263992588894</v>
      </c>
      <c r="G13" s="2">
        <v>1.6186340406482609</v>
      </c>
      <c r="H13" s="2">
        <v>7.5333088441113603</v>
      </c>
      <c r="I13" s="2">
        <v>48.350238354711401</v>
      </c>
      <c r="J13" s="2">
        <v>8.0387415591168256</v>
      </c>
      <c r="K13" s="2">
        <v>8.5255332674070843</v>
      </c>
      <c r="L13" s="3">
        <v>49.55494623109999</v>
      </c>
    </row>
    <row r="14" spans="1:12" x14ac:dyDescent="0.3">
      <c r="A14">
        <v>1212</v>
      </c>
      <c r="B14" s="2">
        <v>5.2799687312565649</v>
      </c>
      <c r="C14" s="2">
        <v>3.3959460803239163</v>
      </c>
      <c r="D14" s="2">
        <v>6.6469687271182041</v>
      </c>
      <c r="E14" s="3">
        <v>12.129215846919854</v>
      </c>
      <c r="F14" s="3">
        <v>70.526529597811489</v>
      </c>
      <c r="G14" s="2">
        <v>2.0089717519158441</v>
      </c>
      <c r="H14" s="2">
        <v>6.6048697569740753</v>
      </c>
      <c r="I14" s="2">
        <v>68.445562120519995</v>
      </c>
      <c r="J14" s="2">
        <v>7.1920201627418976</v>
      </c>
      <c r="K14" s="2">
        <v>11.223020280480315</v>
      </c>
      <c r="L14" s="3">
        <v>65.234179388627652</v>
      </c>
    </row>
    <row r="15" spans="1:12" x14ac:dyDescent="0.3">
      <c r="A15">
        <v>1213</v>
      </c>
      <c r="B15" s="2"/>
      <c r="C15" s="2">
        <v>3.3959460803239163</v>
      </c>
      <c r="D15" s="2"/>
      <c r="E15" s="3"/>
      <c r="F15" s="3"/>
      <c r="G15" s="2"/>
      <c r="H15" s="2"/>
      <c r="I15" s="2"/>
      <c r="J15" s="2"/>
      <c r="K15" s="2"/>
      <c r="L15" s="3"/>
    </row>
    <row r="16" spans="1:12" x14ac:dyDescent="0.3">
      <c r="A16">
        <v>1214</v>
      </c>
      <c r="B16" s="2">
        <v>6.3665709032997277</v>
      </c>
      <c r="C16" s="2">
        <v>3.3959460803239163</v>
      </c>
      <c r="D16" s="2">
        <v>6.301107357277191</v>
      </c>
      <c r="E16" s="3">
        <v>15.428144952342162</v>
      </c>
      <c r="F16" s="3">
        <v>89.708480362891777</v>
      </c>
      <c r="G16" s="2">
        <v>2.5273444952803255</v>
      </c>
      <c r="H16" s="2">
        <v>6.1672595599279605</v>
      </c>
      <c r="I16" s="2">
        <v>92.216352235344345</v>
      </c>
      <c r="J16" s="2">
        <v>6.8177981605739211</v>
      </c>
      <c r="K16" s="2">
        <v>14.275480449488137</v>
      </c>
      <c r="L16" s="3">
        <v>82.976705844543048</v>
      </c>
    </row>
    <row r="17" spans="1:12" x14ac:dyDescent="0.3">
      <c r="A17">
        <v>1215</v>
      </c>
      <c r="B17" s="2"/>
      <c r="C17" s="2">
        <v>3.3959460803239163</v>
      </c>
      <c r="D17" s="2"/>
      <c r="E17" s="3"/>
      <c r="F17" s="3"/>
      <c r="G17" s="2"/>
      <c r="H17" s="2"/>
      <c r="I17" s="2"/>
      <c r="J17" s="2"/>
      <c r="K17" s="2"/>
      <c r="L17" s="3"/>
    </row>
    <row r="18" spans="1:12" x14ac:dyDescent="0.3">
      <c r="A18">
        <v>1216</v>
      </c>
      <c r="B18" s="2">
        <v>5.5372093037629524</v>
      </c>
      <c r="C18" s="2">
        <v>3.3959460803239163</v>
      </c>
      <c r="D18" s="2">
        <v>6.9991164991443524</v>
      </c>
      <c r="E18" s="3">
        <v>12.080161131636725</v>
      </c>
      <c r="F18" s="3">
        <v>70.241296086182103</v>
      </c>
      <c r="G18" s="2">
        <v>2.1249557490690201</v>
      </c>
      <c r="H18" s="2">
        <v>6.9744502421942025</v>
      </c>
      <c r="I18" s="2">
        <v>68.560761522978467</v>
      </c>
      <c r="J18" s="2">
        <v>7.5730440520741897</v>
      </c>
      <c r="K18" s="2">
        <v>11.177630531346981</v>
      </c>
      <c r="L18" s="3">
        <v>64.970349959171983</v>
      </c>
    </row>
    <row r="19" spans="1:12" x14ac:dyDescent="0.3">
      <c r="A19">
        <v>1217</v>
      </c>
      <c r="B19" s="2">
        <v>5.4039232071792362</v>
      </c>
      <c r="C19" s="2">
        <v>3.3959460803239163</v>
      </c>
      <c r="D19" s="2">
        <v>7.9426785765864123</v>
      </c>
      <c r="E19" s="3">
        <v>10.388843176223471</v>
      </c>
      <c r="F19" s="3">
        <v>60.406959938882515</v>
      </c>
      <c r="G19" s="2">
        <v>2.0495048569737664</v>
      </c>
      <c r="H19" s="2">
        <v>8.0749435255900366</v>
      </c>
      <c r="I19" s="2">
        <v>57.114342379729159</v>
      </c>
      <c r="J19" s="2">
        <v>8.5939782198664982</v>
      </c>
      <c r="K19" s="2">
        <v>9.6126739872548299</v>
      </c>
      <c r="L19" s="3">
        <v>55.873987894294281</v>
      </c>
    </row>
    <row r="20" spans="1:12" x14ac:dyDescent="0.3">
      <c r="A20">
        <v>1218</v>
      </c>
      <c r="B20" s="2">
        <v>4.8597342396097867</v>
      </c>
      <c r="C20" s="2">
        <v>3.3959460803239163</v>
      </c>
      <c r="D20" s="2">
        <v>9.0975215691544484</v>
      </c>
      <c r="E20" s="3">
        <v>8.1566989898519218</v>
      </c>
      <c r="F20" s="3">
        <v>47.427935984362549</v>
      </c>
      <c r="G20" s="2">
        <v>1.7811099560728192</v>
      </c>
      <c r="H20" s="2">
        <v>9.416937560776601</v>
      </c>
      <c r="I20" s="2">
        <v>42.561484069241594</v>
      </c>
      <c r="J20" s="2">
        <v>9.8435183378251132</v>
      </c>
      <c r="K20" s="2">
        <v>7.5472973142058644</v>
      </c>
      <c r="L20" s="3">
        <v>43.86891715330146</v>
      </c>
    </row>
    <row r="21" spans="1:12" x14ac:dyDescent="0.3">
      <c r="A21">
        <v>1219</v>
      </c>
      <c r="B21" s="2">
        <v>5.7734806929925941</v>
      </c>
      <c r="C21" s="2">
        <v>3.3959460803239163</v>
      </c>
      <c r="D21" s="2">
        <v>8.8208184064723536</v>
      </c>
      <c r="E21" s="3">
        <v>9.9943337012089195</v>
      </c>
      <c r="F21" s="3">
        <v>58.113045433824347</v>
      </c>
      <c r="G21" s="2">
        <v>2.2113023182985163</v>
      </c>
      <c r="H21" s="2">
        <v>9.1221139613074005</v>
      </c>
      <c r="I21" s="2">
        <v>54.549195528046916</v>
      </c>
      <c r="J21" s="2">
        <v>9.5441255158030867</v>
      </c>
      <c r="K21" s="2">
        <v>9.2476390258187777</v>
      </c>
      <c r="L21" s="3">
        <v>53.752210016118589</v>
      </c>
    </row>
    <row r="22" spans="1:12" x14ac:dyDescent="0.3">
      <c r="A22">
        <v>1220</v>
      </c>
      <c r="B22" s="2">
        <v>4.9474502435777987</v>
      </c>
      <c r="C22" s="2">
        <v>3.7380048030559148</v>
      </c>
      <c r="D22" s="2">
        <v>7.7948069393202699</v>
      </c>
      <c r="E22" s="3">
        <v>9.6917249779222399</v>
      </c>
      <c r="F22" s="3">
        <v>51.196680378836881</v>
      </c>
      <c r="G22" s="2">
        <v>1.781392763320129</v>
      </c>
      <c r="H22" s="2">
        <v>7.9662193256833858</v>
      </c>
      <c r="I22" s="2">
        <v>50.320291346751539</v>
      </c>
      <c r="J22" s="2">
        <v>8.4339811083445326</v>
      </c>
      <c r="K22" s="2">
        <v>8.9676387453918203</v>
      </c>
      <c r="L22" s="3">
        <v>47.354852861481447</v>
      </c>
    </row>
    <row r="23" spans="1:12" x14ac:dyDescent="0.3">
      <c r="A23">
        <v>1221</v>
      </c>
      <c r="B23" s="2">
        <v>5.1410289488109608</v>
      </c>
      <c r="C23" s="2">
        <v>3.7380048030559148</v>
      </c>
      <c r="D23" s="2">
        <v>8.6032496144068116</v>
      </c>
      <c r="E23" s="3">
        <v>9.1245726888299856</v>
      </c>
      <c r="F23" s="3">
        <v>48.200690032750238</v>
      </c>
      <c r="G23" s="2">
        <v>1.8538798628424764</v>
      </c>
      <c r="H23" s="2">
        <v>8.9187533032096038</v>
      </c>
      <c r="I23" s="2">
        <v>46.774931291503066</v>
      </c>
      <c r="J23" s="2">
        <v>9.3087160827881714</v>
      </c>
      <c r="K23" s="2">
        <v>8.4428594255300489</v>
      </c>
      <c r="L23" s="3">
        <v>44.583683305886609</v>
      </c>
    </row>
    <row r="24" spans="1:12" x14ac:dyDescent="0.3">
      <c r="A24">
        <v>1222</v>
      </c>
      <c r="B24" s="2"/>
      <c r="C24" s="2">
        <v>3.7380048030559148</v>
      </c>
      <c r="D24" s="2"/>
      <c r="E24" s="3"/>
      <c r="F24" s="3"/>
      <c r="G24" s="2">
        <v>0</v>
      </c>
      <c r="H24" s="2"/>
      <c r="I24" s="2"/>
      <c r="J24" s="2"/>
      <c r="K24" s="2"/>
      <c r="L24" s="3"/>
    </row>
    <row r="25" spans="1:12" x14ac:dyDescent="0.3">
      <c r="A25">
        <v>1223</v>
      </c>
      <c r="B25" s="2">
        <v>5.758799840992741</v>
      </c>
      <c r="C25" s="2">
        <v>3.7380048030559148</v>
      </c>
      <c r="D25" s="2">
        <v>6.5042656262427663</v>
      </c>
      <c r="E25" s="3">
        <v>13.519440680266186</v>
      </c>
      <c r="F25" s="3">
        <v>71.416645126120741</v>
      </c>
      <c r="G25" s="2">
        <v>2.1533074842449889</v>
      </c>
      <c r="H25" s="2">
        <v>6.3587417665383468</v>
      </c>
      <c r="I25" s="2">
        <v>76.202739402606056</v>
      </c>
      <c r="J25" s="2">
        <v>7.0376154075946733</v>
      </c>
      <c r="K25" s="2">
        <v>12.509378912067817</v>
      </c>
      <c r="L25" s="3">
        <v>66.057500150069629</v>
      </c>
    </row>
    <row r="26" spans="1:12" x14ac:dyDescent="0.3">
      <c r="A26">
        <v>1224</v>
      </c>
      <c r="B26" s="2">
        <v>5.829421118997308</v>
      </c>
      <c r="C26" s="2">
        <v>3.7380048030559148</v>
      </c>
      <c r="D26" s="2">
        <v>7.0529029014651465</v>
      </c>
      <c r="E26" s="3">
        <v>12.620673590806099</v>
      </c>
      <c r="F26" s="3">
        <v>66.668894697902317</v>
      </c>
      <c r="G26" s="2">
        <v>2.1759385141989025</v>
      </c>
      <c r="H26" s="2">
        <v>7.0153793748135138</v>
      </c>
      <c r="I26" s="2">
        <v>69.796103843752448</v>
      </c>
      <c r="J26" s="2">
        <v>7.6312409393852887</v>
      </c>
      <c r="K26" s="2">
        <v>11.67776033097048</v>
      </c>
      <c r="L26" s="3">
        <v>61.666023568235296</v>
      </c>
    </row>
    <row r="27" spans="1:12" x14ac:dyDescent="0.3">
      <c r="A27">
        <v>1225</v>
      </c>
      <c r="B27" s="2">
        <v>5.4189746517599975</v>
      </c>
      <c r="C27" s="2">
        <v>3.7380048030559148</v>
      </c>
      <c r="D27" s="2">
        <v>10.105404182011091</v>
      </c>
      <c r="E27" s="3">
        <v>8.1881999746138145</v>
      </c>
      <c r="F27" s="3">
        <v>43.254287336182315</v>
      </c>
      <c r="G27" s="2">
        <v>1.9601775850827927</v>
      </c>
      <c r="H27" s="2">
        <v>10.498989307631868</v>
      </c>
      <c r="I27" s="2">
        <v>42.012995511562835</v>
      </c>
      <c r="J27" s="2">
        <v>10.934047324936001</v>
      </c>
      <c r="K27" s="2">
        <v>7.5764448036478633</v>
      </c>
      <c r="L27" s="3">
        <v>40.00846143297715</v>
      </c>
    </row>
    <row r="28" spans="1:12" x14ac:dyDescent="0.3">
      <c r="A28">
        <v>1226</v>
      </c>
      <c r="B28" s="2">
        <v>5.3934423504579989</v>
      </c>
      <c r="C28" s="2">
        <v>3.7380048030559148</v>
      </c>
      <c r="D28" s="2">
        <v>9.2092422388355768</v>
      </c>
      <c r="E28" s="3">
        <v>8.942668949578799</v>
      </c>
      <c r="F28" s="3">
        <v>47.239780842758464</v>
      </c>
      <c r="G28" s="2">
        <v>1.959300410264063</v>
      </c>
      <c r="H28" s="2">
        <v>9.494820248514209</v>
      </c>
      <c r="I28" s="2">
        <v>46.435486992201888</v>
      </c>
      <c r="J28" s="2">
        <v>9.964400102420095</v>
      </c>
      <c r="K28" s="2">
        <v>8.274546042333915</v>
      </c>
      <c r="L28" s="3">
        <v>43.694881278712309</v>
      </c>
    </row>
    <row r="29" spans="1:12" x14ac:dyDescent="0.3">
      <c r="A29">
        <v>1227</v>
      </c>
      <c r="B29" s="2">
        <v>4.8962585423688072</v>
      </c>
      <c r="C29" s="2">
        <v>3.7380048030559148</v>
      </c>
      <c r="D29" s="2">
        <v>9.0592836844396896</v>
      </c>
      <c r="E29" s="3">
        <v>8.2526892507904925</v>
      </c>
      <c r="F29" s="3">
        <v>43.594952890332998</v>
      </c>
      <c r="G29" s="2">
        <v>1.7473462484943969</v>
      </c>
      <c r="H29" s="2">
        <v>9.4960653255924878</v>
      </c>
      <c r="I29" s="2">
        <v>41.406736322989026</v>
      </c>
      <c r="J29" s="2">
        <v>9.8021449465637449</v>
      </c>
      <c r="K29" s="2">
        <v>7.636115969825366</v>
      </c>
      <c r="L29" s="3">
        <v>40.323563253493816</v>
      </c>
    </row>
    <row r="30" spans="1:12" x14ac:dyDescent="0.3">
      <c r="A30">
        <v>1228</v>
      </c>
      <c r="B30" s="2"/>
      <c r="C30" s="2">
        <v>3.7380048030559148</v>
      </c>
      <c r="D30" s="2"/>
      <c r="E30" s="3"/>
      <c r="F30" s="3"/>
      <c r="G30" s="2"/>
      <c r="H30" s="2"/>
      <c r="I30" s="2"/>
      <c r="J30" s="2"/>
      <c r="K30" s="2"/>
      <c r="L30" s="3"/>
    </row>
    <row r="31" spans="1:12" x14ac:dyDescent="0.3">
      <c r="A31">
        <v>1229</v>
      </c>
      <c r="B31" s="2"/>
      <c r="C31" s="2">
        <v>3.7380048030559148</v>
      </c>
      <c r="D31" s="2"/>
      <c r="E31" s="3"/>
      <c r="F31" s="3"/>
      <c r="G31" s="2"/>
      <c r="H31" s="2"/>
      <c r="I31" s="2"/>
      <c r="J31" s="2"/>
      <c r="K31" s="2"/>
      <c r="L31" s="3"/>
    </row>
    <row r="32" spans="1:12" x14ac:dyDescent="0.3">
      <c r="A32">
        <v>1230</v>
      </c>
      <c r="B32" s="2"/>
      <c r="C32" s="2">
        <v>3.9039048135401635</v>
      </c>
      <c r="D32" s="2"/>
      <c r="E32" s="3"/>
      <c r="F32" s="3"/>
      <c r="G32" s="2"/>
      <c r="H32" s="2"/>
      <c r="I32" s="2"/>
      <c r="J32" s="2"/>
      <c r="K32" s="2"/>
      <c r="L32" s="3"/>
    </row>
    <row r="33" spans="1:12" x14ac:dyDescent="0.3">
      <c r="A33">
        <v>1231</v>
      </c>
      <c r="B33" s="2"/>
      <c r="C33" s="2">
        <v>3.9039048135401635</v>
      </c>
      <c r="D33" s="2"/>
      <c r="E33" s="3"/>
      <c r="F33" s="3"/>
      <c r="G33" s="2"/>
      <c r="H33" s="2"/>
      <c r="I33" s="2"/>
      <c r="J33" s="2"/>
      <c r="K33" s="2"/>
      <c r="L33" s="3"/>
    </row>
    <row r="34" spans="1:12" x14ac:dyDescent="0.3">
      <c r="A34">
        <v>1232</v>
      </c>
      <c r="B34" s="2">
        <v>5.4299389612551074</v>
      </c>
      <c r="C34" s="2">
        <v>3.9039048135401635</v>
      </c>
      <c r="D34" s="2">
        <v>8.4334950120007033</v>
      </c>
      <c r="E34" s="3">
        <v>9.831332057107991</v>
      </c>
      <c r="F34" s="3">
        <v>49.727167277907135</v>
      </c>
      <c r="G34" s="2">
        <v>1.7787263061520058</v>
      </c>
      <c r="H34" s="2">
        <v>8.6659536182860801</v>
      </c>
      <c r="I34" s="2">
        <v>46.187929068747479</v>
      </c>
      <c r="J34" s="2">
        <v>9.1250416029847621</v>
      </c>
      <c r="K34" s="2">
        <v>9.0968155281925114</v>
      </c>
      <c r="L34" s="3">
        <v>45.995612845183167</v>
      </c>
    </row>
    <row r="35" spans="1:12" x14ac:dyDescent="0.3">
      <c r="A35">
        <v>1233</v>
      </c>
      <c r="B35" s="2">
        <v>5.744798271391252</v>
      </c>
      <c r="C35" s="2">
        <v>3.9039048135401635</v>
      </c>
      <c r="D35" s="2">
        <v>8.0178572234302603</v>
      </c>
      <c r="E35" s="3">
        <v>10.940608418939233</v>
      </c>
      <c r="F35" s="3">
        <v>55.337919806841327</v>
      </c>
      <c r="G35" s="2">
        <v>1.9108082931073047</v>
      </c>
      <c r="H35" s="2">
        <v>8.1487364426691151</v>
      </c>
      <c r="I35" s="2">
        <v>52.767020025786543</v>
      </c>
      <c r="J35" s="2">
        <v>8.6753215157515431</v>
      </c>
      <c r="K35" s="2">
        <v>10.123215854694321</v>
      </c>
      <c r="L35" s="3">
        <v>51.185331367630468</v>
      </c>
    </row>
    <row r="36" spans="1:12" x14ac:dyDescent="0.3">
      <c r="A36">
        <v>1234</v>
      </c>
      <c r="B36" s="2"/>
      <c r="C36" s="2">
        <v>3.9039048135401635</v>
      </c>
      <c r="D36" s="2"/>
      <c r="E36" s="3"/>
      <c r="F36" s="3"/>
      <c r="G36" s="2"/>
      <c r="H36" s="2"/>
      <c r="I36" s="2"/>
      <c r="J36" s="2"/>
      <c r="K36" s="2"/>
      <c r="L36" s="3"/>
    </row>
    <row r="37" spans="1:12" x14ac:dyDescent="0.3">
      <c r="A37">
        <v>1235</v>
      </c>
      <c r="B37" s="2">
        <v>5.6038432371547096</v>
      </c>
      <c r="C37" s="2">
        <v>3.9039048135401635</v>
      </c>
      <c r="D37" s="2">
        <v>8.1755618329780315</v>
      </c>
      <c r="E37" s="3">
        <v>10.466304840641186</v>
      </c>
      <c r="F37" s="3">
        <v>52.938878329904888</v>
      </c>
      <c r="G37" s="2">
        <v>1.851968489615047</v>
      </c>
      <c r="H37" s="2">
        <v>8.2872304281004237</v>
      </c>
      <c r="I37" s="2">
        <v>50.287483244769575</v>
      </c>
      <c r="J37" s="2">
        <v>8.8459579032822315</v>
      </c>
      <c r="K37" s="2">
        <v>9.684348351178409</v>
      </c>
      <c r="L37" s="3">
        <v>48.966315304317945</v>
      </c>
    </row>
    <row r="38" spans="1:12" x14ac:dyDescent="0.3">
      <c r="A38">
        <v>1236</v>
      </c>
      <c r="B38" s="2">
        <v>5.5650454702932848</v>
      </c>
      <c r="C38" s="2">
        <v>3.9039048135401635</v>
      </c>
      <c r="D38" s="2">
        <v>7.9805990192288094</v>
      </c>
      <c r="E38" s="3">
        <v>10.647759575189394</v>
      </c>
      <c r="F38" s="3">
        <v>53.856681724789027</v>
      </c>
      <c r="G38" s="2">
        <v>1.8388809398963459</v>
      </c>
      <c r="H38" s="2">
        <v>8.0513673513933419</v>
      </c>
      <c r="I38" s="2">
        <v>51.394860497893298</v>
      </c>
      <c r="J38" s="2">
        <v>8.6350081388055724</v>
      </c>
      <c r="K38" s="2">
        <v>9.8522462756217983</v>
      </c>
      <c r="L38" s="3">
        <v>49.815246219347983</v>
      </c>
    </row>
    <row r="39" spans="1:12" x14ac:dyDescent="0.3">
      <c r="A39">
        <v>1237</v>
      </c>
      <c r="B39" s="2">
        <v>5.6490805206169004</v>
      </c>
      <c r="C39" s="2">
        <v>3.9039048135401635</v>
      </c>
      <c r="D39" s="2">
        <v>8.7194686901968499</v>
      </c>
      <c r="E39" s="3">
        <v>9.8926524607684598</v>
      </c>
      <c r="F39" s="3">
        <v>50.037327686757166</v>
      </c>
      <c r="G39" s="2">
        <v>1.8632259221816434</v>
      </c>
      <c r="H39" s="2">
        <v>8.8754142593901566</v>
      </c>
      <c r="I39" s="2">
        <v>47.240295685751732</v>
      </c>
      <c r="J39" s="2">
        <v>9.434465122792993</v>
      </c>
      <c r="K39" s="2">
        <v>9.1535545740281492</v>
      </c>
      <c r="L39" s="3">
        <v>46.282498643556572</v>
      </c>
    </row>
    <row r="40" spans="1:12" x14ac:dyDescent="0.3">
      <c r="A40">
        <v>1238</v>
      </c>
      <c r="B40" s="2"/>
      <c r="C40" s="2">
        <v>3.9039048135401635</v>
      </c>
      <c r="D40" s="2"/>
      <c r="E40" s="3"/>
      <c r="F40" s="3"/>
      <c r="G40" s="2"/>
      <c r="H40" s="2"/>
      <c r="I40" s="2"/>
      <c r="J40" s="2"/>
      <c r="K40" s="2"/>
      <c r="L40" s="3"/>
    </row>
    <row r="41" spans="1:12" x14ac:dyDescent="0.3">
      <c r="A41">
        <v>1239</v>
      </c>
      <c r="B41" s="2"/>
      <c r="C41" s="2">
        <v>3.9039048135401635</v>
      </c>
      <c r="D41" s="2"/>
      <c r="E41" s="3"/>
      <c r="F41" s="3"/>
      <c r="G41" s="2"/>
      <c r="H41" s="2"/>
      <c r="I41" s="2"/>
      <c r="J41" s="2"/>
      <c r="K41" s="2"/>
      <c r="L41" s="3"/>
    </row>
    <row r="42" spans="1:12" x14ac:dyDescent="0.3">
      <c r="A42">
        <v>1240</v>
      </c>
      <c r="B42" s="2"/>
      <c r="C42" s="2">
        <v>3.865009308309455</v>
      </c>
      <c r="D42" s="2"/>
      <c r="E42" s="3"/>
      <c r="F42" s="3"/>
      <c r="G42" s="2"/>
      <c r="H42" s="2"/>
      <c r="I42" s="2"/>
      <c r="J42" s="2"/>
      <c r="K42" s="2"/>
      <c r="L42" s="3"/>
    </row>
    <row r="43" spans="1:12" x14ac:dyDescent="0.3">
      <c r="A43">
        <v>1241</v>
      </c>
      <c r="B43" s="2"/>
      <c r="C43" s="2">
        <v>3.865009308309455</v>
      </c>
      <c r="D43" s="2"/>
      <c r="E43" s="3"/>
      <c r="F43" s="3"/>
      <c r="G43" s="2"/>
      <c r="H43" s="2"/>
      <c r="I43" s="2"/>
      <c r="J43" s="2"/>
      <c r="K43" s="2"/>
      <c r="L43" s="3"/>
    </row>
    <row r="44" spans="1:12" x14ac:dyDescent="0.3">
      <c r="A44">
        <v>1242</v>
      </c>
      <c r="B44" s="2"/>
      <c r="C44" s="2">
        <v>3.865009308309455</v>
      </c>
      <c r="D44" s="2"/>
      <c r="E44" s="3"/>
      <c r="F44" s="3"/>
      <c r="G44" s="2"/>
      <c r="H44" s="2"/>
      <c r="I44" s="2"/>
      <c r="J44" s="2"/>
      <c r="K44" s="2"/>
      <c r="L44" s="3"/>
    </row>
    <row r="45" spans="1:12" x14ac:dyDescent="0.3">
      <c r="A45">
        <v>1243</v>
      </c>
      <c r="B45" s="2"/>
      <c r="C45" s="2">
        <v>3.865009308309455</v>
      </c>
      <c r="D45" s="2"/>
      <c r="E45" s="3"/>
      <c r="F45" s="3"/>
      <c r="G45" s="2"/>
      <c r="H45" s="2"/>
      <c r="I45" s="2"/>
      <c r="J45" s="2"/>
      <c r="K45" s="2"/>
      <c r="L45" s="3"/>
    </row>
    <row r="46" spans="1:12" x14ac:dyDescent="0.3">
      <c r="A46">
        <v>1244</v>
      </c>
      <c r="B46" s="2"/>
      <c r="C46" s="2">
        <v>3.865009308309455</v>
      </c>
      <c r="D46" s="2"/>
      <c r="E46" s="3"/>
      <c r="F46" s="3"/>
      <c r="G46" s="2"/>
      <c r="H46" s="2"/>
      <c r="I46" s="2"/>
      <c r="J46" s="2"/>
      <c r="K46" s="2"/>
      <c r="L46" s="3"/>
    </row>
    <row r="47" spans="1:12" x14ac:dyDescent="0.3">
      <c r="A47">
        <v>1245</v>
      </c>
      <c r="B47" s="2">
        <v>5.7623852086663971</v>
      </c>
      <c r="C47" s="2">
        <v>3.865009308309455</v>
      </c>
      <c r="D47" s="2">
        <v>7.2192136064493067</v>
      </c>
      <c r="E47" s="3">
        <v>12.188139165204037</v>
      </c>
      <c r="F47" s="3">
        <v>62.268361149123045</v>
      </c>
      <c r="G47" s="2">
        <v>1.9482381053267801</v>
      </c>
      <c r="H47" s="2">
        <v>7.0482017603068066</v>
      </c>
      <c r="I47" s="2">
        <v>62.201295238045091</v>
      </c>
      <c r="J47" s="2">
        <v>7.81118912217815</v>
      </c>
      <c r="K47" s="2">
        <v>11.277541331506423</v>
      </c>
      <c r="L47" s="3">
        <v>57.595708517093897</v>
      </c>
    </row>
    <row r="48" spans="1:12" x14ac:dyDescent="0.3">
      <c r="A48">
        <v>1246</v>
      </c>
      <c r="B48" s="2">
        <v>1.2535824812833529</v>
      </c>
      <c r="C48" s="2">
        <v>3.865009308309455</v>
      </c>
      <c r="D48" s="2">
        <v>8.1083076895426807</v>
      </c>
      <c r="E48" s="3">
        <v>2.3607375236449166</v>
      </c>
      <c r="F48" s="3">
        <v>12.060844950004901</v>
      </c>
      <c r="G48" s="2">
        <v>1.7869327621067939</v>
      </c>
      <c r="H48" s="2">
        <v>8.1158941081435447</v>
      </c>
      <c r="I48" s="2">
        <v>49.54588175798834</v>
      </c>
      <c r="J48" s="2">
        <v>8.7731889200851807</v>
      </c>
      <c r="K48" s="2">
        <v>2.1843625704365657</v>
      </c>
      <c r="L48" s="3">
        <v>11.155792402288549</v>
      </c>
    </row>
    <row r="49" spans="1:12" x14ac:dyDescent="0.3">
      <c r="A49">
        <v>1247</v>
      </c>
      <c r="B49" s="2">
        <v>5.8368905345818032</v>
      </c>
      <c r="C49" s="2">
        <v>3.865009308309455</v>
      </c>
      <c r="D49" s="2">
        <v>10.312068906413428</v>
      </c>
      <c r="E49" s="3">
        <v>8.6429251479915656</v>
      </c>
      <c r="F49" s="3">
        <v>44.156107606354773</v>
      </c>
      <c r="G49" s="2">
        <v>1.941555779631813</v>
      </c>
      <c r="H49" s="2">
        <v>10.742324266051909</v>
      </c>
      <c r="I49" s="2">
        <v>40.67123280623067</v>
      </c>
      <c r="J49" s="2">
        <v>11.15765855673933</v>
      </c>
      <c r="K49" s="2">
        <v>7.9971966401451429</v>
      </c>
      <c r="L49" s="3">
        <v>40.842608605909319</v>
      </c>
    </row>
    <row r="50" spans="1:12" x14ac:dyDescent="0.3">
      <c r="A50">
        <v>1248</v>
      </c>
      <c r="B50" s="2">
        <v>5.8086631209930832</v>
      </c>
      <c r="C50" s="2">
        <v>3.865009308309455</v>
      </c>
      <c r="D50" s="2">
        <v>10.170999601338643</v>
      </c>
      <c r="E50" s="3">
        <v>8.7204232103000674</v>
      </c>
      <c r="F50" s="3">
        <v>44.552039853826969</v>
      </c>
      <c r="G50" s="2">
        <v>1.9319965946813418</v>
      </c>
      <c r="H50" s="2">
        <v>10.60643117686598</v>
      </c>
      <c r="I50" s="2">
        <v>40.989516995282983</v>
      </c>
      <c r="J50" s="2">
        <v>11.005021568648413</v>
      </c>
      <c r="K50" s="2">
        <v>8.0689046826075153</v>
      </c>
      <c r="L50" s="3">
        <v>41.208829876183529</v>
      </c>
    </row>
    <row r="51" spans="1:12" x14ac:dyDescent="0.3">
      <c r="A51">
        <v>1249</v>
      </c>
      <c r="B51" s="2">
        <v>5.6280726736725306</v>
      </c>
      <c r="C51" s="2">
        <v>3.865009308309455</v>
      </c>
      <c r="D51" s="2">
        <v>7.8064558475727752</v>
      </c>
      <c r="E51" s="3">
        <v>11.008567218083451</v>
      </c>
      <c r="F51" s="3">
        <v>56.242009545395746</v>
      </c>
      <c r="G51" s="2">
        <v>1.8797762199483325</v>
      </c>
      <c r="H51" s="2">
        <v>7.8424245837510975</v>
      </c>
      <c r="I51" s="2">
        <v>53.937588133716901</v>
      </c>
      <c r="J51" s="2">
        <v>8.4465852270737436</v>
      </c>
      <c r="K51" s="2">
        <v>10.186097329528188</v>
      </c>
      <c r="L51" s="3">
        <v>52.02157770676844</v>
      </c>
    </row>
    <row r="52" spans="1:12" x14ac:dyDescent="0.3">
      <c r="A52">
        <v>1250</v>
      </c>
      <c r="B52" s="2">
        <v>5.6060888158946982</v>
      </c>
      <c r="C52" s="2">
        <v>3.8377570105708187</v>
      </c>
      <c r="D52" s="2">
        <v>8.4538590914388507</v>
      </c>
      <c r="E52" s="3">
        <v>10.125814771856879</v>
      </c>
      <c r="F52" s="3">
        <v>52.099443021444849</v>
      </c>
      <c r="G52" s="2">
        <v>1.8001982963422871</v>
      </c>
      <c r="H52" s="2">
        <v>8.5839633076489594</v>
      </c>
      <c r="I52" s="2">
        <v>47.191981862333151</v>
      </c>
      <c r="J52" s="2">
        <v>9.1470755369368373</v>
      </c>
      <c r="K52" s="2">
        <v>9.3692969088183666</v>
      </c>
      <c r="L52" s="3">
        <v>48.18987169069473</v>
      </c>
    </row>
    <row r="53" spans="1:12" x14ac:dyDescent="0.3">
      <c r="A53">
        <v>1251</v>
      </c>
      <c r="B53" s="2">
        <v>6.3874249544657911</v>
      </c>
      <c r="C53" s="2">
        <v>3.8377570105708187</v>
      </c>
      <c r="D53" s="2">
        <v>7.9792718364241457</v>
      </c>
      <c r="E53" s="3">
        <v>12.223274346802157</v>
      </c>
      <c r="F53" s="3">
        <v>62.891312918014783</v>
      </c>
      <c r="G53" s="2">
        <v>2.1173154001475827</v>
      </c>
      <c r="H53" s="2">
        <v>8.0136333760847549</v>
      </c>
      <c r="I53" s="2">
        <v>59.455468989959982</v>
      </c>
      <c r="J53" s="2">
        <v>8.6335721270109271</v>
      </c>
      <c r="K53" s="2">
        <v>11.310051500392087</v>
      </c>
      <c r="L53" s="3">
        <v>58.171913636984094</v>
      </c>
    </row>
    <row r="54" spans="1:12" x14ac:dyDescent="0.3">
      <c r="A54">
        <v>1252</v>
      </c>
      <c r="B54" s="2">
        <v>5.7281483986831248</v>
      </c>
      <c r="C54" s="2">
        <v>3.8377570105708187</v>
      </c>
      <c r="D54" s="2">
        <v>8.1587558784499663</v>
      </c>
      <c r="E54" s="3">
        <v>10.720507170350526</v>
      </c>
      <c r="F54" s="3">
        <v>55.15926027355566</v>
      </c>
      <c r="G54" s="2">
        <v>1.8494513944613058</v>
      </c>
      <c r="H54" s="2">
        <v>8.2395779513596317</v>
      </c>
      <c r="I54" s="2">
        <v>50.509570752279068</v>
      </c>
      <c r="J54" s="2">
        <v>8.8277738604828642</v>
      </c>
      <c r="K54" s="2">
        <v>9.9195587668952463</v>
      </c>
      <c r="L54" s="3">
        <v>51.020078545602942</v>
      </c>
    </row>
    <row r="55" spans="1:12" x14ac:dyDescent="0.3">
      <c r="A55">
        <v>1253</v>
      </c>
      <c r="B55" s="2">
        <v>5.9957868288024319</v>
      </c>
      <c r="C55" s="2">
        <v>3.8377570105708187</v>
      </c>
      <c r="D55" s="2">
        <v>9.1785646600483162</v>
      </c>
      <c r="E55" s="3">
        <v>9.9746214265784463</v>
      </c>
      <c r="F55" s="3">
        <v>51.321521515370257</v>
      </c>
      <c r="G55" s="2">
        <v>1.9486094906309122</v>
      </c>
      <c r="H55" s="2">
        <v>9.4713200307576741</v>
      </c>
      <c r="I55" s="2">
        <v>46.296698780863203</v>
      </c>
      <c r="J55" s="2">
        <v>9.9312069621722792</v>
      </c>
      <c r="K55" s="2">
        <v>9.2293994907371779</v>
      </c>
      <c r="L55" s="3">
        <v>47.470325849336369</v>
      </c>
    </row>
    <row r="56" spans="1:12" x14ac:dyDescent="0.3">
      <c r="A56">
        <v>1254</v>
      </c>
      <c r="B56" s="2">
        <v>5.7961567653767148</v>
      </c>
      <c r="C56" s="2">
        <v>3.8377570105708187</v>
      </c>
      <c r="D56" s="2">
        <v>7.1669194220147618</v>
      </c>
      <c r="E56" s="3">
        <v>12.349023325355308</v>
      </c>
      <c r="F56" s="3">
        <v>63.538317814978093</v>
      </c>
      <c r="G56" s="2">
        <v>1.8874980182512324</v>
      </c>
      <c r="H56" s="2">
        <v>7.2360719290003868</v>
      </c>
      <c r="I56" s="2">
        <v>58.697465809059608</v>
      </c>
      <c r="J56" s="2">
        <v>7.7546068146199731</v>
      </c>
      <c r="K56" s="2">
        <v>11.426405546223506</v>
      </c>
      <c r="L56" s="3">
        <v>58.770366924768354</v>
      </c>
    </row>
    <row r="57" spans="1:12" x14ac:dyDescent="0.3">
      <c r="A57">
        <v>1255</v>
      </c>
      <c r="B57" s="2">
        <v>6.3739316030109308</v>
      </c>
      <c r="C57" s="2">
        <v>3.8377570105708187</v>
      </c>
      <c r="D57" s="2">
        <v>7.4685037683539983</v>
      </c>
      <c r="E57" s="3">
        <v>13.031631895935684</v>
      </c>
      <c r="F57" s="3">
        <v>67.050482231390831</v>
      </c>
      <c r="G57" s="2">
        <v>2.1273753852724604</v>
      </c>
      <c r="H57" s="2">
        <v>7.4362730183073573</v>
      </c>
      <c r="I57" s="2">
        <v>64.376079721060236</v>
      </c>
      <c r="J57" s="2">
        <v>8.0809210773590259</v>
      </c>
      <c r="K57" s="2">
        <v>12.058015200791464</v>
      </c>
      <c r="L57" s="3">
        <v>62.01897655988266</v>
      </c>
    </row>
    <row r="58" spans="1:12" x14ac:dyDescent="0.3">
      <c r="A58">
        <v>1256</v>
      </c>
      <c r="B58" s="2">
        <v>6.4663354819232381</v>
      </c>
      <c r="C58" s="2">
        <v>3.8377570105708187</v>
      </c>
      <c r="D58" s="2">
        <v>9.2331230393103247</v>
      </c>
      <c r="E58" s="3">
        <v>10.693863079604593</v>
      </c>
      <c r="F58" s="3">
        <v>55.022170832463559</v>
      </c>
      <c r="G58" s="2">
        <v>2.1432496297121584</v>
      </c>
      <c r="H58" s="2">
        <v>9.468694501778268</v>
      </c>
      <c r="I58" s="2">
        <v>50.935242144515925</v>
      </c>
      <c r="J58" s="2">
        <v>9.9902391285337728</v>
      </c>
      <c r="K58" s="2">
        <v>9.8949053041676862</v>
      </c>
      <c r="L58" s="3">
        <v>50.893276372810853</v>
      </c>
    </row>
    <row r="59" spans="1:12" x14ac:dyDescent="0.3">
      <c r="A59">
        <v>1257</v>
      </c>
      <c r="B59" s="2">
        <v>6.4157803433344682</v>
      </c>
      <c r="C59" s="2">
        <v>3.8377570105708187</v>
      </c>
      <c r="D59" s="2">
        <v>10.488435918596982</v>
      </c>
      <c r="E59" s="3">
        <v>9.3403632636611515</v>
      </c>
      <c r="F59" s="3">
        <v>48.058130098055578</v>
      </c>
      <c r="G59" s="2">
        <v>2.1064179234492268</v>
      </c>
      <c r="H59" s="2">
        <v>10.9755707542956</v>
      </c>
      <c r="I59" s="2">
        <v>43.187011285729362</v>
      </c>
      <c r="J59" s="2">
        <v>11.348487663921937</v>
      </c>
      <c r="K59" s="2">
        <v>8.6425278977735935</v>
      </c>
      <c r="L59" s="3">
        <v>44.451821148390188</v>
      </c>
    </row>
    <row r="60" spans="1:12" x14ac:dyDescent="0.3">
      <c r="A60">
        <v>1258</v>
      </c>
      <c r="B60" s="2">
        <v>5.9593053943293119</v>
      </c>
      <c r="C60" s="2">
        <v>3.8377570105708187</v>
      </c>
      <c r="D60" s="2">
        <v>10.23300086985671</v>
      </c>
      <c r="E60" s="3">
        <v>8.8923723714148117</v>
      </c>
      <c r="F60" s="3">
        <v>45.753122897095857</v>
      </c>
      <c r="G60" s="2">
        <v>1.9211569112112497</v>
      </c>
      <c r="H60" s="2">
        <v>10.792465013895042</v>
      </c>
      <c r="I60" s="2">
        <v>40.056952961228433</v>
      </c>
      <c r="J60" s="2">
        <v>11.072106941184961</v>
      </c>
      <c r="K60" s="2">
        <v>8.2280072121327397</v>
      </c>
      <c r="L60" s="3">
        <v>42.319782976414828</v>
      </c>
    </row>
    <row r="61" spans="1:12" x14ac:dyDescent="0.3">
      <c r="A61">
        <v>1259</v>
      </c>
      <c r="B61" s="2">
        <v>6.5142738425700628</v>
      </c>
      <c r="C61" s="2">
        <v>3.8377570105708187</v>
      </c>
      <c r="D61" s="2">
        <v>9.97949981658833</v>
      </c>
      <c r="E61" s="3">
        <v>9.9674082400221184</v>
      </c>
      <c r="F61" s="3">
        <v>51.284408156054333</v>
      </c>
      <c r="G61" s="2">
        <v>2.1489152355623826</v>
      </c>
      <c r="H61" s="2">
        <v>10.304318016181305</v>
      </c>
      <c r="I61" s="2">
        <v>46.928400693267932</v>
      </c>
      <c r="J61" s="2">
        <v>10.797818801548575</v>
      </c>
      <c r="K61" s="2">
        <v>9.2227252143428693</v>
      </c>
      <c r="L61" s="3">
        <v>47.43599749725189</v>
      </c>
    </row>
    <row r="62" spans="1:12" x14ac:dyDescent="0.3">
      <c r="A62">
        <v>1260</v>
      </c>
      <c r="B62" s="2">
        <v>7.4472870691521891</v>
      </c>
      <c r="C62" s="2">
        <v>4.3093968998499443</v>
      </c>
      <c r="D62" s="2">
        <v>9.0979067982627058</v>
      </c>
      <c r="E62" s="3">
        <v>12.499182837082078</v>
      </c>
      <c r="F62" s="3">
        <v>57.27244204667889</v>
      </c>
      <c r="G62" s="2">
        <v>2.1560967813415219</v>
      </c>
      <c r="H62" s="2">
        <v>9.1890513293208738</v>
      </c>
      <c r="I62" s="2">
        <v>52.799923856338552</v>
      </c>
      <c r="J62" s="2">
        <v>9.8439351557202475</v>
      </c>
      <c r="K62" s="2">
        <v>11.565346370320109</v>
      </c>
      <c r="L62" s="3">
        <v>52.974685977087539</v>
      </c>
    </row>
    <row r="63" spans="1:12" x14ac:dyDescent="0.3">
      <c r="A63">
        <v>1261</v>
      </c>
      <c r="B63" s="2">
        <v>7.2157606452195182</v>
      </c>
      <c r="C63" s="2">
        <v>4.3093968998499443</v>
      </c>
      <c r="D63" s="2">
        <v>9.6547896766760157</v>
      </c>
      <c r="E63" s="3">
        <v>11.412066952524773</v>
      </c>
      <c r="F63" s="3">
        <v>52.291173886362323</v>
      </c>
      <c r="G63" s="2">
        <v>2.0722607232428532</v>
      </c>
      <c r="H63" s="2">
        <v>9.7407737016798954</v>
      </c>
      <c r="I63" s="2">
        <v>47.872561327757438</v>
      </c>
      <c r="J63" s="2">
        <v>10.446482430163449</v>
      </c>
      <c r="K63" s="2">
        <v>10.559450871913485</v>
      </c>
      <c r="L63" s="3">
        <v>48.367214964320802</v>
      </c>
    </row>
    <row r="64" spans="1:12" x14ac:dyDescent="0.3">
      <c r="A64">
        <v>1262</v>
      </c>
      <c r="B64" s="2">
        <v>8.2348077917985876</v>
      </c>
      <c r="C64" s="2">
        <v>4.3093968998499443</v>
      </c>
      <c r="D64" s="2">
        <v>9.7613939345494192</v>
      </c>
      <c r="E64" s="3">
        <v>12.881505897100086</v>
      </c>
      <c r="F64" s="3">
        <v>59.024282593648763</v>
      </c>
      <c r="G64" s="2">
        <v>2.4327679932369559</v>
      </c>
      <c r="H64" s="2">
        <v>9.8719805900432043</v>
      </c>
      <c r="I64" s="2">
        <v>55.453903587826268</v>
      </c>
      <c r="J64" s="2">
        <v>10.561828237182473</v>
      </c>
      <c r="K64" s="2">
        <v>11.919105385777566</v>
      </c>
      <c r="L64" s="3">
        <v>54.595067430038668</v>
      </c>
    </row>
    <row r="65" spans="1:12" x14ac:dyDescent="0.3">
      <c r="A65">
        <v>1263</v>
      </c>
      <c r="B65" s="2">
        <v>7.498341273970957</v>
      </c>
      <c r="C65" s="2">
        <v>4.3093968998499443</v>
      </c>
      <c r="D65" s="2">
        <v>8.8282351342913934</v>
      </c>
      <c r="E65" s="3">
        <v>12.969293555500393</v>
      </c>
      <c r="F65" s="3">
        <v>59.42653397629347</v>
      </c>
      <c r="G65" s="2">
        <v>2.1819851216506652</v>
      </c>
      <c r="H65" s="2">
        <v>8.8756379034790402</v>
      </c>
      <c r="I65" s="2">
        <v>55.320733680676959</v>
      </c>
      <c r="J65" s="2">
        <v>9.5521504153032879</v>
      </c>
      <c r="K65" s="2">
        <v>12.000334270071249</v>
      </c>
      <c r="L65" s="3">
        <v>54.967133644049341</v>
      </c>
    </row>
    <row r="66" spans="1:12" x14ac:dyDescent="0.3">
      <c r="A66">
        <v>1264</v>
      </c>
      <c r="B66" s="2">
        <v>6.6437499328005991</v>
      </c>
      <c r="C66" s="2">
        <v>4.3093968998499443</v>
      </c>
      <c r="D66" s="2">
        <v>8.9594806983986608</v>
      </c>
      <c r="E66" s="3">
        <v>11.322842043830695</v>
      </c>
      <c r="F66" s="3">
        <v>51.882336886463321</v>
      </c>
      <c r="G66" s="2">
        <v>1.8677643017131855</v>
      </c>
      <c r="H66" s="2">
        <v>9.0335415995619144</v>
      </c>
      <c r="I66" s="2">
        <v>46.526431501297225</v>
      </c>
      <c r="J66" s="2">
        <v>9.6941581156673511</v>
      </c>
      <c r="K66" s="2">
        <v>10.476892116884658</v>
      </c>
      <c r="L66" s="3">
        <v>47.989057321456329</v>
      </c>
    </row>
    <row r="67" spans="1:12" x14ac:dyDescent="0.3">
      <c r="A67">
        <v>1265</v>
      </c>
      <c r="B67" s="2">
        <v>6.8651630841838198</v>
      </c>
      <c r="C67" s="2">
        <v>4.3093968998499443</v>
      </c>
      <c r="D67" s="2">
        <v>9.2842293093413808</v>
      </c>
      <c r="E67" s="3">
        <v>11.290937661005213</v>
      </c>
      <c r="F67" s="3">
        <v>51.736147976338216</v>
      </c>
      <c r="G67" s="2">
        <v>1.9449479135197709</v>
      </c>
      <c r="H67" s="2">
        <v>9.3633805587281032</v>
      </c>
      <c r="I67" s="2">
        <v>46.742401634907509</v>
      </c>
      <c r="J67" s="2">
        <v>10.045536112707374</v>
      </c>
      <c r="K67" s="2">
        <v>10.447371367975114</v>
      </c>
      <c r="L67" s="3">
        <v>47.853838508874567</v>
      </c>
    </row>
    <row r="68" spans="1:12" x14ac:dyDescent="0.3">
      <c r="A68">
        <v>1266</v>
      </c>
      <c r="B68" s="2">
        <v>6.6158076796222245</v>
      </c>
      <c r="C68" s="2">
        <v>4.3093968998499443</v>
      </c>
      <c r="D68" s="2">
        <v>9.2751696066858003</v>
      </c>
      <c r="E68" s="3">
        <v>10.89145801119658</v>
      </c>
      <c r="F68" s="3">
        <v>49.905694306629862</v>
      </c>
      <c r="G68" s="2">
        <v>1.8541021113924228</v>
      </c>
      <c r="H68" s="2">
        <v>9.4210168089217809</v>
      </c>
      <c r="I68" s="2">
        <v>44.286523787813927</v>
      </c>
      <c r="J68" s="2">
        <v>10.035733514434037</v>
      </c>
      <c r="K68" s="2">
        <v>10.077737562457504</v>
      </c>
      <c r="L68" s="3">
        <v>46.160743105864228</v>
      </c>
    </row>
    <row r="69" spans="1:12" x14ac:dyDescent="0.3">
      <c r="A69">
        <v>1267</v>
      </c>
      <c r="B69" s="2">
        <v>6.5432855207675962</v>
      </c>
      <c r="C69" s="2">
        <v>4.3093968998499443</v>
      </c>
      <c r="D69" s="2">
        <v>9.8489019178347181</v>
      </c>
      <c r="E69" s="3">
        <v>10.144556576363707</v>
      </c>
      <c r="F69" s="3">
        <v>46.483321044424407</v>
      </c>
      <c r="G69" s="2">
        <v>1.824622538895567</v>
      </c>
      <c r="H69" s="2">
        <v>10.113387098106681</v>
      </c>
      <c r="I69" s="2">
        <v>40.598699979408366</v>
      </c>
      <c r="J69" s="2">
        <v>10.656511875097166</v>
      </c>
      <c r="K69" s="2">
        <v>9.3866384793475373</v>
      </c>
      <c r="L69" s="3">
        <v>42.995186646547367</v>
      </c>
    </row>
    <row r="70" spans="1:12" x14ac:dyDescent="0.3">
      <c r="A70">
        <v>1268</v>
      </c>
      <c r="B70" s="2">
        <v>7.0387974812842753</v>
      </c>
      <c r="C70" s="2">
        <v>4.3093968998499443</v>
      </c>
      <c r="D70" s="2">
        <v>8.6242906394111998</v>
      </c>
      <c r="E70" s="3">
        <v>12.4623543503339</v>
      </c>
      <c r="F70" s="3">
        <v>57.103690425037335</v>
      </c>
      <c r="G70" s="2">
        <v>2.0131700677635336</v>
      </c>
      <c r="H70" s="2">
        <v>8.6402646656463897</v>
      </c>
      <c r="I70" s="2">
        <v>52.431120755605882</v>
      </c>
      <c r="J70" s="2">
        <v>9.3314824718429179</v>
      </c>
      <c r="K70" s="2">
        <v>11.531269406162597</v>
      </c>
      <c r="L70" s="3">
        <v>52.818597571475287</v>
      </c>
    </row>
    <row r="71" spans="1:12" x14ac:dyDescent="0.3">
      <c r="A71">
        <v>1269</v>
      </c>
      <c r="B71" s="2">
        <v>6.6905575998552829</v>
      </c>
      <c r="C71" s="2">
        <v>4.3093968998499443</v>
      </c>
      <c r="D71" s="2">
        <v>10.001924974827782</v>
      </c>
      <c r="E71" s="3">
        <v>10.214185268333644</v>
      </c>
      <c r="F71" s="3">
        <v>46.802366319432579</v>
      </c>
      <c r="G71" s="2">
        <v>1.8784279732216387</v>
      </c>
      <c r="H71" s="2">
        <v>10.305957262000913</v>
      </c>
      <c r="I71" s="2">
        <v>41.014926002800671</v>
      </c>
      <c r="J71" s="2">
        <v>10.82208282276366</v>
      </c>
      <c r="K71" s="2">
        <v>9.4510650863058423</v>
      </c>
      <c r="L71" s="3">
        <v>43.290290585755287</v>
      </c>
    </row>
    <row r="72" spans="1:12" x14ac:dyDescent="0.3">
      <c r="A72">
        <v>1270</v>
      </c>
      <c r="B72" s="2">
        <v>6.9677976597268252</v>
      </c>
      <c r="C72" s="2">
        <v>4.8722660279631489</v>
      </c>
      <c r="D72" s="2">
        <v>9.7761043403648742</v>
      </c>
      <c r="E72" s="3">
        <v>10.883152430319576</v>
      </c>
      <c r="F72" s="3">
        <v>44.106672450082677</v>
      </c>
      <c r="G72" s="2">
        <v>1.7953168282994956</v>
      </c>
      <c r="H72" s="2">
        <v>10.090696318721047</v>
      </c>
      <c r="I72" s="2">
        <v>40.036461616667985</v>
      </c>
      <c r="J72" s="2">
        <v>10.577744896274794</v>
      </c>
      <c r="K72" s="2">
        <v>10.070052506490146</v>
      </c>
      <c r="L72" s="3">
        <v>40.796883091400829</v>
      </c>
    </row>
    <row r="73" spans="1:12" x14ac:dyDescent="0.3">
      <c r="A73">
        <v>1271</v>
      </c>
      <c r="B73" s="2">
        <v>7.0175285441017241</v>
      </c>
      <c r="C73" s="2">
        <v>4.8722660279631489</v>
      </c>
      <c r="D73" s="2">
        <v>12.041277948015576</v>
      </c>
      <c r="E73" s="3">
        <v>8.898905934269159</v>
      </c>
      <c r="F73" s="3">
        <v>36.065021759084303</v>
      </c>
      <c r="G73" s="2">
        <v>1.8063904093820711</v>
      </c>
      <c r="H73" s="2">
        <v>12.723004350838808</v>
      </c>
      <c r="I73" s="2">
        <v>31.949029147324037</v>
      </c>
      <c r="J73" s="2">
        <v>13.028662739752855</v>
      </c>
      <c r="K73" s="2">
        <v>8.2340526407361683</v>
      </c>
      <c r="L73" s="3">
        <v>33.358682363974864</v>
      </c>
    </row>
    <row r="74" spans="1:12" x14ac:dyDescent="0.3">
      <c r="A74">
        <v>1272</v>
      </c>
      <c r="B74" s="2">
        <v>6.1861039094729993</v>
      </c>
      <c r="C74" s="2">
        <v>4.8722660279631489</v>
      </c>
      <c r="D74" s="2">
        <v>12.376474983264171</v>
      </c>
      <c r="E74" s="3">
        <v>7.6321210851695742</v>
      </c>
      <c r="F74" s="3">
        <v>30.931062204470027</v>
      </c>
      <c r="G74" s="2">
        <v>1.5322855749191082</v>
      </c>
      <c r="H74" s="2">
        <v>13.367018860657044</v>
      </c>
      <c r="I74" s="2">
        <v>25.795317321431671</v>
      </c>
      <c r="J74" s="2">
        <v>13.391345931891834</v>
      </c>
      <c r="K74" s="2">
        <v>7.0619115697979185</v>
      </c>
      <c r="L74" s="3">
        <v>28.609978004501333</v>
      </c>
    </row>
    <row r="75" spans="1:12" x14ac:dyDescent="0.3">
      <c r="A75">
        <v>1273</v>
      </c>
      <c r="B75" s="2">
        <v>6.8577276149848485</v>
      </c>
      <c r="C75" s="2">
        <v>4.8722660279631489</v>
      </c>
      <c r="D75" s="2">
        <v>10.602316864176753</v>
      </c>
      <c r="E75" s="3">
        <v>9.876531682297033</v>
      </c>
      <c r="F75" s="3">
        <v>40.027092392856204</v>
      </c>
      <c r="G75" s="2">
        <v>1.7533587198515657</v>
      </c>
      <c r="H75" s="2">
        <v>11.09218152902239</v>
      </c>
      <c r="I75" s="2">
        <v>35.570464097144004</v>
      </c>
      <c r="J75" s="2">
        <v>11.471706847039249</v>
      </c>
      <c r="K75" s="2">
        <v>9.1386382079575501</v>
      </c>
      <c r="L75" s="3">
        <v>37.023437002375651</v>
      </c>
    </row>
    <row r="76" spans="1:12" x14ac:dyDescent="0.3">
      <c r="A76">
        <v>1274</v>
      </c>
      <c r="B76" s="2">
        <v>7.0622414977147159</v>
      </c>
      <c r="C76" s="2">
        <v>4.8722660279631489</v>
      </c>
      <c r="D76" s="2">
        <v>11.92463574437253</v>
      </c>
      <c r="E76" s="3">
        <v>9.0432065891560285</v>
      </c>
      <c r="F76" s="3">
        <v>36.649835925767867</v>
      </c>
      <c r="G76" s="2">
        <v>1.8184771130101245</v>
      </c>
      <c r="H76" s="2">
        <v>12.599349257293582</v>
      </c>
      <c r="I76" s="2">
        <v>32.478461386129986</v>
      </c>
      <c r="J76" s="2">
        <v>12.902455875411079</v>
      </c>
      <c r="K76" s="2">
        <v>8.3675723337419772</v>
      </c>
      <c r="L76" s="3">
        <v>33.899611748647587</v>
      </c>
    </row>
    <row r="77" spans="1:12" x14ac:dyDescent="0.3">
      <c r="A77">
        <v>1275</v>
      </c>
      <c r="B77" s="2">
        <v>6.9040919773864786</v>
      </c>
      <c r="C77" s="2">
        <v>4.8722660279631489</v>
      </c>
      <c r="D77" s="2">
        <v>11.626762912600427</v>
      </c>
      <c r="E77" s="3">
        <v>9.0671909416229397</v>
      </c>
      <c r="F77" s="3">
        <v>36.747038458302299</v>
      </c>
      <c r="G77" s="2">
        <v>1.7666791452620751</v>
      </c>
      <c r="H77" s="2">
        <v>12.322663706431015</v>
      </c>
      <c r="I77" s="2">
        <v>32.261815887760477</v>
      </c>
      <c r="J77" s="2">
        <v>12.580157471433662</v>
      </c>
      <c r="K77" s="2">
        <v>8.3897647720288031</v>
      </c>
      <c r="L77" s="3">
        <v>33.989520148799151</v>
      </c>
    </row>
    <row r="78" spans="1:12" x14ac:dyDescent="0.3">
      <c r="A78">
        <v>1276</v>
      </c>
      <c r="B78" s="2">
        <v>7.1015192254705717</v>
      </c>
      <c r="C78" s="2">
        <v>4.8722660279631489</v>
      </c>
      <c r="D78" s="2">
        <v>10.556866522235779</v>
      </c>
      <c r="E78" s="3">
        <v>10.271674444235318</v>
      </c>
      <c r="F78" s="3">
        <v>41.628506365822233</v>
      </c>
      <c r="G78" s="2">
        <v>1.8314318001392524</v>
      </c>
      <c r="H78" s="2">
        <v>10.989963213515392</v>
      </c>
      <c r="I78" s="2">
        <v>37.49991078659049</v>
      </c>
      <c r="J78" s="2">
        <v>11.422529577059114</v>
      </c>
      <c r="K78" s="2">
        <v>9.5042591423104117</v>
      </c>
      <c r="L78" s="3">
        <v>38.504679975532838</v>
      </c>
    </row>
    <row r="79" spans="1:12" x14ac:dyDescent="0.3">
      <c r="A79">
        <v>1277</v>
      </c>
      <c r="B79" s="2">
        <v>6.9553353598484247</v>
      </c>
      <c r="C79" s="2">
        <v>4.8722660279631489</v>
      </c>
      <c r="D79" s="2">
        <v>11.792954644138897</v>
      </c>
      <c r="E79" s="3">
        <v>9.0057618080478044</v>
      </c>
      <c r="F79" s="3">
        <v>36.498081670199021</v>
      </c>
      <c r="G79" s="2">
        <v>1.786103798168885</v>
      </c>
      <c r="H79" s="2">
        <v>12.447643212318722</v>
      </c>
      <c r="I79" s="2">
        <v>32.289051288642909</v>
      </c>
      <c r="J79" s="2">
        <v>12.759976924958288</v>
      </c>
      <c r="K79" s="2">
        <v>8.3329251196862977</v>
      </c>
      <c r="L79" s="3">
        <v>33.75924521725549</v>
      </c>
    </row>
    <row r="80" spans="1:12" x14ac:dyDescent="0.3">
      <c r="A80">
        <v>1278</v>
      </c>
      <c r="B80" s="2">
        <v>7.0055980071779498</v>
      </c>
      <c r="C80" s="2">
        <v>4.8722660279631489</v>
      </c>
      <c r="D80" s="2">
        <v>10.460867911036678</v>
      </c>
      <c r="E80" s="3">
        <v>10.225922675143925</v>
      </c>
      <c r="F80" s="3">
        <v>41.443085982689119</v>
      </c>
      <c r="G80" s="2">
        <v>1.8058377715366509</v>
      </c>
      <c r="H80" s="2">
        <v>10.770136654730749</v>
      </c>
      <c r="I80" s="2">
        <v>37.730559149295438</v>
      </c>
      <c r="J80" s="2">
        <v>11.318659079741686</v>
      </c>
      <c r="K80" s="2">
        <v>9.4619255703086456</v>
      </c>
      <c r="L80" s="3">
        <v>38.333173641610117</v>
      </c>
    </row>
    <row r="81" spans="1:12" x14ac:dyDescent="0.3">
      <c r="A81">
        <v>1279</v>
      </c>
      <c r="B81" s="2">
        <v>7.1399864161234259</v>
      </c>
      <c r="C81" s="2">
        <v>4.8722660279631489</v>
      </c>
      <c r="D81" s="2">
        <v>9.7481603900295468</v>
      </c>
      <c r="E81" s="3">
        <v>11.184066196553198</v>
      </c>
      <c r="F81" s="3">
        <v>45.326200064711273</v>
      </c>
      <c r="G81" s="2">
        <v>1.8475631049541779</v>
      </c>
      <c r="H81" s="2">
        <v>9.9465718191032035</v>
      </c>
      <c r="I81" s="2">
        <v>41.798585067587943</v>
      </c>
      <c r="J81" s="2">
        <v>10.547509542011971</v>
      </c>
      <c r="K81" s="2">
        <v>10.348484463158902</v>
      </c>
      <c r="L81" s="3">
        <v>41.924896672045442</v>
      </c>
    </row>
    <row r="82" spans="1:12" x14ac:dyDescent="0.3">
      <c r="A82">
        <v>1280</v>
      </c>
      <c r="B82" s="2">
        <v>7.5524056451836081</v>
      </c>
      <c r="C82" s="2">
        <v>4.8775143072549394</v>
      </c>
      <c r="D82" s="2">
        <v>10.839461261756997</v>
      </c>
      <c r="E82" s="3">
        <v>10.639044370597251</v>
      </c>
      <c r="F82" s="3">
        <v>43.070969102574324</v>
      </c>
      <c r="G82" s="2">
        <v>2.0263098600493965</v>
      </c>
      <c r="H82" s="2">
        <v>11.259088793311816</v>
      </c>
      <c r="I82" s="2">
        <v>40.498443869629696</v>
      </c>
      <c r="J82" s="2">
        <v>11.728297085221071</v>
      </c>
      <c r="K82" s="2">
        <v>9.8441821996649868</v>
      </c>
      <c r="L82" s="3">
        <v>39.838899502103978</v>
      </c>
    </row>
    <row r="83" spans="1:12" x14ac:dyDescent="0.3">
      <c r="A83">
        <v>1281</v>
      </c>
      <c r="B83" s="2">
        <v>6.8551575241089999</v>
      </c>
      <c r="C83" s="2">
        <v>4.8775143072549394</v>
      </c>
      <c r="D83" s="2">
        <v>10.060885895590342</v>
      </c>
      <c r="E83" s="3">
        <v>10.404140895841008</v>
      </c>
      <c r="F83" s="3">
        <v>42.119988925137058</v>
      </c>
      <c r="G83" s="2">
        <v>1.7945051704070372</v>
      </c>
      <c r="H83" s="2">
        <v>10.513951447670998</v>
      </c>
      <c r="I83" s="2">
        <v>38.407361158160413</v>
      </c>
      <c r="J83" s="2">
        <v>10.88587853902875</v>
      </c>
      <c r="K83" s="2">
        <v>9.6268287866812354</v>
      </c>
      <c r="L83" s="3">
        <v>38.95928140883121</v>
      </c>
    </row>
    <row r="84" spans="1:12" x14ac:dyDescent="0.3">
      <c r="A84">
        <v>1282</v>
      </c>
      <c r="B84" s="2">
        <v>7.1846019181158667</v>
      </c>
      <c r="C84" s="2">
        <v>4.8775143072549394</v>
      </c>
      <c r="D84" s="2">
        <v>11.418861095072337</v>
      </c>
      <c r="E84" s="3">
        <v>9.6073791330102978</v>
      </c>
      <c r="F84" s="3">
        <v>38.894388948899</v>
      </c>
      <c r="G84" s="2">
        <v>1.9050586686894373</v>
      </c>
      <c r="H84" s="2">
        <v>12.147475563201713</v>
      </c>
      <c r="I84" s="2">
        <v>35.290518827331489</v>
      </c>
      <c r="J84" s="2">
        <v>12.35520770486827</v>
      </c>
      <c r="K84" s="2">
        <v>8.8895945305004354</v>
      </c>
      <c r="L84" s="3">
        <v>35.975732258095789</v>
      </c>
    </row>
    <row r="85" spans="1:12" x14ac:dyDescent="0.3">
      <c r="A85">
        <v>1283</v>
      </c>
      <c r="B85" s="2">
        <v>7.105426653327398</v>
      </c>
      <c r="C85" s="2">
        <v>4.8775143072549394</v>
      </c>
      <c r="D85" s="2">
        <v>11.027546699907267</v>
      </c>
      <c r="E85" s="3">
        <v>9.8386670686033479</v>
      </c>
      <c r="F85" s="3">
        <v>39.830732024528757</v>
      </c>
      <c r="G85" s="2">
        <v>1.8796758386561425</v>
      </c>
      <c r="H85" s="2">
        <v>11.6983607505365</v>
      </c>
      <c r="I85" s="2">
        <v>36.157106763087604</v>
      </c>
      <c r="J85" s="2">
        <v>11.931805529299664</v>
      </c>
      <c r="K85" s="2">
        <v>9.1036025277651902</v>
      </c>
      <c r="L85" s="3">
        <v>36.841811625863606</v>
      </c>
    </row>
    <row r="86" spans="1:12" x14ac:dyDescent="0.3">
      <c r="A86">
        <v>1284</v>
      </c>
      <c r="B86" s="2">
        <v>7.4288525137498773</v>
      </c>
      <c r="C86" s="2">
        <v>4.8775143072549394</v>
      </c>
      <c r="D86" s="2">
        <v>11.112320876294131</v>
      </c>
      <c r="E86" s="3">
        <v>10.208030815527536</v>
      </c>
      <c r="F86" s="3">
        <v>41.326059422104947</v>
      </c>
      <c r="G86" s="2">
        <v>1.9825242797271239</v>
      </c>
      <c r="H86" s="2">
        <v>11.780628645637655</v>
      </c>
      <c r="I86" s="2">
        <v>37.869168647794417</v>
      </c>
      <c r="J86" s="2">
        <v>12.023531188150251</v>
      </c>
      <c r="K86" s="2">
        <v>9.4453704437559889</v>
      </c>
      <c r="L86" s="3">
        <v>38.224928819556382</v>
      </c>
    </row>
    <row r="87" spans="1:12" x14ac:dyDescent="0.3">
      <c r="A87">
        <v>1285</v>
      </c>
      <c r="B87" s="2">
        <v>7.0815333877252744</v>
      </c>
      <c r="C87" s="2">
        <v>4.8775143072549394</v>
      </c>
      <c r="D87" s="2">
        <v>9.5574857210383897</v>
      </c>
      <c r="E87" s="3">
        <v>11.313804209445403</v>
      </c>
      <c r="F87" s="3">
        <v>45.802658073719698</v>
      </c>
      <c r="G87" s="2">
        <v>1.8713360414223197</v>
      </c>
      <c r="H87" s="2">
        <v>9.8902461295025539</v>
      </c>
      <c r="I87" s="2">
        <v>42.577524242059326</v>
      </c>
      <c r="J87" s="2">
        <v>10.341199550163539</v>
      </c>
      <c r="K87" s="2">
        <v>10.468529515387747</v>
      </c>
      <c r="L87" s="3">
        <v>42.365601005691936</v>
      </c>
    </row>
    <row r="88" spans="1:12" x14ac:dyDescent="0.3">
      <c r="A88">
        <v>1286</v>
      </c>
      <c r="B88" s="2">
        <v>6.666413993608348</v>
      </c>
      <c r="C88" s="2">
        <v>4.8775143072549394</v>
      </c>
      <c r="D88" s="2">
        <v>10.189389673674357</v>
      </c>
      <c r="E88" s="3">
        <v>9.9900835116962856</v>
      </c>
      <c r="F88" s="3">
        <v>40.443724386897436</v>
      </c>
      <c r="G88" s="2">
        <v>1.7344281855982557</v>
      </c>
      <c r="H88" s="2">
        <v>10.691007915065928</v>
      </c>
      <c r="I88" s="2">
        <v>36.506768668959296</v>
      </c>
      <c r="J88" s="2">
        <v>11.024919626915656</v>
      </c>
      <c r="K88" s="2">
        <v>9.2437063756212545</v>
      </c>
      <c r="L88" s="3">
        <v>37.408804698664092</v>
      </c>
    </row>
    <row r="89" spans="1:12" x14ac:dyDescent="0.3">
      <c r="A89">
        <v>1287</v>
      </c>
      <c r="B89" s="2">
        <v>7.0904088895974802</v>
      </c>
      <c r="C89" s="2">
        <v>4.8775143072549394</v>
      </c>
      <c r="D89" s="2">
        <v>9.3212706384134254</v>
      </c>
      <c r="E89" s="3">
        <v>11.615052380559638</v>
      </c>
      <c r="F89" s="3">
        <v>47.022227258535473</v>
      </c>
      <c r="G89" s="2">
        <v>1.8766530306362195</v>
      </c>
      <c r="H89" s="2">
        <v>9.6213464401695479</v>
      </c>
      <c r="I89" s="2">
        <v>43.891846749880031</v>
      </c>
      <c r="J89" s="2">
        <v>10.085614830763326</v>
      </c>
      <c r="K89" s="2">
        <v>10.747270892946071</v>
      </c>
      <c r="L89" s="3">
        <v>43.493653037073678</v>
      </c>
    </row>
    <row r="90" spans="1:12" x14ac:dyDescent="0.3">
      <c r="A90">
        <v>1288</v>
      </c>
      <c r="B90" s="2">
        <v>6.8546899410067557</v>
      </c>
      <c r="C90" s="2">
        <v>4.8775143072549394</v>
      </c>
      <c r="D90" s="2">
        <v>7.9861107505559907</v>
      </c>
      <c r="E90" s="3">
        <v>13.106221275989395</v>
      </c>
      <c r="F90" s="3">
        <v>53.05905605485804</v>
      </c>
      <c r="G90" s="2">
        <v>1.8024362433200367</v>
      </c>
      <c r="H90" s="2">
        <v>7.8760297094149747</v>
      </c>
      <c r="I90" s="2">
        <v>51.497754001310753</v>
      </c>
      <c r="J90" s="2">
        <v>8.6409718321015827</v>
      </c>
      <c r="K90" s="2">
        <v>12.12703187389023</v>
      </c>
      <c r="L90" s="3">
        <v>49.077474825604718</v>
      </c>
    </row>
    <row r="91" spans="1:12" x14ac:dyDescent="0.3">
      <c r="A91">
        <v>1289</v>
      </c>
      <c r="B91" s="2">
        <v>6.9904616952542158</v>
      </c>
      <c r="C91" s="2">
        <v>4.8775143072549394</v>
      </c>
      <c r="D91" s="2">
        <v>8.5470116391146167</v>
      </c>
      <c r="E91" s="3">
        <v>12.488681057469938</v>
      </c>
      <c r="F91" s="3">
        <v>50.559014251765589</v>
      </c>
      <c r="G91" s="2">
        <v>1.8479401755853695</v>
      </c>
      <c r="H91" s="2">
        <v>8.5150914983936126</v>
      </c>
      <c r="I91" s="2">
        <v>48.835350703677982</v>
      </c>
      <c r="J91" s="2">
        <v>9.2478665935220157</v>
      </c>
      <c r="K91" s="2">
        <v>11.555629197581514</v>
      </c>
      <c r="L91" s="3">
        <v>46.765037557075608</v>
      </c>
    </row>
    <row r="92" spans="1:12" x14ac:dyDescent="0.3">
      <c r="A92">
        <v>1290</v>
      </c>
      <c r="B92" s="2">
        <v>7.5609264221235373</v>
      </c>
      <c r="C92" s="2">
        <v>5.3186918686036311</v>
      </c>
      <c r="D92" s="2">
        <v>9.7795677445498761</v>
      </c>
      <c r="E92" s="3">
        <v>11.805390626076079</v>
      </c>
      <c r="F92" s="3">
        <v>43.82844944826212</v>
      </c>
      <c r="G92" s="2">
        <v>1.8553436753194616</v>
      </c>
      <c r="H92" s="2">
        <v>9.9088294779957273</v>
      </c>
      <c r="I92" s="2">
        <v>42.134489451981203</v>
      </c>
      <c r="J92" s="2">
        <v>10.581492299602967</v>
      </c>
      <c r="K92" s="2">
        <v>10.923388625249805</v>
      </c>
      <c r="L92" s="3">
        <v>40.53953809917865</v>
      </c>
    </row>
    <row r="93" spans="1:12" x14ac:dyDescent="0.3">
      <c r="A93">
        <v>1291</v>
      </c>
      <c r="B93" s="2">
        <v>7.6068937444748119</v>
      </c>
      <c r="C93" s="2">
        <v>5.3186918686036311</v>
      </c>
      <c r="D93" s="2">
        <v>11.305462922122507</v>
      </c>
      <c r="E93" s="3">
        <v>10.274105228569072</v>
      </c>
      <c r="F93" s="3">
        <v>38.143430903661411</v>
      </c>
      <c r="G93" s="2">
        <v>1.8615772257413523</v>
      </c>
      <c r="H93" s="2">
        <v>11.605525647539274</v>
      </c>
      <c r="I93" s="2">
        <v>36.095408732229259</v>
      </c>
      <c r="J93" s="2">
        <v>12.232510881736554</v>
      </c>
      <c r="K93" s="2">
        <v>9.5065083183675849</v>
      </c>
      <c r="L93" s="3">
        <v>35.281126524399205</v>
      </c>
    </row>
    <row r="94" spans="1:12" x14ac:dyDescent="0.3">
      <c r="A94">
        <v>1292</v>
      </c>
      <c r="B94" s="2">
        <v>7.5553717251629369</v>
      </c>
      <c r="C94" s="2">
        <v>5.3186918686036311</v>
      </c>
      <c r="D94" s="2">
        <v>10.599856784206224</v>
      </c>
      <c r="E94" s="3">
        <v>10.883807417803778</v>
      </c>
      <c r="F94" s="3">
        <v>40.406998660609936</v>
      </c>
      <c r="G94" s="2">
        <v>1.8491439234093314</v>
      </c>
      <c r="H94" s="2">
        <v>10.851386429717955</v>
      </c>
      <c r="I94" s="2">
        <v>38.346100632924362</v>
      </c>
      <c r="J94" s="2">
        <v>11.469045040511135</v>
      </c>
      <c r="K94" s="2">
        <v>10.070658558679455</v>
      </c>
      <c r="L94" s="3">
        <v>37.374834891408874</v>
      </c>
    </row>
    <row r="95" spans="1:12" x14ac:dyDescent="0.3">
      <c r="A95">
        <v>1293</v>
      </c>
      <c r="B95" s="2">
        <v>7.4152146990192964</v>
      </c>
      <c r="C95" s="2">
        <v>5.3186918686036311</v>
      </c>
      <c r="D95" s="2">
        <v>10.633134996525323</v>
      </c>
      <c r="E95" s="3">
        <v>10.648474910696031</v>
      </c>
      <c r="F95" s="3">
        <v>39.533308054513228</v>
      </c>
      <c r="G95" s="2">
        <v>1.8074759984176114</v>
      </c>
      <c r="H95" s="2">
        <v>10.899477857721187</v>
      </c>
      <c r="I95" s="2">
        <v>37.3166430185058</v>
      </c>
      <c r="J95" s="2">
        <v>11.505052066240401</v>
      </c>
      <c r="K95" s="2">
        <v>9.8529081671240757</v>
      </c>
      <c r="L95" s="3">
        <v>36.56670651683423</v>
      </c>
    </row>
    <row r="96" spans="1:12" x14ac:dyDescent="0.3">
      <c r="A96">
        <v>1294</v>
      </c>
      <c r="B96" s="2">
        <v>7.6617029752586676</v>
      </c>
      <c r="C96" s="2">
        <v>5.3186918686036311</v>
      </c>
      <c r="D96" s="2">
        <v>12.130025836096872</v>
      </c>
      <c r="E96" s="3">
        <v>9.6446971525244596</v>
      </c>
      <c r="F96" s="3">
        <v>35.80670347828368</v>
      </c>
      <c r="G96" s="2">
        <v>1.8786310855832475</v>
      </c>
      <c r="H96" s="2">
        <v>12.700842095124957</v>
      </c>
      <c r="I96" s="2">
        <v>33.284704841074301</v>
      </c>
      <c r="J96" s="2">
        <v>13.124687954656816</v>
      </c>
      <c r="K96" s="2">
        <v>8.9241244535491031</v>
      </c>
      <c r="L96" s="3">
        <v>33.119748431379485</v>
      </c>
    </row>
    <row r="97" spans="1:12" x14ac:dyDescent="0.3">
      <c r="A97">
        <v>1295</v>
      </c>
      <c r="B97" s="2">
        <v>7.5652592347837819</v>
      </c>
      <c r="C97" s="2">
        <v>5.3186918686036311</v>
      </c>
      <c r="D97" s="2">
        <v>12.621791973595956</v>
      </c>
      <c r="E97" s="3">
        <v>9.1522485501740327</v>
      </c>
      <c r="F97" s="3">
        <v>33.978448966627845</v>
      </c>
      <c r="G97" s="2">
        <v>1.8497786451240774</v>
      </c>
      <c r="H97" s="2">
        <v>13.257720188144674</v>
      </c>
      <c r="I97" s="2">
        <v>31.396890265900574</v>
      </c>
      <c r="J97" s="2">
        <v>13.656778915430825</v>
      </c>
      <c r="K97" s="2">
        <v>8.4684675734156265</v>
      </c>
      <c r="L97" s="3">
        <v>31.428687160371968</v>
      </c>
    </row>
    <row r="98" spans="1:12" x14ac:dyDescent="0.3">
      <c r="A98">
        <v>1296</v>
      </c>
      <c r="B98" s="2">
        <v>7.3945359542353346</v>
      </c>
      <c r="C98" s="2">
        <v>5.3186918686036311</v>
      </c>
      <c r="D98" s="2">
        <v>12.012614934364883</v>
      </c>
      <c r="E98" s="3">
        <v>9.3993620552629658</v>
      </c>
      <c r="F98" s="3">
        <v>34.895877462543119</v>
      </c>
      <c r="G98" s="2">
        <v>1.7995873425429449</v>
      </c>
      <c r="H98" s="2">
        <v>12.582033831357917</v>
      </c>
      <c r="I98" s="2">
        <v>32.185317946444343</v>
      </c>
      <c r="J98" s="2">
        <v>12.997649358982805</v>
      </c>
      <c r="K98" s="2">
        <v>8.6971187833698078</v>
      </c>
      <c r="L98" s="3">
        <v>32.277271309061348</v>
      </c>
    </row>
    <row r="99" spans="1:12" x14ac:dyDescent="0.3">
      <c r="A99">
        <v>1297</v>
      </c>
      <c r="B99" s="2">
        <v>7.2637428702395281</v>
      </c>
      <c r="C99" s="2">
        <v>5.3186918686036311</v>
      </c>
      <c r="D99" s="2">
        <v>10.651483928945302</v>
      </c>
      <c r="E99" s="3">
        <v>10.412987697643098</v>
      </c>
      <c r="F99" s="3">
        <v>38.65904309031923</v>
      </c>
      <c r="G99" s="2">
        <v>1.7612987557009785</v>
      </c>
      <c r="H99" s="2">
        <v>10.840392705719848</v>
      </c>
      <c r="I99" s="2">
        <v>36.561477294834233</v>
      </c>
      <c r="J99" s="2">
        <v>11.524905611118818</v>
      </c>
      <c r="K99" s="2">
        <v>9.6350146279833719</v>
      </c>
      <c r="L99" s="3">
        <v>35.758046884314979</v>
      </c>
    </row>
    <row r="100" spans="1:12" x14ac:dyDescent="0.3">
      <c r="A100">
        <v>1298</v>
      </c>
      <c r="B100" s="2">
        <v>7.2161988392705165</v>
      </c>
      <c r="C100" s="2">
        <v>5.3186918686036311</v>
      </c>
      <c r="D100" s="2">
        <v>11.357962067077844</v>
      </c>
      <c r="E100" s="3">
        <v>9.701370418307782</v>
      </c>
      <c r="F100" s="3">
        <v>36.017107474485698</v>
      </c>
      <c r="G100" s="2">
        <v>1.7459947921453529</v>
      </c>
      <c r="H100" s="2">
        <v>11.713831833857078</v>
      </c>
      <c r="I100" s="2">
        <v>33.54128381581021</v>
      </c>
      <c r="J100" s="2">
        <v>12.289314956578229</v>
      </c>
      <c r="K100" s="2">
        <v>8.9765635575501079</v>
      </c>
      <c r="L100" s="3">
        <v>33.314363594079225</v>
      </c>
    </row>
    <row r="101" spans="1:12" x14ac:dyDescent="0.3">
      <c r="A101">
        <v>1299</v>
      </c>
      <c r="B101" s="2">
        <v>7.5078098209320334</v>
      </c>
      <c r="C101" s="2">
        <v>5.3186918686036311</v>
      </c>
      <c r="D101" s="2">
        <v>11.528554949240336</v>
      </c>
      <c r="E101" s="3">
        <v>9.9440522754607628</v>
      </c>
      <c r="F101" s="3">
        <v>36.91808312579078</v>
      </c>
      <c r="G101" s="2">
        <v>1.8346100569429087</v>
      </c>
      <c r="H101" s="2">
        <v>11.703709306958674</v>
      </c>
      <c r="I101" s="2">
        <v>35.274101963685631</v>
      </c>
      <c r="J101" s="2">
        <v>12.473896455078044</v>
      </c>
      <c r="K101" s="2">
        <v>9.2011142159691506</v>
      </c>
      <c r="L101" s="3">
        <v>34.147729528816008</v>
      </c>
    </row>
    <row r="102" spans="1:12" x14ac:dyDescent="0.3">
      <c r="A102">
        <v>1300</v>
      </c>
      <c r="B102" s="2">
        <v>7.8424931900467421</v>
      </c>
      <c r="C102" s="2">
        <v>5.3151731566081306</v>
      </c>
      <c r="D102" s="2">
        <v>11.822648115846043</v>
      </c>
      <c r="E102" s="3">
        <v>10.128949274410976</v>
      </c>
      <c r="F102" s="3">
        <v>37.629422579915413</v>
      </c>
      <c r="G102" s="2">
        <v>1.9613418228624089</v>
      </c>
      <c r="H102" s="2">
        <v>11.996049708135057</v>
      </c>
      <c r="I102" s="2">
        <v>36.79177620878226</v>
      </c>
      <c r="J102" s="2">
        <v>12.792105261345419</v>
      </c>
      <c r="K102" s="2">
        <v>9.3721972270399085</v>
      </c>
      <c r="L102" s="3">
        <v>34.805689672625704</v>
      </c>
    </row>
    <row r="103" spans="1:12" x14ac:dyDescent="0.3">
      <c r="A103">
        <v>1301</v>
      </c>
      <c r="B103" s="2">
        <v>7.7478403206869597</v>
      </c>
      <c r="C103" s="2">
        <v>5.3151731566081306</v>
      </c>
      <c r="D103" s="2">
        <v>11.179787012054179</v>
      </c>
      <c r="E103" s="3">
        <v>10.582106823252321</v>
      </c>
      <c r="F103" s="3">
        <v>39.312919696808741</v>
      </c>
      <c r="G103" s="2">
        <v>1.9323295601807704</v>
      </c>
      <c r="H103" s="2">
        <v>11.309736667112997</v>
      </c>
      <c r="I103" s="2">
        <v>38.447174341708326</v>
      </c>
      <c r="J103" s="2">
        <v>12.096529547042623</v>
      </c>
      <c r="K103" s="2">
        <v>9.7914985590539381</v>
      </c>
      <c r="L103" s="3">
        <v>36.362856224700955</v>
      </c>
    </row>
    <row r="104" spans="1:12" x14ac:dyDescent="0.3">
      <c r="A104">
        <v>1302</v>
      </c>
      <c r="B104" s="2">
        <v>7.5840356893337484</v>
      </c>
      <c r="C104" s="2">
        <v>5.3151731566081306</v>
      </c>
      <c r="D104" s="2">
        <v>10.698384502808521</v>
      </c>
      <c r="E104" s="3">
        <v>10.824483309688157</v>
      </c>
      <c r="F104" s="3">
        <v>40.213357341863443</v>
      </c>
      <c r="G104" s="2">
        <v>1.88189933211244</v>
      </c>
      <c r="H104" s="2">
        <v>10.795910660286014</v>
      </c>
      <c r="I104" s="2">
        <v>39.225892030423331</v>
      </c>
      <c r="J104" s="2">
        <v>11.575652032038821</v>
      </c>
      <c r="K104" s="2">
        <v>10.015766661552229</v>
      </c>
      <c r="L104" s="3">
        <v>37.195724525477154</v>
      </c>
    </row>
    <row r="105" spans="1:12" x14ac:dyDescent="0.3">
      <c r="A105">
        <v>1303</v>
      </c>
      <c r="B105" s="2">
        <v>7.5818825983189075</v>
      </c>
      <c r="C105" s="2">
        <v>5.3151731566081306</v>
      </c>
      <c r="D105" s="2">
        <v>10.107642925987102</v>
      </c>
      <c r="E105" s="3">
        <v>11.453867998813374</v>
      </c>
      <c r="F105" s="3">
        <v>42.551544827139281</v>
      </c>
      <c r="G105" s="2">
        <v>1.8824103842721023</v>
      </c>
      <c r="H105" s="2">
        <v>10.209126700021763</v>
      </c>
      <c r="I105" s="2">
        <v>41.491720026659806</v>
      </c>
      <c r="J105" s="2">
        <v>10.936469645918045</v>
      </c>
      <c r="K105" s="2">
        <v>10.598128886730198</v>
      </c>
      <c r="L105" s="3">
        <v>39.358453114683975</v>
      </c>
    </row>
    <row r="106" spans="1:12" x14ac:dyDescent="0.3">
      <c r="A106">
        <v>1304</v>
      </c>
      <c r="B106" s="2">
        <v>8.0305238735597264</v>
      </c>
      <c r="C106" s="2">
        <v>5.3151731566081306</v>
      </c>
      <c r="D106" s="2">
        <v>9.821362881898688</v>
      </c>
      <c r="E106" s="3">
        <v>12.485246734969072</v>
      </c>
      <c r="F106" s="3">
        <v>46.383155120695498</v>
      </c>
      <c r="G106" s="2">
        <v>2.023953925684673</v>
      </c>
      <c r="H106" s="2">
        <v>9.7848185491956681</v>
      </c>
      <c r="I106" s="2">
        <v>46.54612888872574</v>
      </c>
      <c r="J106" s="2">
        <v>10.626714638214381</v>
      </c>
      <c r="K106" s="2">
        <v>11.552451459501546</v>
      </c>
      <c r="L106" s="3">
        <v>42.902537229733291</v>
      </c>
    </row>
    <row r="107" spans="1:12" x14ac:dyDescent="0.3">
      <c r="A107">
        <v>1305</v>
      </c>
      <c r="B107" s="2">
        <v>7.5885664991526793</v>
      </c>
      <c r="C107" s="2">
        <v>5.3151731566081306</v>
      </c>
      <c r="D107" s="2">
        <v>10.775100384155166</v>
      </c>
      <c r="E107" s="3">
        <v>10.753836492603513</v>
      </c>
      <c r="F107" s="3">
        <v>39.950901793712958</v>
      </c>
      <c r="G107" s="2">
        <v>1.8829362072442177</v>
      </c>
      <c r="H107" s="2">
        <v>10.923569357892719</v>
      </c>
      <c r="I107" s="2">
        <v>38.788837012450351</v>
      </c>
      <c r="J107" s="2">
        <v>11.658658615655892</v>
      </c>
      <c r="K107" s="2">
        <v>9.9503979954406692</v>
      </c>
      <c r="L107" s="3">
        <v>36.952963788386789</v>
      </c>
    </row>
    <row r="108" spans="1:12" x14ac:dyDescent="0.3">
      <c r="A108">
        <v>1306</v>
      </c>
      <c r="B108" s="2">
        <v>7.3926839809093501</v>
      </c>
      <c r="C108" s="2">
        <v>5.3151731566081306</v>
      </c>
      <c r="D108" s="2">
        <v>10.939915747148593</v>
      </c>
      <c r="E108" s="3">
        <v>10.318419345111625</v>
      </c>
      <c r="F108" s="3">
        <v>38.333310926424666</v>
      </c>
      <c r="G108" s="2">
        <v>1.8235303742701601</v>
      </c>
      <c r="H108" s="2">
        <v>11.068692442871829</v>
      </c>
      <c r="I108" s="2">
        <v>37.072545247990874</v>
      </c>
      <c r="J108" s="2">
        <v>11.836988838414777</v>
      </c>
      <c r="K108" s="2">
        <v>9.5475116474323389</v>
      </c>
      <c r="L108" s="3">
        <v>35.456757844101055</v>
      </c>
    </row>
    <row r="109" spans="1:12" x14ac:dyDescent="0.3">
      <c r="A109">
        <v>1307</v>
      </c>
      <c r="B109" s="2">
        <v>7.3961862015841682</v>
      </c>
      <c r="C109" s="2">
        <v>5.3151731566081306</v>
      </c>
      <c r="D109" s="2">
        <v>10.566133409359344</v>
      </c>
      <c r="E109" s="3">
        <v>10.688499859525102</v>
      </c>
      <c r="F109" s="3">
        <v>39.708173776280034</v>
      </c>
      <c r="G109" s="2">
        <v>1.8253714228709021</v>
      </c>
      <c r="H109" s="2">
        <v>10.573825158416073</v>
      </c>
      <c r="I109" s="2">
        <v>38.846763773354922</v>
      </c>
      <c r="J109" s="2">
        <v>11.432556348926811</v>
      </c>
      <c r="K109" s="2">
        <v>9.8899427799220589</v>
      </c>
      <c r="L109" s="3">
        <v>36.728450217080201</v>
      </c>
    </row>
    <row r="110" spans="1:12" x14ac:dyDescent="0.3">
      <c r="A110">
        <v>1308</v>
      </c>
      <c r="B110" s="2">
        <v>7.3840778075866247</v>
      </c>
      <c r="C110" s="2">
        <v>5.3151731566081306</v>
      </c>
      <c r="D110" s="2">
        <v>11.529241479091656</v>
      </c>
      <c r="E110" s="3">
        <v>9.7795875350268791</v>
      </c>
      <c r="F110" s="3">
        <v>36.331530748454647</v>
      </c>
      <c r="G110" s="2">
        <v>1.818346224649694</v>
      </c>
      <c r="H110" s="2">
        <v>11.758712883414175</v>
      </c>
      <c r="I110" s="2">
        <v>34.797858312483932</v>
      </c>
      <c r="J110" s="2">
        <v>12.474639280377172</v>
      </c>
      <c r="K110" s="2">
        <v>9.0489369325727065</v>
      </c>
      <c r="L110" s="3">
        <v>33.605192369789854</v>
      </c>
    </row>
    <row r="111" spans="1:12" x14ac:dyDescent="0.3">
      <c r="A111">
        <v>1309</v>
      </c>
      <c r="B111" s="2">
        <v>7.5077658691291731</v>
      </c>
      <c r="C111" s="2">
        <v>5.3151731566081306</v>
      </c>
      <c r="D111" s="2">
        <v>13.210358917360855</v>
      </c>
      <c r="E111" s="3">
        <v>8.6780293155212718</v>
      </c>
      <c r="F111" s="3">
        <v>32.239201068921702</v>
      </c>
      <c r="G111" s="2">
        <v>1.8574803199451877</v>
      </c>
      <c r="H111" s="2">
        <v>13.610556308592493</v>
      </c>
      <c r="I111" s="2">
        <v>30.71030056262169</v>
      </c>
      <c r="J111" s="2">
        <v>14.293608348584446</v>
      </c>
      <c r="K111" s="2">
        <v>8.0296781120793188</v>
      </c>
      <c r="L111" s="3">
        <v>29.819953397243822</v>
      </c>
    </row>
    <row r="112" spans="1:12" x14ac:dyDescent="0.3">
      <c r="A112">
        <v>1310</v>
      </c>
      <c r="B112" s="2">
        <v>8.8403249776130206</v>
      </c>
      <c r="C112" s="2">
        <v>5.77</v>
      </c>
      <c r="D112" s="2">
        <v>13.856891101762706</v>
      </c>
      <c r="E112" s="3">
        <v>9.7415359133395079</v>
      </c>
      <c r="F112" s="3">
        <v>33.337436248661994</v>
      </c>
      <c r="G112" s="2">
        <v>1.9984311991938521</v>
      </c>
      <c r="H112" s="2">
        <v>14.347162841493791</v>
      </c>
      <c r="I112" s="2">
        <v>31.344323145639077</v>
      </c>
      <c r="J112" s="2">
        <v>14.993156172107248</v>
      </c>
      <c r="K112" s="2">
        <v>9.0137282160907546</v>
      </c>
      <c r="L112" s="3">
        <v>30.835776395123215</v>
      </c>
    </row>
    <row r="113" spans="1:12" x14ac:dyDescent="0.3">
      <c r="A113">
        <v>1311</v>
      </c>
      <c r="B113" s="2">
        <v>8.3422019479518443</v>
      </c>
      <c r="C113" s="2">
        <v>5.77</v>
      </c>
      <c r="D113" s="2">
        <v>13.849588646724571</v>
      </c>
      <c r="E113" s="3">
        <v>9.1974796203827331</v>
      </c>
      <c r="F113" s="3">
        <v>31.475569481092673</v>
      </c>
      <c r="G113" s="2">
        <v>1.853405912197934</v>
      </c>
      <c r="H113" s="2">
        <v>14.473631235143236</v>
      </c>
      <c r="I113" s="2">
        <v>28.815672738084697</v>
      </c>
      <c r="J113" s="2">
        <v>14.985254915755988</v>
      </c>
      <c r="K113" s="2">
        <v>8.5103193488862541</v>
      </c>
      <c r="L113" s="3">
        <v>29.113625150677045</v>
      </c>
    </row>
    <row r="114" spans="1:12" x14ac:dyDescent="0.3">
      <c r="A114">
        <v>1312</v>
      </c>
      <c r="B114" s="2">
        <v>8.6049909720212501</v>
      </c>
      <c r="C114" s="2">
        <v>5.77</v>
      </c>
      <c r="D114" s="2">
        <v>11.695264714110177</v>
      </c>
      <c r="E114" s="3">
        <v>11.234800693230079</v>
      </c>
      <c r="F114" s="3">
        <v>38.447679627614804</v>
      </c>
      <c r="G114" s="2">
        <v>1.9326226010910057</v>
      </c>
      <c r="H114" s="2">
        <v>11.827744032397238</v>
      </c>
      <c r="I114" s="2">
        <v>36.768918780354561</v>
      </c>
      <c r="J114" s="2">
        <v>12.654276420667212</v>
      </c>
      <c r="K114" s="2">
        <v>10.395428494191973</v>
      </c>
      <c r="L114" s="3">
        <v>35.562544254015556</v>
      </c>
    </row>
    <row r="115" spans="1:12" x14ac:dyDescent="0.3">
      <c r="A115">
        <v>1313</v>
      </c>
      <c r="B115" s="2">
        <v>8.7024063027029008</v>
      </c>
      <c r="C115" s="2">
        <v>5.77</v>
      </c>
      <c r="D115" s="2">
        <v>11.447283403073653</v>
      </c>
      <c r="E115" s="3">
        <v>11.608121114192805</v>
      </c>
      <c r="F115" s="3">
        <v>39.725254934515455</v>
      </c>
      <c r="G115" s="2">
        <v>1.9609999202506616</v>
      </c>
      <c r="H115" s="2">
        <v>11.535892442003483</v>
      </c>
      <c r="I115" s="2">
        <v>38.252700513390508</v>
      </c>
      <c r="J115" s="2">
        <v>12.385960642125694</v>
      </c>
      <c r="K115" s="2">
        <v>10.740857473976028</v>
      </c>
      <c r="L115" s="3">
        <v>36.744249595652335</v>
      </c>
    </row>
    <row r="116" spans="1:12" x14ac:dyDescent="0.3">
      <c r="A116">
        <v>1314</v>
      </c>
      <c r="B116" s="2">
        <v>8.7457879969461878</v>
      </c>
      <c r="C116" s="2">
        <v>5.77</v>
      </c>
      <c r="D116" s="2">
        <v>12.365260375018297</v>
      </c>
      <c r="E116" s="3">
        <v>10.799923753825041</v>
      </c>
      <c r="F116" s="3">
        <v>36.959445906320767</v>
      </c>
      <c r="G116" s="2">
        <v>1.9733130655210025</v>
      </c>
      <c r="H116" s="2">
        <v>12.524405909963573</v>
      </c>
      <c r="I116" s="2">
        <v>35.45476240863934</v>
      </c>
      <c r="J116" s="2">
        <v>13.379211725769798</v>
      </c>
      <c r="K116" s="2">
        <v>9.9930419943511488</v>
      </c>
      <c r="L116" s="3">
        <v>34.185988423170983</v>
      </c>
    </row>
    <row r="117" spans="1:12" x14ac:dyDescent="0.3">
      <c r="A117">
        <v>1315</v>
      </c>
      <c r="B117" s="2">
        <v>8.6754365055635141</v>
      </c>
      <c r="C117" s="2">
        <v>5.77</v>
      </c>
      <c r="D117" s="2">
        <v>13.059531678995203</v>
      </c>
      <c r="E117" s="3">
        <v>10.143521217055048</v>
      </c>
      <c r="F117" s="3">
        <v>34.713108376212745</v>
      </c>
      <c r="G117" s="2">
        <v>1.9514190949982155</v>
      </c>
      <c r="H117" s="2">
        <v>13.390486926439976</v>
      </c>
      <c r="I117" s="2">
        <v>32.793661004659327</v>
      </c>
      <c r="J117" s="2">
        <v>14.13041327667281</v>
      </c>
      <c r="K117" s="2">
        <v>9.3856804735980077</v>
      </c>
      <c r="L117" s="3">
        <v>32.108217317147073</v>
      </c>
    </row>
    <row r="118" spans="1:12" x14ac:dyDescent="0.3">
      <c r="A118">
        <v>1316</v>
      </c>
      <c r="B118" s="2">
        <v>8.9454115434936483</v>
      </c>
      <c r="C118" s="2">
        <v>5.77</v>
      </c>
      <c r="D118" s="2">
        <v>17.291992698820575</v>
      </c>
      <c r="E118" s="3">
        <v>7.8991487404538772</v>
      </c>
      <c r="F118" s="3">
        <v>27.032427935001554</v>
      </c>
      <c r="G118" s="2">
        <v>2.0259021614105777</v>
      </c>
      <c r="H118" s="2">
        <v>18.95885386883992</v>
      </c>
      <c r="I118" s="2">
        <v>24.045959488937495</v>
      </c>
      <c r="J118" s="2">
        <v>18.709936100123862</v>
      </c>
      <c r="K118" s="2">
        <v>7.3089891079114713</v>
      </c>
      <c r="L118" s="3">
        <v>25.003899430162274</v>
      </c>
    </row>
    <row r="119" spans="1:12" x14ac:dyDescent="0.3">
      <c r="A119">
        <v>1317</v>
      </c>
      <c r="B119" s="2">
        <v>9.5746542883741483</v>
      </c>
      <c r="C119" s="2">
        <v>5.77</v>
      </c>
      <c r="D119" s="2">
        <v>17.712897142431224</v>
      </c>
      <c r="E119" s="3">
        <v>8.2538868452646987</v>
      </c>
      <c r="F119" s="3">
        <v>28.246410931041023</v>
      </c>
      <c r="G119" s="2">
        <v>2.2078486201536993</v>
      </c>
      <c r="H119" s="2">
        <v>19.274092724973428</v>
      </c>
      <c r="I119" s="2">
        <v>25.776922831441212</v>
      </c>
      <c r="J119" s="2">
        <v>19.165354708110584</v>
      </c>
      <c r="K119" s="2">
        <v>7.6372240898589636</v>
      </c>
      <c r="L119" s="3">
        <v>26.126784463496442</v>
      </c>
    </row>
    <row r="120" spans="1:12" x14ac:dyDescent="0.3">
      <c r="A120">
        <v>1318</v>
      </c>
      <c r="B120" s="2">
        <v>8.144080119818522</v>
      </c>
      <c r="C120" s="2">
        <v>4.971000446990999</v>
      </c>
      <c r="D120" s="2">
        <v>13.740069903210042</v>
      </c>
      <c r="E120" s="3">
        <v>9.0506152882799125</v>
      </c>
      <c r="F120" s="3">
        <v>35.951323094047225</v>
      </c>
      <c r="G120" s="2">
        <v>2.1134085928333253</v>
      </c>
      <c r="H120" s="2">
        <v>14.335527312549079</v>
      </c>
      <c r="I120" s="2">
        <v>33.174586534541206</v>
      </c>
      <c r="J120" s="2">
        <v>14.866755635273266</v>
      </c>
      <c r="K120" s="2">
        <v>8.3744275156077066</v>
      </c>
      <c r="L120" s="3">
        <v>33.2535157103259</v>
      </c>
    </row>
    <row r="121" spans="1:12" x14ac:dyDescent="0.3">
      <c r="A121">
        <v>1319</v>
      </c>
      <c r="B121" s="2">
        <v>8.038271529004966</v>
      </c>
      <c r="C121" s="2">
        <v>4.971000446990999</v>
      </c>
      <c r="D121" s="2">
        <v>10.846636751530408</v>
      </c>
      <c r="E121" s="3">
        <v>11.31599080372262</v>
      </c>
      <c r="F121" s="3">
        <v>44.949965119025286</v>
      </c>
      <c r="G121" s="2">
        <v>2.0828836817714724</v>
      </c>
      <c r="H121" s="2">
        <v>10.764452153219407</v>
      </c>
      <c r="I121" s="2">
        <v>43.542043593310382</v>
      </c>
      <c r="J121" s="2">
        <v>11.736060965155902</v>
      </c>
      <c r="K121" s="2">
        <v>10.470552745267415</v>
      </c>
      <c r="L121" s="3">
        <v>41.576894607019526</v>
      </c>
    </row>
    <row r="122" spans="1:12" x14ac:dyDescent="0.3">
      <c r="A122">
        <v>1320</v>
      </c>
      <c r="B122" s="2">
        <v>9.7589097442185491</v>
      </c>
      <c r="C122" s="2">
        <v>4.971000446990999</v>
      </c>
      <c r="D122" s="2">
        <v>12.031338936886915</v>
      </c>
      <c r="E122" s="3">
        <v>12.385465942913235</v>
      </c>
      <c r="F122" s="3">
        <v>49.19818969220789</v>
      </c>
      <c r="G122" s="2">
        <v>2.23202587076617</v>
      </c>
      <c r="H122" s="2">
        <v>12.109326492871071</v>
      </c>
      <c r="I122" s="2">
        <v>41.477727846242516</v>
      </c>
      <c r="J122" s="2">
        <v>13.017908729711642</v>
      </c>
      <c r="K122" s="2">
        <v>11.460125470173109</v>
      </c>
      <c r="L122" s="3">
        <v>45.506330033242037</v>
      </c>
    </row>
    <row r="123" spans="1:12" x14ac:dyDescent="0.3">
      <c r="A123">
        <v>1321</v>
      </c>
      <c r="B123" s="2">
        <v>9.4803642050220809</v>
      </c>
      <c r="C123" s="2">
        <v>4.971000446990999</v>
      </c>
      <c r="D123" s="2">
        <v>12.701034836606812</v>
      </c>
      <c r="E123" s="3">
        <v>11.397534729199652</v>
      </c>
      <c r="F123" s="3">
        <v>45.273878125799307</v>
      </c>
      <c r="G123" s="2">
        <v>2.1483648292268644</v>
      </c>
      <c r="H123" s="2">
        <v>12.962850242021032</v>
      </c>
      <c r="I123" s="2">
        <v>37.294368067999685</v>
      </c>
      <c r="J123" s="2">
        <v>13.742519693208571</v>
      </c>
      <c r="K123" s="2">
        <v>10.546004377172464</v>
      </c>
      <c r="L123" s="3">
        <v>41.876501000680236</v>
      </c>
    </row>
    <row r="124" spans="1:12" x14ac:dyDescent="0.3">
      <c r="A124">
        <v>1322</v>
      </c>
      <c r="B124" s="2">
        <v>9.8196552372479609</v>
      </c>
      <c r="C124" s="2">
        <v>4.971000446990999</v>
      </c>
      <c r="D124" s="2">
        <v>16.236878825516861</v>
      </c>
      <c r="E124" s="3">
        <v>9.2346130053883577</v>
      </c>
      <c r="F124" s="3">
        <v>36.682208361582447</v>
      </c>
      <c r="G124" s="2">
        <v>2.2429630380350583</v>
      </c>
      <c r="H124" s="2">
        <v>17.480815963577637</v>
      </c>
      <c r="I124" s="2">
        <v>28.873281078660135</v>
      </c>
      <c r="J124" s="2">
        <v>17.568302889209246</v>
      </c>
      <c r="K124" s="2">
        <v>8.5446784318031295</v>
      </c>
      <c r="L124" s="3">
        <v>33.929554938780676</v>
      </c>
    </row>
    <row r="125" spans="1:12" x14ac:dyDescent="0.3">
      <c r="A125">
        <v>1323</v>
      </c>
      <c r="B125" s="2">
        <v>9.0923260999827828</v>
      </c>
      <c r="C125" s="2">
        <v>4.971000446990999</v>
      </c>
      <c r="D125" s="2">
        <v>14.164368948290456</v>
      </c>
      <c r="E125" s="3">
        <v>9.8017310670354796</v>
      </c>
      <c r="F125" s="3">
        <v>38.934944116813107</v>
      </c>
      <c r="G125" s="2">
        <v>2.024890072032195</v>
      </c>
      <c r="H125" s="2">
        <v>15.050083922960541</v>
      </c>
      <c r="I125" s="2">
        <v>30.275982938699126</v>
      </c>
      <c r="J125" s="2">
        <v>15.325847202050275</v>
      </c>
      <c r="K125" s="2">
        <v>9.0694260814138552</v>
      </c>
      <c r="L125" s="3">
        <v>36.013244143537086</v>
      </c>
    </row>
    <row r="126" spans="1:12" x14ac:dyDescent="0.3">
      <c r="A126">
        <v>1324</v>
      </c>
      <c r="B126" s="2">
        <v>9.4517082892028856</v>
      </c>
      <c r="C126" s="2">
        <v>4.971000446990999</v>
      </c>
      <c r="D126" s="2">
        <v>12.425262511878634</v>
      </c>
      <c r="E126" s="3">
        <v>11.615281673744191</v>
      </c>
      <c r="F126" s="3">
        <v>46.138823823601697</v>
      </c>
      <c r="G126" s="2">
        <v>2.1411719118828554</v>
      </c>
      <c r="H126" s="2">
        <v>12.855927087284801</v>
      </c>
      <c r="I126" s="2">
        <v>37.478643133513415</v>
      </c>
      <c r="J126" s="2">
        <v>13.444134037852683</v>
      </c>
      <c r="K126" s="2">
        <v>10.747483055223741</v>
      </c>
      <c r="L126" s="3">
        <v>42.676540689767883</v>
      </c>
    </row>
    <row r="127" spans="1:12" x14ac:dyDescent="0.3">
      <c r="A127">
        <v>1325</v>
      </c>
      <c r="B127" s="2">
        <v>9.4471895831303048</v>
      </c>
      <c r="C127" s="2">
        <v>4.971000446990999</v>
      </c>
      <c r="D127" s="2">
        <v>13.269809703644523</v>
      </c>
      <c r="E127" s="3">
        <v>10.870836037157794</v>
      </c>
      <c r="F127" s="3">
        <v>43.181698285238689</v>
      </c>
      <c r="G127" s="2">
        <v>2.1360910392479129</v>
      </c>
      <c r="H127" s="2">
        <v>13.850994570892038</v>
      </c>
      <c r="I127" s="2">
        <v>34.703599412521285</v>
      </c>
      <c r="J127" s="2">
        <v>14.357934099343375</v>
      </c>
      <c r="K127" s="2">
        <v>10.058656293249189</v>
      </c>
      <c r="L127" s="3">
        <v>39.941319504997566</v>
      </c>
    </row>
    <row r="128" spans="1:12" x14ac:dyDescent="0.3">
      <c r="A128">
        <v>1326</v>
      </c>
      <c r="B128" s="2">
        <v>9.2520510852097395</v>
      </c>
      <c r="C128" s="2">
        <v>4.971000446990999</v>
      </c>
      <c r="D128" s="2">
        <v>11.580855390504704</v>
      </c>
      <c r="E128" s="3">
        <v>12.19894836339007</v>
      </c>
      <c r="F128" s="3">
        <v>48.457294896597659</v>
      </c>
      <c r="G128" s="2">
        <v>2.0823957680055507</v>
      </c>
      <c r="H128" s="2">
        <v>11.749713016113459</v>
      </c>
      <c r="I128" s="2">
        <v>39.881523082636207</v>
      </c>
      <c r="J128" s="2">
        <v>12.53048553252609</v>
      </c>
      <c r="K128" s="2">
        <v>11.287542955023445</v>
      </c>
      <c r="L128" s="3">
        <v>44.821032397294864</v>
      </c>
    </row>
    <row r="129" spans="1:12" x14ac:dyDescent="0.3">
      <c r="A129">
        <v>1327</v>
      </c>
      <c r="B129" s="2">
        <v>9.2444087810027007</v>
      </c>
      <c r="C129" s="2">
        <v>4.971000446990999</v>
      </c>
      <c r="D129" s="2">
        <v>10.228655677263742</v>
      </c>
      <c r="E129" s="3">
        <v>13.800206708531718</v>
      </c>
      <c r="F129" s="3">
        <v>54.817896279994599</v>
      </c>
      <c r="G129" s="2">
        <v>2.0841947071876654</v>
      </c>
      <c r="H129" s="2">
        <v>10.184822378171896</v>
      </c>
      <c r="I129" s="2">
        <v>46.049036925470091</v>
      </c>
      <c r="J129" s="2">
        <v>11.06740544279937</v>
      </c>
      <c r="K129" s="2">
        <v>12.769168404567793</v>
      </c>
      <c r="L129" s="3">
        <v>50.704330696959751</v>
      </c>
    </row>
    <row r="130" spans="1:12" x14ac:dyDescent="0.3">
      <c r="A130">
        <v>1328</v>
      </c>
      <c r="B130" s="2">
        <v>9.6228570674589164</v>
      </c>
      <c r="C130" s="2">
        <v>4.971000446990999</v>
      </c>
      <c r="D130" s="2">
        <v>11.102633455365337</v>
      </c>
      <c r="E130" s="3">
        <v>13.234362997654607</v>
      </c>
      <c r="F130" s="3">
        <v>52.570222566935499</v>
      </c>
      <c r="G130" s="2">
        <v>2.1945813508925469</v>
      </c>
      <c r="H130" s="2">
        <v>11.13689873489904</v>
      </c>
      <c r="I130" s="2">
        <v>44.342802360453518</v>
      </c>
      <c r="J130" s="2">
        <v>12.013049398705295</v>
      </c>
      <c r="K130" s="2">
        <v>12.245599896685338</v>
      </c>
      <c r="L130" s="3">
        <v>48.62532367590039</v>
      </c>
    </row>
    <row r="131" spans="1:12" x14ac:dyDescent="0.3">
      <c r="A131">
        <v>1329</v>
      </c>
      <c r="B131" s="2">
        <v>9.2762718171563616</v>
      </c>
      <c r="C131" s="2">
        <v>4.971000446990999</v>
      </c>
      <c r="D131" s="2">
        <v>12.012729943439744</v>
      </c>
      <c r="E131" s="3">
        <v>11.791166222049688</v>
      </c>
      <c r="F131" s="3">
        <v>46.837481541554837</v>
      </c>
      <c r="G131" s="2">
        <v>2.0857080929517857</v>
      </c>
      <c r="H131" s="2">
        <v>12.323029447935133</v>
      </c>
      <c r="I131" s="2">
        <v>38.086561203922791</v>
      </c>
      <c r="J131" s="2">
        <v>12.997773798801804</v>
      </c>
      <c r="K131" s="2">
        <v>10.910226952073181</v>
      </c>
      <c r="L131" s="3">
        <v>43.322770741978182</v>
      </c>
    </row>
    <row r="132" spans="1:12" x14ac:dyDescent="0.3">
      <c r="A132">
        <v>1330</v>
      </c>
      <c r="B132" s="2">
        <v>8.4431618370336139</v>
      </c>
      <c r="C132" s="2">
        <v>4.6797928816260921</v>
      </c>
      <c r="D132" s="2">
        <v>12.104493622520376</v>
      </c>
      <c r="E132" s="3">
        <v>10.65083109312579</v>
      </c>
      <c r="F132" s="3">
        <v>44.940452439057474</v>
      </c>
      <c r="G132" s="2">
        <v>2.1446898104754077</v>
      </c>
      <c r="H132" s="2">
        <v>12.391699032733255</v>
      </c>
      <c r="I132" s="2">
        <v>38.94658241273055</v>
      </c>
      <c r="J132" s="2">
        <v>13.097062099567047</v>
      </c>
      <c r="K132" s="2">
        <v>9.8550883149198949</v>
      </c>
      <c r="L132" s="3">
        <v>41.568095763874609</v>
      </c>
    </row>
    <row r="133" spans="1:12" x14ac:dyDescent="0.3">
      <c r="A133">
        <v>1331</v>
      </c>
      <c r="B133" s="2">
        <v>8.3004571293145251</v>
      </c>
      <c r="C133" s="2">
        <v>4.6797928816260921</v>
      </c>
      <c r="D133" s="2">
        <v>12.929907694254656</v>
      </c>
      <c r="E133" s="3">
        <v>9.8023813884932594</v>
      </c>
      <c r="F133" s="3">
        <v>41.360477011357744</v>
      </c>
      <c r="G133" s="2">
        <v>2.0964469094271143</v>
      </c>
      <c r="H133" s="2">
        <v>13.332208852263424</v>
      </c>
      <c r="I133" s="2">
        <v>35.384860096777921</v>
      </c>
      <c r="J133" s="2">
        <v>13.990160125183538</v>
      </c>
      <c r="K133" s="2">
        <v>9.070027816183984</v>
      </c>
      <c r="L133" s="3">
        <v>38.256763693670351</v>
      </c>
    </row>
    <row r="134" spans="1:12" x14ac:dyDescent="0.3">
      <c r="A134">
        <v>1332</v>
      </c>
      <c r="B134" s="2">
        <v>8.5574074411771175</v>
      </c>
      <c r="C134" s="2">
        <v>4.6797928816260921</v>
      </c>
      <c r="D134" s="2">
        <v>13.10591934546528</v>
      </c>
      <c r="E134" s="3">
        <v>9.9701049293619093</v>
      </c>
      <c r="F134" s="3">
        <v>42.0681750065107</v>
      </c>
      <c r="G134" s="2">
        <v>2.1847580680536742</v>
      </c>
      <c r="H134" s="2">
        <v>13.589795462351688</v>
      </c>
      <c r="I134" s="2">
        <v>36.176467221000117</v>
      </c>
      <c r="J134" s="2">
        <v>14.180604731793434</v>
      </c>
      <c r="K134" s="2">
        <v>9.2252204291640592</v>
      </c>
      <c r="L134" s="3">
        <v>38.911355635625377</v>
      </c>
    </row>
    <row r="135" spans="1:12" x14ac:dyDescent="0.3">
      <c r="A135">
        <v>1333</v>
      </c>
      <c r="B135" s="2">
        <v>8.4571875738545934</v>
      </c>
      <c r="C135" s="2">
        <v>4.6797928816260921</v>
      </c>
      <c r="D135" s="2">
        <v>11.102716888059463</v>
      </c>
      <c r="E135" s="3">
        <v>11.631124564101654</v>
      </c>
      <c r="F135" s="3">
        <v>49.07673361031209</v>
      </c>
      <c r="G135" s="2">
        <v>2.1530653082199307</v>
      </c>
      <c r="H135" s="2">
        <v>11.220858303971227</v>
      </c>
      <c r="I135" s="2">
        <v>43.178430059230379</v>
      </c>
      <c r="J135" s="2">
        <v>12.013139672880341</v>
      </c>
      <c r="K135" s="2">
        <v>10.762142294701977</v>
      </c>
      <c r="L135" s="3">
        <v>45.393988083632237</v>
      </c>
    </row>
    <row r="136" spans="1:12" x14ac:dyDescent="0.3">
      <c r="A136">
        <v>1334</v>
      </c>
      <c r="B136" s="2">
        <v>8.2569335068259289</v>
      </c>
      <c r="C136" s="2">
        <v>4.6797928816260921</v>
      </c>
      <c r="D136" s="2">
        <v>10.616932028514967</v>
      </c>
      <c r="E136" s="3">
        <v>11.875304650076322</v>
      </c>
      <c r="F136" s="3">
        <v>50.10703476187124</v>
      </c>
      <c r="G136" s="2">
        <v>2.0853889646956838</v>
      </c>
      <c r="H136" s="2">
        <v>10.578770407515686</v>
      </c>
      <c r="I136" s="2">
        <v>44.359598001905631</v>
      </c>
      <c r="J136" s="2">
        <v>11.487520454853195</v>
      </c>
      <c r="K136" s="2">
        <v>10.988079246568413</v>
      </c>
      <c r="L136" s="3">
        <v>46.346974860784051</v>
      </c>
    </row>
    <row r="137" spans="1:12" x14ac:dyDescent="0.3">
      <c r="A137">
        <v>1335</v>
      </c>
      <c r="B137" s="2">
        <v>8.4839256472508833</v>
      </c>
      <c r="C137" s="2">
        <v>4.6797928816260921</v>
      </c>
      <c r="D137" s="2">
        <v>10.493872202060508</v>
      </c>
      <c r="E137" s="3">
        <v>12.344857820256857</v>
      </c>
      <c r="F137" s="3">
        <v>52.088282208910989</v>
      </c>
      <c r="G137" s="2">
        <v>2.1630926132934896</v>
      </c>
      <c r="H137" s="2">
        <v>10.492881410414912</v>
      </c>
      <c r="I137" s="2">
        <v>46.389113390000261</v>
      </c>
      <c r="J137" s="2">
        <v>11.354369722629471</v>
      </c>
      <c r="K137" s="2">
        <v>11.422551253515026</v>
      </c>
      <c r="L137" s="3">
        <v>48.17954839177289</v>
      </c>
    </row>
    <row r="138" spans="1:12" x14ac:dyDescent="0.3">
      <c r="A138">
        <v>1336</v>
      </c>
      <c r="B138" s="2">
        <v>8.5686773192101224</v>
      </c>
      <c r="C138" s="2">
        <v>4.6797928816260921</v>
      </c>
      <c r="D138" s="2">
        <v>10.98492723825618</v>
      </c>
      <c r="E138" s="3">
        <v>11.910818680125946</v>
      </c>
      <c r="F138" s="3">
        <v>50.256883779699955</v>
      </c>
      <c r="G138" s="2">
        <v>2.1912781046172296</v>
      </c>
      <c r="H138" s="2">
        <v>10.974510685878455</v>
      </c>
      <c r="I138" s="2">
        <v>44.931203964809541</v>
      </c>
      <c r="J138" s="2">
        <v>11.885691271793188</v>
      </c>
      <c r="K138" s="2">
        <v>11.020939959455283</v>
      </c>
      <c r="L138" s="3">
        <v>46.48557912454114</v>
      </c>
    </row>
    <row r="139" spans="1:12" x14ac:dyDescent="0.3">
      <c r="A139">
        <v>1337</v>
      </c>
      <c r="B139" s="2">
        <v>8.6162217322295938</v>
      </c>
      <c r="C139" s="2">
        <v>4.6797928816260921</v>
      </c>
      <c r="D139" s="2">
        <v>10.312572879707815</v>
      </c>
      <c r="E139" s="3">
        <v>12.757772267073223</v>
      </c>
      <c r="F139" s="3">
        <v>53.830546441279424</v>
      </c>
      <c r="G139" s="2">
        <v>2.2088374328738185</v>
      </c>
      <c r="H139" s="2">
        <v>10.276966590963227</v>
      </c>
      <c r="I139" s="2">
        <v>48.365371876781794</v>
      </c>
      <c r="J139" s="2">
        <v>11.158203855843857</v>
      </c>
      <c r="K139" s="2">
        <v>11.804616118153429</v>
      </c>
      <c r="L139" s="3">
        <v>49.79107214212398</v>
      </c>
    </row>
    <row r="140" spans="1:12" x14ac:dyDescent="0.3">
      <c r="A140">
        <v>1338</v>
      </c>
      <c r="B140" s="2">
        <v>8.3260277709472081</v>
      </c>
      <c r="C140" s="2">
        <v>4.6797928816260921</v>
      </c>
      <c r="D140" s="2">
        <v>9.4176490269430744</v>
      </c>
      <c r="E140" s="3">
        <v>13.499583309968163</v>
      </c>
      <c r="F140" s="3">
        <v>56.960567338287539</v>
      </c>
      <c r="G140" s="2">
        <v>2.108902944861585</v>
      </c>
      <c r="H140" s="2">
        <v>9.2831885163228005</v>
      </c>
      <c r="I140" s="2">
        <v>51.120506226737724</v>
      </c>
      <c r="J140" s="2">
        <v>10.189896247152408</v>
      </c>
      <c r="K140" s="2">
        <v>12.491005121677373</v>
      </c>
      <c r="L140" s="3">
        <v>52.686214521168779</v>
      </c>
    </row>
    <row r="141" spans="1:12" x14ac:dyDescent="0.3">
      <c r="A141">
        <v>1339</v>
      </c>
      <c r="B141" s="2">
        <v>8.3933016650880017</v>
      </c>
      <c r="C141" s="2">
        <v>4.6797928816260921</v>
      </c>
      <c r="D141" s="2">
        <v>8.72504367316143</v>
      </c>
      <c r="E141" s="3">
        <v>14.688932412016785</v>
      </c>
      <c r="F141" s="3">
        <v>61.978944428930667</v>
      </c>
      <c r="G141" s="2">
        <v>2.1330276373604953</v>
      </c>
      <c r="H141" s="2">
        <v>8.5001293171394945</v>
      </c>
      <c r="I141" s="2">
        <v>56.468554686029769</v>
      </c>
      <c r="J141" s="2">
        <v>9.4404972543606682</v>
      </c>
      <c r="K141" s="2">
        <v>13.591495809725638</v>
      </c>
      <c r="L141" s="3">
        <v>57.328009789384431</v>
      </c>
    </row>
    <row r="142" spans="1:12" x14ac:dyDescent="0.3">
      <c r="A142">
        <v>1340</v>
      </c>
      <c r="B142" s="2">
        <v>7.0565179355546022</v>
      </c>
      <c r="C142" s="2">
        <v>4.4840493992126103</v>
      </c>
      <c r="D142" s="2">
        <v>10.928185717386432</v>
      </c>
      <c r="E142" s="3">
        <v>9.8597838060231382</v>
      </c>
      <c r="F142" s="3">
        <v>43.418776303967071</v>
      </c>
      <c r="G142" s="2">
        <v>1.9962563983879567</v>
      </c>
      <c r="H142" s="2">
        <v>11.07312694829119</v>
      </c>
      <c r="I142" s="2">
        <v>40.567828788831136</v>
      </c>
      <c r="J142" s="2">
        <v>11.824296946212121</v>
      </c>
      <c r="K142" s="2">
        <v>9.1231415956910098</v>
      </c>
      <c r="L142" s="3">
        <v>40.160607056661071</v>
      </c>
    </row>
    <row r="143" spans="1:12" x14ac:dyDescent="0.3">
      <c r="A143">
        <v>1341</v>
      </c>
      <c r="B143" s="2">
        <v>7.0992959880112103</v>
      </c>
      <c r="C143" s="2">
        <v>4.4840493992126103</v>
      </c>
      <c r="D143" s="2">
        <v>9.5375336468782859</v>
      </c>
      <c r="E143" s="3">
        <v>11.365909924065253</v>
      </c>
      <c r="F143" s="3">
        <v>50.051188767705369</v>
      </c>
      <c r="G143" s="2">
        <v>2.0138959625758166</v>
      </c>
      <c r="H143" s="2">
        <v>9.4393256084150039</v>
      </c>
      <c r="I143" s="2">
        <v>48.010008891269393</v>
      </c>
      <c r="J143" s="2">
        <v>10.319611405922306</v>
      </c>
      <c r="K143" s="2">
        <v>10.51674231820105</v>
      </c>
      <c r="L143" s="3">
        <v>46.295319581241316</v>
      </c>
    </row>
    <row r="144" spans="1:12" x14ac:dyDescent="0.3">
      <c r="A144">
        <v>1342</v>
      </c>
      <c r="B144" s="2">
        <v>7.1017045453777889</v>
      </c>
      <c r="C144" s="2">
        <v>4.4840493992126103</v>
      </c>
      <c r="D144" s="2">
        <v>9.8594906941824263</v>
      </c>
      <c r="E144" s="3">
        <v>10.998491623428345</v>
      </c>
      <c r="F144" s="3">
        <v>48.433216881182624</v>
      </c>
      <c r="G144" s="2">
        <v>2.0142624489990952</v>
      </c>
      <c r="H144" s="2">
        <v>9.8818878948062743</v>
      </c>
      <c r="I144" s="2">
        <v>45.868216757809556</v>
      </c>
      <c r="J144" s="2">
        <v>10.667968931105387</v>
      </c>
      <c r="K144" s="2">
        <v>10.176774500700729</v>
      </c>
      <c r="L144" s="3">
        <v>44.798761209617481</v>
      </c>
    </row>
    <row r="145" spans="1:12" x14ac:dyDescent="0.3">
      <c r="A145">
        <v>1343</v>
      </c>
      <c r="B145" s="2">
        <v>7.1897474568984272</v>
      </c>
      <c r="C145" s="2">
        <v>4.4840493992126103</v>
      </c>
      <c r="D145" s="2">
        <v>9.6414290933709523</v>
      </c>
      <c r="E145" s="3">
        <v>11.386683092699176</v>
      </c>
      <c r="F145" s="3">
        <v>50.142665982600271</v>
      </c>
      <c r="G145" s="2">
        <v>2.0476174645408869</v>
      </c>
      <c r="H145" s="2">
        <v>9.6545210426167127</v>
      </c>
      <c r="I145" s="2">
        <v>47.725865618665274</v>
      </c>
      <c r="J145" s="2">
        <v>10.432026279027371</v>
      </c>
      <c r="K145" s="2">
        <v>10.535963485983928</v>
      </c>
      <c r="L145" s="3">
        <v>46.379932294789782</v>
      </c>
    </row>
    <row r="146" spans="1:12" x14ac:dyDescent="0.3">
      <c r="A146">
        <v>1344</v>
      </c>
      <c r="B146" s="2">
        <v>7.1512657256470895</v>
      </c>
      <c r="C146" s="2">
        <v>4.4840493992126103</v>
      </c>
      <c r="D146" s="2">
        <v>10.518066976700704</v>
      </c>
      <c r="E146" s="3">
        <v>10.381784108430786</v>
      </c>
      <c r="F146" s="3">
        <v>45.717469136054874</v>
      </c>
      <c r="G146" s="2">
        <v>2.0320628235893441</v>
      </c>
      <c r="H146" s="2">
        <v>10.795365125956346</v>
      </c>
      <c r="I146" s="2">
        <v>42.358006937776352</v>
      </c>
      <c r="J146" s="2">
        <v>11.380548468790161</v>
      </c>
      <c r="K146" s="2">
        <v>9.6061423151336918</v>
      </c>
      <c r="L146" s="3">
        <v>42.286804693534748</v>
      </c>
    </row>
    <row r="147" spans="1:12" x14ac:dyDescent="0.3">
      <c r="A147">
        <v>1345</v>
      </c>
      <c r="B147" s="2">
        <v>7.1634473361301172</v>
      </c>
      <c r="C147" s="2">
        <v>4.4840493992126103</v>
      </c>
      <c r="D147" s="2">
        <v>9.5783739496574114</v>
      </c>
      <c r="E147" s="3">
        <v>11.419715741843431</v>
      </c>
      <c r="F147" s="3">
        <v>50.288129334752647</v>
      </c>
      <c r="G147" s="2">
        <v>2.0381611569197062</v>
      </c>
      <c r="H147" s="2">
        <v>9.5382301579702897</v>
      </c>
      <c r="I147" s="2">
        <v>48.084648452635221</v>
      </c>
      <c r="J147" s="2">
        <v>10.363800613529319</v>
      </c>
      <c r="K147" s="2">
        <v>10.566528206403021</v>
      </c>
      <c r="L147" s="3">
        <v>46.514479995674719</v>
      </c>
    </row>
    <row r="148" spans="1:12" x14ac:dyDescent="0.3">
      <c r="A148">
        <v>1346</v>
      </c>
      <c r="B148" s="2">
        <v>7.1015051457762883</v>
      </c>
      <c r="C148" s="2">
        <v>4.4840493992126103</v>
      </c>
      <c r="D148" s="2">
        <v>10.038102862980196</v>
      </c>
      <c r="E148" s="3">
        <v>10.802487537517779</v>
      </c>
      <c r="F148" s="3">
        <v>47.570088669830191</v>
      </c>
      <c r="G148" s="2">
        <v>2.0136883904868963</v>
      </c>
      <c r="H148" s="2">
        <v>10.031541366016011</v>
      </c>
      <c r="I148" s="2">
        <v>45.171063988308958</v>
      </c>
      <c r="J148" s="2">
        <v>10.861227297744573</v>
      </c>
      <c r="K148" s="2">
        <v>9.9954142331456008</v>
      </c>
      <c r="L148" s="3">
        <v>44.00040262178053</v>
      </c>
    </row>
    <row r="149" spans="1:12" x14ac:dyDescent="0.3">
      <c r="A149">
        <v>1347</v>
      </c>
      <c r="B149" s="2">
        <v>7.0745189679744005</v>
      </c>
      <c r="C149" s="2">
        <v>4.4840493992126103</v>
      </c>
      <c r="D149" s="2">
        <v>11.821711366828952</v>
      </c>
      <c r="E149" s="3">
        <v>9.1377984202406033</v>
      </c>
      <c r="F149" s="3">
        <v>40.239424446284794</v>
      </c>
      <c r="G149" s="2">
        <v>2.0020176939850556</v>
      </c>
      <c r="H149" s="2">
        <v>12.296026579201218</v>
      </c>
      <c r="I149" s="2">
        <v>36.638597486591266</v>
      </c>
      <c r="J149" s="2">
        <v>12.791091698908927</v>
      </c>
      <c r="K149" s="2">
        <v>8.4550970387211155</v>
      </c>
      <c r="L149" s="3">
        <v>37.2198355398098</v>
      </c>
    </row>
    <row r="150" spans="1:12" x14ac:dyDescent="0.3">
      <c r="A150">
        <v>1348</v>
      </c>
      <c r="B150" s="2">
        <v>6.9588173388003174</v>
      </c>
      <c r="C150" s="2">
        <v>4.4840493992126103</v>
      </c>
      <c r="D150" s="2">
        <v>11.931872741350775</v>
      </c>
      <c r="E150" s="3">
        <v>8.9053672414094702</v>
      </c>
      <c r="F150" s="3">
        <v>39.215885030180011</v>
      </c>
      <c r="G150" s="2">
        <v>1.9580206169035188</v>
      </c>
      <c r="H150" s="2">
        <v>12.270223242844819</v>
      </c>
      <c r="I150" s="2">
        <v>35.908769110241074</v>
      </c>
      <c r="J150" s="2">
        <v>12.91028630614154</v>
      </c>
      <c r="K150" s="2">
        <v>8.2400312119801224</v>
      </c>
      <c r="L150" s="3">
        <v>36.273103093703689</v>
      </c>
    </row>
    <row r="151" spans="1:12" x14ac:dyDescent="0.3">
      <c r="A151">
        <v>1349</v>
      </c>
      <c r="B151" s="2">
        <v>6.343222127192556</v>
      </c>
      <c r="C151" s="2">
        <v>4.4840493992126103</v>
      </c>
      <c r="D151" s="2">
        <v>9.8849475820323853</v>
      </c>
      <c r="E151" s="3">
        <v>9.7985216986862369</v>
      </c>
      <c r="F151" s="3">
        <v>43.149001044519125</v>
      </c>
      <c r="G151" s="2">
        <v>2.1811415012910635</v>
      </c>
      <c r="H151" s="2">
        <v>9.7629929953402161</v>
      </c>
      <c r="I151" s="2">
        <v>50.273206495457174</v>
      </c>
      <c r="J151" s="2">
        <v>10.695513283759041</v>
      </c>
      <c r="K151" s="2">
        <v>9.0664564907555913</v>
      </c>
      <c r="L151" s="3">
        <v>39.911075883501134</v>
      </c>
    </row>
    <row r="152" spans="1:12" x14ac:dyDescent="0.3">
      <c r="A152">
        <v>1350</v>
      </c>
      <c r="B152" s="2">
        <v>9.586513166724135</v>
      </c>
      <c r="C152" s="2">
        <v>3.5447326354953086</v>
      </c>
      <c r="D152" s="2">
        <v>11.671227663344517</v>
      </c>
      <c r="E152" s="3">
        <v>12.542067737974184</v>
      </c>
      <c r="F152" s="3">
        <v>69.866056973941639</v>
      </c>
      <c r="G152" s="2">
        <v>3.7337065019820042</v>
      </c>
      <c r="H152" s="2">
        <v>11.675999070205409</v>
      </c>
      <c r="I152" s="2">
        <v>71.958457754886183</v>
      </c>
      <c r="J152" s="2">
        <v>12.628268331738768</v>
      </c>
      <c r="K152" s="2">
        <v>11.605027263010356</v>
      </c>
      <c r="L152" s="3">
        <v>64.623268999693124</v>
      </c>
    </row>
    <row r="153" spans="1:12" x14ac:dyDescent="0.3">
      <c r="A153">
        <v>1351</v>
      </c>
      <c r="B153" s="2">
        <v>9.7927577067157845</v>
      </c>
      <c r="C153" s="2">
        <v>3.5447326354953086</v>
      </c>
      <c r="D153" s="2">
        <v>13.543525141263911</v>
      </c>
      <c r="E153" s="3">
        <v>11.04074299594429</v>
      </c>
      <c r="F153" s="3">
        <v>61.502871400843226</v>
      </c>
      <c r="G153" s="2">
        <v>3.8260520777975024</v>
      </c>
      <c r="H153" s="2">
        <v>13.908364968710174</v>
      </c>
      <c r="I153" s="2">
        <v>61.902832426503764</v>
      </c>
      <c r="J153" s="2">
        <v>14.654094202847553</v>
      </c>
      <c r="K153" s="2">
        <v>10.215869197061087</v>
      </c>
      <c r="L153" s="3">
        <v>56.887661547475361</v>
      </c>
    </row>
    <row r="154" spans="1:12" x14ac:dyDescent="0.3">
      <c r="A154">
        <v>1352</v>
      </c>
      <c r="B154" s="2">
        <v>9.0852631103609234</v>
      </c>
      <c r="C154" s="2">
        <v>3.5447326354953086</v>
      </c>
      <c r="D154" s="2">
        <v>15.100239632526467</v>
      </c>
      <c r="E154" s="3">
        <v>9.1871049846496255</v>
      </c>
      <c r="F154" s="3">
        <v>51.17711159697415</v>
      </c>
      <c r="G154" s="2">
        <v>3.4867073079564759</v>
      </c>
      <c r="H154" s="2">
        <v>15.834311318219319</v>
      </c>
      <c r="I154" s="2">
        <v>49.550955685175943</v>
      </c>
      <c r="J154" s="2">
        <v>16.338459282393639</v>
      </c>
      <c r="K154" s="2">
        <v>8.5007198208784445</v>
      </c>
      <c r="L154" s="3">
        <v>47.336752531949706</v>
      </c>
    </row>
    <row r="155" spans="1:12" x14ac:dyDescent="0.3">
      <c r="A155">
        <v>1353</v>
      </c>
      <c r="B155" s="2">
        <v>8.7018683374179506</v>
      </c>
      <c r="C155" s="2">
        <v>3.5447326354953086</v>
      </c>
      <c r="D155" s="2">
        <v>12.452858532483276</v>
      </c>
      <c r="E155" s="3">
        <v>10.670099347888231</v>
      </c>
      <c r="F155" s="3">
        <v>59.438187110093494</v>
      </c>
      <c r="G155" s="2">
        <v>3.3101201273874148</v>
      </c>
      <c r="H155" s="2">
        <v>12.504770039602962</v>
      </c>
      <c r="I155" s="2">
        <v>59.56673114874085</v>
      </c>
      <c r="J155" s="2">
        <v>13.473992932146906</v>
      </c>
      <c r="K155" s="2">
        <v>9.8729170036576939</v>
      </c>
      <c r="L155" s="3">
        <v>54.977912320174269</v>
      </c>
    </row>
    <row r="156" spans="1:12" x14ac:dyDescent="0.3">
      <c r="A156">
        <v>1354</v>
      </c>
      <c r="B156" s="2">
        <v>8.9570423911088053</v>
      </c>
      <c r="C156" s="2">
        <v>3.5447326354953086</v>
      </c>
      <c r="D156" s="2">
        <v>12.058272811805072</v>
      </c>
      <c r="E156" s="3">
        <v>11.342388896660134</v>
      </c>
      <c r="F156" s="3">
        <v>63.183201161904876</v>
      </c>
      <c r="G156" s="2">
        <v>3.4325235408169599</v>
      </c>
      <c r="H156" s="2">
        <v>11.846934712517152</v>
      </c>
      <c r="I156" s="2">
        <v>65.199347843861545</v>
      </c>
      <c r="J156" s="2">
        <v>13.047051182373089</v>
      </c>
      <c r="K156" s="2">
        <v>10.494978589125981</v>
      </c>
      <c r="L156" s="3">
        <v>58.441898423871272</v>
      </c>
    </row>
    <row r="157" spans="1:12" x14ac:dyDescent="0.3">
      <c r="A157">
        <v>1355</v>
      </c>
      <c r="B157" s="2">
        <v>8.7939168079420078</v>
      </c>
      <c r="C157" s="2">
        <v>3.5447326354953086</v>
      </c>
      <c r="D157" s="2">
        <v>12.403203228509396</v>
      </c>
      <c r="E157" s="3">
        <v>10.826136601896323</v>
      </c>
      <c r="F157" s="3">
        <v>60.307398463942214</v>
      </c>
      <c r="G157" s="2">
        <v>3.354342503129196</v>
      </c>
      <c r="H157" s="2">
        <v>12.357289239496277</v>
      </c>
      <c r="I157" s="2">
        <v>61.082937686994782</v>
      </c>
      <c r="J157" s="2">
        <v>13.420265893247167</v>
      </c>
      <c r="K157" s="2">
        <v>10.017296433321155</v>
      </c>
      <c r="L157" s="3">
        <v>55.781897568093783</v>
      </c>
    </row>
    <row r="158" spans="1:12" x14ac:dyDescent="0.3">
      <c r="A158">
        <v>1356</v>
      </c>
      <c r="B158" s="2">
        <v>9.1765543019975624</v>
      </c>
      <c r="C158" s="2">
        <v>3.5447326354953086</v>
      </c>
      <c r="D158" s="2">
        <v>13.026808448266443</v>
      </c>
      <c r="E158" s="3">
        <v>10.756392006903848</v>
      </c>
      <c r="F158" s="3">
        <v>59.918883591500951</v>
      </c>
      <c r="G158" s="2">
        <v>3.5364799659788226</v>
      </c>
      <c r="H158" s="2">
        <v>12.97329911777492</v>
      </c>
      <c r="I158" s="2">
        <v>61.341796816047186</v>
      </c>
      <c r="J158" s="2">
        <v>14.095006741024292</v>
      </c>
      <c r="K158" s="2">
        <v>9.9527625826639259</v>
      </c>
      <c r="L158" s="3">
        <v>55.422537068881446</v>
      </c>
    </row>
    <row r="159" spans="1:12" x14ac:dyDescent="0.3">
      <c r="A159">
        <v>1357</v>
      </c>
      <c r="B159" s="2">
        <v>9.0712765639785715</v>
      </c>
      <c r="C159" s="2">
        <v>3.5447326354953086</v>
      </c>
      <c r="D159" s="2">
        <v>13.379574267025149</v>
      </c>
      <c r="E159" s="3">
        <v>10.352640253564838</v>
      </c>
      <c r="F159" s="3">
        <v>57.669769363174481</v>
      </c>
      <c r="G159" s="2">
        <v>3.4860055744478107</v>
      </c>
      <c r="H159" s="2">
        <v>13.414877032161757</v>
      </c>
      <c r="I159" s="2">
        <v>58.47592543489796</v>
      </c>
      <c r="J159" s="2">
        <v>14.476699356921211</v>
      </c>
      <c r="K159" s="2">
        <v>9.579175850166795</v>
      </c>
      <c r="L159" s="3">
        <v>53.342197629625709</v>
      </c>
    </row>
    <row r="160" spans="1:12" x14ac:dyDescent="0.3">
      <c r="A160">
        <v>1358</v>
      </c>
      <c r="B160" s="2">
        <v>8.487629128726617</v>
      </c>
      <c r="C160" s="2">
        <v>3.5447326354953086</v>
      </c>
      <c r="D160" s="2">
        <v>13.41100788272386</v>
      </c>
      <c r="E160" s="3">
        <v>9.6638456846256329</v>
      </c>
      <c r="F160" s="3">
        <v>53.832813479804244</v>
      </c>
      <c r="G160" s="2">
        <v>3.2083456970373092</v>
      </c>
      <c r="H160" s="2">
        <v>13.558513653609225</v>
      </c>
      <c r="I160" s="2">
        <v>53.248183476474949</v>
      </c>
      <c r="J160" s="2">
        <v>14.510710529107218</v>
      </c>
      <c r="K160" s="2">
        <v>8.9418423643213369</v>
      </c>
      <c r="L160" s="3">
        <v>49.793169060810499</v>
      </c>
    </row>
    <row r="161" spans="1:12" x14ac:dyDescent="0.3">
      <c r="A161">
        <v>1359</v>
      </c>
      <c r="B161" s="2">
        <v>8.7803520333035756</v>
      </c>
      <c r="C161" s="2">
        <v>3.5447326354953086</v>
      </c>
      <c r="D161" s="2">
        <v>12.83428738075245</v>
      </c>
      <c r="E161" s="3">
        <v>10.446364574590866</v>
      </c>
      <c r="F161" s="3">
        <v>58.191864195498049</v>
      </c>
      <c r="G161" s="2">
        <v>3.3478083116874235</v>
      </c>
      <c r="H161" s="2">
        <v>12.81926307878641</v>
      </c>
      <c r="I161" s="2">
        <v>58.766962716278535</v>
      </c>
      <c r="J161" s="2">
        <v>13.886698945974151</v>
      </c>
      <c r="K161" s="2">
        <v>9.6658978583266606</v>
      </c>
      <c r="L161" s="3">
        <v>53.825114173852327</v>
      </c>
    </row>
    <row r="162" spans="1:12" x14ac:dyDescent="0.3">
      <c r="A162">
        <v>1360</v>
      </c>
      <c r="B162" s="2">
        <v>8.3539305451749328</v>
      </c>
      <c r="C162" s="2">
        <v>3.1692289993702838</v>
      </c>
      <c r="D162" s="2">
        <v>12.922820447920818</v>
      </c>
      <c r="E162" s="3">
        <v>9.8709410796193318</v>
      </c>
      <c r="F162" s="3">
        <v>61.501472470240067</v>
      </c>
      <c r="G162" s="2">
        <v>3.4179705825741546</v>
      </c>
      <c r="H162" s="2">
        <v>12.927836134187412</v>
      </c>
      <c r="I162" s="2">
        <v>59.494689788128476</v>
      </c>
      <c r="J162" s="2">
        <v>13.982491724650327</v>
      </c>
      <c r="K162" s="2">
        <v>9.1334652892772468</v>
      </c>
      <c r="L162" s="3">
        <v>56.886367593406753</v>
      </c>
    </row>
    <row r="163" spans="1:12" x14ac:dyDescent="0.3">
      <c r="A163">
        <v>1361</v>
      </c>
      <c r="B163" s="2">
        <v>8.3758751531218447</v>
      </c>
      <c r="C163" s="2">
        <v>3.1692289993702838</v>
      </c>
      <c r="D163" s="2">
        <v>12.774977198769177</v>
      </c>
      <c r="E163" s="3">
        <v>10.011405936317914</v>
      </c>
      <c r="F163" s="3">
        <v>62.376646929048334</v>
      </c>
      <c r="G163" s="2">
        <v>3.4257957594973636</v>
      </c>
      <c r="H163" s="2">
        <v>12.848449886905071</v>
      </c>
      <c r="I163" s="2">
        <v>59.99933748712445</v>
      </c>
      <c r="J163" s="2">
        <v>13.822525329068251</v>
      </c>
      <c r="K163" s="2">
        <v>9.2634357634875215</v>
      </c>
      <c r="L163" s="3">
        <v>57.695868471555947</v>
      </c>
    </row>
    <row r="164" spans="1:12" x14ac:dyDescent="0.3">
      <c r="A164">
        <v>1362</v>
      </c>
      <c r="B164" s="2">
        <v>8.7435560858689119</v>
      </c>
      <c r="C164" s="2">
        <v>3.1692289993702838</v>
      </c>
      <c r="D164" s="2">
        <v>12.500908036059672</v>
      </c>
      <c r="E164" s="3">
        <v>10.680007298662938</v>
      </c>
      <c r="F164" s="3">
        <v>66.542406601621849</v>
      </c>
      <c r="G164" s="2">
        <v>3.624883165391203</v>
      </c>
      <c r="H164" s="2">
        <v>12.288648884120834</v>
      </c>
      <c r="I164" s="2">
        <v>66.378219687753898</v>
      </c>
      <c r="J164" s="2">
        <v>13.525982495016565</v>
      </c>
      <c r="K164" s="2">
        <v>9.8820847135810705</v>
      </c>
      <c r="L164" s="3">
        <v>61.549027209413438</v>
      </c>
    </row>
    <row r="165" spans="1:12" x14ac:dyDescent="0.3">
      <c r="A165">
        <v>1363</v>
      </c>
      <c r="B165" s="2">
        <v>8.8055403818210394</v>
      </c>
      <c r="C165" s="2">
        <v>3.1692289993702838</v>
      </c>
      <c r="D165" s="2">
        <v>14.078331829138538</v>
      </c>
      <c r="E165" s="3">
        <v>9.5505817255252854</v>
      </c>
      <c r="F165" s="3">
        <v>59.505454883114666</v>
      </c>
      <c r="G165" s="2">
        <v>3.6531220210203212</v>
      </c>
      <c r="H165" s="2">
        <v>14.223683267832033</v>
      </c>
      <c r="I165" s="2">
        <v>57.794675314540292</v>
      </c>
      <c r="J165" s="2">
        <v>15.232755039127898</v>
      </c>
      <c r="K165" s="2">
        <v>8.8370405596479138</v>
      </c>
      <c r="L165" s="3">
        <v>55.040132281901592</v>
      </c>
    </row>
    <row r="166" spans="1:12" x14ac:dyDescent="0.3">
      <c r="A166">
        <v>1364</v>
      </c>
      <c r="B166" s="2">
        <v>9.0855834409935206</v>
      </c>
      <c r="C166" s="2">
        <v>3.1692289993702838</v>
      </c>
      <c r="D166" s="2">
        <v>14.796400857154392</v>
      </c>
      <c r="E166" s="3">
        <v>9.3760894576655502</v>
      </c>
      <c r="F166" s="3">
        <v>58.418270660102458</v>
      </c>
      <c r="G166" s="2">
        <v>3.7970971678354308</v>
      </c>
      <c r="H166" s="2">
        <v>15.201231023303142</v>
      </c>
      <c r="I166" s="2">
        <v>56.209364344632277</v>
      </c>
      <c r="J166" s="2">
        <v>16.009705727441052</v>
      </c>
      <c r="K166" s="2">
        <v>8.6755849234639708</v>
      </c>
      <c r="L166" s="3">
        <v>54.034530970779301</v>
      </c>
    </row>
    <row r="167" spans="1:12" x14ac:dyDescent="0.3">
      <c r="A167">
        <v>1365</v>
      </c>
      <c r="B167" s="2">
        <v>9.3194284363439017</v>
      </c>
      <c r="C167" s="2">
        <v>3.1692289993702838</v>
      </c>
      <c r="D167" s="2">
        <v>13.691833863766048</v>
      </c>
      <c r="E167" s="3">
        <v>10.393280932966299</v>
      </c>
      <c r="F167" s="3">
        <v>64.755941304732048</v>
      </c>
      <c r="G167" s="2">
        <v>3.9255718993719637</v>
      </c>
      <c r="H167" s="2">
        <v>13.839993535424838</v>
      </c>
      <c r="I167" s="2">
        <v>63.826755910619838</v>
      </c>
      <c r="J167" s="2">
        <v>14.814564240594866</v>
      </c>
      <c r="K167" s="2">
        <v>9.6167801911968791</v>
      </c>
      <c r="L167" s="3">
        <v>59.89661926713346</v>
      </c>
    </row>
    <row r="168" spans="1:12" x14ac:dyDescent="0.3">
      <c r="A168">
        <v>1366</v>
      </c>
      <c r="B168" s="2">
        <v>9.2725716122013466</v>
      </c>
      <c r="C168" s="2">
        <v>3.1692289993702838</v>
      </c>
      <c r="D168" s="2">
        <v>12.79430649357872</v>
      </c>
      <c r="E168" s="3">
        <v>11.066453293896712</v>
      </c>
      <c r="F168" s="3">
        <v>68.950180849831739</v>
      </c>
      <c r="G168" s="2">
        <v>3.9015968994284629</v>
      </c>
      <c r="H168" s="2">
        <v>12.678235937862395</v>
      </c>
      <c r="I168" s="2">
        <v>69.249922277354599</v>
      </c>
      <c r="J168" s="2">
        <v>13.843439626052175</v>
      </c>
      <c r="K168" s="2">
        <v>10.239658632336949</v>
      </c>
      <c r="L168" s="3">
        <v>63.776120731960958</v>
      </c>
    </row>
    <row r="169" spans="1:12" x14ac:dyDescent="0.3">
      <c r="A169">
        <v>1367</v>
      </c>
      <c r="B169" s="2">
        <v>9.1352871183250528</v>
      </c>
      <c r="C169" s="2">
        <v>3.1692289993702838</v>
      </c>
      <c r="D169" s="2">
        <v>13.07043120222345</v>
      </c>
      <c r="E169" s="3">
        <v>10.672282082260331</v>
      </c>
      <c r="F169" s="3">
        <v>66.494274191542672</v>
      </c>
      <c r="G169" s="2">
        <v>3.832000451360174</v>
      </c>
      <c r="H169" s="2">
        <v>12.939633254677211</v>
      </c>
      <c r="I169" s="2">
        <v>66.640662608947025</v>
      </c>
      <c r="J169" s="2">
        <v>14.142206560805773</v>
      </c>
      <c r="K169" s="2">
        <v>9.8749366620127077</v>
      </c>
      <c r="L169" s="3">
        <v>61.504506682295236</v>
      </c>
    </row>
    <row r="170" spans="1:12" x14ac:dyDescent="0.3">
      <c r="A170">
        <v>1368</v>
      </c>
      <c r="B170" s="2">
        <v>9.1735831824974188</v>
      </c>
      <c r="C170" s="2">
        <v>3.1692289993702838</v>
      </c>
      <c r="D170" s="2">
        <v>13.939826508944959</v>
      </c>
      <c r="E170" s="3">
        <v>10.048625113742998</v>
      </c>
      <c r="F170" s="3">
        <v>62.608543178586281</v>
      </c>
      <c r="G170" s="2">
        <v>3.8458521711072522</v>
      </c>
      <c r="H170" s="2">
        <v>14.152471338089587</v>
      </c>
      <c r="I170" s="2">
        <v>61.149938559294043</v>
      </c>
      <c r="J170" s="2">
        <v>15.082892282678447</v>
      </c>
      <c r="K170" s="2">
        <v>9.2978742291176477</v>
      </c>
      <c r="L170" s="3">
        <v>57.910363096885959</v>
      </c>
    </row>
    <row r="171" spans="1:12" x14ac:dyDescent="0.3">
      <c r="A171">
        <v>1369</v>
      </c>
      <c r="B171" s="2">
        <v>9.1190290531960816</v>
      </c>
      <c r="C171" s="2">
        <v>3.1692289993702838</v>
      </c>
      <c r="D171" s="2">
        <v>14.070554602063471</v>
      </c>
      <c r="E171" s="3">
        <v>9.8960616712667608</v>
      </c>
      <c r="F171" s="3">
        <v>61.657987777461436</v>
      </c>
      <c r="G171" s="2">
        <v>3.8212727741943242</v>
      </c>
      <c r="H171" s="2">
        <v>14.133147768116189</v>
      </c>
      <c r="I171" s="2">
        <v>60.842193475694977</v>
      </c>
      <c r="J171" s="2">
        <v>15.224340079432677</v>
      </c>
      <c r="K171" s="2">
        <v>9.1567090762685002</v>
      </c>
      <c r="L171" s="3">
        <v>57.031137904473646</v>
      </c>
    </row>
    <row r="172" spans="1:12" x14ac:dyDescent="0.3">
      <c r="A172">
        <v>1370</v>
      </c>
      <c r="B172" s="2">
        <v>8.7796469792802405</v>
      </c>
      <c r="C172" s="2">
        <v>3.1622915558960765</v>
      </c>
      <c r="D172" s="2">
        <v>18.56844906784664</v>
      </c>
      <c r="E172" s="3">
        <v>7.2198210371458753</v>
      </c>
      <c r="F172" s="3">
        <v>45.082199814295734</v>
      </c>
      <c r="G172" s="2">
        <v>3.8282805816857528</v>
      </c>
      <c r="H172" s="2">
        <v>19.717421715483017</v>
      </c>
      <c r="I172" s="2">
        <v>43.69073569663405</v>
      </c>
      <c r="J172" s="2">
        <v>20.091061891410064</v>
      </c>
      <c r="K172" s="2">
        <v>6.6804152011115576</v>
      </c>
      <c r="L172" s="3">
        <v>41.6992063368305</v>
      </c>
    </row>
    <row r="173" spans="1:12" x14ac:dyDescent="0.3">
      <c r="A173">
        <v>1371</v>
      </c>
      <c r="B173" s="2">
        <v>8.8950559328830625</v>
      </c>
      <c r="C173" s="2">
        <v>3.1622915558960765</v>
      </c>
      <c r="D173" s="2">
        <v>14.484021563986744</v>
      </c>
      <c r="E173" s="3">
        <v>9.3774450975796189</v>
      </c>
      <c r="F173" s="3">
        <v>58.554893737891781</v>
      </c>
      <c r="G173" s="2">
        <v>3.8957089148826221</v>
      </c>
      <c r="H173" s="2">
        <v>14.581109863845093</v>
      </c>
      <c r="I173" s="2">
        <v>60.12175360219733</v>
      </c>
      <c r="J173" s="2">
        <v>15.671711332233658</v>
      </c>
      <c r="K173" s="2">
        <v>8.6768392810779034</v>
      </c>
      <c r="L173" s="3">
        <v>54.160901776431587</v>
      </c>
    </row>
    <row r="174" spans="1:12" x14ac:dyDescent="0.3">
      <c r="A174">
        <v>1372</v>
      </c>
      <c r="B174" s="2">
        <v>9.2337703279485019</v>
      </c>
      <c r="C174" s="2">
        <v>3.1622915558960765</v>
      </c>
      <c r="D174" s="2">
        <v>13.42612366712244</v>
      </c>
      <c r="E174" s="3">
        <v>10.501550727608958</v>
      </c>
      <c r="F174" s="3">
        <v>65.574064208271068</v>
      </c>
      <c r="G174" s="2">
        <v>4.0894711644035837</v>
      </c>
      <c r="H174" s="2">
        <v>13.275668222200583</v>
      </c>
      <c r="I174" s="2">
        <v>69.318073218362088</v>
      </c>
      <c r="J174" s="2">
        <v>14.52706580782648</v>
      </c>
      <c r="K174" s="2">
        <v>9.7169609544361268</v>
      </c>
      <c r="L174" s="3">
        <v>60.653349770615733</v>
      </c>
    </row>
    <row r="175" spans="1:12" x14ac:dyDescent="0.3">
      <c r="A175">
        <v>1373</v>
      </c>
      <c r="B175" s="2">
        <v>9.1627827903705512</v>
      </c>
      <c r="C175" s="2">
        <v>3.1622915558960765</v>
      </c>
      <c r="D175" s="2">
        <v>14.313236453424157</v>
      </c>
      <c r="E175" s="3">
        <v>9.7749502380759328</v>
      </c>
      <c r="F175" s="3">
        <v>61.03700597846732</v>
      </c>
      <c r="G175" s="2">
        <v>4.0471877156152383</v>
      </c>
      <c r="H175" s="2">
        <v>14.561773998464322</v>
      </c>
      <c r="I175" s="2">
        <v>62.542434760181642</v>
      </c>
      <c r="J175" s="2">
        <v>15.486921842604939</v>
      </c>
      <c r="K175" s="2">
        <v>9.0446460964309505</v>
      </c>
      <c r="L175" s="3">
        <v>56.456754926838656</v>
      </c>
    </row>
    <row r="176" spans="1:12" x14ac:dyDescent="0.3">
      <c r="A176">
        <v>1374</v>
      </c>
      <c r="B176" s="2">
        <v>9.1846677204668836</v>
      </c>
      <c r="C176" s="2">
        <v>3.1622915558960765</v>
      </c>
      <c r="D176" s="2">
        <v>12.822847007826056</v>
      </c>
      <c r="E176" s="3">
        <v>10.93714571196657</v>
      </c>
      <c r="F176" s="3">
        <v>68.294018071653539</v>
      </c>
      <c r="G176" s="2">
        <v>4.0613313650506058</v>
      </c>
      <c r="H176" s="2">
        <v>12.763168846241561</v>
      </c>
      <c r="I176" s="2">
        <v>71.605376557064389</v>
      </c>
      <c r="J176" s="2">
        <v>13.874320462467793</v>
      </c>
      <c r="K176" s="2">
        <v>10.120011852797578</v>
      </c>
      <c r="L176" s="3">
        <v>63.169196775487904</v>
      </c>
    </row>
    <row r="177" spans="1:12" x14ac:dyDescent="0.3">
      <c r="A177">
        <v>1375</v>
      </c>
      <c r="B177" s="2">
        <v>9.3528873147099212</v>
      </c>
      <c r="C177" s="2">
        <v>3.1622915558960765</v>
      </c>
      <c r="D177" s="2">
        <v>14.831838471201449</v>
      </c>
      <c r="E177" s="3">
        <v>9.6288788932997349</v>
      </c>
      <c r="F177" s="3">
        <v>60.12490337669054</v>
      </c>
      <c r="G177" s="2">
        <v>4.1544653707407946</v>
      </c>
      <c r="H177" s="2">
        <v>15.093207767670011</v>
      </c>
      <c r="I177" s="2">
        <v>61.939731055703888</v>
      </c>
      <c r="J177" s="2">
        <v>16.048049225839968</v>
      </c>
      <c r="K177" s="2">
        <v>8.9094880049673044</v>
      </c>
      <c r="L177" s="3">
        <v>55.613097014214148</v>
      </c>
    </row>
    <row r="178" spans="1:12" x14ac:dyDescent="0.3">
      <c r="A178">
        <v>1376</v>
      </c>
      <c r="B178" s="2">
        <v>9.2797534779054516</v>
      </c>
      <c r="C178" s="2">
        <v>3.1622915558960765</v>
      </c>
      <c r="D178" s="2">
        <v>14.591878874687742</v>
      </c>
      <c r="E178" s="3">
        <v>9.7106931878359397</v>
      </c>
      <c r="F178" s="3">
        <v>60.635770385023605</v>
      </c>
      <c r="G178" s="2">
        <v>4.1131369896721459</v>
      </c>
      <c r="H178" s="2">
        <v>14.85651987119258</v>
      </c>
      <c r="I178" s="2">
        <v>62.300539623586502</v>
      </c>
      <c r="J178" s="2">
        <v>15.788412942412139</v>
      </c>
      <c r="K178" s="2">
        <v>8.9851898061720554</v>
      </c>
      <c r="L178" s="3">
        <v>56.085628276639483</v>
      </c>
    </row>
    <row r="179" spans="1:12" x14ac:dyDescent="0.3">
      <c r="A179">
        <v>1377</v>
      </c>
      <c r="B179" s="2">
        <v>9.0402205215196503</v>
      </c>
      <c r="C179" s="2">
        <v>3.1622915558960765</v>
      </c>
      <c r="D179" s="2">
        <v>11.819152243127675</v>
      </c>
      <c r="E179" s="3">
        <v>11.679324019307625</v>
      </c>
      <c r="F179" s="3">
        <v>72.92834772847452</v>
      </c>
      <c r="G179" s="2">
        <v>3.9797544444727775</v>
      </c>
      <c r="H179" s="2">
        <v>11.615528644647592</v>
      </c>
      <c r="I179" s="2">
        <v>77.099758678640441</v>
      </c>
      <c r="J179" s="2">
        <v>12.788322727064145</v>
      </c>
      <c r="K179" s="2">
        <v>10.80674068177925</v>
      </c>
      <c r="L179" s="3">
        <v>67.455763744018839</v>
      </c>
    </row>
    <row r="180" spans="1:12" x14ac:dyDescent="0.3">
      <c r="A180">
        <v>1378</v>
      </c>
      <c r="B180" s="2">
        <v>9.1401445503845782</v>
      </c>
      <c r="C180" s="2">
        <v>3.1622915558960765</v>
      </c>
      <c r="D180" s="2">
        <v>11.176553040380032</v>
      </c>
      <c r="E180" s="3">
        <v>12.487347289858064</v>
      </c>
      <c r="F180" s="3">
        <v>77.973828267415428</v>
      </c>
      <c r="G180" s="2">
        <v>4.0386128634387273</v>
      </c>
      <c r="H180" s="2">
        <v>10.901648694754364</v>
      </c>
      <c r="I180" s="2">
        <v>83.363466171472297</v>
      </c>
      <c r="J180" s="2">
        <v>12.093030389691195</v>
      </c>
      <c r="K180" s="2">
        <v>11.554395078150678</v>
      </c>
      <c r="L180" s="3">
        <v>72.122628602619727</v>
      </c>
    </row>
    <row r="181" spans="1:12" x14ac:dyDescent="0.3">
      <c r="A181">
        <v>1379</v>
      </c>
      <c r="B181" s="2">
        <v>9.081189597828935</v>
      </c>
      <c r="C181" s="2">
        <v>3.1622915558960765</v>
      </c>
      <c r="D181" s="2">
        <v>10.722365195123706</v>
      </c>
      <c r="E181" s="3">
        <v>12.932341302193588</v>
      </c>
      <c r="F181" s="3">
        <v>80.752471792934998</v>
      </c>
      <c r="G181" s="2">
        <v>4.003850201673977</v>
      </c>
      <c r="H181" s="2">
        <v>10.409633722949952</v>
      </c>
      <c r="I181" s="2">
        <v>86.552196647586243</v>
      </c>
      <c r="J181" s="2">
        <v>11.601599141123851</v>
      </c>
      <c r="K181" s="2">
        <v>11.966142786177665</v>
      </c>
      <c r="L181" s="3">
        <v>74.692761164571479</v>
      </c>
    </row>
    <row r="182" spans="1:12" x14ac:dyDescent="0.3">
      <c r="A182">
        <v>1380</v>
      </c>
      <c r="B182" s="2">
        <v>8.1937079328372029</v>
      </c>
      <c r="C182" s="2">
        <v>2.8111664195898332</v>
      </c>
      <c r="D182" s="2">
        <v>12.466173588475595</v>
      </c>
      <c r="E182" s="3">
        <v>10.036269595330827</v>
      </c>
      <c r="F182" s="3">
        <v>70.496302314884943</v>
      </c>
      <c r="G182" s="2">
        <v>3.9469309401619617</v>
      </c>
      <c r="H182" s="2">
        <v>12.503262266175238</v>
      </c>
      <c r="I182" s="2">
        <v>71.034922185971737</v>
      </c>
      <c r="J182" s="2">
        <v>13.488399822730594</v>
      </c>
      <c r="K182" s="2">
        <v>9.2864418137442435</v>
      </c>
      <c r="L182" s="3">
        <v>65.206220377910611</v>
      </c>
    </row>
    <row r="183" spans="1:12" x14ac:dyDescent="0.3">
      <c r="A183">
        <v>1381</v>
      </c>
      <c r="B183" s="2">
        <v>8.5598265900372397</v>
      </c>
      <c r="C183" s="2">
        <v>2.8111664195898332</v>
      </c>
      <c r="D183" s="2">
        <v>12.73419542281024</v>
      </c>
      <c r="E183" s="3">
        <v>10.264043069880593</v>
      </c>
      <c r="F183" s="3">
        <v>72.096218256625136</v>
      </c>
      <c r="G183" s="2">
        <v>4.182379163874808</v>
      </c>
      <c r="H183" s="2">
        <v>12.680582766611112</v>
      </c>
      <c r="I183" s="2">
        <v>74.219822554117528</v>
      </c>
      <c r="J183" s="2">
        <v>13.77839944748068</v>
      </c>
      <c r="K183" s="2">
        <v>9.4971979216814812</v>
      </c>
      <c r="L183" s="3">
        <v>66.686077732942636</v>
      </c>
    </row>
    <row r="184" spans="1:12" x14ac:dyDescent="0.3">
      <c r="A184">
        <v>1382</v>
      </c>
      <c r="B184" s="2">
        <v>8.2962308059069798</v>
      </c>
      <c r="C184" s="2">
        <v>2.8111664195898332</v>
      </c>
      <c r="D184" s="2">
        <v>11.82576864092972</v>
      </c>
      <c r="E184" s="3">
        <v>10.71214535896326</v>
      </c>
      <c r="F184" s="3">
        <v>75.243757702343089</v>
      </c>
      <c r="G184" s="2">
        <v>4.0152638411147459</v>
      </c>
      <c r="H184" s="2">
        <v>11.678367042506444</v>
      </c>
      <c r="I184" s="2">
        <v>77.369125771657551</v>
      </c>
      <c r="J184" s="2">
        <v>12.795481669485959</v>
      </c>
      <c r="K184" s="2">
        <v>9.9118216815003422</v>
      </c>
      <c r="L184" s="3">
        <v>69.597424059008247</v>
      </c>
    </row>
    <row r="185" spans="1:12" x14ac:dyDescent="0.3">
      <c r="A185">
        <v>1383</v>
      </c>
      <c r="B185" s="2">
        <v>8.3157159186165792</v>
      </c>
      <c r="C185" s="2">
        <v>2.8111664195898332</v>
      </c>
      <c r="D185" s="2">
        <v>11.671997329134655</v>
      </c>
      <c r="E185" s="3">
        <v>10.878761975645658</v>
      </c>
      <c r="F185" s="3">
        <v>76.414098461801174</v>
      </c>
      <c r="G185" s="2">
        <v>4.0273623908001515</v>
      </c>
      <c r="H185" s="2">
        <v>11.55389624821955</v>
      </c>
      <c r="I185" s="2">
        <v>78.438263269437215</v>
      </c>
      <c r="J185" s="2">
        <v>12.629101110123697</v>
      </c>
      <c r="K185" s="2">
        <v>10.065990070594221</v>
      </c>
      <c r="L185" s="3">
        <v>70.679941793592519</v>
      </c>
    </row>
    <row r="186" spans="1:12" x14ac:dyDescent="0.3">
      <c r="A186">
        <v>1384</v>
      </c>
      <c r="B186" s="2">
        <v>8.3004184457317667</v>
      </c>
      <c r="C186" s="2">
        <v>2.8111664195898332</v>
      </c>
      <c r="D186" s="2">
        <v>11.846539807409977</v>
      </c>
      <c r="E186" s="3">
        <v>10.698760812721897</v>
      </c>
      <c r="F186" s="3">
        <v>75.149742589534881</v>
      </c>
      <c r="G186" s="2">
        <v>4.01781593622567</v>
      </c>
      <c r="H186" s="2">
        <v>11.647127190440377</v>
      </c>
      <c r="I186" s="2">
        <v>77.625952347462444</v>
      </c>
      <c r="J186" s="2">
        <v>12.817956071617596</v>
      </c>
      <c r="K186" s="2">
        <v>9.8994371188206376</v>
      </c>
      <c r="L186" s="3">
        <v>69.510463892824717</v>
      </c>
    </row>
    <row r="187" spans="1:12" x14ac:dyDescent="0.3">
      <c r="A187">
        <v>1385</v>
      </c>
      <c r="B187" s="2">
        <v>8.4168504880602981</v>
      </c>
      <c r="C187" s="2">
        <v>2.8111664195898332</v>
      </c>
      <c r="D187" s="2">
        <v>11.451140755765444</v>
      </c>
      <c r="E187" s="3">
        <v>11.22343690122252</v>
      </c>
      <c r="F187" s="3">
        <v>78.835148187800101</v>
      </c>
      <c r="G187" s="2">
        <v>4.0932104903956787</v>
      </c>
      <c r="H187" s="2">
        <v>11.187424049009884</v>
      </c>
      <c r="I187" s="2">
        <v>82.332196334036553</v>
      </c>
      <c r="J187" s="2">
        <v>12.390134297738211</v>
      </c>
      <c r="K187" s="2">
        <v>10.384913711556923</v>
      </c>
      <c r="L187" s="3">
        <v>72.919314594654068</v>
      </c>
    </row>
    <row r="188" spans="1:12" x14ac:dyDescent="0.3">
      <c r="A188">
        <v>1386</v>
      </c>
      <c r="B188" s="2">
        <v>8.3930620848486353</v>
      </c>
      <c r="C188" s="2">
        <v>2.8111664195898332</v>
      </c>
      <c r="D188" s="2">
        <v>11.925887929318595</v>
      </c>
      <c r="E188" s="3">
        <v>10.746195108861173</v>
      </c>
      <c r="F188" s="3">
        <v>75.482928386206169</v>
      </c>
      <c r="G188" s="2">
        <v>4.0760343000106802</v>
      </c>
      <c r="H188" s="2">
        <v>11.851865723333599</v>
      </c>
      <c r="I188" s="2">
        <v>77.390353415499419</v>
      </c>
      <c r="J188" s="2">
        <v>12.90381073952272</v>
      </c>
      <c r="K188" s="2">
        <v>9.9433275132435064</v>
      </c>
      <c r="L188" s="3">
        <v>69.818647241044843</v>
      </c>
    </row>
    <row r="189" spans="1:12" x14ac:dyDescent="0.3">
      <c r="A189">
        <v>1387</v>
      </c>
      <c r="B189" s="2">
        <v>8.3254472457302988</v>
      </c>
      <c r="C189" s="2">
        <v>2.8111664195898332</v>
      </c>
      <c r="D189" s="2">
        <v>11.266432422405362</v>
      </c>
      <c r="E189" s="3">
        <v>11.283560627115831</v>
      </c>
      <c r="F189" s="3">
        <v>79.257466492087573</v>
      </c>
      <c r="G189" s="2">
        <v>4.0346430608369328</v>
      </c>
      <c r="H189" s="2">
        <v>11.050479710393985</v>
      </c>
      <c r="I189" s="2">
        <v>82.159863730437763</v>
      </c>
      <c r="J189" s="2">
        <v>12.190279881042603</v>
      </c>
      <c r="K189" s="2">
        <v>10.440545485577172</v>
      </c>
      <c r="L189" s="3">
        <v>73.309941897288923</v>
      </c>
    </row>
    <row r="190" spans="1:12" x14ac:dyDescent="0.3">
      <c r="A190">
        <v>1388</v>
      </c>
      <c r="B190" s="2">
        <v>8.3968113167127374</v>
      </c>
      <c r="C190" s="2">
        <v>2.8111664195898332</v>
      </c>
      <c r="D190" s="2">
        <v>10.611700682333465</v>
      </c>
      <c r="E190" s="3">
        <v>12.082433466084224</v>
      </c>
      <c r="F190" s="3">
        <v>84.868872267124431</v>
      </c>
      <c r="G190" s="2">
        <v>4.0808592268496939</v>
      </c>
      <c r="H190" s="2">
        <v>10.254356151871173</v>
      </c>
      <c r="I190" s="2">
        <v>89.552752498885965</v>
      </c>
      <c r="J190" s="2">
        <v>11.48186013828481</v>
      </c>
      <c r="K190" s="2">
        <v>11.179733095594347</v>
      </c>
      <c r="L190" s="3">
        <v>78.500264645886119</v>
      </c>
    </row>
    <row r="191" spans="1:12" x14ac:dyDescent="0.3">
      <c r="A191">
        <v>1389</v>
      </c>
      <c r="B191" s="2">
        <v>8.2062201193567148</v>
      </c>
      <c r="C191" s="2">
        <v>2.8111664195898332</v>
      </c>
      <c r="D191" s="2">
        <v>9.9153895335406101</v>
      </c>
      <c r="E191" s="3">
        <v>12.637419180491717</v>
      </c>
      <c r="F191" s="3">
        <v>88.767177342699014</v>
      </c>
      <c r="G191" s="2">
        <v>3.9610459318996578</v>
      </c>
      <c r="H191" s="2">
        <v>9.5664657716149932</v>
      </c>
      <c r="I191" s="2">
        <v>93.173858106135739</v>
      </c>
      <c r="J191" s="2">
        <v>10.728451475290941</v>
      </c>
      <c r="K191" s="2">
        <v>11.693254827483871</v>
      </c>
      <c r="L191" s="3">
        <v>82.106038729225119</v>
      </c>
    </row>
    <row r="192" spans="1:12" x14ac:dyDescent="0.3">
      <c r="A192">
        <v>1390</v>
      </c>
      <c r="B192" s="2">
        <v>7.7382617265356135</v>
      </c>
      <c r="C192" s="2">
        <v>2.8185829141460963</v>
      </c>
      <c r="D192" s="2">
        <v>12.273945564498671</v>
      </c>
      <c r="E192" s="3">
        <v>9.626850583080012</v>
      </c>
      <c r="F192" s="3">
        <v>67.442551413505925</v>
      </c>
      <c r="G192" s="2">
        <v>3.8301256757524635</v>
      </c>
      <c r="H192" s="2">
        <v>12.205223444866496</v>
      </c>
      <c r="I192" s="2">
        <v>70.615983534442734</v>
      </c>
      <c r="J192" s="2">
        <v>13.280409100787564</v>
      </c>
      <c r="K192" s="2">
        <v>8.9076112334580522</v>
      </c>
      <c r="L192" s="3">
        <v>62.381624651383831</v>
      </c>
    </row>
    <row r="193" spans="1:12" x14ac:dyDescent="0.3">
      <c r="A193">
        <v>1391</v>
      </c>
      <c r="B193" s="2">
        <v>8.0099493994602504</v>
      </c>
      <c r="C193" s="2">
        <v>2.8185829141460963</v>
      </c>
      <c r="D193" s="2">
        <v>14.04519246446975</v>
      </c>
      <c r="E193" s="3">
        <v>8.708173781990638</v>
      </c>
      <c r="F193" s="3">
        <v>61.006603659339945</v>
      </c>
      <c r="G193" s="2">
        <v>4.0007236600590561</v>
      </c>
      <c r="H193" s="2">
        <v>14.309658328656745</v>
      </c>
      <c r="I193" s="2">
        <v>62.913668956441136</v>
      </c>
      <c r="J193" s="2">
        <v>15.19689824655627</v>
      </c>
      <c r="K193" s="2">
        <v>8.0575704311541632</v>
      </c>
      <c r="L193" s="3">
        <v>56.428634014735159</v>
      </c>
    </row>
    <row r="194" spans="1:12" x14ac:dyDescent="0.3">
      <c r="A194">
        <v>1392</v>
      </c>
      <c r="B194" s="2">
        <v>7.2069414109917425</v>
      </c>
      <c r="C194" s="2">
        <v>2.8185829141460963</v>
      </c>
      <c r="D194" s="2">
        <v>11.748286207547725</v>
      </c>
      <c r="E194" s="3">
        <v>9.367020763854466</v>
      </c>
      <c r="F194" s="3">
        <v>65.62226909057469</v>
      </c>
      <c r="G194" s="2">
        <v>3.4926198834263569</v>
      </c>
      <c r="H194" s="2">
        <v>11.605906024871413</v>
      </c>
      <c r="I194" s="2">
        <v>67.718603719189034</v>
      </c>
      <c r="J194" s="2">
        <v>12.71164567656664</v>
      </c>
      <c r="K194" s="2">
        <v>8.6671937681045641</v>
      </c>
      <c r="L194" s="3">
        <v>60.697937331602127</v>
      </c>
    </row>
    <row r="195" spans="1:12" x14ac:dyDescent="0.3">
      <c r="A195">
        <v>1393</v>
      </c>
      <c r="B195" s="2">
        <v>7.8340112969708979</v>
      </c>
      <c r="C195" s="2">
        <v>2.8185829141460963</v>
      </c>
      <c r="D195" s="2">
        <v>10.440925167670652</v>
      </c>
      <c r="E195" s="3">
        <v>11.456981714710142</v>
      </c>
      <c r="F195" s="3">
        <v>80.263848666769533</v>
      </c>
      <c r="G195" s="2">
        <v>3.8939792123888486</v>
      </c>
      <c r="H195" s="2">
        <v>10.050097897228049</v>
      </c>
      <c r="I195" s="2">
        <v>87.188470470569357</v>
      </c>
      <c r="J195" s="2">
        <v>11.297081031419646</v>
      </c>
      <c r="K195" s="2">
        <v>10.60100997130303</v>
      </c>
      <c r="L195" s="3">
        <v>74.240804590960394</v>
      </c>
    </row>
    <row r="196" spans="1:12" x14ac:dyDescent="0.3">
      <c r="A196">
        <v>1394</v>
      </c>
      <c r="B196" s="2">
        <v>7.6321355961132777</v>
      </c>
      <c r="C196" s="2">
        <v>2.8185829141460963</v>
      </c>
      <c r="D196" s="2">
        <v>10.662964592941176</v>
      </c>
      <c r="E196" s="3">
        <v>10.929319452287308</v>
      </c>
      <c r="F196" s="3">
        <v>76.567220267346158</v>
      </c>
      <c r="G196" s="2">
        <v>3.7650901604434646</v>
      </c>
      <c r="H196" s="2">
        <v>10.363735653120589</v>
      </c>
      <c r="I196" s="2">
        <v>81.751320418544822</v>
      </c>
      <c r="J196" s="2">
        <v>11.537327689562353</v>
      </c>
      <c r="K196" s="2">
        <v>10.112770307077788</v>
      </c>
      <c r="L196" s="3">
        <v>70.821573253245987</v>
      </c>
    </row>
    <row r="197" spans="1:12" x14ac:dyDescent="0.3">
      <c r="A197">
        <v>1395</v>
      </c>
      <c r="B197" s="2">
        <v>7.9679091800638098</v>
      </c>
      <c r="C197" s="2">
        <v>2.8185829141460963</v>
      </c>
      <c r="D197" s="2">
        <v>10.983364844054663</v>
      </c>
      <c r="E197" s="3">
        <v>11.077301454866259</v>
      </c>
      <c r="F197" s="3">
        <v>77.603933544557052</v>
      </c>
      <c r="G197" s="2">
        <v>3.9783851155073546</v>
      </c>
      <c r="H197" s="2">
        <v>10.683686885517671</v>
      </c>
      <c r="I197" s="2">
        <v>83.795634246520933</v>
      </c>
      <c r="J197" s="2">
        <v>11.884000761267146</v>
      </c>
      <c r="K197" s="2">
        <v>10.249696307657738</v>
      </c>
      <c r="L197" s="3">
        <v>71.780490986555904</v>
      </c>
    </row>
    <row r="198" spans="1:12" x14ac:dyDescent="0.3">
      <c r="A198">
        <v>1396</v>
      </c>
      <c r="B198" s="2">
        <v>8.0107972578990818</v>
      </c>
      <c r="C198" s="2">
        <v>2.8185829141460963</v>
      </c>
      <c r="D198" s="2">
        <v>11.012328048888282</v>
      </c>
      <c r="E198" s="3">
        <v>11.107635244724605</v>
      </c>
      <c r="F198" s="3">
        <v>77.816442107397293</v>
      </c>
      <c r="G198" s="2">
        <v>4.0052309244749313</v>
      </c>
      <c r="H198" s="2">
        <v>10.760390438820689</v>
      </c>
      <c r="I198" s="2">
        <v>83.759727013022555</v>
      </c>
      <c r="J198" s="2">
        <v>11.915338948897121</v>
      </c>
      <c r="K198" s="2">
        <v>10.27776380543011</v>
      </c>
      <c r="L198" s="3">
        <v>71.977052788036772</v>
      </c>
    </row>
    <row r="199" spans="1:12" x14ac:dyDescent="0.3">
      <c r="A199">
        <v>1397</v>
      </c>
      <c r="B199" s="2">
        <v>8.0360251015615258</v>
      </c>
      <c r="C199" s="2">
        <v>2.8185829141460963</v>
      </c>
      <c r="D199" s="2">
        <v>12.603132895076591</v>
      </c>
      <c r="E199" s="3">
        <v>9.7361617078925722</v>
      </c>
      <c r="F199" s="3">
        <v>68.208349229896314</v>
      </c>
      <c r="G199" s="2">
        <v>4.018100668030371</v>
      </c>
      <c r="H199" s="2">
        <v>12.64034629643885</v>
      </c>
      <c r="I199" s="2">
        <v>71.531538105853386</v>
      </c>
      <c r="J199" s="2">
        <v>13.636589792472872</v>
      </c>
      <c r="K199" s="2">
        <v>9.0087555272142747</v>
      </c>
      <c r="L199" s="3">
        <v>63.089956571509688</v>
      </c>
    </row>
    <row r="200" spans="1:12" x14ac:dyDescent="0.3">
      <c r="A200">
        <v>1398</v>
      </c>
      <c r="B200" s="2">
        <v>7.8175357870907973</v>
      </c>
      <c r="C200" s="2">
        <v>2.8185829141460963</v>
      </c>
      <c r="D200" s="2">
        <v>12.431670125334387</v>
      </c>
      <c r="E200" s="3">
        <v>9.602081990362068</v>
      </c>
      <c r="F200" s="3">
        <v>67.269030792883015</v>
      </c>
      <c r="G200" s="2">
        <v>3.8804142127286401</v>
      </c>
      <c r="H200" s="2">
        <v>12.36630587235474</v>
      </c>
      <c r="I200" s="2">
        <v>70.61123781809475</v>
      </c>
      <c r="J200" s="2">
        <v>13.451067075611807</v>
      </c>
      <c r="K200" s="2">
        <v>8.8846931469221424</v>
      </c>
      <c r="L200" s="3">
        <v>62.221125115139927</v>
      </c>
    </row>
    <row r="201" spans="1:12" x14ac:dyDescent="0.3">
      <c r="A201">
        <v>1399</v>
      </c>
      <c r="B201" s="2">
        <v>8.4272774869041847</v>
      </c>
      <c r="C201" s="2">
        <v>2.8185829141460963</v>
      </c>
      <c r="D201" s="2">
        <v>11.889146049102083</v>
      </c>
      <c r="E201" s="3">
        <v>10.82334848252343</v>
      </c>
      <c r="F201" s="3">
        <v>75.824822479517124</v>
      </c>
      <c r="G201" s="2">
        <v>4.2684633350508703</v>
      </c>
      <c r="H201" s="2">
        <v>11.787560792349035</v>
      </c>
      <c r="I201" s="2">
        <v>81.48606240439473</v>
      </c>
      <c r="J201" s="2">
        <v>12.864056025128454</v>
      </c>
      <c r="K201" s="2">
        <v>10.014716619369347</v>
      </c>
      <c r="L201" s="3">
        <v>70.134885410456349</v>
      </c>
    </row>
    <row r="202" spans="1:12" x14ac:dyDescent="0.3">
      <c r="A202">
        <v>1400</v>
      </c>
      <c r="B202" s="2">
        <v>7.9090073480581644</v>
      </c>
      <c r="C202" s="2">
        <v>2.6401394276898662</v>
      </c>
      <c r="D202" s="2">
        <v>12.200866213910018</v>
      </c>
      <c r="E202" s="3">
        <v>9.8982022526110001</v>
      </c>
      <c r="F202" s="3">
        <v>74.030389803241263</v>
      </c>
      <c r="G202" s="2">
        <v>4.1955660695496046</v>
      </c>
      <c r="H202" s="2">
        <v>12.10607415431512</v>
      </c>
      <c r="I202" s="2">
        <v>77.987133406877419</v>
      </c>
      <c r="J202" s="2">
        <v>13.20133724345064</v>
      </c>
      <c r="K202" s="2">
        <v>9.1586897309243032</v>
      </c>
      <c r="L202" s="3">
        <v>68.475107965393661</v>
      </c>
    </row>
    <row r="203" spans="1:12" x14ac:dyDescent="0.3">
      <c r="A203">
        <v>1401</v>
      </c>
      <c r="B203" s="2">
        <v>8.0296573521369226</v>
      </c>
      <c r="C203" s="2">
        <v>2.6401394276898662</v>
      </c>
      <c r="D203" s="2">
        <v>12.87234957254848</v>
      </c>
      <c r="E203" s="3">
        <v>9.5249827398172773</v>
      </c>
      <c r="F203" s="3">
        <v>71.239015641634623</v>
      </c>
      <c r="G203" s="2">
        <v>4.276846066652392</v>
      </c>
      <c r="H203" s="2">
        <v>12.94743443468098</v>
      </c>
      <c r="I203" s="2">
        <v>74.331966295247952</v>
      </c>
      <c r="J203" s="2">
        <v>13.927882237497457</v>
      </c>
      <c r="K203" s="2">
        <v>8.8133541202781611</v>
      </c>
      <c r="L203" s="3">
        <v>65.893200081403876</v>
      </c>
    </row>
    <row r="204" spans="1:12" x14ac:dyDescent="0.3">
      <c r="A204">
        <v>1402</v>
      </c>
      <c r="B204" s="2">
        <v>8.1420257566078487</v>
      </c>
      <c r="C204" s="2">
        <v>2.6401394276898662</v>
      </c>
      <c r="D204" s="2">
        <v>14.258707457276879</v>
      </c>
      <c r="E204" s="3">
        <v>8.7192137146746926</v>
      </c>
      <c r="F204" s="3">
        <v>65.21252785119286</v>
      </c>
      <c r="G204" s="2">
        <v>4.351940193856195</v>
      </c>
      <c r="H204" s="2">
        <v>14.564556175000243</v>
      </c>
      <c r="I204" s="2">
        <v>67.239021697476403</v>
      </c>
      <c r="J204" s="2">
        <v>15.427921468773583</v>
      </c>
      <c r="K204" s="2">
        <v>8.0677855505791953</v>
      </c>
      <c r="L204" s="3">
        <v>60.318943303891174</v>
      </c>
    </row>
    <row r="205" spans="1:12" x14ac:dyDescent="0.3">
      <c r="A205">
        <v>1403</v>
      </c>
      <c r="B205" s="2">
        <v>8.1218611039677935</v>
      </c>
      <c r="C205" s="2">
        <v>2.6401394276898662</v>
      </c>
      <c r="D205" s="2">
        <v>12.883680142295901</v>
      </c>
      <c r="E205" s="3">
        <v>9.6258842151306361</v>
      </c>
      <c r="F205" s="3">
        <v>71.993675463543156</v>
      </c>
      <c r="G205" s="2">
        <v>4.3397435331389254</v>
      </c>
      <c r="H205" s="2">
        <v>12.854747656664351</v>
      </c>
      <c r="I205" s="2">
        <v>75.968968810184208</v>
      </c>
      <c r="J205" s="2">
        <v>13.940141913964165</v>
      </c>
      <c r="K205" s="2">
        <v>8.9067170645990679</v>
      </c>
      <c r="L205" s="3">
        <v>66.591229808380547</v>
      </c>
    </row>
    <row r="206" spans="1:12" x14ac:dyDescent="0.3">
      <c r="A206">
        <v>1404</v>
      </c>
      <c r="B206" s="2">
        <v>8.2740209931523907</v>
      </c>
      <c r="C206" s="2">
        <v>2.6401394276898662</v>
      </c>
      <c r="D206" s="2">
        <v>11.659935926565382</v>
      </c>
      <c r="E206" s="3">
        <v>10.835412867792124</v>
      </c>
      <c r="F206" s="3">
        <v>81.039952287306718</v>
      </c>
      <c r="G206" s="2">
        <v>4.4457451264368348</v>
      </c>
      <c r="H206" s="2">
        <v>11.37745904186349</v>
      </c>
      <c r="I206" s="2">
        <v>87.92958081675151</v>
      </c>
      <c r="J206" s="2">
        <v>12.616050672543745</v>
      </c>
      <c r="K206" s="2">
        <v>10.02587965268089</v>
      </c>
      <c r="L206" s="3">
        <v>74.958668961928353</v>
      </c>
    </row>
    <row r="207" spans="1:12" x14ac:dyDescent="0.3">
      <c r="A207">
        <v>1405</v>
      </c>
      <c r="B207" s="2">
        <v>8.0215997087016859</v>
      </c>
      <c r="C207" s="2">
        <v>2.6401394276898662</v>
      </c>
      <c r="D207" s="2">
        <v>11.481938211868666</v>
      </c>
      <c r="E207" s="3">
        <v>10.667699912513179</v>
      </c>
      <c r="F207" s="3">
        <v>79.78559769467563</v>
      </c>
      <c r="G207" s="2">
        <v>4.2738414013977755</v>
      </c>
      <c r="H207" s="2">
        <v>11.179260199103144</v>
      </c>
      <c r="I207" s="2">
        <v>86.028244299857434</v>
      </c>
      <c r="J207" s="2">
        <v>12.423457145241898</v>
      </c>
      <c r="K207" s="2">
        <v>9.8706968344220432</v>
      </c>
      <c r="L207" s="3">
        <v>73.798441839180697</v>
      </c>
    </row>
    <row r="208" spans="1:12" x14ac:dyDescent="0.3">
      <c r="A208">
        <v>1406</v>
      </c>
      <c r="B208" s="2">
        <v>8.0578940489299775</v>
      </c>
      <c r="C208" s="2">
        <v>2.6401394276898662</v>
      </c>
      <c r="D208" s="2">
        <v>10.767406559077987</v>
      </c>
      <c r="E208" s="3">
        <v>11.427084809872959</v>
      </c>
      <c r="F208" s="3">
        <v>85.465170462287006</v>
      </c>
      <c r="G208" s="2">
        <v>4.2994611805291019</v>
      </c>
      <c r="H208" s="2">
        <v>10.436126054161665</v>
      </c>
      <c r="I208" s="2">
        <v>92.706554042678391</v>
      </c>
      <c r="J208" s="2">
        <v>11.650333896922383</v>
      </c>
      <c r="K208" s="2">
        <v>10.573346718084847</v>
      </c>
      <c r="L208" s="3">
        <v>79.051816291120574</v>
      </c>
    </row>
    <row r="209" spans="1:12" x14ac:dyDescent="0.3">
      <c r="A209">
        <v>1407</v>
      </c>
      <c r="B209" s="2">
        <v>8.1470216119917591</v>
      </c>
      <c r="C209" s="2">
        <v>2.6401394276898662</v>
      </c>
      <c r="D209" s="2">
        <v>11.518588979520878</v>
      </c>
      <c r="E209" s="3">
        <v>10.800020912624708</v>
      </c>
      <c r="F209" s="3">
        <v>80.775249650395907</v>
      </c>
      <c r="G209" s="2">
        <v>4.359017311046296</v>
      </c>
      <c r="H209" s="2">
        <v>11.205892782091254</v>
      </c>
      <c r="I209" s="2">
        <v>87.534217415260017</v>
      </c>
      <c r="J209" s="2">
        <v>12.463113275841591</v>
      </c>
      <c r="K209" s="2">
        <v>9.9931318942418628</v>
      </c>
      <c r="L209" s="3">
        <v>74.713829758874496</v>
      </c>
    </row>
    <row r="210" spans="1:12" x14ac:dyDescent="0.3">
      <c r="A210">
        <v>1408</v>
      </c>
      <c r="B210" s="2">
        <v>8.0411205508165544</v>
      </c>
      <c r="C210" s="2">
        <v>2.6401394276898662</v>
      </c>
      <c r="D210" s="2">
        <v>12.382730067861294</v>
      </c>
      <c r="E210" s="3">
        <v>9.9157410536007671</v>
      </c>
      <c r="F210" s="3">
        <v>74.161565570397514</v>
      </c>
      <c r="G210" s="2">
        <v>4.2843448000939608</v>
      </c>
      <c r="H210" s="2">
        <v>12.26796299039504</v>
      </c>
      <c r="I210" s="2">
        <v>78.586451760326824</v>
      </c>
      <c r="J210" s="2">
        <v>13.39811393342592</v>
      </c>
      <c r="K210" s="2">
        <v>9.1749181764963623</v>
      </c>
      <c r="L210" s="3">
        <v>68.596440229648124</v>
      </c>
    </row>
    <row r="211" spans="1:12" x14ac:dyDescent="0.3">
      <c r="A211">
        <v>1409</v>
      </c>
      <c r="B211" s="2">
        <v>8.1019552198525524</v>
      </c>
      <c r="C211" s="2">
        <v>2.6401394276898662</v>
      </c>
      <c r="D211" s="2">
        <v>13.235725338530003</v>
      </c>
      <c r="E211" s="3">
        <v>9.3468893557065353</v>
      </c>
      <c r="F211" s="3">
        <v>69.907024002080192</v>
      </c>
      <c r="G211" s="2">
        <v>4.3261656275465379</v>
      </c>
      <c r="H211" s="2">
        <v>13.275325162799705</v>
      </c>
      <c r="I211" s="2">
        <v>73.332028316318429</v>
      </c>
      <c r="J211" s="2">
        <v>14.321054816289465</v>
      </c>
      <c r="K211" s="2">
        <v>8.648566413725657</v>
      </c>
      <c r="L211" s="3">
        <v>64.661161839137364</v>
      </c>
    </row>
    <row r="212" spans="1:12" x14ac:dyDescent="0.3">
      <c r="A212">
        <v>1410</v>
      </c>
      <c r="B212" s="2">
        <v>7.8326177522644356</v>
      </c>
      <c r="C212" s="2">
        <v>2.5379802607161683</v>
      </c>
      <c r="D212" s="2">
        <v>14.251619989397209</v>
      </c>
      <c r="E212" s="3">
        <v>8.3920431557447035</v>
      </c>
      <c r="F212" s="3">
        <v>65.29201081912494</v>
      </c>
      <c r="G212" s="2">
        <v>4.3676709921275005</v>
      </c>
      <c r="H212" s="2">
        <v>14.426757291123872</v>
      </c>
      <c r="I212" s="2">
        <v>68.126631097755222</v>
      </c>
      <c r="J212" s="2">
        <v>15.420252828527781</v>
      </c>
      <c r="K212" s="2">
        <v>7.7650584934974463</v>
      </c>
      <c r="L212" s="3">
        <v>60.3924618254743</v>
      </c>
    </row>
    <row r="213" spans="1:12" x14ac:dyDescent="0.3">
      <c r="A213">
        <v>1411</v>
      </c>
      <c r="B213" s="2">
        <v>7.8288513439886245</v>
      </c>
      <c r="C213" s="2">
        <v>2.5379802607161683</v>
      </c>
      <c r="D213" s="2">
        <v>12.535906479913727</v>
      </c>
      <c r="E213" s="3">
        <v>9.5360235005803862</v>
      </c>
      <c r="F213" s="3">
        <v>74.192438958695135</v>
      </c>
      <c r="G213" s="2">
        <v>4.3676718904194667</v>
      </c>
      <c r="H213" s="2">
        <v>12.431968519916092</v>
      </c>
      <c r="I213" s="2">
        <v>79.058000547151863</v>
      </c>
      <c r="J213" s="2">
        <v>13.563850811266654</v>
      </c>
      <c r="K213" s="2">
        <v>8.82357000591497</v>
      </c>
      <c r="L213" s="3">
        <v>68.624996861627977</v>
      </c>
    </row>
    <row r="214" spans="1:12" x14ac:dyDescent="0.3">
      <c r="A214">
        <v>1412</v>
      </c>
      <c r="B214" s="2">
        <v>7.8389153815689889</v>
      </c>
      <c r="C214" s="2">
        <v>2.5379802607161683</v>
      </c>
      <c r="D214" s="2">
        <v>11.767892029102368</v>
      </c>
      <c r="E214" s="3">
        <v>10.171436939405984</v>
      </c>
      <c r="F214" s="3">
        <v>79.13610051434604</v>
      </c>
      <c r="G214" s="2">
        <v>4.3760492639670039</v>
      </c>
      <c r="H214" s="2">
        <v>11.501947223982835</v>
      </c>
      <c r="I214" s="2">
        <v>85.614348149178539</v>
      </c>
      <c r="J214" s="2">
        <v>12.732859175488763</v>
      </c>
      <c r="K214" s="2">
        <v>9.4115105620425439</v>
      </c>
      <c r="L214" s="3">
        <v>73.19768329036728</v>
      </c>
    </row>
    <row r="215" spans="1:12" x14ac:dyDescent="0.3">
      <c r="A215">
        <v>1413</v>
      </c>
      <c r="B215" s="2">
        <v>7.7315609224257349</v>
      </c>
      <c r="C215" s="2">
        <v>2.5379802607161683</v>
      </c>
      <c r="D215" s="2">
        <v>11.850844996107144</v>
      </c>
      <c r="E215" s="3">
        <v>9.9619159713235117</v>
      </c>
      <c r="F215" s="3">
        <v>77.505979569900006</v>
      </c>
      <c r="G215" s="2">
        <v>4.2992332118095664</v>
      </c>
      <c r="H215" s="2">
        <v>11.564146382926941</v>
      </c>
      <c r="I215" s="2">
        <v>83.659091882355085</v>
      </c>
      <c r="J215" s="2">
        <v>12.82261428578793</v>
      </c>
      <c r="K215" s="2">
        <v>9.2176432829329364</v>
      </c>
      <c r="L215" s="3">
        <v>71.689887532918704</v>
      </c>
    </row>
    <row r="216" spans="1:12" x14ac:dyDescent="0.3">
      <c r="A216">
        <v>1414</v>
      </c>
      <c r="B216" s="2">
        <v>7.9483751466818013</v>
      </c>
      <c r="C216" s="2">
        <v>2.5379802607161683</v>
      </c>
      <c r="D216" s="2">
        <v>11.510442090540222</v>
      </c>
      <c r="E216" s="3">
        <v>10.544144817049203</v>
      </c>
      <c r="F216" s="3">
        <v>82.035852854489306</v>
      </c>
      <c r="G216" s="2">
        <v>4.4538078408035542</v>
      </c>
      <c r="H216" s="2">
        <v>11.223078865932104</v>
      </c>
      <c r="I216" s="2">
        <v>89.300765794438817</v>
      </c>
      <c r="J216" s="2">
        <v>12.45429834196452</v>
      </c>
      <c r="K216" s="2">
        <v>9.7563727627219734</v>
      </c>
      <c r="L216" s="3">
        <v>75.879836593787005</v>
      </c>
    </row>
    <row r="217" spans="1:12" x14ac:dyDescent="0.3">
      <c r="A217">
        <v>1415</v>
      </c>
      <c r="B217" s="2">
        <v>7.968254236364376</v>
      </c>
      <c r="C217" s="2">
        <v>2.5379802607161683</v>
      </c>
      <c r="D217" s="2">
        <v>11.664035962350079</v>
      </c>
      <c r="E217" s="3">
        <v>10.431321765351051</v>
      </c>
      <c r="F217" s="3">
        <v>81.158063766014507</v>
      </c>
      <c r="G217" s="2">
        <v>4.4675437755853542</v>
      </c>
      <c r="H217" s="2">
        <v>11.358214738317182</v>
      </c>
      <c r="I217" s="2">
        <v>88.5104327070556</v>
      </c>
      <c r="J217" s="2">
        <v>12.620486911262786</v>
      </c>
      <c r="K217" s="2">
        <v>9.6519789244644425</v>
      </c>
      <c r="L217" s="3">
        <v>75.067917289243155</v>
      </c>
    </row>
    <row r="218" spans="1:12" x14ac:dyDescent="0.3">
      <c r="A218">
        <v>1416</v>
      </c>
      <c r="B218" s="2">
        <v>7.75370340568643</v>
      </c>
      <c r="C218" s="2">
        <v>2.5379802607161683</v>
      </c>
      <c r="D218" s="2">
        <v>12.818553611275647</v>
      </c>
      <c r="E218" s="3">
        <v>9.2362391599985436</v>
      </c>
      <c r="F218" s="3">
        <v>71.860048378068171</v>
      </c>
      <c r="G218" s="2">
        <v>4.3145099207684741</v>
      </c>
      <c r="H218" s="2">
        <v>12.76692938726231</v>
      </c>
      <c r="I218" s="2">
        <v>76.046763945493495</v>
      </c>
      <c r="J218" s="2">
        <v>13.86967500740025</v>
      </c>
      <c r="K218" s="2">
        <v>8.5461830934729068</v>
      </c>
      <c r="L218" s="3">
        <v>66.467630174104386</v>
      </c>
    </row>
    <row r="219" spans="1:12" x14ac:dyDescent="0.3">
      <c r="A219">
        <v>1417</v>
      </c>
      <c r="B219" s="2">
        <v>7.7689379257139279</v>
      </c>
      <c r="C219" s="2">
        <v>2.5379802607161683</v>
      </c>
      <c r="D219" s="2">
        <v>13.793386245571606</v>
      </c>
      <c r="E219" s="3">
        <v>8.6003428261981707</v>
      </c>
      <c r="F219" s="3">
        <v>66.912629789316711</v>
      </c>
      <c r="G219" s="2">
        <v>4.3236657536921745</v>
      </c>
      <c r="H219" s="2">
        <v>13.908498957339113</v>
      </c>
      <c r="I219" s="2">
        <v>69.953197911764704</v>
      </c>
      <c r="J219" s="2">
        <v>14.924443917708478</v>
      </c>
      <c r="K219" s="2">
        <v>7.9577957203240492</v>
      </c>
      <c r="L219" s="3">
        <v>61.891468642128778</v>
      </c>
    </row>
    <row r="220" spans="1:12" x14ac:dyDescent="0.3">
      <c r="A220">
        <v>1418</v>
      </c>
      <c r="B220" s="2">
        <v>7.7135172980160114</v>
      </c>
      <c r="C220" s="2">
        <v>2.5379802607161683</v>
      </c>
      <c r="D220" s="2">
        <v>12.221442043874951</v>
      </c>
      <c r="E220" s="3">
        <v>9.6372919310204068</v>
      </c>
      <c r="F220" s="3">
        <v>74.980330457012727</v>
      </c>
      <c r="G220" s="2">
        <v>4.2873186321549914</v>
      </c>
      <c r="H220" s="2">
        <v>12.091053655647492</v>
      </c>
      <c r="I220" s="2">
        <v>79.791629696519635</v>
      </c>
      <c r="J220" s="2">
        <v>13.223600291472698</v>
      </c>
      <c r="K220" s="2">
        <v>8.9172724894839615</v>
      </c>
      <c r="L220" s="3">
        <v>69.353764541437641</v>
      </c>
    </row>
    <row r="221" spans="1:12" x14ac:dyDescent="0.3">
      <c r="A221">
        <v>1419</v>
      </c>
      <c r="B221" s="2">
        <v>7.9867177842732708</v>
      </c>
      <c r="C221" s="2">
        <v>2.5379802607161683</v>
      </c>
      <c r="D221" s="2">
        <v>12.798782038568328</v>
      </c>
      <c r="E221" s="3">
        <v>9.5285036582898837</v>
      </c>
      <c r="F221" s="3">
        <v>74.133932869644156</v>
      </c>
      <c r="G221" s="2">
        <v>4.4789985724587922</v>
      </c>
      <c r="H221" s="2">
        <v>12.73854204363248</v>
      </c>
      <c r="I221" s="2">
        <v>79.121938984372534</v>
      </c>
      <c r="J221" s="2">
        <v>13.848282165730932</v>
      </c>
      <c r="K221" s="2">
        <v>8.8166119845888211</v>
      </c>
      <c r="L221" s="3">
        <v>68.570881102207466</v>
      </c>
    </row>
    <row r="222" spans="1:12" x14ac:dyDescent="0.3">
      <c r="A222">
        <v>1420</v>
      </c>
      <c r="B222" s="2">
        <v>7.2219903554862057</v>
      </c>
      <c r="C222" s="2">
        <v>2.469499310186591</v>
      </c>
      <c r="D222" s="2">
        <v>11.558111419656916</v>
      </c>
      <c r="E222" s="3">
        <v>9.5410250690672704</v>
      </c>
      <c r="F222" s="3">
        <v>76.289839844802202</v>
      </c>
      <c r="G222" s="2">
        <v>4.1018891521335252</v>
      </c>
      <c r="H222" s="2">
        <v>11.280227573857378</v>
      </c>
      <c r="I222" s="2">
        <v>81.827970699840975</v>
      </c>
      <c r="J222" s="2">
        <v>12.505876556068783</v>
      </c>
      <c r="K222" s="2">
        <v>8.828197898209984</v>
      </c>
      <c r="L222" s="3">
        <v>70.565007612680461</v>
      </c>
    </row>
    <row r="223" spans="1:12" x14ac:dyDescent="0.3">
      <c r="A223">
        <v>1421</v>
      </c>
      <c r="B223" s="2">
        <v>7.6254127951094262</v>
      </c>
      <c r="C223" s="2">
        <v>2.469499310186591</v>
      </c>
      <c r="D223" s="2">
        <v>12.191988417440006</v>
      </c>
      <c r="E223" s="3">
        <v>9.550229913482978</v>
      </c>
      <c r="F223" s="3">
        <v>76.363441591070256</v>
      </c>
      <c r="G223" s="2">
        <v>4.3931616610448874</v>
      </c>
      <c r="H223" s="2">
        <v>12.1808900766713</v>
      </c>
      <c r="I223" s="2">
        <v>81.158476011668455</v>
      </c>
      <c r="J223" s="2">
        <v>13.191731467670088</v>
      </c>
      <c r="K223" s="2">
        <v>8.836715032117068</v>
      </c>
      <c r="L223" s="3">
        <v>70.633086242761181</v>
      </c>
    </row>
    <row r="224" spans="1:12" x14ac:dyDescent="0.3">
      <c r="A224">
        <v>1422</v>
      </c>
      <c r="B224" s="2">
        <v>7.65836756452922</v>
      </c>
      <c r="C224" s="2">
        <v>2.469499310186591</v>
      </c>
      <c r="D224" s="2">
        <v>11.825182198479737</v>
      </c>
      <c r="E224" s="3">
        <v>9.8890227314796348</v>
      </c>
      <c r="F224" s="3">
        <v>79.072421982425723</v>
      </c>
      <c r="G224" s="2">
        <v>4.41885829439574</v>
      </c>
      <c r="H224" s="2">
        <v>11.587313043574262</v>
      </c>
      <c r="I224" s="2">
        <v>85.814970407992377</v>
      </c>
      <c r="J224" s="2">
        <v>12.794847138755078</v>
      </c>
      <c r="K224" s="2">
        <v>9.1501960283533688</v>
      </c>
      <c r="L224" s="3">
        <v>73.138783231082016</v>
      </c>
    </row>
    <row r="225" spans="1:12" x14ac:dyDescent="0.3">
      <c r="A225">
        <v>1423</v>
      </c>
      <c r="B225" s="2">
        <v>7.4759965060560951</v>
      </c>
      <c r="C225" s="2">
        <v>2.469499310186591</v>
      </c>
      <c r="D225" s="2">
        <v>11.074418333100587</v>
      </c>
      <c r="E225" s="3">
        <v>10.307970677511838</v>
      </c>
      <c r="F225" s="3">
        <v>82.422321125834031</v>
      </c>
      <c r="G225" s="2">
        <v>4.2870258176739053</v>
      </c>
      <c r="H225" s="2">
        <v>10.729049444859101</v>
      </c>
      <c r="I225" s="2">
        <v>89.914674134015172</v>
      </c>
      <c r="J225" s="2">
        <v>11.982520636414836</v>
      </c>
      <c r="K225" s="2">
        <v>9.5378436186119764</v>
      </c>
      <c r="L225" s="3">
        <v>76.237304069993243</v>
      </c>
    </row>
    <row r="226" spans="1:12" x14ac:dyDescent="0.3">
      <c r="A226">
        <v>1424</v>
      </c>
      <c r="B226" s="2">
        <v>7.8113084248308029</v>
      </c>
      <c r="C226" s="2">
        <v>2.469499310186591</v>
      </c>
      <c r="D226" s="2">
        <v>11.144523721661892</v>
      </c>
      <c r="E226" s="3">
        <v>10.702550422896447</v>
      </c>
      <c r="F226" s="3">
        <v>85.577372639008331</v>
      </c>
      <c r="G226" s="2">
        <v>4.529882170336009</v>
      </c>
      <c r="H226" s="2">
        <v>10.822876056750314</v>
      </c>
      <c r="I226" s="2">
        <v>94.184609816698625</v>
      </c>
      <c r="J226" s="2">
        <v>12.058374666838169</v>
      </c>
      <c r="K226" s="2">
        <v>9.9029436003921489</v>
      </c>
      <c r="L226" s="3">
        <v>79.155598753773631</v>
      </c>
    </row>
    <row r="227" spans="1:12" x14ac:dyDescent="0.3">
      <c r="A227">
        <v>1425</v>
      </c>
      <c r="B227" s="2">
        <v>7.7986081778403653</v>
      </c>
      <c r="C227" s="2">
        <v>2.469499310186591</v>
      </c>
      <c r="D227" s="2">
        <v>11.924012325593864</v>
      </c>
      <c r="E227" s="3">
        <v>9.9866468862110569</v>
      </c>
      <c r="F227" s="3">
        <v>79.853022711962694</v>
      </c>
      <c r="G227" s="2">
        <v>4.5195711522657103</v>
      </c>
      <c r="H227" s="2">
        <v>11.672591001758388</v>
      </c>
      <c r="I227" s="2">
        <v>87.129592311444767</v>
      </c>
      <c r="J227" s="2">
        <v>12.901781336292562</v>
      </c>
      <c r="K227" s="2">
        <v>9.2405265066170319</v>
      </c>
      <c r="L227" s="3">
        <v>73.860807245476281</v>
      </c>
    </row>
    <row r="228" spans="1:12" x14ac:dyDescent="0.3">
      <c r="A228">
        <v>1426</v>
      </c>
      <c r="B228" s="2">
        <v>7.813842199449871</v>
      </c>
      <c r="C228" s="2">
        <v>2.469499310186591</v>
      </c>
      <c r="D228" s="2">
        <v>11.538730072633673</v>
      </c>
      <c r="E228" s="3">
        <v>10.340264119878297</v>
      </c>
      <c r="F228" s="3">
        <v>82.68053882554031</v>
      </c>
      <c r="G228" s="2">
        <v>4.5316143260234636</v>
      </c>
      <c r="H228" s="2">
        <v>11.210898902909291</v>
      </c>
      <c r="I228" s="2">
        <v>90.959534120226351</v>
      </c>
      <c r="J228" s="2">
        <v>12.484905938589634</v>
      </c>
      <c r="K228" s="2">
        <v>9.5677243597233108</v>
      </c>
      <c r="L228" s="3">
        <v>76.476144969155854</v>
      </c>
    </row>
    <row r="229" spans="1:12" x14ac:dyDescent="0.3">
      <c r="A229">
        <v>1427</v>
      </c>
      <c r="B229" s="2">
        <v>7.8037841430872561</v>
      </c>
      <c r="C229" s="2">
        <v>2.469499310186591</v>
      </c>
      <c r="D229" s="2">
        <v>11.079551372194729</v>
      </c>
      <c r="E229" s="3">
        <v>10.75494223512389</v>
      </c>
      <c r="F229" s="3">
        <v>85.996296489965289</v>
      </c>
      <c r="G229" s="2">
        <v>4.5261011353823992</v>
      </c>
      <c r="H229" s="2">
        <v>10.721938705634654</v>
      </c>
      <c r="I229" s="2">
        <v>94.991917914263553</v>
      </c>
      <c r="J229" s="2">
        <v>11.988074584714697</v>
      </c>
      <c r="K229" s="2">
        <v>9.9514211259453766</v>
      </c>
      <c r="L229" s="3">
        <v>79.54308632475356</v>
      </c>
    </row>
    <row r="230" spans="1:12" x14ac:dyDescent="0.3">
      <c r="A230">
        <v>1428</v>
      </c>
      <c r="B230" s="2">
        <v>8.0045857159344891</v>
      </c>
      <c r="C230" s="2">
        <v>2.469499310186591</v>
      </c>
      <c r="D230" s="2">
        <v>11.302767313545329</v>
      </c>
      <c r="E230" s="3">
        <v>10.813818650728903</v>
      </c>
      <c r="F230" s="3">
        <v>86.467071095904117</v>
      </c>
      <c r="G230" s="2">
        <v>4.6714739730180952</v>
      </c>
      <c r="H230" s="2">
        <v>10.892985933095995</v>
      </c>
      <c r="I230" s="2">
        <v>96.503421895671622</v>
      </c>
      <c r="J230" s="2">
        <v>12.229594233256048</v>
      </c>
      <c r="K230" s="2">
        <v>10.00589877847597</v>
      </c>
      <c r="L230" s="3">
        <v>79.978533741074131</v>
      </c>
    </row>
    <row r="231" spans="1:12" x14ac:dyDescent="0.3">
      <c r="A231">
        <v>1429</v>
      </c>
      <c r="B231" s="2">
        <v>7.8083483226995218</v>
      </c>
      <c r="C231" s="2">
        <v>2.469499310186591</v>
      </c>
      <c r="D231" s="2">
        <v>13.583969837174005</v>
      </c>
      <c r="E231" s="3">
        <v>8.7772300144807396</v>
      </c>
      <c r="F231" s="3">
        <v>70.182550327497239</v>
      </c>
      <c r="G231" s="2">
        <v>4.5254957703312799</v>
      </c>
      <c r="H231" s="2">
        <v>13.60865384726551</v>
      </c>
      <c r="I231" s="2">
        <v>74.831890722837301</v>
      </c>
      <c r="J231" s="2">
        <v>14.697855363822274</v>
      </c>
      <c r="K231" s="2">
        <v>8.12146734811164</v>
      </c>
      <c r="L231" s="3">
        <v>64.916012515060899</v>
      </c>
    </row>
    <row r="232" spans="1:12" x14ac:dyDescent="0.3">
      <c r="A232">
        <v>1430</v>
      </c>
      <c r="B232" s="2">
        <v>8.103183398089211</v>
      </c>
      <c r="C232" s="2">
        <v>2.509888171448952</v>
      </c>
      <c r="D232" s="2">
        <v>13.468074595693516</v>
      </c>
      <c r="E232" s="3">
        <v>9.1870306389047798</v>
      </c>
      <c r="F232" s="3">
        <v>72.277208082740572</v>
      </c>
      <c r="G232" s="2">
        <v>4.6291136884304622</v>
      </c>
      <c r="H232" s="2">
        <v>13.516451482519747</v>
      </c>
      <c r="I232" s="2">
        <v>77.067430517671951</v>
      </c>
      <c r="J232" s="2">
        <v>14.572456712540385</v>
      </c>
      <c r="K232" s="2">
        <v>8.5006510296381279</v>
      </c>
      <c r="L232" s="3">
        <v>66.853485981323217</v>
      </c>
    </row>
    <row r="233" spans="1:12" x14ac:dyDescent="0.3">
      <c r="A233">
        <v>1431</v>
      </c>
      <c r="B233" s="2">
        <v>7.8903798734334174</v>
      </c>
      <c r="C233" s="2">
        <v>2.509888171448952</v>
      </c>
      <c r="D233" s="2">
        <v>12.196309597033164</v>
      </c>
      <c r="E233" s="3">
        <v>9.8785791007865811</v>
      </c>
      <c r="F233" s="3">
        <v>77.717833464685413</v>
      </c>
      <c r="G233" s="2">
        <v>4.4785374404282798</v>
      </c>
      <c r="H233" s="2">
        <v>12.061283552847815</v>
      </c>
      <c r="I233" s="2">
        <v>83.556146780897677</v>
      </c>
      <c r="J233" s="2">
        <v>13.196406983989885</v>
      </c>
      <c r="K233" s="2">
        <v>9.1405326601233625</v>
      </c>
      <c r="L233" s="3">
        <v>71.885843793001541</v>
      </c>
    </row>
    <row r="234" spans="1:12" x14ac:dyDescent="0.3">
      <c r="A234">
        <v>1432</v>
      </c>
      <c r="B234" s="2">
        <v>8.0348134865228644</v>
      </c>
      <c r="C234" s="2">
        <v>2.509888171448952</v>
      </c>
      <c r="D234" s="2">
        <v>11.051447379494958</v>
      </c>
      <c r="E234" s="3">
        <v>11.101499642128053</v>
      </c>
      <c r="F234" s="3">
        <v>87.338927146564373</v>
      </c>
      <c r="G234" s="2">
        <v>4.5845307697188087</v>
      </c>
      <c r="H234" s="2">
        <v>10.694432456523817</v>
      </c>
      <c r="I234" s="2">
        <v>96.465689412801211</v>
      </c>
      <c r="J234" s="2">
        <v>11.957666064613544</v>
      </c>
      <c r="K234" s="2">
        <v>10.272086604756698</v>
      </c>
      <c r="L234" s="3">
        <v>80.784965226277933</v>
      </c>
    </row>
    <row r="235" spans="1:12" x14ac:dyDescent="0.3">
      <c r="A235">
        <v>1433</v>
      </c>
      <c r="B235" s="2">
        <v>8.0851656774834204</v>
      </c>
      <c r="C235" s="2">
        <v>2.509888171448952</v>
      </c>
      <c r="D235" s="2">
        <v>12.997394036893189</v>
      </c>
      <c r="E235" s="3">
        <v>9.4985573184932353</v>
      </c>
      <c r="F235" s="3">
        <v>74.72808470751086</v>
      </c>
      <c r="G235" s="2">
        <v>4.6160270615891257</v>
      </c>
      <c r="H235" s="2">
        <v>12.977158997312847</v>
      </c>
      <c r="I235" s="2">
        <v>80.043200049103106</v>
      </c>
      <c r="J235" s="2">
        <v>14.063180347918431</v>
      </c>
      <c r="K235" s="2">
        <v>8.7889029897860542</v>
      </c>
      <c r="L235" s="3">
        <v>69.120447453997457</v>
      </c>
    </row>
    <row r="236" spans="1:12" x14ac:dyDescent="0.3">
      <c r="A236">
        <v>1434</v>
      </c>
      <c r="B236" s="2">
        <v>8.0888071272482023</v>
      </c>
      <c r="C236" s="2">
        <v>2.509888171448952</v>
      </c>
      <c r="D236" s="2">
        <v>12.009932317785731</v>
      </c>
      <c r="E236" s="3">
        <v>10.284162485202978</v>
      </c>
      <c r="F236" s="3">
        <v>80.908683242221457</v>
      </c>
      <c r="G236" s="2">
        <v>4.6215082066417033</v>
      </c>
      <c r="H236" s="2">
        <v>11.757207692186016</v>
      </c>
      <c r="I236" s="2">
        <v>88.453548635659828</v>
      </c>
      <c r="J236" s="2">
        <v>12.994746767844163</v>
      </c>
      <c r="K236" s="2">
        <v>9.5158141792404454</v>
      </c>
      <c r="L236" s="3">
        <v>74.837250419372808</v>
      </c>
    </row>
    <row r="237" spans="1:12" x14ac:dyDescent="0.3">
      <c r="A237">
        <v>1435</v>
      </c>
      <c r="B237" s="2">
        <v>8.1141450592987514</v>
      </c>
      <c r="C237" s="2">
        <v>2.509888171448952</v>
      </c>
      <c r="D237" s="2">
        <v>11.467798392659638</v>
      </c>
      <c r="E237" s="3">
        <v>10.804078418166128</v>
      </c>
      <c r="F237" s="3">
        <v>84.999022498648444</v>
      </c>
      <c r="G237" s="2">
        <v>4.6401268302196446</v>
      </c>
      <c r="H237" s="2">
        <v>11.202058776816953</v>
      </c>
      <c r="I237" s="2">
        <v>93.21112009561746</v>
      </c>
      <c r="J237" s="2">
        <v>12.408157860857729</v>
      </c>
      <c r="K237" s="2">
        <v>9.9968862562347773</v>
      </c>
      <c r="L237" s="3">
        <v>78.620648331275518</v>
      </c>
    </row>
    <row r="238" spans="1:12" x14ac:dyDescent="0.3">
      <c r="A238">
        <v>1436</v>
      </c>
      <c r="B238" s="2">
        <v>7.922206287054907</v>
      </c>
      <c r="C238" s="2">
        <v>2.509888171448952</v>
      </c>
      <c r="D238" s="2">
        <v>12.042295565962899</v>
      </c>
      <c r="E238" s="3">
        <v>10.04527600808423</v>
      </c>
      <c r="F238" s="3">
        <v>79.029289530204508</v>
      </c>
      <c r="G238" s="2">
        <v>4.501072770278526</v>
      </c>
      <c r="H238" s="2">
        <v>11.967504430847551</v>
      </c>
      <c r="I238" s="2">
        <v>84.634641681806258</v>
      </c>
      <c r="J238" s="2">
        <v>13.029763802371857</v>
      </c>
      <c r="K238" s="2">
        <v>9.2947753411759866</v>
      </c>
      <c r="L238" s="3">
        <v>73.098887462188884</v>
      </c>
    </row>
    <row r="239" spans="1:12" x14ac:dyDescent="0.3">
      <c r="A239">
        <v>1437</v>
      </c>
      <c r="B239" s="2">
        <v>7.9111164268704597</v>
      </c>
      <c r="C239" s="2">
        <v>2.509888171448952</v>
      </c>
      <c r="D239" s="2">
        <v>11.934542988171845</v>
      </c>
      <c r="E239" s="3">
        <v>10.121782304970283</v>
      </c>
      <c r="F239" s="3">
        <v>79.631188202040477</v>
      </c>
      <c r="G239" s="2">
        <v>4.4945821897831149</v>
      </c>
      <c r="H239" s="2">
        <v>11.703834697094535</v>
      </c>
      <c r="I239" s="2">
        <v>86.416539192174454</v>
      </c>
      <c r="J239" s="2">
        <v>12.913175513201937</v>
      </c>
      <c r="K239" s="2">
        <v>9.3655657147972686</v>
      </c>
      <c r="L239" s="3">
        <v>73.655619321196212</v>
      </c>
    </row>
    <row r="240" spans="1:12" x14ac:dyDescent="0.3">
      <c r="A240">
        <v>1438</v>
      </c>
      <c r="B240" s="2">
        <v>8.5583085382955701</v>
      </c>
      <c r="C240" s="2">
        <v>2.509888171448952</v>
      </c>
      <c r="D240" s="2">
        <v>14.981009769743304</v>
      </c>
      <c r="E240" s="3">
        <v>8.7231202961064032</v>
      </c>
      <c r="F240" s="3">
        <v>68.62748210531953</v>
      </c>
      <c r="G240" s="2">
        <v>4.9517835330453206</v>
      </c>
      <c r="H240" s="2">
        <v>15.316641046421847</v>
      </c>
      <c r="I240" s="2">
        <v>72.750140961906197</v>
      </c>
      <c r="J240" s="2">
        <v>16.209452570862258</v>
      </c>
      <c r="K240" s="2">
        <v>8.0714002642745211</v>
      </c>
      <c r="L240" s="3">
        <v>63.4776374816431</v>
      </c>
    </row>
    <row r="241" spans="1:12" x14ac:dyDescent="0.3">
      <c r="A241">
        <v>1439</v>
      </c>
      <c r="B241" s="2">
        <v>8.2359262686397443</v>
      </c>
      <c r="C241" s="2">
        <v>2.509888171448952</v>
      </c>
      <c r="D241" s="2">
        <v>15.596799394107476</v>
      </c>
      <c r="E241" s="3">
        <v>8.0630986488839085</v>
      </c>
      <c r="F241" s="3">
        <v>63.434887913525223</v>
      </c>
      <c r="G241" s="2">
        <v>4.7223821017289964</v>
      </c>
      <c r="H241" s="2">
        <v>16.095793643611866</v>
      </c>
      <c r="I241" s="2">
        <v>66.021357692672112</v>
      </c>
      <c r="J241" s="2">
        <v>16.87573694442429</v>
      </c>
      <c r="K241" s="2">
        <v>7.4606900233305318</v>
      </c>
      <c r="L241" s="3">
        <v>58.674698460943461</v>
      </c>
    </row>
    <row r="242" spans="1:12" x14ac:dyDescent="0.3">
      <c r="A242">
        <v>1440</v>
      </c>
      <c r="B242" s="2">
        <v>7.5441212324336604</v>
      </c>
      <c r="C242" s="2">
        <v>2.2731018272834511</v>
      </c>
      <c r="D242" s="2">
        <v>13.359488625999347</v>
      </c>
      <c r="E242" s="3">
        <v>8.6227110666676676</v>
      </c>
      <c r="F242" s="3">
        <v>74.904087576649616</v>
      </c>
      <c r="G242" s="2">
        <v>4.7127173848501123</v>
      </c>
      <c r="H242" s="2">
        <v>13.400212961596742</v>
      </c>
      <c r="I242" s="2">
        <v>79.139885673266733</v>
      </c>
      <c r="J242" s="2">
        <v>14.454966693331295</v>
      </c>
      <c r="K242" s="2">
        <v>7.9784927892521766</v>
      </c>
      <c r="L242" s="3">
        <v>69.283242969440892</v>
      </c>
    </row>
    <row r="243" spans="1:12" x14ac:dyDescent="0.3">
      <c r="A243">
        <v>1441</v>
      </c>
      <c r="B243" s="2">
        <v>7.5801289497031705</v>
      </c>
      <c r="C243" s="2">
        <v>2.2731018272834511</v>
      </c>
      <c r="D243" s="2">
        <v>10.530360301672756</v>
      </c>
      <c r="E243" s="3">
        <v>10.991535634878131</v>
      </c>
      <c r="F243" s="3">
        <v>95.481681043379012</v>
      </c>
      <c r="G243" s="2">
        <v>4.7475487622712942</v>
      </c>
      <c r="H243" s="2">
        <v>10.132813600726234</v>
      </c>
      <c r="I243" s="2">
        <v>105.43264526042893</v>
      </c>
      <c r="J243" s="2">
        <v>11.393849846409923</v>
      </c>
      <c r="K243" s="2">
        <v>10.170338206586164</v>
      </c>
      <c r="L243" s="3">
        <v>88.316682318433507</v>
      </c>
    </row>
    <row r="244" spans="1:12" x14ac:dyDescent="0.3">
      <c r="A244">
        <v>1442</v>
      </c>
      <c r="B244" s="2">
        <v>7.5028107600084724</v>
      </c>
      <c r="C244" s="2">
        <v>2.2731018272834511</v>
      </c>
      <c r="D244" s="2">
        <v>10.936780630852846</v>
      </c>
      <c r="E244" s="3">
        <v>10.475131919336443</v>
      </c>
      <c r="F244" s="3">
        <v>90.995766017956441</v>
      </c>
      <c r="G244" s="2">
        <v>4.6853192401569324</v>
      </c>
      <c r="H244" s="2">
        <v>10.522952752302741</v>
      </c>
      <c r="I244" s="2">
        <v>100.19297898468919</v>
      </c>
      <c r="J244" s="2">
        <v>11.83359664258278</v>
      </c>
      <c r="K244" s="2">
        <v>9.6925159429225545</v>
      </c>
      <c r="L244" s="3">
        <v>84.167392864389001</v>
      </c>
    </row>
    <row r="245" spans="1:12" x14ac:dyDescent="0.3">
      <c r="A245">
        <v>1443</v>
      </c>
      <c r="B245" s="2">
        <v>7.460084664783702</v>
      </c>
      <c r="C245" s="2">
        <v>2.2731018272834511</v>
      </c>
      <c r="D245" s="2">
        <v>11.053610139081075</v>
      </c>
      <c r="E245" s="3">
        <v>10.305394531414295</v>
      </c>
      <c r="F245" s="3">
        <v>89.521284956066268</v>
      </c>
      <c r="G245" s="2">
        <v>4.6503647266398129</v>
      </c>
      <c r="H245" s="2">
        <v>10.695585979457164</v>
      </c>
      <c r="I245" s="2">
        <v>97.84038545294284</v>
      </c>
      <c r="J245" s="2">
        <v>11.960006170485723</v>
      </c>
      <c r="K245" s="2">
        <v>9.5354599410302523</v>
      </c>
      <c r="L245" s="3">
        <v>82.803557685698166</v>
      </c>
    </row>
    <row r="246" spans="1:12" x14ac:dyDescent="0.3">
      <c r="A246">
        <v>1444</v>
      </c>
      <c r="B246" s="2">
        <v>7.6851492037586864</v>
      </c>
      <c r="C246" s="2">
        <v>2.2731018272834511</v>
      </c>
      <c r="D246" s="2">
        <v>10.960589705428854</v>
      </c>
      <c r="E246" s="3">
        <v>10.706398208549372</v>
      </c>
      <c r="F246" s="3">
        <v>93.004738630722713</v>
      </c>
      <c r="G246" s="2">
        <v>4.8297891208332295</v>
      </c>
      <c r="H246" s="2">
        <v>10.561129430198365</v>
      </c>
      <c r="I246" s="2">
        <v>102.90903986573281</v>
      </c>
      <c r="J246" s="2">
        <v>11.859358061274021</v>
      </c>
      <c r="K246" s="2">
        <v>9.9065039110472402</v>
      </c>
      <c r="L246" s="3">
        <v>86.02561104916839</v>
      </c>
    </row>
    <row r="247" spans="1:12" x14ac:dyDescent="0.3">
      <c r="A247">
        <v>1445</v>
      </c>
      <c r="B247" s="2">
        <v>7.5192511617546742</v>
      </c>
      <c r="C247" s="2">
        <v>2.2731018272834511</v>
      </c>
      <c r="D247" s="2">
        <v>10.490212750887457</v>
      </c>
      <c r="E247" s="3">
        <v>10.944988384290779</v>
      </c>
      <c r="F247" s="3">
        <v>95.077332653703152</v>
      </c>
      <c r="G247" s="2">
        <v>4.698972499068681</v>
      </c>
      <c r="H247" s="2">
        <v>10.052946872933171</v>
      </c>
      <c r="I247" s="2">
        <v>105.18292366932832</v>
      </c>
      <c r="J247" s="2">
        <v>11.35041019646023</v>
      </c>
      <c r="K247" s="2">
        <v>10.127268584944041</v>
      </c>
      <c r="L247" s="3">
        <v>87.942676457971629</v>
      </c>
    </row>
    <row r="248" spans="1:12" x14ac:dyDescent="0.3">
      <c r="A248">
        <v>1446</v>
      </c>
      <c r="B248" s="2">
        <v>7.5500226037855853</v>
      </c>
      <c r="C248" s="2">
        <v>2.2731018272834511</v>
      </c>
      <c r="D248" s="2">
        <v>11.789421416236983</v>
      </c>
      <c r="E248" s="3">
        <v>9.7786920477375237</v>
      </c>
      <c r="F248" s="3">
        <v>84.945906208114039</v>
      </c>
      <c r="G248" s="2">
        <v>4.7203736215776964</v>
      </c>
      <c r="H248" s="2">
        <v>11.57382425623566</v>
      </c>
      <c r="I248" s="2">
        <v>91.777286623346299</v>
      </c>
      <c r="J248" s="2">
        <v>12.756153972368416</v>
      </c>
      <c r="K248" s="2">
        <v>9.0481083487519349</v>
      </c>
      <c r="L248" s="3">
        <v>78.571517916877696</v>
      </c>
    </row>
    <row r="249" spans="1:12" x14ac:dyDescent="0.3">
      <c r="A249">
        <v>1447</v>
      </c>
      <c r="B249" s="2">
        <v>7.5455560842686538</v>
      </c>
      <c r="C249" s="2">
        <v>2.2731018272834511</v>
      </c>
      <c r="D249" s="2">
        <v>12.223360817301629</v>
      </c>
      <c r="E249" s="3">
        <v>9.425960799356023</v>
      </c>
      <c r="F249" s="3">
        <v>81.881787265068027</v>
      </c>
      <c r="G249" s="2">
        <v>4.7175883332084982</v>
      </c>
      <c r="H249" s="2">
        <v>11.982592910862625</v>
      </c>
      <c r="I249" s="2">
        <v>88.594132115464561</v>
      </c>
      <c r="J249" s="2">
        <v>13.225676404320364</v>
      </c>
      <c r="K249" s="2">
        <v>8.7217302873746192</v>
      </c>
      <c r="L249" s="3">
        <v>75.737332172326916</v>
      </c>
    </row>
    <row r="250" spans="1:12" x14ac:dyDescent="0.3">
      <c r="A250">
        <v>1448</v>
      </c>
      <c r="B250" s="2">
        <v>7.5986376080791249</v>
      </c>
      <c r="C250" s="2">
        <v>2.2731018272834511</v>
      </c>
      <c r="D250" s="2">
        <v>11.274493726075892</v>
      </c>
      <c r="E250" s="3">
        <v>10.291144898189797</v>
      </c>
      <c r="F250" s="3">
        <v>89.397500711560042</v>
      </c>
      <c r="G250" s="2">
        <v>4.7604807023282429</v>
      </c>
      <c r="H250" s="2">
        <v>11.029265395916095</v>
      </c>
      <c r="I250" s="2">
        <v>97.126993176277722</v>
      </c>
      <c r="J250" s="2">
        <v>12.199002211614117</v>
      </c>
      <c r="K250" s="2">
        <v>9.5222749235743578</v>
      </c>
      <c r="L250" s="3">
        <v>82.689062280101808</v>
      </c>
    </row>
    <row r="251" spans="1:12" x14ac:dyDescent="0.3">
      <c r="A251">
        <v>1449</v>
      </c>
      <c r="B251" s="2">
        <v>7.5769350717376049</v>
      </c>
      <c r="C251" s="2">
        <v>2.2731018272834511</v>
      </c>
      <c r="D251" s="2">
        <v>11.72003095880976</v>
      </c>
      <c r="E251" s="3">
        <v>9.8716515314046909</v>
      </c>
      <c r="F251" s="3">
        <v>85.753430112353655</v>
      </c>
      <c r="G251" s="2">
        <v>4.7420921486402721</v>
      </c>
      <c r="H251" s="2">
        <v>11.456446278429786</v>
      </c>
      <c r="I251" s="2">
        <v>93.144193883337067</v>
      </c>
      <c r="J251" s="2">
        <v>12.681073497432161</v>
      </c>
      <c r="K251" s="2">
        <v>9.1341226619298599</v>
      </c>
      <c r="L251" s="3">
        <v>79.318444775893425</v>
      </c>
    </row>
    <row r="252" spans="1:12" x14ac:dyDescent="0.3">
      <c r="A252">
        <v>1450</v>
      </c>
      <c r="B252" s="2">
        <v>7.6796699482017354</v>
      </c>
      <c r="C252" s="2">
        <v>2.2798843808798055</v>
      </c>
      <c r="D252" s="2">
        <v>11.485001053259619</v>
      </c>
      <c r="E252" s="3">
        <v>10.210253522232684</v>
      </c>
      <c r="F252" s="3">
        <v>88.430947418651158</v>
      </c>
      <c r="G252" s="2">
        <v>4.864469044039244</v>
      </c>
      <c r="H252" s="2">
        <v>11.193386975222179</v>
      </c>
      <c r="I252" s="2">
        <v>97.793423088686211</v>
      </c>
      <c r="J252" s="2">
        <v>12.42677113962691</v>
      </c>
      <c r="K252" s="2">
        <v>9.4474270880390403</v>
      </c>
      <c r="L252" s="3">
        <v>81.795039686648636</v>
      </c>
    </row>
    <row r="253" spans="1:12" x14ac:dyDescent="0.3">
      <c r="A253">
        <v>1451</v>
      </c>
      <c r="B253" s="2">
        <v>8.0900318564445257</v>
      </c>
      <c r="C253" s="2">
        <v>2.2798843808798055</v>
      </c>
      <c r="D253" s="2">
        <v>11.715623799409508</v>
      </c>
      <c r="E253" s="3">
        <v>10.544107468644588</v>
      </c>
      <c r="F253" s="3">
        <v>91.322454541013414</v>
      </c>
      <c r="G253" s="2">
        <v>5.1844383811273467</v>
      </c>
      <c r="H253" s="2">
        <v>11.622255520353521</v>
      </c>
      <c r="I253" s="2">
        <v>100.37996043886334</v>
      </c>
      <c r="J253" s="2">
        <v>12.676304950961089</v>
      </c>
      <c r="K253" s="2">
        <v>9.7563382046839493</v>
      </c>
      <c r="L253" s="3">
        <v>84.469566498039143</v>
      </c>
    </row>
    <row r="254" spans="1:12" x14ac:dyDescent="0.3">
      <c r="A254">
        <v>1452</v>
      </c>
      <c r="B254" s="2">
        <v>7.7345276953117308</v>
      </c>
      <c r="C254" s="2">
        <v>2.2798843808798055</v>
      </c>
      <c r="D254" s="2">
        <v>11.96004542298749</v>
      </c>
      <c r="E254" s="3">
        <v>9.8747470450358943</v>
      </c>
      <c r="F254" s="3">
        <v>85.525127736602897</v>
      </c>
      <c r="G254" s="2">
        <v>4.9064427365279144</v>
      </c>
      <c r="H254" s="2">
        <v>11.815669756411413</v>
      </c>
      <c r="I254" s="2">
        <v>93.442427630120733</v>
      </c>
      <c r="J254" s="2">
        <v>12.940769147672464</v>
      </c>
      <c r="K254" s="2">
        <v>9.1369869041611764</v>
      </c>
      <c r="L254" s="3">
        <v>79.107274338052463</v>
      </c>
    </row>
    <row r="255" spans="1:12" x14ac:dyDescent="0.3">
      <c r="A255">
        <v>1453</v>
      </c>
      <c r="B255" s="2">
        <v>7.5321009754378494</v>
      </c>
      <c r="C255" s="2">
        <v>2.2798843808798055</v>
      </c>
      <c r="D255" s="2">
        <v>11.774820646228525</v>
      </c>
      <c r="E255" s="3">
        <v>9.7675769746343626</v>
      </c>
      <c r="F255" s="3">
        <v>84.596928369183217</v>
      </c>
      <c r="G255" s="2">
        <v>4.7472101372332158</v>
      </c>
      <c r="H255" s="2">
        <v>11.507798959406871</v>
      </c>
      <c r="I255" s="2">
        <v>92.828623931957708</v>
      </c>
      <c r="J255" s="2">
        <v>12.740355939219265</v>
      </c>
      <c r="K255" s="2">
        <v>9.0378237027838733</v>
      </c>
      <c r="L255" s="3">
        <v>78.248727570077847</v>
      </c>
    </row>
    <row r="256" spans="1:12" x14ac:dyDescent="0.3">
      <c r="A256">
        <v>1454</v>
      </c>
      <c r="B256" s="2">
        <v>7.6227296875344557</v>
      </c>
      <c r="C256" s="2">
        <v>2.2798843808798055</v>
      </c>
      <c r="D256" s="2">
        <v>11.296725640010694</v>
      </c>
      <c r="E256" s="3">
        <v>10.303456635919133</v>
      </c>
      <c r="F256" s="3">
        <v>89.238179053763247</v>
      </c>
      <c r="G256" s="2">
        <v>4.8182394143557801</v>
      </c>
      <c r="H256" s="2">
        <v>11.041307387819174</v>
      </c>
      <c r="I256" s="2">
        <v>98.198215948626782</v>
      </c>
      <c r="J256" s="2">
        <v>12.223057142491571</v>
      </c>
      <c r="K256" s="2">
        <v>9.5336668291986086</v>
      </c>
      <c r="L256" s="3">
        <v>82.541696208575544</v>
      </c>
    </row>
    <row r="257" spans="1:12" x14ac:dyDescent="0.3">
      <c r="A257">
        <v>1455</v>
      </c>
      <c r="B257" s="2">
        <v>7.2650119094731718</v>
      </c>
      <c r="C257" s="2">
        <v>2.2798843808798055</v>
      </c>
      <c r="D257" s="2">
        <v>10.758704433248171</v>
      </c>
      <c r="E257" s="3">
        <v>10.311013691772166</v>
      </c>
      <c r="F257" s="3">
        <v>89.303630671328307</v>
      </c>
      <c r="G257" s="2">
        <v>4.5365965187718267</v>
      </c>
      <c r="H257" s="2">
        <v>10.42909672581939</v>
      </c>
      <c r="I257" s="2">
        <v>97.885684525020309</v>
      </c>
      <c r="J257" s="2">
        <v>11.640918196774523</v>
      </c>
      <c r="K257" s="2">
        <v>9.5406592837949873</v>
      </c>
      <c r="L257" s="3">
        <v>82.602236300167462</v>
      </c>
    </row>
    <row r="258" spans="1:12" x14ac:dyDescent="0.3">
      <c r="A258">
        <v>1456</v>
      </c>
      <c r="B258" s="2">
        <v>7.4201845277852767</v>
      </c>
      <c r="C258" s="2">
        <v>2.2798843808798055</v>
      </c>
      <c r="D258" s="2">
        <v>11.340513338876255</v>
      </c>
      <c r="E258" s="3">
        <v>9.9909549665838053</v>
      </c>
      <c r="F258" s="3">
        <v>86.531603881162624</v>
      </c>
      <c r="G258" s="2">
        <v>4.6587872439910605</v>
      </c>
      <c r="H258" s="2">
        <v>11.035072273908424</v>
      </c>
      <c r="I258" s="2">
        <v>95.002146558844231</v>
      </c>
      <c r="J258" s="2">
        <v>12.270435432664108</v>
      </c>
      <c r="K258" s="2">
        <v>9.2445127225442221</v>
      </c>
      <c r="L258" s="3">
        <v>80.038223950049527</v>
      </c>
    </row>
    <row r="259" spans="1:12" x14ac:dyDescent="0.3">
      <c r="A259">
        <v>1457</v>
      </c>
      <c r="B259" s="2">
        <v>7.5339420876951095</v>
      </c>
      <c r="C259" s="2">
        <v>2.2798843808798055</v>
      </c>
      <c r="D259" s="2">
        <v>11.474114787678539</v>
      </c>
      <c r="E259" s="3">
        <v>10.026009154467289</v>
      </c>
      <c r="F259" s="3">
        <v>86.835208002135516</v>
      </c>
      <c r="G259" s="2">
        <v>4.7480237495257143</v>
      </c>
      <c r="H259" s="2">
        <v>11.194188668641562</v>
      </c>
      <c r="I259" s="2">
        <v>95.445615462434418</v>
      </c>
      <c r="J259" s="2">
        <v>12.414992200268181</v>
      </c>
      <c r="K259" s="2">
        <v>9.2769479489015794</v>
      </c>
      <c r="L259" s="3">
        <v>80.319045448053402</v>
      </c>
    </row>
    <row r="260" spans="1:12" x14ac:dyDescent="0.3">
      <c r="A260">
        <v>1458</v>
      </c>
      <c r="B260" s="2">
        <v>7.4219910124741446</v>
      </c>
      <c r="C260" s="2">
        <v>2.2798843808798055</v>
      </c>
      <c r="D260" s="2">
        <v>12.056205288915216</v>
      </c>
      <c r="E260" s="3">
        <v>9.4001503359507215</v>
      </c>
      <c r="F260" s="3">
        <v>81.414648350876703</v>
      </c>
      <c r="G260" s="2">
        <v>4.6580573587590228</v>
      </c>
      <c r="H260" s="2">
        <v>11.90157176695919</v>
      </c>
      <c r="I260" s="2">
        <v>88.071670673457689</v>
      </c>
      <c r="J260" s="2">
        <v>13.044814122606263</v>
      </c>
      <c r="K260" s="2">
        <v>8.6978481701873136</v>
      </c>
      <c r="L260" s="3">
        <v>75.305247623412583</v>
      </c>
    </row>
    <row r="261" spans="1:12" x14ac:dyDescent="0.3">
      <c r="A261">
        <v>1459</v>
      </c>
      <c r="B261" s="2">
        <v>7.7066344093307286</v>
      </c>
      <c r="C261" s="2">
        <v>2.2798843808798055</v>
      </c>
      <c r="D261" s="2">
        <v>11.868710172533705</v>
      </c>
      <c r="E261" s="3">
        <v>9.9148521422020401</v>
      </c>
      <c r="F261" s="3">
        <v>85.872477754014</v>
      </c>
      <c r="G261" s="2">
        <v>4.8818623794151463</v>
      </c>
      <c r="H261" s="2">
        <v>11.735553531337938</v>
      </c>
      <c r="I261" s="2">
        <v>93.609015139498695</v>
      </c>
      <c r="J261" s="2">
        <v>12.841944406681469</v>
      </c>
      <c r="K261" s="2">
        <v>9.1740956772695874</v>
      </c>
      <c r="L261" s="3">
        <v>79.428559015969498</v>
      </c>
    </row>
    <row r="262" spans="1:12" x14ac:dyDescent="0.3">
      <c r="A262">
        <v>1460</v>
      </c>
      <c r="B262" s="2">
        <v>7.7489686603682344</v>
      </c>
      <c r="C262" s="2">
        <v>2.3208735788177854</v>
      </c>
      <c r="D262" s="2">
        <v>11.844005789542665</v>
      </c>
      <c r="E262" s="3">
        <v>9.9901107543924326</v>
      </c>
      <c r="F262" s="3">
        <v>84.99617733263895</v>
      </c>
      <c r="G262" s="2">
        <v>4.6218237085440972</v>
      </c>
      <c r="H262" s="2">
        <v>11.600896994541239</v>
      </c>
      <c r="I262" s="2">
        <v>89.651493288393212</v>
      </c>
      <c r="J262" s="2">
        <v>12.815214264285165</v>
      </c>
      <c r="K262" s="2">
        <v>9.2437315829664968</v>
      </c>
      <c r="L262" s="3">
        <v>78.618016668113967</v>
      </c>
    </row>
    <row r="263" spans="1:12" x14ac:dyDescent="0.3">
      <c r="A263">
        <v>1461</v>
      </c>
      <c r="B263" s="2">
        <v>7.795622231530869</v>
      </c>
      <c r="C263" s="2">
        <v>2.3208735788177854</v>
      </c>
      <c r="D263" s="2">
        <v>13.064567272558136</v>
      </c>
      <c r="E263" s="3">
        <v>9.111308790540912</v>
      </c>
      <c r="F263" s="3">
        <v>77.5193025115111</v>
      </c>
      <c r="G263" s="2">
        <v>4.6560728557612876</v>
      </c>
      <c r="H263" s="2">
        <v>13.040331236607766</v>
      </c>
      <c r="I263" s="2">
        <v>80.34648217644893</v>
      </c>
      <c r="J263" s="2">
        <v>14.135861788907905</v>
      </c>
      <c r="K263" s="2">
        <v>8.4305864969767743</v>
      </c>
      <c r="L263" s="3">
        <v>71.702210713543067</v>
      </c>
    </row>
    <row r="264" spans="1:12" x14ac:dyDescent="0.3">
      <c r="A264">
        <v>1462</v>
      </c>
      <c r="B264" s="2">
        <v>7.831481828169526</v>
      </c>
      <c r="C264" s="2">
        <v>2.3208735788177854</v>
      </c>
      <c r="D264" s="2">
        <v>13.095024090027605</v>
      </c>
      <c r="E264" s="3">
        <v>9.1319316533886106</v>
      </c>
      <c r="F264" s="3">
        <v>77.694762478953294</v>
      </c>
      <c r="G264" s="2">
        <v>4.6827378518490672</v>
      </c>
      <c r="H264" s="2">
        <v>13.10934603187169</v>
      </c>
      <c r="I264" s="2">
        <v>80.381210312013977</v>
      </c>
      <c r="J264" s="2">
        <v>14.168816065409869</v>
      </c>
      <c r="K264" s="2">
        <v>8.4496685885894891</v>
      </c>
      <c r="L264" s="3">
        <v>71.86450406693676</v>
      </c>
    </row>
    <row r="265" spans="1:12" x14ac:dyDescent="0.3">
      <c r="A265">
        <v>1463</v>
      </c>
      <c r="B265" s="2">
        <v>7.5211312050242389</v>
      </c>
      <c r="C265" s="2">
        <v>2.3208735788177854</v>
      </c>
      <c r="D265" s="2">
        <v>10.77727103636143</v>
      </c>
      <c r="E265" s="3">
        <v>10.656126551258625</v>
      </c>
      <c r="F265" s="3">
        <v>90.662660734926348</v>
      </c>
      <c r="G265" s="2">
        <v>4.446123132480162</v>
      </c>
      <c r="H265" s="2">
        <v>10.436477787292004</v>
      </c>
      <c r="I265" s="2">
        <v>95.865701674648648</v>
      </c>
      <c r="J265" s="2">
        <v>11.661007261343068</v>
      </c>
      <c r="K265" s="2">
        <v>9.8599881398359752</v>
      </c>
      <c r="L265" s="3">
        <v>83.859283988021474</v>
      </c>
    </row>
    <row r="266" spans="1:12" x14ac:dyDescent="0.3">
      <c r="A266">
        <v>1464</v>
      </c>
      <c r="B266" s="2">
        <v>7.8158907548236414</v>
      </c>
      <c r="C266" s="2">
        <v>2.3208735788177854</v>
      </c>
      <c r="D266" s="2">
        <v>10.139799556249912</v>
      </c>
      <c r="E266" s="3">
        <v>11.769936508819169</v>
      </c>
      <c r="F266" s="3">
        <v>100.1389909774165</v>
      </c>
      <c r="G266" s="2">
        <v>4.6769035803328416</v>
      </c>
      <c r="H266" s="2">
        <v>9.7149663616507702</v>
      </c>
      <c r="I266" s="2">
        <v>108.3310213689771</v>
      </c>
      <c r="J266" s="2">
        <v>10.971263119862405</v>
      </c>
      <c r="K266" s="2">
        <v>10.890583348962977</v>
      </c>
      <c r="L266" s="3">
        <v>92.624505111331416</v>
      </c>
    </row>
    <row r="267" spans="1:12" x14ac:dyDescent="0.3">
      <c r="A267">
        <v>1465</v>
      </c>
      <c r="B267" s="2">
        <v>7.984219685168167</v>
      </c>
      <c r="C267" s="2">
        <v>2.3208735788177854</v>
      </c>
      <c r="D267" s="2">
        <v>11.050882493878234</v>
      </c>
      <c r="E267" s="3">
        <v>11.032159359438459</v>
      </c>
      <c r="F267" s="3">
        <v>93.861959724969154</v>
      </c>
      <c r="G267" s="2">
        <v>4.8059568499082665</v>
      </c>
      <c r="H267" s="2">
        <v>10.744183117520782</v>
      </c>
      <c r="I267" s="2">
        <v>100.65658410831665</v>
      </c>
      <c r="J267" s="2">
        <v>11.957054858376249</v>
      </c>
      <c r="K267" s="2">
        <v>10.207926859501839</v>
      </c>
      <c r="L267" s="3">
        <v>86.818505793269381</v>
      </c>
    </row>
    <row r="268" spans="1:12" x14ac:dyDescent="0.3">
      <c r="A268">
        <v>1466</v>
      </c>
      <c r="B268" s="2">
        <v>7.4854665081835314</v>
      </c>
      <c r="C268" s="2">
        <v>2.3208735788177854</v>
      </c>
      <c r="D268" s="2">
        <v>11.266374490819784</v>
      </c>
      <c r="E268" s="3">
        <v>10.145178628942986</v>
      </c>
      <c r="F268" s="3">
        <v>86.315499699320341</v>
      </c>
      <c r="G268" s="2">
        <v>4.4167143849589774</v>
      </c>
      <c r="H268" s="2">
        <v>10.980588472472869</v>
      </c>
      <c r="I268" s="2">
        <v>90.512679690347099</v>
      </c>
      <c r="J268" s="2">
        <v>12.190217199067007</v>
      </c>
      <c r="K268" s="2">
        <v>9.3872140572580047</v>
      </c>
      <c r="L268" s="3">
        <v>79.838336346826665</v>
      </c>
    </row>
    <row r="269" spans="1:12" x14ac:dyDescent="0.3">
      <c r="A269">
        <v>1467</v>
      </c>
      <c r="B269" s="2">
        <v>7.4762244784655989</v>
      </c>
      <c r="C269" s="2">
        <v>2.3208735788177854</v>
      </c>
      <c r="D269" s="2">
        <v>11.782084227856036</v>
      </c>
      <c r="E269" s="3">
        <v>9.6891397367925229</v>
      </c>
      <c r="F269" s="3">
        <v>82.435506423894608</v>
      </c>
      <c r="G269" s="2">
        <v>4.4107214442266311</v>
      </c>
      <c r="H269" s="2">
        <v>11.542503390734447</v>
      </c>
      <c r="I269" s="2">
        <v>85.989483975525673</v>
      </c>
      <c r="J269" s="2">
        <v>12.748215134540231</v>
      </c>
      <c r="K269" s="2">
        <v>8.9652466522841578</v>
      </c>
      <c r="L269" s="3">
        <v>76.249499935916035</v>
      </c>
    </row>
    <row r="270" spans="1:12" x14ac:dyDescent="0.3">
      <c r="A270">
        <v>1468</v>
      </c>
      <c r="B270" s="2">
        <v>7.6411608245728946</v>
      </c>
      <c r="C270" s="2">
        <v>2.3208735788177854</v>
      </c>
      <c r="D270" s="2">
        <v>12.277115708904162</v>
      </c>
      <c r="E270" s="3">
        <v>9.5035967647801165</v>
      </c>
      <c r="F270" s="3">
        <v>80.856900966987382</v>
      </c>
      <c r="G270" s="2">
        <v>4.5371401937481828</v>
      </c>
      <c r="H270" s="2">
        <v>12.066117316449825</v>
      </c>
      <c r="I270" s="2">
        <v>84.615588185034895</v>
      </c>
      <c r="J270" s="2">
        <v>13.283839197034304</v>
      </c>
      <c r="K270" s="2">
        <v>8.7935659299623907</v>
      </c>
      <c r="L270" s="3">
        <v>74.789353915021408</v>
      </c>
    </row>
    <row r="271" spans="1:12" x14ac:dyDescent="0.3">
      <c r="A271">
        <v>1469</v>
      </c>
      <c r="B271" s="2">
        <v>7.6171245427264829</v>
      </c>
      <c r="C271" s="2">
        <v>2.3208735788177854</v>
      </c>
      <c r="D271" s="2">
        <v>12.052471025986799</v>
      </c>
      <c r="E271" s="3">
        <v>9.6502812337996211</v>
      </c>
      <c r="F271" s="3">
        <v>82.104897055043168</v>
      </c>
      <c r="G271" s="2">
        <v>4.5192427432024163</v>
      </c>
      <c r="H271" s="2">
        <v>11.878031244207387</v>
      </c>
      <c r="I271" s="2">
        <v>85.61639325584909</v>
      </c>
      <c r="J271" s="2">
        <v>13.040773650117718</v>
      </c>
      <c r="K271" s="2">
        <v>8.9292913380525984</v>
      </c>
      <c r="L271" s="3">
        <v>75.94369967893185</v>
      </c>
    </row>
    <row r="272" spans="1:12" x14ac:dyDescent="0.3">
      <c r="A272">
        <v>1470</v>
      </c>
      <c r="B272" s="2">
        <v>7.4565960975752867</v>
      </c>
      <c r="C272" s="2">
        <v>2.3801287315101027</v>
      </c>
      <c r="D272" s="2">
        <v>12.391967894253639</v>
      </c>
      <c r="E272" s="3">
        <v>9.1880922990267244</v>
      </c>
      <c r="F272" s="3">
        <v>76.226411975424753</v>
      </c>
      <c r="G272" s="2">
        <v>4.5494382918822929</v>
      </c>
      <c r="H272" s="2">
        <v>12.192144859813434</v>
      </c>
      <c r="I272" s="2">
        <v>83.967918417985004</v>
      </c>
      <c r="J272" s="2">
        <v>13.408109261582439</v>
      </c>
      <c r="K272" s="2">
        <v>8.5016333712198051</v>
      </c>
      <c r="L272" s="3">
        <v>70.506339406080698</v>
      </c>
    </row>
    <row r="273" spans="1:12" x14ac:dyDescent="0.3">
      <c r="A273">
        <v>1471</v>
      </c>
      <c r="B273" s="2">
        <v>7.0317585979709074</v>
      </c>
      <c r="C273" s="2">
        <v>2.3801287315101027</v>
      </c>
      <c r="D273" s="2">
        <v>12.337978747071777</v>
      </c>
      <c r="E273" s="3">
        <v>8.7025182887035548</v>
      </c>
      <c r="F273" s="3">
        <v>72.197984381225041</v>
      </c>
      <c r="G273" s="2">
        <v>4.2298859330494007</v>
      </c>
      <c r="H273" s="2">
        <v>12.245311140685901</v>
      </c>
      <c r="I273" s="2">
        <v>77.731053504075518</v>
      </c>
      <c r="J273" s="2">
        <v>13.349693004331662</v>
      </c>
      <c r="K273" s="2">
        <v>8.052337469958804</v>
      </c>
      <c r="L273" s="3">
        <v>66.780207270659773</v>
      </c>
    </row>
    <row r="274" spans="1:12" x14ac:dyDescent="0.3">
      <c r="A274">
        <v>1472</v>
      </c>
      <c r="B274" s="2">
        <v>8.1249643876786557</v>
      </c>
      <c r="C274" s="2">
        <v>2.3801287315101027</v>
      </c>
      <c r="D274" s="2">
        <v>12.017269972003209</v>
      </c>
      <c r="E274" s="3">
        <v>10.32382556231671</v>
      </c>
      <c r="F274" s="3">
        <v>85.648702131446186</v>
      </c>
      <c r="G274" s="2">
        <v>5.053213132318886</v>
      </c>
      <c r="H274" s="2">
        <v>11.836103024325098</v>
      </c>
      <c r="I274" s="2">
        <v>96.07150670161883</v>
      </c>
      <c r="J274" s="2">
        <v>13.002686109707474</v>
      </c>
      <c r="K274" s="2">
        <v>9.5525139564108486</v>
      </c>
      <c r="L274" s="3">
        <v>79.221575641221889</v>
      </c>
    </row>
    <row r="275" spans="1:12" x14ac:dyDescent="0.3">
      <c r="A275">
        <v>1473</v>
      </c>
      <c r="B275" s="2">
        <v>7.317464666167802</v>
      </c>
      <c r="C275" s="2">
        <v>2.3801287315101027</v>
      </c>
      <c r="D275" s="2">
        <v>11.095152724230514</v>
      </c>
      <c r="E275" s="3">
        <v>10.07053072804479</v>
      </c>
      <c r="F275" s="3">
        <v>83.547313098762714</v>
      </c>
      <c r="G275" s="2">
        <v>4.4472618576418697</v>
      </c>
      <c r="H275" s="2">
        <v>10.71346898807772</v>
      </c>
      <c r="I275" s="2">
        <v>93.411061511042519</v>
      </c>
      <c r="J275" s="2">
        <v>12.004955247617417</v>
      </c>
      <c r="K275" s="2">
        <v>9.3181432355124674</v>
      </c>
      <c r="L275" s="3">
        <v>77.277876016341665</v>
      </c>
    </row>
    <row r="276" spans="1:12" x14ac:dyDescent="0.3">
      <c r="A276">
        <v>1474</v>
      </c>
      <c r="B276" s="2">
        <v>7.5524064334478282</v>
      </c>
      <c r="C276" s="2">
        <v>2.3801287315101027</v>
      </c>
      <c r="D276" s="2">
        <v>11.047873205388418</v>
      </c>
      <c r="E276" s="3">
        <v>10.438345843556787</v>
      </c>
      <c r="F276" s="3">
        <v>86.598787290938148</v>
      </c>
      <c r="G276" s="2">
        <v>4.6230790606820324</v>
      </c>
      <c r="H276" s="2">
        <v>10.683981899693276</v>
      </c>
      <c r="I276" s="2">
        <v>97.371957164326446</v>
      </c>
      <c r="J276" s="2">
        <v>11.953798808230269</v>
      </c>
      <c r="K276" s="2">
        <v>9.6584782211337075</v>
      </c>
      <c r="L276" s="3">
        <v>80.100365879196332</v>
      </c>
    </row>
    <row r="277" spans="1:12" x14ac:dyDescent="0.3">
      <c r="A277">
        <v>1475</v>
      </c>
      <c r="B277" s="2">
        <v>7.5578186663821878</v>
      </c>
      <c r="C277" s="2">
        <v>2.3801287315101027</v>
      </c>
      <c r="D277" s="2">
        <v>11.094008761278594</v>
      </c>
      <c r="E277" s="3">
        <v>10.402386185593306</v>
      </c>
      <c r="F277" s="3">
        <v>86.300458147824287</v>
      </c>
      <c r="G277" s="2">
        <v>4.6278864429344564</v>
      </c>
      <c r="H277" s="2">
        <v>10.734008190184667</v>
      </c>
      <c r="I277" s="2">
        <v>97.018932998406697</v>
      </c>
      <c r="J277" s="2">
        <v>12.00371747970344</v>
      </c>
      <c r="K277" s="2">
        <v>9.6252051739972124</v>
      </c>
      <c r="L277" s="3">
        <v>79.824423521763933</v>
      </c>
    </row>
    <row r="278" spans="1:12" x14ac:dyDescent="0.3">
      <c r="A278">
        <v>1476</v>
      </c>
      <c r="B278" s="2">
        <v>7.5300108989239689</v>
      </c>
      <c r="C278" s="2">
        <v>2.3801287315101027</v>
      </c>
      <c r="D278" s="2">
        <v>11.52647114044704</v>
      </c>
      <c r="E278" s="3">
        <v>9.9752605273569532</v>
      </c>
      <c r="F278" s="3">
        <v>82.756930794115902</v>
      </c>
      <c r="G278" s="2">
        <v>4.6059257674784568</v>
      </c>
      <c r="H278" s="2">
        <v>11.328279581317666</v>
      </c>
      <c r="I278" s="2">
        <v>91.493174813085204</v>
      </c>
      <c r="J278" s="2">
        <v>12.471641773963698</v>
      </c>
      <c r="K278" s="2">
        <v>9.2299908431451954</v>
      </c>
      <c r="L278" s="3">
        <v>76.546804441702236</v>
      </c>
    </row>
    <row r="279" spans="1:12" x14ac:dyDescent="0.3">
      <c r="A279">
        <v>1477</v>
      </c>
      <c r="B279" s="2">
        <v>7.9819330343084598</v>
      </c>
      <c r="C279" s="2">
        <v>2.3801287315101027</v>
      </c>
      <c r="D279" s="2">
        <v>11.704170492150936</v>
      </c>
      <c r="E279" s="3">
        <v>10.413397582151493</v>
      </c>
      <c r="F279" s="3">
        <v>86.391811088473133</v>
      </c>
      <c r="G279" s="2">
        <v>4.9457495097357018</v>
      </c>
      <c r="H279" s="2">
        <v>11.445705120011159</v>
      </c>
      <c r="I279" s="2">
        <v>97.235597278013344</v>
      </c>
      <c r="J279" s="2">
        <v>12.663912472507315</v>
      </c>
      <c r="K279" s="2">
        <v>9.6353938892817474</v>
      </c>
      <c r="L279" s="3">
        <v>79.908921286675252</v>
      </c>
    </row>
    <row r="280" spans="1:12" x14ac:dyDescent="0.3">
      <c r="A280">
        <v>1478</v>
      </c>
      <c r="B280" s="2">
        <v>7.2237513365312607</v>
      </c>
      <c r="C280" s="2">
        <v>2.3801287315101027</v>
      </c>
      <c r="D280" s="2">
        <v>12.438479536453617</v>
      </c>
      <c r="E280" s="3">
        <v>8.867894166227126</v>
      </c>
      <c r="F280" s="3">
        <v>73.569978627761344</v>
      </c>
      <c r="G280" s="2">
        <v>4.3739074406935181</v>
      </c>
      <c r="H280" s="2">
        <v>12.350601577538631</v>
      </c>
      <c r="I280" s="2">
        <v>79.69245372952318</v>
      </c>
      <c r="J280" s="2">
        <v>13.458434858442814</v>
      </c>
      <c r="K280" s="2">
        <v>8.205357817751576</v>
      </c>
      <c r="L280" s="3">
        <v>68.049246301916625</v>
      </c>
    </row>
    <row r="281" spans="1:12" x14ac:dyDescent="0.3">
      <c r="A281">
        <v>1479</v>
      </c>
      <c r="B281" s="2">
        <v>7.0456181333707022</v>
      </c>
      <c r="C281" s="2">
        <v>2.3801287315101027</v>
      </c>
      <c r="D281" s="2">
        <v>12.542601752822378</v>
      </c>
      <c r="E281" s="3">
        <v>8.5774160801829602</v>
      </c>
      <c r="F281" s="3">
        <v>71.160109251614458</v>
      </c>
      <c r="G281" s="2">
        <v>4.2401917937844891</v>
      </c>
      <c r="H281" s="2">
        <v>12.447755726847987</v>
      </c>
      <c r="I281" s="2">
        <v>76.653178222979321</v>
      </c>
      <c r="J281" s="2">
        <v>13.571095096553814</v>
      </c>
      <c r="K281" s="2">
        <v>7.9365818728056672</v>
      </c>
      <c r="L281" s="3">
        <v>65.820214871003799</v>
      </c>
    </row>
    <row r="282" spans="1:12" x14ac:dyDescent="0.3">
      <c r="A282">
        <v>1480</v>
      </c>
      <c r="B282" s="2">
        <v>7.480815649312639</v>
      </c>
      <c r="C282" s="2">
        <v>2.4028031694611958</v>
      </c>
      <c r="D282" s="2">
        <v>11.777491071633593</v>
      </c>
      <c r="E282" s="3">
        <v>9.6988708965294013</v>
      </c>
      <c r="F282" s="3">
        <v>79.70463139397296</v>
      </c>
      <c r="G282" s="2">
        <v>4.2649438529552075</v>
      </c>
      <c r="H282" s="2">
        <v>11.556230774548176</v>
      </c>
      <c r="I282" s="2">
        <v>83.048699230337007</v>
      </c>
      <c r="J282" s="2">
        <v>12.743245339507549</v>
      </c>
      <c r="K282" s="2">
        <v>8.9742507795466242</v>
      </c>
      <c r="L282" s="3">
        <v>73.723551294947313</v>
      </c>
    </row>
    <row r="283" spans="1:12" x14ac:dyDescent="0.3">
      <c r="A283">
        <v>1481</v>
      </c>
      <c r="B283" s="2">
        <v>7.5527127808436649</v>
      </c>
      <c r="C283" s="2">
        <v>2.4028031694611958</v>
      </c>
      <c r="D283" s="2">
        <v>11.908680887559433</v>
      </c>
      <c r="E283" s="3">
        <v>9.684212736586808</v>
      </c>
      <c r="F283" s="3">
        <v>79.584171677826376</v>
      </c>
      <c r="G283" s="2">
        <v>4.3170557840428101</v>
      </c>
      <c r="H283" s="2">
        <v>11.674952127323682</v>
      </c>
      <c r="I283" s="2">
        <v>83.208611413834774</v>
      </c>
      <c r="J283" s="2">
        <v>12.885192720339306</v>
      </c>
      <c r="K283" s="2">
        <v>8.960687757139695</v>
      </c>
      <c r="L283" s="3">
        <v>73.612130943243898</v>
      </c>
    </row>
    <row r="284" spans="1:12" x14ac:dyDescent="0.3">
      <c r="A284">
        <v>1482</v>
      </c>
      <c r="B284" s="2">
        <v>7.5446521740314161</v>
      </c>
      <c r="C284" s="2">
        <v>2.4028031694611958</v>
      </c>
      <c r="D284" s="2">
        <v>13.22444563987785</v>
      </c>
      <c r="E284" s="3">
        <v>8.7113759452698041</v>
      </c>
      <c r="F284" s="3">
        <v>71.589468099890965</v>
      </c>
      <c r="G284" s="2">
        <v>4.3093217788712446</v>
      </c>
      <c r="H284" s="2">
        <v>13.274361336848884</v>
      </c>
      <c r="I284" s="2">
        <v>73.051815139873128</v>
      </c>
      <c r="J284" s="2">
        <v>14.308850182347834</v>
      </c>
      <c r="K284" s="2">
        <v>8.0605333550461147</v>
      </c>
      <c r="L284" s="3">
        <v>66.217354391270689</v>
      </c>
    </row>
    <row r="285" spans="1:12" x14ac:dyDescent="0.3">
      <c r="A285">
        <v>1483</v>
      </c>
      <c r="B285" s="2">
        <v>8.7310233164353246</v>
      </c>
      <c r="C285" s="2">
        <v>2.4028031694611958</v>
      </c>
      <c r="D285" s="2">
        <v>14.550106780792166</v>
      </c>
      <c r="E285" s="3">
        <v>9.1627107529548759</v>
      </c>
      <c r="F285" s="3">
        <v>75.298505457495224</v>
      </c>
      <c r="G285" s="2">
        <v>5.1898169674624928</v>
      </c>
      <c r="H285" s="2">
        <v>14.875113214888662</v>
      </c>
      <c r="I285" s="2">
        <v>78.510453175266477</v>
      </c>
      <c r="J285" s="2">
        <v>15.743215536817125</v>
      </c>
      <c r="K285" s="2">
        <v>8.478148126179283</v>
      </c>
      <c r="L285" s="3">
        <v>69.6480635120068</v>
      </c>
    </row>
    <row r="286" spans="1:12" x14ac:dyDescent="0.3">
      <c r="A286">
        <v>1484</v>
      </c>
      <c r="B286" s="2">
        <v>7.8283575778382559</v>
      </c>
      <c r="C286" s="2">
        <v>2.4028031694611958</v>
      </c>
      <c r="D286" s="2">
        <v>13.280641087346092</v>
      </c>
      <c r="E286" s="3">
        <v>9.0007070021522697</v>
      </c>
      <c r="F286" s="3">
        <v>73.967170152600787</v>
      </c>
      <c r="G286" s="2">
        <v>4.5203124668027757</v>
      </c>
      <c r="H286" s="2">
        <v>13.247284212927067</v>
      </c>
      <c r="I286" s="2">
        <v>76.785165552246923</v>
      </c>
      <c r="J286" s="2">
        <v>14.369653656508472</v>
      </c>
      <c r="K286" s="2">
        <v>8.3282479674453427</v>
      </c>
      <c r="L286" s="3">
        <v>68.416632352680466</v>
      </c>
    </row>
    <row r="287" spans="1:12" x14ac:dyDescent="0.3">
      <c r="A287">
        <v>1485</v>
      </c>
      <c r="B287" s="2">
        <v>8.0002060390002896</v>
      </c>
      <c r="C287" s="2">
        <v>2.4028031694611958</v>
      </c>
      <c r="D287" s="2">
        <v>11.839040782668535</v>
      </c>
      <c r="E287" s="3">
        <v>10.318335979735032</v>
      </c>
      <c r="F287" s="3">
        <v>84.795351400980095</v>
      </c>
      <c r="G287" s="2">
        <v>4.649551107009616</v>
      </c>
      <c r="H287" s="2">
        <v>11.641503832270795</v>
      </c>
      <c r="I287" s="2">
        <v>89.874743255241469</v>
      </c>
      <c r="J287" s="2">
        <v>12.809842126847355</v>
      </c>
      <c r="K287" s="2">
        <v>9.5474345104332095</v>
      </c>
      <c r="L287" s="3">
        <v>78.432260826639421</v>
      </c>
    </row>
    <row r="288" spans="1:12" x14ac:dyDescent="0.3">
      <c r="A288">
        <v>1486</v>
      </c>
      <c r="B288" s="2">
        <v>8.005845260454354</v>
      </c>
      <c r="C288" s="2">
        <v>2.4028031694611958</v>
      </c>
      <c r="D288" s="2">
        <v>11.879169670219216</v>
      </c>
      <c r="E288" s="3">
        <v>10.290728392417531</v>
      </c>
      <c r="F288" s="3">
        <v>84.568474211429546</v>
      </c>
      <c r="G288" s="2">
        <v>4.6550918247259299</v>
      </c>
      <c r="H288" s="2">
        <v>11.572436290670682</v>
      </c>
      <c r="I288" s="2">
        <v>90.518880894219251</v>
      </c>
      <c r="J288" s="2">
        <v>12.853261583177193</v>
      </c>
      <c r="K288" s="2">
        <v>9.5218895356986604</v>
      </c>
      <c r="L288" s="3">
        <v>78.222408628229402</v>
      </c>
    </row>
    <row r="289" spans="1:12" x14ac:dyDescent="0.3">
      <c r="A289">
        <v>1487</v>
      </c>
      <c r="B289" s="2">
        <v>8.3467223591043798</v>
      </c>
      <c r="C289" s="2">
        <v>2.4028031694611958</v>
      </c>
      <c r="D289" s="2">
        <v>12.174755054674728</v>
      </c>
      <c r="E289" s="3">
        <v>10.468410510551164</v>
      </c>
      <c r="F289" s="3">
        <v>86.028653224247336</v>
      </c>
      <c r="G289" s="2">
        <v>4.9068184066332927</v>
      </c>
      <c r="H289" s="2">
        <v>12.07394072638813</v>
      </c>
      <c r="I289" s="2">
        <v>91.45062306219998</v>
      </c>
      <c r="J289" s="2">
        <v>13.173084969158056</v>
      </c>
      <c r="K289" s="2">
        <v>9.6862967026960973</v>
      </c>
      <c r="L289" s="3">
        <v>79.573014991605945</v>
      </c>
    </row>
    <row r="290" spans="1:12" x14ac:dyDescent="0.3">
      <c r="A290">
        <v>1488</v>
      </c>
      <c r="B290" s="2">
        <v>7.0910225098788375</v>
      </c>
      <c r="C290" s="2">
        <v>2.4028031694611958</v>
      </c>
      <c r="D290" s="2">
        <v>11.954969818757656</v>
      </c>
      <c r="E290" s="3">
        <v>9.0570213090552283</v>
      </c>
      <c r="F290" s="3">
        <v>74.429957122526687</v>
      </c>
      <c r="G290" s="2">
        <v>3.9737490972909639</v>
      </c>
      <c r="H290" s="2">
        <v>11.759007077210507</v>
      </c>
      <c r="I290" s="2">
        <v>76.044098017561581</v>
      </c>
      <c r="J290" s="2">
        <v>12.935277343895784</v>
      </c>
      <c r="K290" s="2">
        <v>8.3803549310305918</v>
      </c>
      <c r="L290" s="3">
        <v>68.844691529660039</v>
      </c>
    </row>
    <row r="291" spans="1:12" x14ac:dyDescent="0.3">
      <c r="A291">
        <v>1489</v>
      </c>
      <c r="B291" s="2">
        <v>7.3670426791873345</v>
      </c>
      <c r="C291" s="2">
        <v>2.4028031694611958</v>
      </c>
      <c r="D291" s="2">
        <v>12.210079801410755</v>
      </c>
      <c r="E291" s="3">
        <v>9.2129707649737824</v>
      </c>
      <c r="F291" s="3">
        <v>75.711538662551817</v>
      </c>
      <c r="G291" s="2">
        <v>4.1800097982799267</v>
      </c>
      <c r="H291" s="2">
        <v>11.996708615090526</v>
      </c>
      <c r="I291" s="2">
        <v>78.406291294346914</v>
      </c>
      <c r="J291" s="2">
        <v>13.211306345126438</v>
      </c>
      <c r="K291" s="2">
        <v>8.5246531221579485</v>
      </c>
      <c r="L291" s="3">
        <v>70.030102474447929</v>
      </c>
    </row>
    <row r="292" spans="1:12" x14ac:dyDescent="0.3">
      <c r="A292">
        <v>1490</v>
      </c>
      <c r="B292" s="2">
        <v>6.440031486839449</v>
      </c>
      <c r="C292" s="2">
        <v>2.3147044331602231</v>
      </c>
      <c r="D292" s="2">
        <v>12.000095558634381</v>
      </c>
      <c r="E292" s="3">
        <v>8.1946101235090669</v>
      </c>
      <c r="F292" s="3">
        <v>69.905818953766243</v>
      </c>
      <c r="G292" s="2">
        <v>3.8359873698798284</v>
      </c>
      <c r="H292" s="2">
        <v>11.843473667879156</v>
      </c>
      <c r="I292" s="2">
        <v>72.884267300681088</v>
      </c>
      <c r="J292" s="2">
        <v>12.984103394442402</v>
      </c>
      <c r="K292" s="2">
        <v>7.5823760387714083</v>
      </c>
      <c r="L292" s="3">
        <v>64.660047218322546</v>
      </c>
    </row>
    <row r="293" spans="1:12" x14ac:dyDescent="0.3">
      <c r="A293">
        <v>1491</v>
      </c>
      <c r="B293" s="2">
        <v>6.3244663351614605</v>
      </c>
      <c r="C293" s="2">
        <v>2.3147044331602231</v>
      </c>
      <c r="D293" s="2">
        <v>12.756615970017423</v>
      </c>
      <c r="E293" s="3">
        <v>7.5703056285487111</v>
      </c>
      <c r="F293" s="3">
        <v>64.580060151463059</v>
      </c>
      <c r="G293" s="2">
        <v>3.7470198760750684</v>
      </c>
      <c r="H293" s="2">
        <v>12.563509846918867</v>
      </c>
      <c r="I293" s="2">
        <v>67.113630846719317</v>
      </c>
      <c r="J293" s="2">
        <v>13.802658479558852</v>
      </c>
      <c r="K293" s="2">
        <v>7.0047144573003868</v>
      </c>
      <c r="L293" s="3">
        <v>59.733936333932888</v>
      </c>
    </row>
    <row r="294" spans="1:12" x14ac:dyDescent="0.3">
      <c r="A294">
        <v>1492</v>
      </c>
      <c r="B294" s="2">
        <v>8.604990719512827</v>
      </c>
      <c r="C294" s="2">
        <v>2.3147044331602231</v>
      </c>
      <c r="D294" s="2">
        <v>12.302617445572682</v>
      </c>
      <c r="E294" s="3">
        <v>10.680163375249847</v>
      </c>
      <c r="F294" s="3">
        <v>91.109345783878723</v>
      </c>
      <c r="G294" s="2">
        <v>5.509337647467798</v>
      </c>
      <c r="H294" s="2">
        <v>12.191525185600254</v>
      </c>
      <c r="I294" s="2">
        <v>101.6897247497393</v>
      </c>
      <c r="J294" s="2">
        <v>13.311432076109643</v>
      </c>
      <c r="K294" s="2">
        <v>9.8822291294050011</v>
      </c>
      <c r="L294" s="3">
        <v>84.272449541179228</v>
      </c>
    </row>
    <row r="295" spans="1:12" x14ac:dyDescent="0.3">
      <c r="A295">
        <v>1493</v>
      </c>
      <c r="B295" s="2">
        <v>7.9819672047904895</v>
      </c>
      <c r="C295" s="2">
        <v>2.3147044331602231</v>
      </c>
      <c r="D295" s="2">
        <v>11.565515552186172</v>
      </c>
      <c r="E295" s="3">
        <v>10.538285294806634</v>
      </c>
      <c r="F295" s="3">
        <v>89.899025432393344</v>
      </c>
      <c r="G295" s="2">
        <v>5.0313520274904402</v>
      </c>
      <c r="H295" s="2">
        <v>11.267126069037371</v>
      </c>
      <c r="I295" s="2">
        <v>100.48639669763699</v>
      </c>
      <c r="J295" s="2">
        <v>12.513887827465439</v>
      </c>
      <c r="K295" s="2">
        <v>9.7509510159419488</v>
      </c>
      <c r="L295" s="3">
        <v>83.152952305504186</v>
      </c>
    </row>
    <row r="296" spans="1:12" x14ac:dyDescent="0.3">
      <c r="A296">
        <v>1494</v>
      </c>
      <c r="B296" s="2">
        <v>7.4796539903692256</v>
      </c>
      <c r="C296" s="2">
        <v>2.3147044331602231</v>
      </c>
      <c r="D296" s="2">
        <v>11.595535485556798</v>
      </c>
      <c r="E296" s="3">
        <v>9.8495345533572731</v>
      </c>
      <c r="F296" s="3">
        <v>84.023494576092688</v>
      </c>
      <c r="G296" s="2">
        <v>4.6411997439543384</v>
      </c>
      <c r="H296" s="2">
        <v>11.256818678287006</v>
      </c>
      <c r="I296" s="2">
        <v>92.779133339393425</v>
      </c>
      <c r="J296" s="2">
        <v>12.546369395372457</v>
      </c>
      <c r="K296" s="2">
        <v>9.1136580831556149</v>
      </c>
      <c r="L296" s="3">
        <v>77.718324569401489</v>
      </c>
    </row>
    <row r="297" spans="1:12" x14ac:dyDescent="0.3">
      <c r="A297">
        <v>1495</v>
      </c>
      <c r="B297" s="2">
        <v>7.3650046338080255</v>
      </c>
      <c r="C297" s="2">
        <v>2.3147044331602231</v>
      </c>
      <c r="D297" s="2">
        <v>11.337193185033348</v>
      </c>
      <c r="E297" s="3">
        <v>9.9195617879290516</v>
      </c>
      <c r="F297" s="3">
        <v>84.620876404883276</v>
      </c>
      <c r="G297" s="2">
        <v>4.5539517856838811</v>
      </c>
      <c r="H297" s="2">
        <v>10.974105778599768</v>
      </c>
      <c r="I297" s="2">
        <v>93.380244926306446</v>
      </c>
      <c r="J297" s="2">
        <v>12.266843026206082</v>
      </c>
      <c r="K297" s="2">
        <v>9.1784534568800087</v>
      </c>
      <c r="L297" s="3">
        <v>78.2708785317907</v>
      </c>
    </row>
    <row r="298" spans="1:12" x14ac:dyDescent="0.3">
      <c r="A298">
        <v>1496</v>
      </c>
      <c r="B298" s="2">
        <v>7.4242476434304026</v>
      </c>
      <c r="C298" s="2">
        <v>2.3147044331602231</v>
      </c>
      <c r="D298" s="2">
        <v>10.446787262058175</v>
      </c>
      <c r="E298" s="3">
        <v>10.851623278511457</v>
      </c>
      <c r="F298" s="3">
        <v>92.57202000200293</v>
      </c>
      <c r="G298" s="2">
        <v>4.6007968643835984</v>
      </c>
      <c r="H298" s="2">
        <v>10.063502738774149</v>
      </c>
      <c r="I298" s="2">
        <v>102.87731283631159</v>
      </c>
      <c r="J298" s="2">
        <v>11.303423817546946</v>
      </c>
      <c r="K298" s="2">
        <v>10.040878954412682</v>
      </c>
      <c r="L298" s="3">
        <v>85.625363868260976</v>
      </c>
    </row>
    <row r="299" spans="1:12" x14ac:dyDescent="0.3">
      <c r="A299">
        <v>1497</v>
      </c>
      <c r="B299" s="2">
        <v>6.8868094477889059</v>
      </c>
      <c r="C299" s="2">
        <v>2.3147044331602231</v>
      </c>
      <c r="D299" s="2">
        <v>12.373964979683034</v>
      </c>
      <c r="E299" s="3">
        <v>8.4983417870557201</v>
      </c>
      <c r="F299" s="3">
        <v>72.496864819573247</v>
      </c>
      <c r="G299" s="2">
        <v>4.1812798683563273</v>
      </c>
      <c r="H299" s="2">
        <v>12.190014447146709</v>
      </c>
      <c r="I299" s="2">
        <v>77.186391788584757</v>
      </c>
      <c r="J299" s="2">
        <v>13.388630108017043</v>
      </c>
      <c r="K299" s="2">
        <v>7.8634153625685661</v>
      </c>
      <c r="L299" s="3">
        <v>67.056659553823934</v>
      </c>
    </row>
    <row r="300" spans="1:12" x14ac:dyDescent="0.3">
      <c r="A300">
        <v>1498</v>
      </c>
      <c r="B300" s="2">
        <v>7.2340896852129193</v>
      </c>
      <c r="C300" s="2">
        <v>2.3147044331602231</v>
      </c>
      <c r="D300" s="2">
        <v>11.6114598499626</v>
      </c>
      <c r="E300" s="3">
        <v>9.5131002501680495</v>
      </c>
      <c r="F300" s="3">
        <v>81.153472069334157</v>
      </c>
      <c r="G300" s="2">
        <v>4.4511404379423034</v>
      </c>
      <c r="H300" s="2">
        <v>11.393440999044179</v>
      </c>
      <c r="I300" s="2">
        <v>87.912799847742889</v>
      </c>
      <c r="J300" s="2">
        <v>12.563599557659535</v>
      </c>
      <c r="K300" s="2">
        <v>8.8023593928366726</v>
      </c>
      <c r="L300" s="3">
        <v>75.063670156048715</v>
      </c>
    </row>
    <row r="301" spans="1:12" x14ac:dyDescent="0.3">
      <c r="A301">
        <v>1499</v>
      </c>
      <c r="B301" s="2">
        <v>7.7085647974166047</v>
      </c>
      <c r="C301" s="2">
        <v>2.3147044331602231</v>
      </c>
      <c r="D301" s="2">
        <v>11.870328052160454</v>
      </c>
      <c r="E301" s="3">
        <v>9.9159839590020464</v>
      </c>
      <c r="F301" s="3">
        <v>84.590354994169502</v>
      </c>
      <c r="G301" s="2">
        <v>4.8170524213387553</v>
      </c>
      <c r="H301" s="2">
        <v>11.634899863785648</v>
      </c>
      <c r="I301" s="2">
        <v>93.165355419071943</v>
      </c>
      <c r="J301" s="2">
        <v>12.843694952437612</v>
      </c>
      <c r="K301" s="2">
        <v>9.1751429339975203</v>
      </c>
      <c r="L301" s="3">
        <v>78.242647464800015</v>
      </c>
    </row>
    <row r="302" spans="1:12" x14ac:dyDescent="0.3">
      <c r="A302">
        <v>1500</v>
      </c>
      <c r="B302" s="2">
        <v>7.6412456432240035</v>
      </c>
      <c r="C302" s="2">
        <v>2.5598722622691734</v>
      </c>
      <c r="D302" s="2">
        <v>11.233766824624837</v>
      </c>
      <c r="E302" s="3">
        <v>10.386369424651001</v>
      </c>
      <c r="F302" s="3">
        <v>80.117252329658314</v>
      </c>
      <c r="G302" s="2">
        <v>4.1818660325931667</v>
      </c>
      <c r="H302" s="2">
        <v>10.952738778556437</v>
      </c>
      <c r="I302" s="2">
        <v>85.917792176307344</v>
      </c>
      <c r="J302" s="2">
        <v>12.154935704244075</v>
      </c>
      <c r="K302" s="2">
        <v>9.6103850541187477</v>
      </c>
      <c r="L302" s="3">
        <v>74.105208924941323</v>
      </c>
    </row>
    <row r="303" spans="1:12" x14ac:dyDescent="0.3">
      <c r="A303">
        <v>1501</v>
      </c>
      <c r="B303" s="2">
        <v>7.8951075828597235</v>
      </c>
      <c r="C303" s="2">
        <v>2.5598722622691734</v>
      </c>
      <c r="D303" s="2">
        <v>12.947033807966521</v>
      </c>
      <c r="E303" s="3">
        <v>9.3113527523968429</v>
      </c>
      <c r="F303" s="3">
        <v>71.824905074498943</v>
      </c>
      <c r="G303" s="2">
        <v>4.3565169437881837</v>
      </c>
      <c r="H303" s="2">
        <v>12.927623802952171</v>
      </c>
      <c r="I303" s="2">
        <v>75.832683446273123</v>
      </c>
      <c r="J303" s="2">
        <v>14.008690580219778</v>
      </c>
      <c r="K303" s="2">
        <v>8.6156848140676416</v>
      </c>
      <c r="L303" s="3">
        <v>66.435124043682023</v>
      </c>
    </row>
    <row r="304" spans="1:12" x14ac:dyDescent="0.3">
      <c r="A304">
        <v>1502</v>
      </c>
      <c r="B304" s="2">
        <v>7.8184722894108551</v>
      </c>
      <c r="C304" s="2">
        <v>2.5598722622691734</v>
      </c>
      <c r="D304" s="2">
        <v>13.379993304606922</v>
      </c>
      <c r="E304" s="3">
        <v>8.9225915911355038</v>
      </c>
      <c r="F304" s="3">
        <v>68.826121305184657</v>
      </c>
      <c r="G304" s="2">
        <v>4.3027313346762801</v>
      </c>
      <c r="H304" s="2">
        <v>13.430645394765389</v>
      </c>
      <c r="I304" s="2">
        <v>72.091335181963316</v>
      </c>
      <c r="J304" s="2">
        <v>14.47715275558469</v>
      </c>
      <c r="K304" s="2">
        <v>8.2559686995088359</v>
      </c>
      <c r="L304" s="3">
        <v>63.661370684900199</v>
      </c>
    </row>
    <row r="305" spans="1:12" x14ac:dyDescent="0.3">
      <c r="A305">
        <v>1503</v>
      </c>
      <c r="B305" s="2">
        <v>8.2837805845077614</v>
      </c>
      <c r="C305" s="2">
        <v>2.5598722622691734</v>
      </c>
      <c r="D305" s="2">
        <v>12.546152756809194</v>
      </c>
      <c r="E305" s="3">
        <v>10.08191486064962</v>
      </c>
      <c r="F305" s="3">
        <v>77.768783665610741</v>
      </c>
      <c r="G305" s="2">
        <v>4.6283325149244616</v>
      </c>
      <c r="H305" s="2">
        <v>12.511238403950905</v>
      </c>
      <c r="I305" s="2">
        <v>83.24534840396754</v>
      </c>
      <c r="J305" s="2">
        <v>13.574937282867548</v>
      </c>
      <c r="K305" s="2">
        <v>9.3286768390621262</v>
      </c>
      <c r="L305" s="3">
        <v>71.932970662365534</v>
      </c>
    </row>
    <row r="306" spans="1:12" x14ac:dyDescent="0.3">
      <c r="A306">
        <v>1504</v>
      </c>
      <c r="B306" s="2">
        <v>7.8603737873249404</v>
      </c>
      <c r="C306" s="2">
        <v>2.5598722622691734</v>
      </c>
      <c r="D306" s="2">
        <v>12.762510302649064</v>
      </c>
      <c r="E306" s="3">
        <v>9.4044218660759107</v>
      </c>
      <c r="F306" s="3">
        <v>72.542811530534138</v>
      </c>
      <c r="G306" s="2">
        <v>4.3332126830671989</v>
      </c>
      <c r="H306" s="2">
        <v>12.766417232843752</v>
      </c>
      <c r="I306" s="2">
        <v>76.379479435200281</v>
      </c>
      <c r="J306" s="2">
        <v>13.809036147466289</v>
      </c>
      <c r="K306" s="2">
        <v>8.7018005666017793</v>
      </c>
      <c r="L306" s="3">
        <v>67.099158397907587</v>
      </c>
    </row>
    <row r="307" spans="1:12" x14ac:dyDescent="0.3">
      <c r="A307">
        <v>1505</v>
      </c>
      <c r="B307" s="2">
        <v>7.5866903372696388</v>
      </c>
      <c r="C307" s="2">
        <v>2.5598722622691734</v>
      </c>
      <c r="D307" s="2">
        <v>11.978611421717952</v>
      </c>
      <c r="E307" s="3">
        <v>9.6709890301590722</v>
      </c>
      <c r="F307" s="3">
        <v>74.599028469724104</v>
      </c>
      <c r="G307" s="2">
        <v>4.1435842330350017</v>
      </c>
      <c r="H307" s="2">
        <v>11.799353198063015</v>
      </c>
      <c r="I307" s="2">
        <v>79.023032730175629</v>
      </c>
      <c r="J307" s="2">
        <v>12.960857558298825</v>
      </c>
      <c r="K307" s="2">
        <v>8.948452017641392</v>
      </c>
      <c r="L307" s="3">
        <v>69.00107566844369</v>
      </c>
    </row>
    <row r="308" spans="1:12" x14ac:dyDescent="0.3">
      <c r="A308">
        <v>1506</v>
      </c>
      <c r="B308" s="2">
        <v>8.0232734179963892</v>
      </c>
      <c r="C308" s="2">
        <v>2.5598722622691734</v>
      </c>
      <c r="D308" s="2">
        <v>11.610208546372787</v>
      </c>
      <c r="E308" s="3">
        <v>10.552043702260267</v>
      </c>
      <c r="F308" s="3">
        <v>81.39521264101144</v>
      </c>
      <c r="G308" s="2">
        <v>4.4491273817273846</v>
      </c>
      <c r="H308" s="2">
        <v>11.430639644045531</v>
      </c>
      <c r="I308" s="2">
        <v>87.587076153481661</v>
      </c>
      <c r="J308" s="2">
        <v>12.562245647175356</v>
      </c>
      <c r="K308" s="2">
        <v>9.7636815079892525</v>
      </c>
      <c r="L308" s="3">
        <v>75.28727038008121</v>
      </c>
    </row>
    <row r="309" spans="1:12" x14ac:dyDescent="0.3">
      <c r="A309">
        <v>1507</v>
      </c>
      <c r="B309" s="2">
        <v>8.1333943713324288</v>
      </c>
      <c r="C309" s="2">
        <v>2.5598722622691734</v>
      </c>
      <c r="D309" s="2">
        <v>12.071392040858688</v>
      </c>
      <c r="E309" s="3">
        <v>10.288202073012602</v>
      </c>
      <c r="F309" s="3">
        <v>79.360019637445248</v>
      </c>
      <c r="G309" s="2">
        <v>4.5262812336751868</v>
      </c>
      <c r="H309" s="2">
        <v>11.878771590634971</v>
      </c>
      <c r="I309" s="2">
        <v>85.74439206246339</v>
      </c>
      <c r="J309" s="2">
        <v>13.061246188209102</v>
      </c>
      <c r="K309" s="2">
        <v>9.5195519621675828</v>
      </c>
      <c r="L309" s="3">
        <v>73.404799397286155</v>
      </c>
    </row>
    <row r="310" spans="1:12" x14ac:dyDescent="0.3">
      <c r="A310">
        <v>1508</v>
      </c>
      <c r="B310" s="2">
        <v>7.8390823419439588</v>
      </c>
      <c r="C310" s="2">
        <v>2.5598722622691734</v>
      </c>
      <c r="D310" s="2">
        <v>11.955556393479917</v>
      </c>
      <c r="E310" s="3">
        <v>10.011990838971924</v>
      </c>
      <c r="F310" s="3">
        <v>77.22941131521462</v>
      </c>
      <c r="G310" s="2">
        <v>4.3196207420465385</v>
      </c>
      <c r="H310" s="2">
        <v>11.820409323975678</v>
      </c>
      <c r="I310" s="2">
        <v>82.233509386358634</v>
      </c>
      <c r="J310" s="2">
        <v>12.93591201774527</v>
      </c>
      <c r="K310" s="2">
        <v>9.2639769670105636</v>
      </c>
      <c r="L310" s="3">
        <v>71.434073114681595</v>
      </c>
    </row>
    <row r="311" spans="1:12" x14ac:dyDescent="0.3">
      <c r="A311">
        <v>1509</v>
      </c>
      <c r="B311" s="2">
        <v>7.8994642941337352</v>
      </c>
      <c r="C311" s="2">
        <v>2.5598722622691734</v>
      </c>
      <c r="D311" s="2">
        <v>10.380315725371208</v>
      </c>
      <c r="E311" s="3">
        <v>11.620159435109343</v>
      </c>
      <c r="F311" s="3">
        <v>89.634328176690815</v>
      </c>
      <c r="G311" s="2">
        <v>4.36478232389425</v>
      </c>
      <c r="H311" s="2">
        <v>9.9245038273371602</v>
      </c>
      <c r="I311" s="2">
        <v>98.966795621824573</v>
      </c>
      <c r="J311" s="2">
        <v>11.231501614851648</v>
      </c>
      <c r="K311" s="2">
        <v>10.75199639025012</v>
      </c>
      <c r="L311" s="3">
        <v>82.9081180798497</v>
      </c>
    </row>
    <row r="312" spans="1:12" x14ac:dyDescent="0.3">
      <c r="A312">
        <v>1510</v>
      </c>
      <c r="B312" s="2">
        <v>8.6717611219379407</v>
      </c>
      <c r="C312" s="2">
        <v>2.8075429399696694</v>
      </c>
      <c r="D312" s="2">
        <v>10.722977725515559</v>
      </c>
      <c r="E312" s="3">
        <v>12.348576931234771</v>
      </c>
      <c r="F312" s="3">
        <v>86.850251383637655</v>
      </c>
      <c r="G312" s="2">
        <v>4.4970082915965737</v>
      </c>
      <c r="H312" s="2">
        <v>10.306772035387151</v>
      </c>
      <c r="I312" s="2">
        <v>98.183100015352338</v>
      </c>
      <c r="J312" s="2">
        <v>11.602261899007836</v>
      </c>
      <c r="K312" s="2">
        <v>11.425992503011887</v>
      </c>
      <c r="L312" s="3">
        <v>80.332959965797585</v>
      </c>
    </row>
    <row r="313" spans="1:12" x14ac:dyDescent="0.3">
      <c r="A313">
        <v>1511</v>
      </c>
      <c r="B313" s="2">
        <v>8.5461759004485174</v>
      </c>
      <c r="C313" s="2">
        <v>2.8075429399696694</v>
      </c>
      <c r="D313" s="2">
        <v>10.940556426533577</v>
      </c>
      <c r="E313" s="3">
        <v>11.92771975162845</v>
      </c>
      <c r="F313" s="3">
        <v>83.890270484708068</v>
      </c>
      <c r="G313" s="2">
        <v>4.4147794412632537</v>
      </c>
      <c r="H313" s="2">
        <v>10.602575409389907</v>
      </c>
      <c r="I313" s="2">
        <v>93.698656523647585</v>
      </c>
      <c r="J313" s="2">
        <v>11.837682053509331</v>
      </c>
      <c r="K313" s="2">
        <v>11.036578321458926</v>
      </c>
      <c r="L313" s="3">
        <v>77.595097688313871</v>
      </c>
    </row>
    <row r="314" spans="1:12" x14ac:dyDescent="0.3">
      <c r="A314">
        <v>1512</v>
      </c>
      <c r="B314" s="2">
        <v>8.6138741861159449</v>
      </c>
      <c r="C314" s="2">
        <v>2.8075429399696694</v>
      </c>
      <c r="D314" s="2">
        <v>12.233752592887873</v>
      </c>
      <c r="E314" s="3">
        <v>10.751370801142338</v>
      </c>
      <c r="F314" s="3">
        <v>75.616750172729795</v>
      </c>
      <c r="G314" s="2">
        <v>4.4575595792676914</v>
      </c>
      <c r="H314" s="2">
        <v>12.044715100661907</v>
      </c>
      <c r="I314" s="2">
        <v>83.279162146258386</v>
      </c>
      <c r="J314" s="2">
        <v>13.236920305504679</v>
      </c>
      <c r="K314" s="2">
        <v>9.9481165202304496</v>
      </c>
      <c r="L314" s="3">
        <v>69.942426965894086</v>
      </c>
    </row>
    <row r="315" spans="1:12" x14ac:dyDescent="0.3">
      <c r="A315">
        <v>1513</v>
      </c>
      <c r="B315" s="2">
        <v>8.0030282567106621</v>
      </c>
      <c r="C315" s="2">
        <v>2.8075429399696694</v>
      </c>
      <c r="D315" s="2">
        <v>14.026560443497518</v>
      </c>
      <c r="E315" s="3">
        <v>8.7122067336554618</v>
      </c>
      <c r="F315" s="3">
        <v>61.274861802924953</v>
      </c>
      <c r="G315" s="2">
        <v>4.0650451808039483</v>
      </c>
      <c r="H315" s="2">
        <v>14.212179120943858</v>
      </c>
      <c r="I315" s="2">
        <v>64.363614786390315</v>
      </c>
      <c r="J315" s="2">
        <v>15.176738399864314</v>
      </c>
      <c r="K315" s="2">
        <v>8.0613020737348347</v>
      </c>
      <c r="L315" s="3">
        <v>56.676761917254666</v>
      </c>
    </row>
    <row r="316" spans="1:12" x14ac:dyDescent="0.3">
      <c r="A316">
        <v>1514</v>
      </c>
      <c r="B316" s="2">
        <v>8.479301216625295</v>
      </c>
      <c r="C316" s="2">
        <v>2.8075429399696694</v>
      </c>
      <c r="D316" s="2">
        <v>12.473512681435185</v>
      </c>
      <c r="E316" s="3">
        <v>10.379974819460832</v>
      </c>
      <c r="F316" s="3">
        <v>73.004640732789142</v>
      </c>
      <c r="G316" s="2">
        <v>4.3712426524397063</v>
      </c>
      <c r="H316" s="2">
        <v>12.305292228244381</v>
      </c>
      <c r="I316" s="2">
        <v>79.937158394147303</v>
      </c>
      <c r="J316" s="2">
        <v>13.496340721312871</v>
      </c>
      <c r="K316" s="2">
        <v>9.6044682014020797</v>
      </c>
      <c r="L316" s="3">
        <v>67.526331678637746</v>
      </c>
    </row>
    <row r="317" spans="1:12" x14ac:dyDescent="0.3">
      <c r="A317">
        <v>1515</v>
      </c>
      <c r="B317" s="2">
        <v>8.184342104722127</v>
      </c>
      <c r="C317" s="2">
        <v>2.8075429399696694</v>
      </c>
      <c r="D317" s="2">
        <v>12.563305868566397</v>
      </c>
      <c r="E317" s="3">
        <v>9.947291635457967</v>
      </c>
      <c r="F317" s="3">
        <v>69.961484949788002</v>
      </c>
      <c r="G317" s="2">
        <v>4.183187336585652</v>
      </c>
      <c r="H317" s="2">
        <v>12.313287868597161</v>
      </c>
      <c r="I317" s="2">
        <v>76.44850619949419</v>
      </c>
      <c r="J317" s="2">
        <v>13.593496949788843</v>
      </c>
      <c r="K317" s="2">
        <v>9.2041115575453265</v>
      </c>
      <c r="L317" s="3">
        <v>64.711536006882525</v>
      </c>
    </row>
    <row r="318" spans="1:12" x14ac:dyDescent="0.3">
      <c r="A318">
        <v>1516</v>
      </c>
      <c r="B318" s="2">
        <v>8.9717922803829211</v>
      </c>
      <c r="C318" s="2">
        <v>2.8075429399696694</v>
      </c>
      <c r="D318" s="2">
        <v>13.358443099641811</v>
      </c>
      <c r="E318" s="3">
        <v>10.255300124883984</v>
      </c>
      <c r="F318" s="3">
        <v>72.127776246664524</v>
      </c>
      <c r="G318" s="2">
        <v>4.684643945704968</v>
      </c>
      <c r="H318" s="2">
        <v>13.264795268774876</v>
      </c>
      <c r="I318" s="2">
        <v>79.471563845623749</v>
      </c>
      <c r="J318" s="2">
        <v>14.45383543381244</v>
      </c>
      <c r="K318" s="2">
        <v>9.4891081778557904</v>
      </c>
      <c r="L318" s="3">
        <v>66.715267593766825</v>
      </c>
    </row>
    <row r="319" spans="1:12" x14ac:dyDescent="0.3">
      <c r="A319">
        <v>1517</v>
      </c>
      <c r="B319" s="2">
        <v>8.282318548034123</v>
      </c>
      <c r="C319" s="2">
        <v>2.8075429399696694</v>
      </c>
      <c r="D319" s="2">
        <v>11.857349810616572</v>
      </c>
      <c r="E319" s="3">
        <v>10.665698606087592</v>
      </c>
      <c r="F319" s="3">
        <v>75.01419882462487</v>
      </c>
      <c r="G319" s="2">
        <v>4.2458080763479398</v>
      </c>
      <c r="H319" s="2">
        <v>11.556145504774868</v>
      </c>
      <c r="I319" s="2">
        <v>82.676689749705005</v>
      </c>
      <c r="J319" s="2">
        <v>12.829652495087132</v>
      </c>
      <c r="K319" s="2">
        <v>9.8688450492048219</v>
      </c>
      <c r="L319" s="3">
        <v>69.385091407809924</v>
      </c>
    </row>
    <row r="320" spans="1:12" x14ac:dyDescent="0.3">
      <c r="A320">
        <v>1518</v>
      </c>
      <c r="B320" s="2">
        <v>8.7144103573015776</v>
      </c>
      <c r="C320" s="2">
        <v>2.8075429399696694</v>
      </c>
      <c r="D320" s="2">
        <v>13.057586102256268</v>
      </c>
      <c r="E320" s="3">
        <v>10.190608518494594</v>
      </c>
      <c r="F320" s="3">
        <v>71.672785982716107</v>
      </c>
      <c r="G320" s="2">
        <v>4.5210467347974346</v>
      </c>
      <c r="H320" s="2">
        <v>12.903934414908861</v>
      </c>
      <c r="I320" s="2">
        <v>78.841081272962811</v>
      </c>
      <c r="J320" s="2">
        <v>14.128308162641282</v>
      </c>
      <c r="K320" s="2">
        <v>9.4292497979202654</v>
      </c>
      <c r="L320" s="3">
        <v>66.29442005358942</v>
      </c>
    </row>
    <row r="321" spans="1:12" x14ac:dyDescent="0.3">
      <c r="A321">
        <v>1519</v>
      </c>
      <c r="B321" s="2">
        <v>8.8930210848636193</v>
      </c>
      <c r="C321" s="2">
        <v>2.8075429399696694</v>
      </c>
      <c r="D321" s="2">
        <v>13.147531864449316</v>
      </c>
      <c r="E321" s="3">
        <v>10.328329855580318</v>
      </c>
      <c r="F321" s="3">
        <v>72.641410368618494</v>
      </c>
      <c r="G321" s="2">
        <v>4.6347431961817671</v>
      </c>
      <c r="H321" s="2">
        <v>12.932528224027003</v>
      </c>
      <c r="I321" s="2">
        <v>80.645095980790174</v>
      </c>
      <c r="J321" s="2">
        <v>14.225629477334161</v>
      </c>
      <c r="K321" s="2">
        <v>9.556681725810348</v>
      </c>
      <c r="L321" s="3">
        <v>67.19035832406</v>
      </c>
    </row>
    <row r="322" spans="1:12" x14ac:dyDescent="0.3">
      <c r="A322">
        <v>1520</v>
      </c>
      <c r="B322" s="2">
        <v>10.338134877940327</v>
      </c>
      <c r="C322" s="2">
        <v>2.9411092603249571</v>
      </c>
      <c r="D322" s="2">
        <v>14.575306802132298</v>
      </c>
      <c r="E322" s="3">
        <v>10.830524729848168</v>
      </c>
      <c r="F322" s="3">
        <v>72.714147224747876</v>
      </c>
      <c r="G322" s="2">
        <v>5.0542622087385691</v>
      </c>
      <c r="H322" s="2">
        <v>14.6587041570679</v>
      </c>
      <c r="I322" s="2">
        <v>77.588599234213433</v>
      </c>
      <c r="J322" s="2">
        <v>15.770481959907148</v>
      </c>
      <c r="K322" s="2">
        <v>10.021356716328599</v>
      </c>
      <c r="L322" s="3">
        <v>67.257636965841542</v>
      </c>
    </row>
    <row r="323" spans="1:12" x14ac:dyDescent="0.3">
      <c r="A323">
        <v>1521</v>
      </c>
      <c r="B323" s="2">
        <v>9.7064857344446125</v>
      </c>
      <c r="C323" s="2">
        <v>2.9411092603249571</v>
      </c>
      <c r="D323" s="2">
        <v>15.410908362745447</v>
      </c>
      <c r="E323" s="3">
        <v>9.6174246441754896</v>
      </c>
      <c r="F323" s="3">
        <v>64.569616795408834</v>
      </c>
      <c r="G323" s="2">
        <v>4.6686315930646973</v>
      </c>
      <c r="H323" s="2">
        <v>15.645702730720842</v>
      </c>
      <c r="I323" s="2">
        <v>67.147562589191921</v>
      </c>
      <c r="J323" s="2">
        <v>16.674602848490576</v>
      </c>
      <c r="K323" s="2">
        <v>8.898889523429709</v>
      </c>
      <c r="L323" s="3">
        <v>59.724276653155385</v>
      </c>
    </row>
    <row r="324" spans="1:12" x14ac:dyDescent="0.3">
      <c r="A324">
        <v>1522</v>
      </c>
      <c r="B324" s="2">
        <v>9.674917467564649</v>
      </c>
      <c r="C324" s="2">
        <v>2.9411092603249571</v>
      </c>
      <c r="D324" s="2">
        <v>14.076278838307273</v>
      </c>
      <c r="E324" s="3">
        <v>10.495047711710127</v>
      </c>
      <c r="F324" s="3">
        <v>70.461816345507927</v>
      </c>
      <c r="G324" s="2">
        <v>4.6520575901534453</v>
      </c>
      <c r="H324" s="2">
        <v>13.993560848978172</v>
      </c>
      <c r="I324" s="2">
        <v>74.808778632456253</v>
      </c>
      <c r="J324" s="2">
        <v>15.23053370304847</v>
      </c>
      <c r="K324" s="2">
        <v>9.7109437905701359</v>
      </c>
      <c r="L324" s="3">
        <v>65.174322254955172</v>
      </c>
    </row>
    <row r="325" spans="1:12" x14ac:dyDescent="0.3">
      <c r="A325">
        <v>1523</v>
      </c>
      <c r="B325" s="2">
        <v>9.8041159828088631</v>
      </c>
      <c r="C325" s="2">
        <v>2.9411092603249571</v>
      </c>
      <c r="D325" s="2">
        <v>14.065071208666208</v>
      </c>
      <c r="E325" s="3">
        <v>10.64367278322392</v>
      </c>
      <c r="F325" s="3">
        <v>71.459657687539945</v>
      </c>
      <c r="G325" s="2">
        <v>4.7302522036594432</v>
      </c>
      <c r="H325" s="2">
        <v>13.927884095703829</v>
      </c>
      <c r="I325" s="2">
        <v>76.424899292584016</v>
      </c>
      <c r="J325" s="2">
        <v>15.218407047776838</v>
      </c>
      <c r="K325" s="2">
        <v>9.8484648152463325</v>
      </c>
      <c r="L325" s="3">
        <v>66.097285024833567</v>
      </c>
    </row>
    <row r="326" spans="1:12" x14ac:dyDescent="0.3">
      <c r="A326">
        <v>1524</v>
      </c>
      <c r="B326" s="2">
        <v>10.074196311799446</v>
      </c>
      <c r="C326" s="2">
        <v>2.9411092603249571</v>
      </c>
      <c r="D326" s="2">
        <v>13.596722675453368</v>
      </c>
      <c r="E326" s="3">
        <v>11.313609368101377</v>
      </c>
      <c r="F326" s="3">
        <v>75.957488464821864</v>
      </c>
      <c r="G326" s="2">
        <v>4.8959214201012031</v>
      </c>
      <c r="H326" s="2">
        <v>13.424421489328202</v>
      </c>
      <c r="I326" s="2">
        <v>82.068138337683436</v>
      </c>
      <c r="J326" s="2">
        <v>14.711653934840545</v>
      </c>
      <c r="K326" s="2">
        <v>10.46834923099154</v>
      </c>
      <c r="L326" s="3">
        <v>70.257596066056351</v>
      </c>
    </row>
    <row r="327" spans="1:12" x14ac:dyDescent="0.3">
      <c r="A327">
        <v>1525</v>
      </c>
      <c r="B327" s="2">
        <v>8.7253651446270251</v>
      </c>
      <c r="C327" s="2">
        <v>2.9411092603249571</v>
      </c>
      <c r="D327" s="2">
        <v>12.485172000822773</v>
      </c>
      <c r="E327" s="3">
        <v>10.671220416935569</v>
      </c>
      <c r="F327" s="3">
        <v>71.644607423897767</v>
      </c>
      <c r="G327" s="2">
        <v>4.0760498572440369</v>
      </c>
      <c r="H327" s="2">
        <v>12.219822905373846</v>
      </c>
      <c r="I327" s="2">
        <v>75.060300371850914</v>
      </c>
      <c r="J327" s="2">
        <v>13.508956104890242</v>
      </c>
      <c r="K327" s="2">
        <v>9.8739543156169276</v>
      </c>
      <c r="L327" s="3">
        <v>66.268356029578143</v>
      </c>
    </row>
    <row r="328" spans="1:12" x14ac:dyDescent="0.3">
      <c r="A328">
        <v>1526</v>
      </c>
      <c r="B328" s="2">
        <v>8.7612371976357331</v>
      </c>
      <c r="C328" s="2">
        <v>2.9411092603249571</v>
      </c>
      <c r="D328" s="2">
        <v>12.259640456625801</v>
      </c>
      <c r="E328" s="3">
        <v>10.912209978310967</v>
      </c>
      <c r="F328" s="3">
        <v>73.262566930253442</v>
      </c>
      <c r="G328" s="2">
        <v>4.0979917638329768</v>
      </c>
      <c r="H328" s="2">
        <v>11.985754411765139</v>
      </c>
      <c r="I328" s="2">
        <v>76.938095001629875</v>
      </c>
      <c r="J328" s="2">
        <v>13.264930974069118</v>
      </c>
      <c r="K328" s="2">
        <v>10.096939112724561</v>
      </c>
      <c r="L328" s="3">
        <v>67.76490295004956</v>
      </c>
    </row>
    <row r="329" spans="1:12" x14ac:dyDescent="0.3">
      <c r="A329">
        <v>1527</v>
      </c>
      <c r="B329" s="2">
        <v>8.6431170863121523</v>
      </c>
      <c r="C329" s="2">
        <v>2.9411092603249571</v>
      </c>
      <c r="D329" s="2">
        <v>13.596973248124241</v>
      </c>
      <c r="E329" s="3">
        <v>9.7062877649649106</v>
      </c>
      <c r="F329" s="3">
        <v>65.166227413001977</v>
      </c>
      <c r="G329" s="2">
        <v>4.0239026276134622</v>
      </c>
      <c r="H329" s="2">
        <v>13.529448316250408</v>
      </c>
      <c r="I329" s="2">
        <v>66.927268019465487</v>
      </c>
      <c r="J329" s="2">
        <v>14.711925054470431</v>
      </c>
      <c r="K329" s="2">
        <v>8.9811135203799903</v>
      </c>
      <c r="L329" s="3">
        <v>60.276117276466572</v>
      </c>
    </row>
    <row r="330" spans="1:12" x14ac:dyDescent="0.3">
      <c r="A330">
        <v>1528</v>
      </c>
      <c r="B330" s="2">
        <v>9.0343548349389362</v>
      </c>
      <c r="C330" s="2">
        <v>2.9411092603249571</v>
      </c>
      <c r="D330" s="2">
        <v>18.047782943007505</v>
      </c>
      <c r="E330" s="3">
        <v>7.6436060304770779</v>
      </c>
      <c r="F330" s="3">
        <v>51.317762351471281</v>
      </c>
      <c r="G330" s="2">
        <v>4.2575389441247005</v>
      </c>
      <c r="H330" s="2">
        <v>18.977501417093634</v>
      </c>
      <c r="I330" s="2">
        <v>50.48418146127441</v>
      </c>
      <c r="J330" s="2">
        <v>19.52770114433412</v>
      </c>
      <c r="K330" s="2">
        <v>7.072538454151621</v>
      </c>
      <c r="L330" s="3">
        <v>47.466848775197953</v>
      </c>
    </row>
    <row r="331" spans="1:12" x14ac:dyDescent="0.3">
      <c r="A331">
        <v>1529</v>
      </c>
      <c r="B331" s="2">
        <v>8.8394194542959088</v>
      </c>
      <c r="C331" s="2">
        <v>2.9411092603249571</v>
      </c>
      <c r="D331" s="2">
        <v>15.120237016659274</v>
      </c>
      <c r="E331" s="3">
        <v>8.9266838391422283</v>
      </c>
      <c r="F331" s="3">
        <v>59.932110317730206</v>
      </c>
      <c r="G331" s="2">
        <v>4.142126548428184</v>
      </c>
      <c r="H331" s="2">
        <v>15.305736515023362</v>
      </c>
      <c r="I331" s="2">
        <v>60.898255620149428</v>
      </c>
      <c r="J331" s="2">
        <v>16.360096452025335</v>
      </c>
      <c r="K331" s="2">
        <v>8.2597552082948837</v>
      </c>
      <c r="L331" s="3">
        <v>55.434771254179992</v>
      </c>
    </row>
    <row r="332" spans="1:12" x14ac:dyDescent="0.3">
      <c r="A332">
        <v>1530</v>
      </c>
      <c r="B332" s="2">
        <v>10.836861328680458</v>
      </c>
      <c r="C332" s="2">
        <v>3.0197030216516434</v>
      </c>
      <c r="D332" s="2">
        <v>15.125267862609178</v>
      </c>
      <c r="E332" s="3">
        <v>10.940204775022154</v>
      </c>
      <c r="F332" s="3">
        <v>71.538823379991371</v>
      </c>
      <c r="G332" s="2">
        <v>4.8648994354190211</v>
      </c>
      <c r="H332" s="2">
        <v>15.318560984459751</v>
      </c>
      <c r="I332" s="2">
        <v>71.464707376785398</v>
      </c>
      <c r="J332" s="2">
        <v>16.365539827343131</v>
      </c>
      <c r="K332" s="2">
        <v>10.122842367741443</v>
      </c>
      <c r="L332" s="3">
        <v>66.170510079465501</v>
      </c>
    </row>
    <row r="333" spans="1:12" x14ac:dyDescent="0.3">
      <c r="A333">
        <v>1531</v>
      </c>
      <c r="B333" s="2">
        <v>10.255593441451875</v>
      </c>
      <c r="C333" s="2">
        <v>3.0197030216516434</v>
      </c>
      <c r="D333" s="2">
        <v>15.319725388657439</v>
      </c>
      <c r="E333" s="3">
        <v>10.221975248736356</v>
      </c>
      <c r="F333" s="3">
        <v>66.842266388246173</v>
      </c>
      <c r="G333" s="2">
        <v>4.5205627758711975</v>
      </c>
      <c r="H333" s="2">
        <v>15.574378609547679</v>
      </c>
      <c r="I333" s="2">
        <v>65.315686959352746</v>
      </c>
      <c r="J333" s="2">
        <v>16.575942870527349</v>
      </c>
      <c r="K333" s="2">
        <v>9.45827306323919</v>
      </c>
      <c r="L333" s="3">
        <v>61.826385350011556</v>
      </c>
    </row>
    <row r="334" spans="1:12" x14ac:dyDescent="0.3">
      <c r="A334">
        <v>1532</v>
      </c>
      <c r="B334" s="2">
        <v>9.5607519058660291</v>
      </c>
      <c r="C334" s="2">
        <v>3.0197030216516434</v>
      </c>
      <c r="D334" s="2">
        <v>15.536615097146951</v>
      </c>
      <c r="E334" s="3">
        <v>9.3963817265496026</v>
      </c>
      <c r="F334" s="3">
        <v>61.443648137312785</v>
      </c>
      <c r="G334" s="2">
        <v>4.1087790809020479</v>
      </c>
      <c r="H334" s="2">
        <v>15.840115034234769</v>
      </c>
      <c r="I334" s="2">
        <v>58.370065703607537</v>
      </c>
      <c r="J334" s="2">
        <v>16.810617535113003</v>
      </c>
      <c r="K334" s="2">
        <v>8.6943611203836166</v>
      </c>
      <c r="L334" s="3">
        <v>56.832882430749279</v>
      </c>
    </row>
    <row r="335" spans="1:12" x14ac:dyDescent="0.3">
      <c r="A335">
        <v>1533</v>
      </c>
      <c r="B335" s="2">
        <v>10.324848831325792</v>
      </c>
      <c r="C335" s="2">
        <v>3.0197030216516434</v>
      </c>
      <c r="D335" s="2">
        <v>15.351983673558287</v>
      </c>
      <c r="E335" s="3">
        <v>10.269379693133706</v>
      </c>
      <c r="F335" s="3">
        <v>67.152247622135988</v>
      </c>
      <c r="G335" s="2">
        <v>4.5630567878089945</v>
      </c>
      <c r="H335" s="2">
        <v>15.571154309626767</v>
      </c>
      <c r="I335" s="2">
        <v>65.943316821639726</v>
      </c>
      <c r="J335" s="2">
        <v>16.610846334790068</v>
      </c>
      <c r="K335" s="2">
        <v>9.5021358361975441</v>
      </c>
      <c r="L335" s="3">
        <v>62.113105418813902</v>
      </c>
    </row>
    <row r="336" spans="1:12" x14ac:dyDescent="0.3">
      <c r="A336">
        <v>1534</v>
      </c>
      <c r="B336" s="2">
        <v>11.041570095141662</v>
      </c>
      <c r="C336" s="2">
        <v>3.0197030216516434</v>
      </c>
      <c r="D336" s="2">
        <v>13.757523638334206</v>
      </c>
      <c r="E336" s="3">
        <v>12.255063776498201</v>
      </c>
      <c r="F336" s="3">
        <v>80.136785466674183</v>
      </c>
      <c r="G336" s="2">
        <v>4.9891342929765168</v>
      </c>
      <c r="H336" s="2">
        <v>13.730964764434326</v>
      </c>
      <c r="I336" s="2">
        <v>81.763573429964012</v>
      </c>
      <c r="J336" s="2">
        <v>14.885640576677611</v>
      </c>
      <c r="K336" s="2">
        <v>11.339465884527581</v>
      </c>
      <c r="L336" s="3">
        <v>74.123276284435434</v>
      </c>
    </row>
    <row r="337" spans="1:12" x14ac:dyDescent="0.3">
      <c r="A337">
        <v>1535</v>
      </c>
      <c r="B337" s="2">
        <v>9.1067867806926941</v>
      </c>
      <c r="C337" s="2">
        <v>3.0197030216516434</v>
      </c>
      <c r="D337" s="2">
        <v>15.304728930050747</v>
      </c>
      <c r="E337" s="3">
        <v>9.0858285215842418</v>
      </c>
      <c r="F337" s="3">
        <v>59.412917329528412</v>
      </c>
      <c r="G337" s="2">
        <v>3.84051754990936</v>
      </c>
      <c r="H337" s="2">
        <v>15.532756133746638</v>
      </c>
      <c r="I337" s="2">
        <v>55.638697248693205</v>
      </c>
      <c r="J337" s="2">
        <v>16.559716702314908</v>
      </c>
      <c r="K337" s="2">
        <v>8.4070099048160021</v>
      </c>
      <c r="L337" s="3">
        <v>54.954538798069969</v>
      </c>
    </row>
    <row r="338" spans="1:12" x14ac:dyDescent="0.3">
      <c r="A338">
        <v>1536</v>
      </c>
      <c r="B338" s="2">
        <v>8.4101804557514477</v>
      </c>
      <c r="C338" s="2">
        <v>3.0197030216516434</v>
      </c>
      <c r="D338" s="2">
        <v>15.962966896124401</v>
      </c>
      <c r="E338" s="3">
        <v>8.0448270331793488</v>
      </c>
      <c r="F338" s="3">
        <v>52.605730156274163</v>
      </c>
      <c r="G338" s="2">
        <v>3.4287179791294045</v>
      </c>
      <c r="H338" s="2">
        <v>16.140617048674368</v>
      </c>
      <c r="I338" s="2">
        <v>47.802141553500697</v>
      </c>
      <c r="J338" s="2">
        <v>17.271930181606603</v>
      </c>
      <c r="K338" s="2">
        <v>7.4437835129511738</v>
      </c>
      <c r="L338" s="3">
        <v>48.658166755884395</v>
      </c>
    </row>
    <row r="339" spans="1:12" x14ac:dyDescent="0.3">
      <c r="A339">
        <v>1537</v>
      </c>
      <c r="B339" s="2">
        <v>11.245330608395744</v>
      </c>
      <c r="C339" s="2">
        <v>3.0197030216516434</v>
      </c>
      <c r="D339" s="2">
        <v>16.187137630436659</v>
      </c>
      <c r="E339" s="3">
        <v>10.607845318697459</v>
      </c>
      <c r="F339" s="3">
        <v>69.365499851443971</v>
      </c>
      <c r="G339" s="2">
        <v>5.107737712706756</v>
      </c>
      <c r="H339" s="2">
        <v>16.346342656923589</v>
      </c>
      <c r="I339" s="2">
        <v>70.314308757060687</v>
      </c>
      <c r="J339" s="2">
        <v>17.514482916132465</v>
      </c>
      <c r="K339" s="2">
        <v>9.8153140851370342</v>
      </c>
      <c r="L339" s="3">
        <v>64.160273963506313</v>
      </c>
    </row>
    <row r="340" spans="1:12" x14ac:dyDescent="0.3">
      <c r="A340">
        <v>1538</v>
      </c>
      <c r="B340" s="2">
        <v>10.370681484454746</v>
      </c>
      <c r="C340" s="2">
        <v>3.0197030216516434</v>
      </c>
      <c r="D340" s="2">
        <v>14.473511622175534</v>
      </c>
      <c r="E340" s="3">
        <v>10.941034596767699</v>
      </c>
      <c r="F340" s="3">
        <v>71.544249646913443</v>
      </c>
      <c r="G340" s="2">
        <v>4.5907330582974915</v>
      </c>
      <c r="H340" s="2">
        <v>14.353972736357004</v>
      </c>
      <c r="I340" s="2">
        <v>71.969029388104886</v>
      </c>
      <c r="J340" s="2">
        <v>15.660339575193928</v>
      </c>
      <c r="K340" s="2">
        <v>10.123610192009474</v>
      </c>
      <c r="L340" s="3">
        <v>66.175529156284185</v>
      </c>
    </row>
    <row r="341" spans="1:12" x14ac:dyDescent="0.3">
      <c r="A341">
        <v>1539</v>
      </c>
      <c r="B341" s="2">
        <v>9.9773132822788178</v>
      </c>
      <c r="C341" s="2">
        <v>3.0197030216516434</v>
      </c>
      <c r="D341" s="2">
        <v>13.875969191255235</v>
      </c>
      <c r="E341" s="3">
        <v>10.979316173094309</v>
      </c>
      <c r="F341" s="3">
        <v>71.794575759070838</v>
      </c>
      <c r="G341" s="2">
        <v>4.3582211687132908</v>
      </c>
      <c r="H341" s="2">
        <v>13.734010644720254</v>
      </c>
      <c r="I341" s="2">
        <v>71.408121525331552</v>
      </c>
      <c r="J341" s="2">
        <v>15.013798664938166</v>
      </c>
      <c r="K341" s="2">
        <v>10.159031682805303</v>
      </c>
      <c r="L341" s="3">
        <v>66.407070657039355</v>
      </c>
    </row>
    <row r="342" spans="1:12" x14ac:dyDescent="0.3">
      <c r="A342">
        <v>1540</v>
      </c>
      <c r="B342" s="2">
        <v>10.897982671620561</v>
      </c>
      <c r="C342" s="2">
        <v>2.9925579679595278</v>
      </c>
      <c r="D342" s="2">
        <v>14.450890754989864</v>
      </c>
      <c r="E342" s="3">
        <v>11.515333087538934</v>
      </c>
      <c r="F342" s="3">
        <v>75.982662640391254</v>
      </c>
      <c r="G342" s="2">
        <v>4.9664290156145849</v>
      </c>
      <c r="H342" s="2">
        <v>14.410106426333655</v>
      </c>
      <c r="I342" s="2">
        <v>77.555529391610889</v>
      </c>
      <c r="J342" s="2">
        <v>15.635863796899034</v>
      </c>
      <c r="K342" s="2">
        <v>10.655001807949061</v>
      </c>
      <c r="L342" s="3">
        <v>70.280881157417255</v>
      </c>
    </row>
    <row r="343" spans="1:12" x14ac:dyDescent="0.3">
      <c r="A343">
        <v>1541</v>
      </c>
      <c r="B343" s="2">
        <v>11.205854356873571</v>
      </c>
      <c r="C343" s="2">
        <v>2.9925579679595278</v>
      </c>
      <c r="D343" s="2">
        <v>15.589720258718854</v>
      </c>
      <c r="E343" s="3">
        <v>10.97568567015097</v>
      </c>
      <c r="F343" s="3">
        <v>72.421858332913644</v>
      </c>
      <c r="G343" s="2">
        <v>5.1494649401408914</v>
      </c>
      <c r="H343" s="2">
        <v>15.679558848765101</v>
      </c>
      <c r="I343" s="2">
        <v>73.90332675968061</v>
      </c>
      <c r="J343" s="2">
        <v>16.8680773199338</v>
      </c>
      <c r="K343" s="2">
        <v>10.155672421277135</v>
      </c>
      <c r="L343" s="3">
        <v>66.987281595855961</v>
      </c>
    </row>
    <row r="344" spans="1:12" x14ac:dyDescent="0.3">
      <c r="A344">
        <v>1542</v>
      </c>
      <c r="B344" s="2">
        <v>11.104479161609017</v>
      </c>
      <c r="C344" s="2">
        <v>2.9925579679595278</v>
      </c>
      <c r="D344" s="2">
        <v>15.12999447998709</v>
      </c>
      <c r="E344" s="3">
        <v>11.206872562751785</v>
      </c>
      <c r="F344" s="3">
        <v>73.947319692461889</v>
      </c>
      <c r="G344" s="2">
        <v>5.089740466258819</v>
      </c>
      <c r="H344" s="2">
        <v>15.180550805787258</v>
      </c>
      <c r="I344" s="2">
        <v>75.44732221642046</v>
      </c>
      <c r="J344" s="2">
        <v>16.370654027346031</v>
      </c>
      <c r="K344" s="2">
        <v>10.369586924653627</v>
      </c>
      <c r="L344" s="3">
        <v>68.398271482167857</v>
      </c>
    </row>
    <row r="345" spans="1:12" x14ac:dyDescent="0.3">
      <c r="A345">
        <v>1543</v>
      </c>
      <c r="B345" s="2">
        <v>10.980603730181839</v>
      </c>
      <c r="C345" s="2">
        <v>2.9925579679595278</v>
      </c>
      <c r="D345" s="2">
        <v>16.223927874331881</v>
      </c>
      <c r="E345" s="3">
        <v>10.334636875187403</v>
      </c>
      <c r="F345" s="3">
        <v>68.191968154881806</v>
      </c>
      <c r="G345" s="2">
        <v>5.0152927598262904</v>
      </c>
      <c r="H345" s="2">
        <v>16.41722738210137</v>
      </c>
      <c r="I345" s="2">
        <v>68.743588404809728</v>
      </c>
      <c r="J345" s="2">
        <v>17.554289960027099</v>
      </c>
      <c r="K345" s="2">
        <v>9.5625175366206285</v>
      </c>
      <c r="L345" s="3">
        <v>63.074804741522165</v>
      </c>
    </row>
    <row r="346" spans="1:12" x14ac:dyDescent="0.3">
      <c r="A346">
        <v>1544</v>
      </c>
      <c r="B346" s="2">
        <v>11.086090824798182</v>
      </c>
      <c r="C346" s="2">
        <v>2.9925579679595278</v>
      </c>
      <c r="D346" s="2">
        <v>17.29929598647503</v>
      </c>
      <c r="E346" s="3">
        <v>9.7853195477329784</v>
      </c>
      <c r="F346" s="3">
        <v>64.567358006204685</v>
      </c>
      <c r="G346" s="2">
        <v>5.0767959202200439</v>
      </c>
      <c r="H346" s="2">
        <v>17.539638547186314</v>
      </c>
      <c r="I346" s="2">
        <v>65.133555934295572</v>
      </c>
      <c r="J346" s="2">
        <v>18.717838257365983</v>
      </c>
      <c r="K346" s="2">
        <v>9.0542406962834345</v>
      </c>
      <c r="L346" s="3">
        <v>59.722187364755911</v>
      </c>
    </row>
    <row r="347" spans="1:12" x14ac:dyDescent="0.3">
      <c r="A347">
        <v>1545</v>
      </c>
      <c r="B347" s="2">
        <v>10.311424776226227</v>
      </c>
      <c r="C347" s="2">
        <v>2.9925579679595278</v>
      </c>
      <c r="D347" s="2">
        <v>19.325210295936795</v>
      </c>
      <c r="E347" s="3">
        <v>8.1474078819781806</v>
      </c>
      <c r="F347" s="3">
        <v>53.759777488322662</v>
      </c>
      <c r="G347" s="2">
        <v>4.6107230111674085</v>
      </c>
      <c r="H347" s="2">
        <v>19.925545127226929</v>
      </c>
      <c r="I347" s="2">
        <v>52.070835177177393</v>
      </c>
      <c r="J347" s="2">
        <v>20.909877540203613</v>
      </c>
      <c r="K347" s="2">
        <v>7.538700361739096</v>
      </c>
      <c r="L347" s="3">
        <v>49.725613730960781</v>
      </c>
    </row>
    <row r="348" spans="1:12" x14ac:dyDescent="0.3">
      <c r="A348">
        <v>1546</v>
      </c>
      <c r="B348" s="2">
        <v>10.682449541603726</v>
      </c>
      <c r="C348" s="2">
        <v>2.9925579679595278</v>
      </c>
      <c r="D348" s="2">
        <v>20.587545875312127</v>
      </c>
      <c r="E348" s="3">
        <v>7.923029624313954</v>
      </c>
      <c r="F348" s="3">
        <v>52.27924215978851</v>
      </c>
      <c r="G348" s="2">
        <v>4.8327540956630779</v>
      </c>
      <c r="H348" s="2">
        <v>21.515738301608884</v>
      </c>
      <c r="I348" s="2">
        <v>50.544530491290381</v>
      </c>
      <c r="J348" s="2">
        <v>22.275724637087723</v>
      </c>
      <c r="K348" s="2">
        <v>7.3310858079174714</v>
      </c>
      <c r="L348" s="3">
        <v>48.356178601179572</v>
      </c>
    </row>
    <row r="349" spans="1:12" x14ac:dyDescent="0.3">
      <c r="A349">
        <v>1547</v>
      </c>
      <c r="B349" s="2">
        <v>11.551115905890505</v>
      </c>
      <c r="C349" s="2">
        <v>2.9925579679595278</v>
      </c>
      <c r="D349" s="2">
        <v>16.010571966447436</v>
      </c>
      <c r="E349" s="3">
        <v>11.016461072324939</v>
      </c>
      <c r="F349" s="3">
        <v>72.690910352847268</v>
      </c>
      <c r="G349" s="2">
        <v>5.3576210334038272</v>
      </c>
      <c r="H349" s="2">
        <v>15.932530830186188</v>
      </c>
      <c r="I349" s="2">
        <v>75.669862678258937</v>
      </c>
      <c r="J349" s="2">
        <v>17.323438867696126</v>
      </c>
      <c r="K349" s="2">
        <v>10.193401419698692</v>
      </c>
      <c r="L349" s="3">
        <v>67.236143801799059</v>
      </c>
    </row>
    <row r="350" spans="1:12" x14ac:dyDescent="0.3">
      <c r="A350">
        <v>1548</v>
      </c>
      <c r="B350" s="2">
        <v>11.301321470625595</v>
      </c>
      <c r="C350" s="2">
        <v>2.9925579679595278</v>
      </c>
      <c r="D350" s="2">
        <v>16.020018968944321</v>
      </c>
      <c r="E350" s="3">
        <v>10.771872700147208</v>
      </c>
      <c r="F350" s="3">
        <v>71.077020799877772</v>
      </c>
      <c r="G350" s="2">
        <v>5.2086415609424588</v>
      </c>
      <c r="H350" s="2">
        <v>15.699371952725313</v>
      </c>
      <c r="I350" s="2">
        <v>74.658268847516155</v>
      </c>
      <c r="J350" s="2">
        <v>17.333660524397757</v>
      </c>
      <c r="K350" s="2">
        <v>9.967086685426942</v>
      </c>
      <c r="L350" s="3">
        <v>65.743361423136378</v>
      </c>
    </row>
    <row r="351" spans="1:12" x14ac:dyDescent="0.3">
      <c r="A351">
        <v>1549</v>
      </c>
      <c r="B351" s="2">
        <v>11.678396389909704</v>
      </c>
      <c r="C351" s="2">
        <v>2.9925579679595278</v>
      </c>
      <c r="D351" s="2">
        <v>19.440012983132959</v>
      </c>
      <c r="E351" s="3">
        <v>9.1730058608674678</v>
      </c>
      <c r="F351" s="3">
        <v>60.527073287949989</v>
      </c>
      <c r="G351" s="2">
        <v>5.4318099269050872</v>
      </c>
      <c r="H351" s="2">
        <v>19.634392654122106</v>
      </c>
      <c r="I351" s="2">
        <v>62.253362642229931</v>
      </c>
      <c r="J351" s="2">
        <v>21.034094047749864</v>
      </c>
      <c r="K351" s="2">
        <v>8.487674068033316</v>
      </c>
      <c r="L351" s="3">
        <v>55.985087870497843</v>
      </c>
    </row>
    <row r="352" spans="1:12" x14ac:dyDescent="0.3">
      <c r="A352">
        <v>1550</v>
      </c>
      <c r="B352" s="2">
        <v>14.518698813745665</v>
      </c>
      <c r="C352" s="2">
        <v>3.241056597807757</v>
      </c>
      <c r="D352" s="2">
        <v>24.266600182571779</v>
      </c>
      <c r="E352" s="3">
        <v>9.1357408339903703</v>
      </c>
      <c r="F352" s="3">
        <v>55.659298853952706</v>
      </c>
      <c r="G352" s="2">
        <v>6.6059467798275628</v>
      </c>
      <c r="H352" s="2">
        <v>24.946294999152375</v>
      </c>
      <c r="I352" s="2">
        <v>59.588813658578239</v>
      </c>
      <c r="J352" s="2">
        <v>26.256461397542665</v>
      </c>
      <c r="K352" s="2">
        <v>8.4531931784463339</v>
      </c>
      <c r="L352" s="3">
        <v>51.482593951378249</v>
      </c>
    </row>
    <row r="353" spans="1:12" x14ac:dyDescent="0.3">
      <c r="A353">
        <v>1551</v>
      </c>
      <c r="B353" s="2">
        <v>13.689049633236822</v>
      </c>
      <c r="C353" s="2">
        <v>3.241056597807757</v>
      </c>
      <c r="D353" s="2">
        <v>26.355495851631371</v>
      </c>
      <c r="E353" s="3">
        <v>7.9309847770484065</v>
      </c>
      <c r="F353" s="3">
        <v>48.319349238705875</v>
      </c>
      <c r="G353" s="2">
        <v>6.13090289439514</v>
      </c>
      <c r="H353" s="2">
        <v>27.565775910699362</v>
      </c>
      <c r="I353" s="2">
        <v>50.048370102921808</v>
      </c>
      <c r="J353" s="2">
        <v>28.516646511465144</v>
      </c>
      <c r="K353" s="2">
        <v>7.338446616860101</v>
      </c>
      <c r="L353" s="3">
        <v>44.693438258690392</v>
      </c>
    </row>
    <row r="354" spans="1:12" x14ac:dyDescent="0.3">
      <c r="A354">
        <v>1552</v>
      </c>
      <c r="B354" s="2">
        <v>14.6693768712374</v>
      </c>
      <c r="C354" s="2">
        <v>3.241056597807757</v>
      </c>
      <c r="D354" s="2">
        <v>23.877576629297195</v>
      </c>
      <c r="E354" s="3">
        <v>9.3809415122102831</v>
      </c>
      <c r="F354" s="3">
        <v>57.153178559630923</v>
      </c>
      <c r="G354" s="2">
        <v>6.6748411707798212</v>
      </c>
      <c r="H354" s="2">
        <v>24.453478928163438</v>
      </c>
      <c r="I354" s="2">
        <v>61.423704401628655</v>
      </c>
      <c r="J354" s="2">
        <v>25.835537912899568</v>
      </c>
      <c r="K354" s="2">
        <v>8.6800744722727963</v>
      </c>
      <c r="L354" s="3">
        <v>52.864372088782417</v>
      </c>
    </row>
    <row r="355" spans="1:12" x14ac:dyDescent="0.3">
      <c r="A355">
        <v>1553</v>
      </c>
      <c r="B355" s="2">
        <v>14.251689339716721</v>
      </c>
      <c r="C355" s="2">
        <v>3.241056597807757</v>
      </c>
      <c r="D355" s="2">
        <v>21.959091135648123</v>
      </c>
      <c r="E355" s="3">
        <v>9.9100762352940794</v>
      </c>
      <c r="F355" s="3">
        <v>60.376920150082839</v>
      </c>
      <c r="G355" s="2">
        <v>6.4436764513344258</v>
      </c>
      <c r="H355" s="2">
        <v>22.092669626551892</v>
      </c>
      <c r="I355" s="2">
        <v>65.632847983156111</v>
      </c>
      <c r="J355" s="2">
        <v>23.75973660877127</v>
      </c>
      <c r="K355" s="2">
        <v>9.1696765869704127</v>
      </c>
      <c r="L355" s="3">
        <v>55.846202308040013</v>
      </c>
    </row>
    <row r="356" spans="1:12" x14ac:dyDescent="0.3">
      <c r="A356">
        <v>1554</v>
      </c>
      <c r="B356" s="2">
        <v>14.408330436655788</v>
      </c>
      <c r="C356" s="2">
        <v>3.241056597807757</v>
      </c>
      <c r="D356" s="2">
        <v>21.686809697712686</v>
      </c>
      <c r="E356" s="3">
        <v>10.144788586830462</v>
      </c>
      <c r="F356" s="3">
        <v>61.80689995755197</v>
      </c>
      <c r="G356" s="2">
        <v>6.5305801604089675</v>
      </c>
      <c r="H356" s="2">
        <v>21.75500496233342</v>
      </c>
      <c r="I356" s="2">
        <v>67.55045837979246</v>
      </c>
      <c r="J356" s="2">
        <v>23.465128092925127</v>
      </c>
      <c r="K356" s="2">
        <v>9.3868531558943609</v>
      </c>
      <c r="L356" s="3">
        <v>57.168875631320219</v>
      </c>
    </row>
    <row r="357" spans="1:12" x14ac:dyDescent="0.3">
      <c r="A357">
        <v>1555</v>
      </c>
      <c r="B357" s="2">
        <v>14.333717178214162</v>
      </c>
      <c r="C357" s="2">
        <v>3.241056597807757</v>
      </c>
      <c r="D357" s="2">
        <v>25.299962510561386</v>
      </c>
      <c r="E357" s="3">
        <v>8.6509532082503071</v>
      </c>
      <c r="F357" s="3">
        <v>52.705740972650752</v>
      </c>
      <c r="G357" s="2">
        <v>6.4865961170776005</v>
      </c>
      <c r="H357" s="2">
        <v>25.99787617803813</v>
      </c>
      <c r="I357" s="2">
        <v>56.145468385800818</v>
      </c>
      <c r="J357" s="2">
        <v>27.374559436427422</v>
      </c>
      <c r="K357" s="2">
        <v>8.0046249095595794</v>
      </c>
      <c r="L357" s="3">
        <v>48.750672704688611</v>
      </c>
    </row>
    <row r="358" spans="1:12" x14ac:dyDescent="0.3">
      <c r="A358">
        <v>1556</v>
      </c>
      <c r="B358" s="2">
        <v>14.68374506804491</v>
      </c>
      <c r="C358" s="2">
        <v>3.241056597807757</v>
      </c>
      <c r="D358" s="2">
        <v>29.857920355693274</v>
      </c>
      <c r="E358" s="3">
        <v>7.5093490243297047</v>
      </c>
      <c r="F358" s="3">
        <v>45.750542746213569</v>
      </c>
      <c r="G358" s="2">
        <v>6.6771403120258412</v>
      </c>
      <c r="H358" s="2">
        <v>31.629707076404049</v>
      </c>
      <c r="I358" s="2">
        <v>47.504095684593587</v>
      </c>
      <c r="J358" s="2">
        <v>32.306269824860124</v>
      </c>
      <c r="K358" s="2">
        <v>6.9483120307945683</v>
      </c>
      <c r="L358" s="3">
        <v>42.317396441497188</v>
      </c>
    </row>
    <row r="359" spans="1:12" x14ac:dyDescent="0.3">
      <c r="A359">
        <v>1557</v>
      </c>
      <c r="B359" s="2">
        <v>15.871529727563599</v>
      </c>
      <c r="C359" s="2">
        <v>3.241056597807757</v>
      </c>
      <c r="D359" s="2">
        <v>31.70715681013932</v>
      </c>
      <c r="E359" s="3">
        <v>7.6433983807553281</v>
      </c>
      <c r="F359" s="3">
        <v>46.567235483677621</v>
      </c>
      <c r="G359" s="2">
        <v>7.3321529904370983</v>
      </c>
      <c r="H359" s="2">
        <v>33.832633358562418</v>
      </c>
      <c r="I359" s="2">
        <v>48.767606192171783</v>
      </c>
      <c r="J359" s="2">
        <v>34.307143668570745</v>
      </c>
      <c r="K359" s="2">
        <v>7.0723463183146604</v>
      </c>
      <c r="L359" s="3">
        <v>43.072804099366316</v>
      </c>
    </row>
    <row r="360" spans="1:12" x14ac:dyDescent="0.3">
      <c r="A360">
        <v>1558</v>
      </c>
      <c r="B360" s="2">
        <v>14.501469629193277</v>
      </c>
      <c r="C360" s="2">
        <v>3.241056597807757</v>
      </c>
      <c r="D360" s="2">
        <v>23.322327471150828</v>
      </c>
      <c r="E360" s="3">
        <v>9.4943478224182147</v>
      </c>
      <c r="F360" s="3">
        <v>57.844103994851515</v>
      </c>
      <c r="G360" s="2">
        <v>6.5662997944213206</v>
      </c>
      <c r="H360" s="2">
        <v>23.28135286321751</v>
      </c>
      <c r="I360" s="2">
        <v>63.467035968110267</v>
      </c>
      <c r="J360" s="2">
        <v>25.234758323785197</v>
      </c>
      <c r="K360" s="2">
        <v>8.7850079927461131</v>
      </c>
      <c r="L360" s="3">
        <v>53.503450093079159</v>
      </c>
    </row>
    <row r="361" spans="1:12" x14ac:dyDescent="0.3">
      <c r="A361">
        <v>1559</v>
      </c>
      <c r="B361" s="2">
        <v>12.640305374053106</v>
      </c>
      <c r="C361" s="2">
        <v>3.241056597807757</v>
      </c>
      <c r="D361" s="2">
        <v>24.59397794745281</v>
      </c>
      <c r="E361" s="3">
        <v>7.847906069180274</v>
      </c>
      <c r="F361" s="3">
        <v>47.813194049580083</v>
      </c>
      <c r="G361" s="2">
        <v>5.5222743339468181</v>
      </c>
      <c r="H361" s="2">
        <v>25.009856254360571</v>
      </c>
      <c r="I361" s="2">
        <v>49.686968962703489</v>
      </c>
      <c r="J361" s="2">
        <v>26.610684139143942</v>
      </c>
      <c r="K361" s="2">
        <v>7.2615748689212651</v>
      </c>
      <c r="L361" s="3">
        <v>44.225265237924859</v>
      </c>
    </row>
    <row r="362" spans="1:12" x14ac:dyDescent="0.3">
      <c r="A362" s="1">
        <v>1560</v>
      </c>
      <c r="B362" s="4">
        <v>16.335620668670444</v>
      </c>
      <c r="C362" s="4">
        <v>3.2103908094435076</v>
      </c>
      <c r="D362" s="4">
        <v>25.807942425600285</v>
      </c>
      <c r="E362" s="3">
        <v>9.6651203992241168</v>
      </c>
      <c r="F362" s="5">
        <v>59.446999673399283</v>
      </c>
      <c r="G362" s="2">
        <v>7.3746727322794321</v>
      </c>
      <c r="H362" s="4">
        <v>26.061417571031097</v>
      </c>
      <c r="I362" s="2">
        <v>63.67668410822138</v>
      </c>
      <c r="J362" s="4">
        <v>27.924193704499508</v>
      </c>
      <c r="K362" s="2">
        <v>8.9430218426957993</v>
      </c>
      <c r="L362" s="3">
        <v>54.986063583802895</v>
      </c>
    </row>
    <row r="363" spans="1:12" x14ac:dyDescent="0.3">
      <c r="A363" s="1">
        <v>1561</v>
      </c>
      <c r="B363" s="4">
        <v>17.229045791822074</v>
      </c>
      <c r="C363" s="4">
        <v>3.2103908094435076</v>
      </c>
      <c r="D363" s="4">
        <v>27.924045114638989</v>
      </c>
      <c r="E363" s="3">
        <v>9.4212364544017628</v>
      </c>
      <c r="F363" s="5">
        <v>57.946949162971528</v>
      </c>
      <c r="G363" s="2">
        <v>7.8717840593072097</v>
      </c>
      <c r="H363" s="4">
        <v>28.571795082496923</v>
      </c>
      <c r="I363" s="2">
        <v>61.997098917281335</v>
      </c>
      <c r="J363" s="4">
        <v>30.21381681403939</v>
      </c>
      <c r="K363" s="2">
        <v>8.717358906742696</v>
      </c>
      <c r="L363" s="3">
        <v>53.598577702287407</v>
      </c>
    </row>
    <row r="364" spans="1:12" x14ac:dyDescent="0.3">
      <c r="A364" s="1">
        <v>1562</v>
      </c>
      <c r="B364" s="4">
        <v>17.066702098683315</v>
      </c>
      <c r="C364" s="4">
        <v>3.2103908094435076</v>
      </c>
      <c r="D364" s="4">
        <v>27.860973570378057</v>
      </c>
      <c r="E364" s="3">
        <v>9.3535899958632971</v>
      </c>
      <c r="F364" s="5">
        <v>57.530877884752826</v>
      </c>
      <c r="G364" s="2">
        <v>7.7814720408837097</v>
      </c>
      <c r="H364" s="4">
        <v>28.511775354173835</v>
      </c>
      <c r="I364" s="2">
        <v>61.414825648247671</v>
      </c>
      <c r="J364" s="4">
        <v>30.145573403149061</v>
      </c>
      <c r="K364" s="2">
        <v>8.6547664369852484</v>
      </c>
      <c r="L364" s="3">
        <v>53.213728645392706</v>
      </c>
    </row>
    <row r="365" spans="1:12" x14ac:dyDescent="0.3">
      <c r="A365" s="1">
        <v>1563</v>
      </c>
      <c r="B365" s="4">
        <v>16.610593885636874</v>
      </c>
      <c r="C365" s="4">
        <v>3.2103908094435076</v>
      </c>
      <c r="D365" s="4">
        <v>29.076033876485262</v>
      </c>
      <c r="E365" s="3">
        <v>8.7231834053435673</v>
      </c>
      <c r="F365" s="5">
        <v>53.653452789899013</v>
      </c>
      <c r="G365" s="2">
        <v>7.5307643659822165</v>
      </c>
      <c r="H365" s="4">
        <v>29.617403478377096</v>
      </c>
      <c r="I365" s="2">
        <v>57.217357885747028</v>
      </c>
      <c r="J365" s="4">
        <v>31.460268654357055</v>
      </c>
      <c r="K365" s="2">
        <v>8.0714586585068879</v>
      </c>
      <c r="L365" s="3">
        <v>49.627267697348145</v>
      </c>
    </row>
    <row r="366" spans="1:12" x14ac:dyDescent="0.3">
      <c r="A366" s="1">
        <v>1564</v>
      </c>
      <c r="B366" s="4">
        <v>17.196423592678421</v>
      </c>
      <c r="C366" s="4">
        <v>3.2103908094435076</v>
      </c>
      <c r="D366" s="4">
        <v>29.846363707363203</v>
      </c>
      <c r="E366" s="3">
        <v>8.7977520300781933</v>
      </c>
      <c r="F366" s="5">
        <v>54.112100052130842</v>
      </c>
      <c r="G366" s="2">
        <v>7.8542841235386582</v>
      </c>
      <c r="H366" s="4">
        <v>30.748145767743004</v>
      </c>
      <c r="I366" s="2">
        <v>57.480878729247365</v>
      </c>
      <c r="J366" s="4">
        <v>32.293765531366986</v>
      </c>
      <c r="K366" s="2">
        <v>8.1404561269538469</v>
      </c>
      <c r="L366" s="3">
        <v>50.051497812613341</v>
      </c>
    </row>
    <row r="367" spans="1:12" x14ac:dyDescent="0.3">
      <c r="A367" s="1">
        <v>1565</v>
      </c>
      <c r="B367" s="4">
        <v>17.308152715858565</v>
      </c>
      <c r="C367" s="4">
        <v>3.2103908094435076</v>
      </c>
      <c r="D367" s="4">
        <v>26.062376401164034</v>
      </c>
      <c r="E367" s="3">
        <v>10.140554776528116</v>
      </c>
      <c r="F367" s="5">
        <v>62.371241287045656</v>
      </c>
      <c r="G367" s="2">
        <v>7.9161506200806429</v>
      </c>
      <c r="H367" s="4">
        <v>26.19201705251588</v>
      </c>
      <c r="I367" s="2">
        <v>68.01126089599569</v>
      </c>
      <c r="J367" s="4">
        <v>28.199491266059486</v>
      </c>
      <c r="K367" s="2">
        <v>9.3829356611868189</v>
      </c>
      <c r="L367" s="3">
        <v>57.690868471951205</v>
      </c>
    </row>
    <row r="368" spans="1:12" x14ac:dyDescent="0.3">
      <c r="A368" s="1">
        <v>1566</v>
      </c>
      <c r="B368" s="4">
        <v>17.834843816666243</v>
      </c>
      <c r="C368" s="4">
        <v>3.2103908094435076</v>
      </c>
      <c r="D368" s="4">
        <v>26.847038018201935</v>
      </c>
      <c r="E368" s="3">
        <v>10.143736104536902</v>
      </c>
      <c r="F368" s="5">
        <v>62.390808596844977</v>
      </c>
      <c r="G368" s="2">
        <v>8.2057644285901485</v>
      </c>
      <c r="H368" s="4">
        <v>27.091874585511569</v>
      </c>
      <c r="I368" s="2">
        <v>68.157823102862551</v>
      </c>
      <c r="J368" s="4">
        <v>29.048495135694495</v>
      </c>
      <c r="K368" s="2">
        <v>9.3858793064489774</v>
      </c>
      <c r="L368" s="3">
        <v>57.708967439884006</v>
      </c>
    </row>
    <row r="369" spans="1:12" x14ac:dyDescent="0.3">
      <c r="A369" s="1">
        <v>1567</v>
      </c>
      <c r="B369" s="4">
        <v>17.152769563116465</v>
      </c>
      <c r="C369" s="4">
        <v>3.2103908094435076</v>
      </c>
      <c r="D369" s="4">
        <v>24.859069275205435</v>
      </c>
      <c r="E369" s="3">
        <v>10.535966913979319</v>
      </c>
      <c r="F369" s="5">
        <v>64.803292232609337</v>
      </c>
      <c r="G369" s="2">
        <v>7.8256915509812082</v>
      </c>
      <c r="H369" s="4">
        <v>25.146445695849049</v>
      </c>
      <c r="I369" s="2">
        <v>70.029631317271466</v>
      </c>
      <c r="J369" s="4">
        <v>26.897512955772282</v>
      </c>
      <c r="K369" s="2">
        <v>9.7488058455227549</v>
      </c>
      <c r="L369" s="3">
        <v>59.940416954911093</v>
      </c>
    </row>
    <row r="370" spans="1:12" x14ac:dyDescent="0.3">
      <c r="A370" s="1">
        <v>1568</v>
      </c>
      <c r="B370" s="4">
        <v>16.54523133070548</v>
      </c>
      <c r="C370" s="4">
        <v>3.2103908094435076</v>
      </c>
      <c r="D370" s="4">
        <v>25.060754044122003</v>
      </c>
      <c r="E370" s="3">
        <v>10.08100242247742</v>
      </c>
      <c r="F370" s="5">
        <v>62.004954202604772</v>
      </c>
      <c r="G370" s="2">
        <v>7.4937062152468243</v>
      </c>
      <c r="H370" s="4">
        <v>25.28885372845297</v>
      </c>
      <c r="I370" s="2">
        <v>66.681174525348766</v>
      </c>
      <c r="J370" s="4">
        <v>27.115735875740008</v>
      </c>
      <c r="K370" s="2">
        <v>9.3278325707895107</v>
      </c>
      <c r="L370" s="3">
        <v>57.352067775101169</v>
      </c>
    </row>
    <row r="371" spans="1:12" x14ac:dyDescent="0.3">
      <c r="A371" s="1">
        <v>1569</v>
      </c>
      <c r="B371" s="4">
        <v>17.368955801860942</v>
      </c>
      <c r="C371" s="4">
        <v>3.2103908094435076</v>
      </c>
      <c r="D371" s="4">
        <v>27.206476806417459</v>
      </c>
      <c r="E371" s="3">
        <v>9.7482445273768263</v>
      </c>
      <c r="F371" s="5">
        <v>59.958269043571057</v>
      </c>
      <c r="G371" s="2">
        <v>7.9484955141483349</v>
      </c>
      <c r="H371" s="4">
        <v>27.446496406885327</v>
      </c>
      <c r="I371" s="2">
        <v>65.167902358674809</v>
      </c>
      <c r="J371" s="4">
        <v>29.437407904543694</v>
      </c>
      <c r="K371" s="2">
        <v>9.0199356174879277</v>
      </c>
      <c r="L371" s="3">
        <v>55.458967014609613</v>
      </c>
    </row>
    <row r="372" spans="1:12" x14ac:dyDescent="0.3">
      <c r="A372" s="1">
        <v>1570</v>
      </c>
      <c r="B372" s="4">
        <v>21.729297811076417</v>
      </c>
      <c r="C372" s="4">
        <v>3.5001296374367623</v>
      </c>
      <c r="D372" s="4">
        <v>26.792408095211488</v>
      </c>
      <c r="E372" s="3">
        <v>12.383943219892988</v>
      </c>
      <c r="F372" s="5">
        <v>69.864313751975544</v>
      </c>
      <c r="G372" s="2">
        <v>8.8072663098495312</v>
      </c>
      <c r="H372" s="4">
        <v>26.911079489505255</v>
      </c>
      <c r="I372" s="2">
        <v>73.645418070547919</v>
      </c>
      <c r="J372" s="4">
        <v>28.989385559018832</v>
      </c>
      <c r="K372" s="2">
        <v>11.458716512532854</v>
      </c>
      <c r="L372" s="3">
        <v>64.621656590077905</v>
      </c>
    </row>
    <row r="373" spans="1:12" x14ac:dyDescent="0.3">
      <c r="A373" s="1">
        <v>1571</v>
      </c>
      <c r="B373" s="4">
        <v>19.327988953316115</v>
      </c>
      <c r="C373" s="4">
        <v>3.5001296374367623</v>
      </c>
      <c r="D373" s="4">
        <v>26.062160107336783</v>
      </c>
      <c r="E373" s="3">
        <v>11.324036742906836</v>
      </c>
      <c r="F373" s="5">
        <v>63.884825850499894</v>
      </c>
      <c r="G373" s="2">
        <v>7.5995056196443498</v>
      </c>
      <c r="H373" s="4">
        <v>25.893454737047076</v>
      </c>
      <c r="I373" s="2">
        <v>66.043649594932489</v>
      </c>
      <c r="J373" s="4">
        <v>28.199257236138401</v>
      </c>
      <c r="K373" s="2">
        <v>10.477997557840595</v>
      </c>
      <c r="L373" s="3">
        <v>59.090872803587779</v>
      </c>
    </row>
    <row r="374" spans="1:12" x14ac:dyDescent="0.3">
      <c r="A374" s="1">
        <v>1572</v>
      </c>
      <c r="B374" s="4">
        <v>19.351699675009169</v>
      </c>
      <c r="C374" s="4">
        <v>3.5001296374367623</v>
      </c>
      <c r="D374" s="4">
        <v>28.203015216273496</v>
      </c>
      <c r="E374" s="3">
        <v>10.47728079480329</v>
      </c>
      <c r="F374" s="5">
        <v>59.107831788170138</v>
      </c>
      <c r="G374" s="2">
        <v>7.6151758239680261</v>
      </c>
      <c r="H374" s="4">
        <v>28.532694210889904</v>
      </c>
      <c r="I374" s="2">
        <v>60.058277943395275</v>
      </c>
      <c r="J374" s="4">
        <v>30.515662464007924</v>
      </c>
      <c r="K374" s="2">
        <v>9.6945042720321251</v>
      </c>
      <c r="L374" s="3">
        <v>54.672347046294632</v>
      </c>
    </row>
    <row r="375" spans="1:12" x14ac:dyDescent="0.3">
      <c r="A375" s="1">
        <v>1573</v>
      </c>
      <c r="B375" s="4">
        <v>22.681360144522444</v>
      </c>
      <c r="C375" s="4">
        <v>3.5001296374367623</v>
      </c>
      <c r="D375" s="4">
        <v>29.463482506993504</v>
      </c>
      <c r="E375" s="3">
        <v>11.754658763194254</v>
      </c>
      <c r="F375" s="5">
        <v>66.314190342864691</v>
      </c>
      <c r="G375" s="2">
        <v>9.2858017294089095</v>
      </c>
      <c r="H375" s="4">
        <v>29.996497538423192</v>
      </c>
      <c r="I375" s="2">
        <v>69.660178082694003</v>
      </c>
      <c r="J375" s="4">
        <v>31.879488072566975</v>
      </c>
      <c r="K375" s="2">
        <v>10.876447031236221</v>
      </c>
      <c r="L375" s="3">
        <v>61.337936426298697</v>
      </c>
    </row>
    <row r="376" spans="1:12" x14ac:dyDescent="0.3">
      <c r="A376" s="1">
        <v>1574</v>
      </c>
      <c r="B376" s="4">
        <v>21.237137912306114</v>
      </c>
      <c r="C376" s="4">
        <v>3.5001296374367623</v>
      </c>
      <c r="D376" s="4">
        <v>33.497249936560408</v>
      </c>
      <c r="E376" s="3">
        <v>9.6808132688797333</v>
      </c>
      <c r="F376" s="5">
        <v>54.614541069992576</v>
      </c>
      <c r="G376" s="2">
        <v>8.5600287597065687</v>
      </c>
      <c r="H376" s="4">
        <v>34.985865808618939</v>
      </c>
      <c r="I376" s="2">
        <v>55.057732347381368</v>
      </c>
      <c r="J376" s="4">
        <v>36.244024431358362</v>
      </c>
      <c r="K376" s="2">
        <v>8.9575422697890836</v>
      </c>
      <c r="L376" s="3">
        <v>50.516235375602889</v>
      </c>
    </row>
    <row r="377" spans="1:12" x14ac:dyDescent="0.3">
      <c r="A377" s="1">
        <v>1575</v>
      </c>
      <c r="B377" s="4">
        <v>21.591021120482711</v>
      </c>
      <c r="C377" s="4">
        <v>3.5001296374367623</v>
      </c>
      <c r="D377" s="4">
        <v>29.761014484971025</v>
      </c>
      <c r="E377" s="3">
        <v>11.077721959887691</v>
      </c>
      <c r="F377" s="5">
        <v>62.495235073391342</v>
      </c>
      <c r="G377" s="2">
        <v>8.7393788870634168</v>
      </c>
      <c r="H377" s="4">
        <v>30.429698683411978</v>
      </c>
      <c r="I377" s="2">
        <v>64.627690819140355</v>
      </c>
      <c r="J377" s="4">
        <v>32.20141767273865</v>
      </c>
      <c r="K377" s="2">
        <v>10.250085395991487</v>
      </c>
      <c r="L377" s="3">
        <v>57.805557695250243</v>
      </c>
    </row>
    <row r="378" spans="1:12" x14ac:dyDescent="0.3">
      <c r="A378" s="1">
        <v>1576</v>
      </c>
      <c r="B378" s="4">
        <v>19.64910667975915</v>
      </c>
      <c r="C378" s="4">
        <v>3.5001296374367623</v>
      </c>
      <c r="D378" s="4">
        <v>30.199902866262438</v>
      </c>
      <c r="E378" s="3">
        <v>9.9348719527199343</v>
      </c>
      <c r="F378" s="5">
        <v>56.047819249975959</v>
      </c>
      <c r="G378" s="2">
        <v>7.7625744906492073</v>
      </c>
      <c r="H378" s="4">
        <v>30.982133697265532</v>
      </c>
      <c r="I378" s="2">
        <v>56.38066311496349</v>
      </c>
      <c r="J378" s="4">
        <v>32.676294901295961</v>
      </c>
      <c r="K378" s="2">
        <v>9.192619771678439</v>
      </c>
      <c r="L378" s="3">
        <v>51.841959559679886</v>
      </c>
    </row>
    <row r="379" spans="1:12" x14ac:dyDescent="0.3">
      <c r="A379" s="1">
        <v>1577</v>
      </c>
      <c r="B379" s="4">
        <v>20.456807545048463</v>
      </c>
      <c r="C379" s="4">
        <v>3.5001296374367623</v>
      </c>
      <c r="D379" s="4">
        <v>32.748455020638545</v>
      </c>
      <c r="E379" s="3">
        <v>9.53832361297186</v>
      </c>
      <c r="F379" s="5">
        <v>53.810682246514801</v>
      </c>
      <c r="G379" s="2">
        <v>8.1706626293539788</v>
      </c>
      <c r="H379" s="4">
        <v>33.611325360657773</v>
      </c>
      <c r="I379" s="2">
        <v>54.702523728396088</v>
      </c>
      <c r="J379" s="4">
        <v>35.433828332330911</v>
      </c>
      <c r="K379" s="2">
        <v>8.8256982727660738</v>
      </c>
      <c r="L379" s="3">
        <v>49.772698567639658</v>
      </c>
    </row>
    <row r="380" spans="1:12" x14ac:dyDescent="0.3">
      <c r="A380" s="1">
        <v>1578</v>
      </c>
      <c r="B380" s="4">
        <v>20.279780071609778</v>
      </c>
      <c r="C380" s="4">
        <v>3.5001296374367623</v>
      </c>
      <c r="D380" s="4">
        <v>30.494861412917434</v>
      </c>
      <c r="E380" s="3">
        <v>10.154571139384522</v>
      </c>
      <c r="F380" s="5">
        <v>57.287257499622683</v>
      </c>
      <c r="G380" s="2">
        <v>8.0785063145631142</v>
      </c>
      <c r="H380" s="4">
        <v>31.134559737795335</v>
      </c>
      <c r="I380" s="2">
        <v>58.388062243252485</v>
      </c>
      <c r="J380" s="4">
        <v>32.995440048776665</v>
      </c>
      <c r="K380" s="2">
        <v>9.3959048363240534</v>
      </c>
      <c r="L380" s="3">
        <v>52.988389670159776</v>
      </c>
    </row>
    <row r="381" spans="1:12" x14ac:dyDescent="0.3">
      <c r="A381" s="1">
        <v>1579</v>
      </c>
      <c r="B381" s="4">
        <v>21.18431352604328</v>
      </c>
      <c r="C381" s="4">
        <v>3.5001296374367623</v>
      </c>
      <c r="D381" s="4">
        <v>30.463446671547334</v>
      </c>
      <c r="E381" s="3">
        <v>10.618431421089953</v>
      </c>
      <c r="F381" s="5">
        <v>59.904136443809904</v>
      </c>
      <c r="G381" s="2">
        <v>8.5350760257134297</v>
      </c>
      <c r="H381" s="4">
        <v>31.181486751471287</v>
      </c>
      <c r="I381" s="2">
        <v>61.595118858444778</v>
      </c>
      <c r="J381" s="4">
        <v>32.96144929861422</v>
      </c>
      <c r="K381" s="2">
        <v>9.8251092807491531</v>
      </c>
      <c r="L381" s="3">
        <v>55.40889655539759</v>
      </c>
    </row>
    <row r="382" spans="1:12" x14ac:dyDescent="0.3">
      <c r="A382">
        <v>1580</v>
      </c>
      <c r="B382" s="2">
        <v>22.673605169144828</v>
      </c>
      <c r="C382" s="2">
        <v>3.5540591273187188</v>
      </c>
      <c r="D382" s="2">
        <v>28.866680479410654</v>
      </c>
      <c r="E382" s="3">
        <v>11.993577454905793</v>
      </c>
      <c r="F382" s="3">
        <v>66.635348112258555</v>
      </c>
      <c r="G382" s="2">
        <v>7.9396512608358432</v>
      </c>
      <c r="H382" s="2">
        <v>29.21329813950776</v>
      </c>
      <c r="I382" s="2">
        <v>61.158462444214074</v>
      </c>
      <c r="J382" s="2">
        <v>31.233748278722331</v>
      </c>
      <c r="K382" s="2">
        <v>11.09751567708321</v>
      </c>
      <c r="L382" s="3">
        <v>61.634994337132603</v>
      </c>
    </row>
    <row r="383" spans="1:12" x14ac:dyDescent="0.3">
      <c r="A383">
        <v>1581</v>
      </c>
      <c r="B383" s="2">
        <v>23.665936058252047</v>
      </c>
      <c r="C383" s="2">
        <v>3.5540591273187188</v>
      </c>
      <c r="D383" s="2">
        <v>32.503138230227776</v>
      </c>
      <c r="E383" s="3">
        <v>11.117916334423397</v>
      </c>
      <c r="F383" s="3">
        <v>61.770245617935842</v>
      </c>
      <c r="G383" s="2">
        <v>8.4249186103332256</v>
      </c>
      <c r="H383" s="2">
        <v>33.606880891116766</v>
      </c>
      <c r="I383" s="2">
        <v>56.412225036174931</v>
      </c>
      <c r="J383" s="2">
        <v>35.168395565106458</v>
      </c>
      <c r="K383" s="2">
        <v>10.287276776396345</v>
      </c>
      <c r="L383" s="3">
        <v>57.134971853840639</v>
      </c>
    </row>
    <row r="384" spans="1:12" x14ac:dyDescent="0.3">
      <c r="A384">
        <v>1582</v>
      </c>
      <c r="B384" s="2">
        <v>24.096185278526981</v>
      </c>
      <c r="C384" s="2">
        <v>3.5540591273187188</v>
      </c>
      <c r="D384" s="2">
        <v>32.407705509299248</v>
      </c>
      <c r="E384" s="3">
        <v>11.353375965996566</v>
      </c>
      <c r="F384" s="3">
        <v>63.078440322581244</v>
      </c>
      <c r="G384" s="2">
        <v>8.6387120545153415</v>
      </c>
      <c r="H384" s="2">
        <v>33.359386967054398</v>
      </c>
      <c r="I384" s="2">
        <v>58.272903751443785</v>
      </c>
      <c r="J384" s="2">
        <v>35.065137361061787</v>
      </c>
      <c r="K384" s="2">
        <v>10.505144794719326</v>
      </c>
      <c r="L384" s="3">
        <v>58.344998896497508</v>
      </c>
    </row>
    <row r="385" spans="1:12" x14ac:dyDescent="0.3">
      <c r="A385">
        <v>1583</v>
      </c>
      <c r="B385" s="2">
        <v>23.376876424595416</v>
      </c>
      <c r="C385" s="2">
        <v>3.5540591273187188</v>
      </c>
      <c r="D385" s="2">
        <v>31.034296841794323</v>
      </c>
      <c r="E385" s="3">
        <v>11.501899824870424</v>
      </c>
      <c r="F385" s="3">
        <v>63.903626892330486</v>
      </c>
      <c r="G385" s="2">
        <v>8.2886866470626099</v>
      </c>
      <c r="H385" s="2">
        <v>31.736776639423095</v>
      </c>
      <c r="I385" s="2">
        <v>58.770397564171276</v>
      </c>
      <c r="J385" s="2">
        <v>33.579109182821462</v>
      </c>
      <c r="K385" s="2">
        <v>10.642572168534244</v>
      </c>
      <c r="L385" s="3">
        <v>59.108263004728599</v>
      </c>
    </row>
    <row r="386" spans="1:12" x14ac:dyDescent="0.3">
      <c r="A386">
        <v>1584</v>
      </c>
      <c r="B386" s="2">
        <v>23.780432444780367</v>
      </c>
      <c r="C386" s="2">
        <v>3.5540591273187188</v>
      </c>
      <c r="D386" s="2">
        <v>31.165266149571192</v>
      </c>
      <c r="E386" s="3">
        <v>11.651287464039715</v>
      </c>
      <c r="F386" s="3">
        <v>64.733612555669183</v>
      </c>
      <c r="G386" s="2">
        <v>8.4860564331008081</v>
      </c>
      <c r="H386" s="2">
        <v>31.656768355240093</v>
      </c>
      <c r="I386" s="2">
        <v>60.321906570034045</v>
      </c>
      <c r="J386" s="2">
        <v>33.720817973836034</v>
      </c>
      <c r="K386" s="2">
        <v>10.780798788062643</v>
      </c>
      <c r="L386" s="3">
        <v>59.875966079883256</v>
      </c>
    </row>
    <row r="387" spans="1:12" x14ac:dyDescent="0.3">
      <c r="A387">
        <v>1585</v>
      </c>
      <c r="B387" s="2">
        <v>23.326755288029503</v>
      </c>
      <c r="C387" s="2">
        <v>3.5540591273187188</v>
      </c>
      <c r="D387" s="2">
        <v>32.783449269062245</v>
      </c>
      <c r="E387" s="3">
        <v>10.864874084813973</v>
      </c>
      <c r="F387" s="3">
        <v>60.364363306904785</v>
      </c>
      <c r="G387" s="2">
        <v>8.2600170792386223</v>
      </c>
      <c r="H387" s="2">
        <v>33.698680991582023</v>
      </c>
      <c r="I387" s="2">
        <v>55.157397344612406</v>
      </c>
      <c r="J387" s="2">
        <v>35.47169210912535</v>
      </c>
      <c r="K387" s="2">
        <v>10.053139769105302</v>
      </c>
      <c r="L387" s="3">
        <v>55.834587737394003</v>
      </c>
    </row>
    <row r="388" spans="1:12" x14ac:dyDescent="0.3">
      <c r="A388">
        <v>1586</v>
      </c>
      <c r="B388" s="2">
        <v>24.032296402125766</v>
      </c>
      <c r="C388" s="2">
        <v>3.5540591273187188</v>
      </c>
      <c r="D388" s="2">
        <v>38.03033026060357</v>
      </c>
      <c r="E388" s="3">
        <v>9.6491750320187677</v>
      </c>
      <c r="F388" s="3">
        <v>53.610037511508672</v>
      </c>
      <c r="G388" s="2">
        <v>8.60177161113414</v>
      </c>
      <c r="H388" s="2">
        <v>39.978976803176558</v>
      </c>
      <c r="I388" s="2">
        <v>48.416339853101242</v>
      </c>
      <c r="J388" s="2">
        <v>41.148817341973064</v>
      </c>
      <c r="K388" s="2">
        <v>8.9282677825995904</v>
      </c>
      <c r="L388" s="3">
        <v>49.587110325719706</v>
      </c>
    </row>
    <row r="389" spans="1:12" x14ac:dyDescent="0.3">
      <c r="A389">
        <v>1587</v>
      </c>
      <c r="B389" s="2">
        <v>25.672302760069904</v>
      </c>
      <c r="C389" s="2">
        <v>3.5540591273187188</v>
      </c>
      <c r="D389" s="2">
        <v>38.179735474207703</v>
      </c>
      <c r="E389" s="3">
        <v>10.267315804249579</v>
      </c>
      <c r="F389" s="3">
        <v>57.044377740256031</v>
      </c>
      <c r="G389" s="2">
        <v>9.4108417690119346</v>
      </c>
      <c r="H389" s="2">
        <v>39.940300137977417</v>
      </c>
      <c r="I389" s="2">
        <v>53.02160496583344</v>
      </c>
      <c r="J389" s="2">
        <v>41.310473783092739</v>
      </c>
      <c r="K389" s="2">
        <v>9.5002261441700018</v>
      </c>
      <c r="L389" s="3">
        <v>52.763735743718989</v>
      </c>
    </row>
    <row r="390" spans="1:12" x14ac:dyDescent="0.3">
      <c r="A390">
        <v>1588</v>
      </c>
      <c r="B390" s="2">
        <v>24.77042890201907</v>
      </c>
      <c r="C390" s="2">
        <v>3.5540591273187188</v>
      </c>
      <c r="D390" s="2">
        <v>32.691268195528451</v>
      </c>
      <c r="E390" s="3">
        <v>11.56982439991296</v>
      </c>
      <c r="F390" s="3">
        <v>64.281010347796922</v>
      </c>
      <c r="G390" s="2">
        <v>8.9716074701938737</v>
      </c>
      <c r="H390" s="2">
        <v>33.305326725888833</v>
      </c>
      <c r="I390" s="2">
        <v>60.616699774055249</v>
      </c>
      <c r="J390" s="2">
        <v>35.371952187561789</v>
      </c>
      <c r="K390" s="2">
        <v>10.705421976210722</v>
      </c>
      <c r="L390" s="3">
        <v>59.457327394718966</v>
      </c>
    </row>
    <row r="391" spans="1:12" x14ac:dyDescent="0.3">
      <c r="A391">
        <v>1589</v>
      </c>
      <c r="B391" s="2">
        <v>23.343109139910389</v>
      </c>
      <c r="C391" s="2">
        <v>3.5540591273187188</v>
      </c>
      <c r="D391" s="2">
        <v>33.742290448760087</v>
      </c>
      <c r="E391" s="3">
        <v>10.563531962003022</v>
      </c>
      <c r="F391" s="3">
        <v>58.690130799557174</v>
      </c>
      <c r="G391" s="2">
        <v>8.2695909552844462</v>
      </c>
      <c r="H391" s="2">
        <v>34.700521655506499</v>
      </c>
      <c r="I391" s="2">
        <v>53.627030219856287</v>
      </c>
      <c r="J391" s="2">
        <v>36.509158265558419</v>
      </c>
      <c r="K391" s="2">
        <v>9.7743114591507769</v>
      </c>
      <c r="L391" s="3">
        <v>54.28599057338473</v>
      </c>
    </row>
    <row r="392" spans="1:12" x14ac:dyDescent="0.3">
      <c r="A392">
        <v>1590</v>
      </c>
      <c r="B392" s="2">
        <v>27.296266274626284</v>
      </c>
      <c r="C392" s="2">
        <v>4.1642025716694775</v>
      </c>
      <c r="D392" s="2">
        <v>37.263110478746036</v>
      </c>
      <c r="E392" s="3">
        <v>11.185339012275202</v>
      </c>
      <c r="F392" s="3">
        <v>53.039311621707377</v>
      </c>
      <c r="G392" s="2">
        <v>8.8799946077842371</v>
      </c>
      <c r="H392" s="2">
        <v>39.12910608793586</v>
      </c>
      <c r="I392" s="2">
        <v>51.067958646902589</v>
      </c>
      <c r="J392" s="2">
        <v>40.318685538003216</v>
      </c>
      <c r="K392" s="2">
        <v>10.349662184525368</v>
      </c>
      <c r="L392" s="3">
        <v>49.059212025755905</v>
      </c>
    </row>
    <row r="393" spans="1:12" x14ac:dyDescent="0.3">
      <c r="A393">
        <v>1591</v>
      </c>
      <c r="B393" s="2">
        <v>25.799927664123011</v>
      </c>
      <c r="C393" s="2">
        <v>4.1642025716694775</v>
      </c>
      <c r="D393" s="2">
        <v>36.867832591133677</v>
      </c>
      <c r="E393" s="3">
        <v>10.685525649012078</v>
      </c>
      <c r="F393" s="3">
        <v>50.669266628192773</v>
      </c>
      <c r="G393" s="2">
        <v>8.2429564910471669</v>
      </c>
      <c r="H393" s="2">
        <v>38.653563187424496</v>
      </c>
      <c r="I393" s="2">
        <v>47.987618264707486</v>
      </c>
      <c r="J393" s="2">
        <v>39.890994863606643</v>
      </c>
      <c r="K393" s="2">
        <v>9.8871907780344372</v>
      </c>
      <c r="L393" s="3">
        <v>46.867016533538632</v>
      </c>
    </row>
    <row r="394" spans="1:12" x14ac:dyDescent="0.3">
      <c r="A394">
        <v>1592</v>
      </c>
      <c r="B394" s="2">
        <v>26.777093484477348</v>
      </c>
      <c r="C394" s="2">
        <v>4.1642025716694775</v>
      </c>
      <c r="D394" s="2">
        <v>33.805142635802142</v>
      </c>
      <c r="E394" s="3">
        <v>12.094994401138543</v>
      </c>
      <c r="F394" s="3">
        <v>57.352770121743866</v>
      </c>
      <c r="G394" s="2">
        <v>8.6631753043515012</v>
      </c>
      <c r="H394" s="2">
        <v>34.669846834045941</v>
      </c>
      <c r="I394" s="2">
        <v>56.229070201372366</v>
      </c>
      <c r="J394" s="2">
        <v>36.577164331937922</v>
      </c>
      <c r="K394" s="2">
        <v>11.191355580562508</v>
      </c>
      <c r="L394" s="3">
        <v>53.04898618849186</v>
      </c>
    </row>
    <row r="395" spans="1:12" x14ac:dyDescent="0.3">
      <c r="A395">
        <v>1593</v>
      </c>
      <c r="B395" s="2">
        <v>27.892626151032154</v>
      </c>
      <c r="C395" s="2">
        <v>4.1642025716694775</v>
      </c>
      <c r="D395" s="2">
        <v>35.303408004124314</v>
      </c>
      <c r="E395" s="3">
        <v>12.06417931356332</v>
      </c>
      <c r="F395" s="3">
        <v>57.206649290648905</v>
      </c>
      <c r="G395" s="2">
        <v>9.1313605611966704</v>
      </c>
      <c r="H395" s="2">
        <v>36.367199269038025</v>
      </c>
      <c r="I395" s="2">
        <v>56.5016795774835</v>
      </c>
      <c r="J395" s="2">
        <v>38.19828746046251</v>
      </c>
      <c r="K395" s="2">
        <v>11.162842743692735</v>
      </c>
      <c r="L395" s="3">
        <v>52.913830346251757</v>
      </c>
    </row>
    <row r="396" spans="1:12" x14ac:dyDescent="0.3">
      <c r="A396">
        <v>1594</v>
      </c>
      <c r="B396" s="2">
        <v>28.011478594726562</v>
      </c>
      <c r="C396" s="2">
        <v>4.1642025716694775</v>
      </c>
      <c r="D396" s="2">
        <v>39.819741587690508</v>
      </c>
      <c r="E396" s="3">
        <v>10.741442452515809</v>
      </c>
      <c r="F396" s="3">
        <v>50.934416281919802</v>
      </c>
      <c r="G396" s="2">
        <v>9.1737177522800444</v>
      </c>
      <c r="H396" s="2">
        <v>41.936615985231299</v>
      </c>
      <c r="I396" s="2">
        <v>49.225225434583052</v>
      </c>
      <c r="J396" s="2">
        <v>43.084960397881133</v>
      </c>
      <c r="K396" s="2">
        <v>9.9389299364155104</v>
      </c>
      <c r="L396" s="3">
        <v>47.112269209016908</v>
      </c>
    </row>
    <row r="397" spans="1:12" x14ac:dyDescent="0.3">
      <c r="A397">
        <v>1595</v>
      </c>
      <c r="B397" s="2">
        <v>28.883623927478517</v>
      </c>
      <c r="C397" s="2">
        <v>4.1642025716694775</v>
      </c>
      <c r="D397" s="2">
        <v>43.642228307308088</v>
      </c>
      <c r="E397" s="3">
        <v>10.105778484023856</v>
      </c>
      <c r="F397" s="3">
        <v>47.920186737823236</v>
      </c>
      <c r="G397" s="2">
        <v>9.5071215137250782</v>
      </c>
      <c r="H397" s="2">
        <v>46.855927303881657</v>
      </c>
      <c r="I397" s="2">
        <v>45.658351799420515</v>
      </c>
      <c r="J397" s="2">
        <v>47.220891028507353</v>
      </c>
      <c r="K397" s="2">
        <v>9.3507575681442816</v>
      </c>
      <c r="L397" s="3">
        <v>44.324229135027522</v>
      </c>
    </row>
    <row r="398" spans="1:12" x14ac:dyDescent="0.3">
      <c r="A398">
        <v>1596</v>
      </c>
      <c r="B398" s="2">
        <v>28.63440938538573</v>
      </c>
      <c r="C398" s="2">
        <v>4.1642025716694775</v>
      </c>
      <c r="D398" s="2">
        <v>46.031389186494188</v>
      </c>
      <c r="E398" s="3">
        <v>9.498590340333589</v>
      </c>
      <c r="F398" s="3">
        <v>45.040985568251941</v>
      </c>
      <c r="G398" s="2">
        <v>9.4206976419840895</v>
      </c>
      <c r="H398" s="2">
        <v>49.654422387725383</v>
      </c>
      <c r="I398" s="2">
        <v>42.693410924889172</v>
      </c>
      <c r="J398" s="2">
        <v>49.805963099786716</v>
      </c>
      <c r="K398" s="2">
        <v>8.7889335445052286</v>
      </c>
      <c r="L398" s="3">
        <v>41.661084830850839</v>
      </c>
    </row>
    <row r="399" spans="1:12" x14ac:dyDescent="0.3">
      <c r="A399">
        <v>1597</v>
      </c>
      <c r="B399" s="2">
        <v>27.648222457689304</v>
      </c>
      <c r="C399" s="2">
        <v>4.1642025716694775</v>
      </c>
      <c r="D399" s="2">
        <v>52.145041571757567</v>
      </c>
      <c r="E399" s="3">
        <v>8.096162318798358</v>
      </c>
      <c r="F399" s="3">
        <v>38.390868233445183</v>
      </c>
      <c r="G399" s="2">
        <v>9.0132720938737574</v>
      </c>
      <c r="H399" s="2">
        <v>57.035093320354882</v>
      </c>
      <c r="I399" s="2">
        <v>35.56117053193347</v>
      </c>
      <c r="J399" s="2">
        <v>56.42093498064169</v>
      </c>
      <c r="K399" s="2">
        <v>7.4912834469021963</v>
      </c>
      <c r="L399" s="3">
        <v>35.509996018625074</v>
      </c>
    </row>
    <row r="400" spans="1:12" x14ac:dyDescent="0.3">
      <c r="A400">
        <v>1598</v>
      </c>
      <c r="B400" s="2">
        <v>28.602526646584817</v>
      </c>
      <c r="C400" s="2">
        <v>4.1642025716694775</v>
      </c>
      <c r="D400" s="2">
        <v>48.139132352838985</v>
      </c>
      <c r="E400" s="3">
        <v>9.0725871787851453</v>
      </c>
      <c r="F400" s="3">
        <v>43.02093821766168</v>
      </c>
      <c r="G400" s="2">
        <v>9.4251680475421367</v>
      </c>
      <c r="H400" s="2">
        <v>51.67861933796663</v>
      </c>
      <c r="I400" s="2">
        <v>41.040620877427585</v>
      </c>
      <c r="J400" s="2">
        <v>52.086541205771788</v>
      </c>
      <c r="K400" s="2">
        <v>8.3947578465914141</v>
      </c>
      <c r="L400" s="3">
        <v>39.792622962765144</v>
      </c>
    </row>
    <row r="401" spans="1:12" x14ac:dyDescent="0.3">
      <c r="A401">
        <v>1599</v>
      </c>
      <c r="B401" s="2">
        <v>25.052668312743876</v>
      </c>
      <c r="C401" s="2">
        <v>4.1642025716694775</v>
      </c>
      <c r="D401" s="2">
        <v>40.601332086680699</v>
      </c>
      <c r="E401" s="3">
        <v>9.4219048827236964</v>
      </c>
      <c r="F401" s="3">
        <v>44.677353864415274</v>
      </c>
      <c r="G401" s="2">
        <v>7.936540498191567</v>
      </c>
      <c r="H401" s="2">
        <v>42.158253656139991</v>
      </c>
      <c r="I401" s="2">
        <v>42.362769681062083</v>
      </c>
      <c r="J401" s="2">
        <v>43.93064131778852</v>
      </c>
      <c r="K401" s="2">
        <v>8.7179773955805402</v>
      </c>
      <c r="L401" s="3">
        <v>41.32474025335997</v>
      </c>
    </row>
    <row r="402" spans="1:12" x14ac:dyDescent="0.3">
      <c r="A402">
        <v>1600</v>
      </c>
      <c r="B402" s="2">
        <v>36.134467964339592</v>
      </c>
      <c r="C402" s="2">
        <v>4.4010693507588527</v>
      </c>
      <c r="D402" s="2">
        <v>41.813497962769375</v>
      </c>
      <c r="E402" s="3">
        <v>13.195631339046647</v>
      </c>
      <c r="F402" s="3">
        <v>59.204202715459168</v>
      </c>
      <c r="G402" s="2">
        <v>9.45003807866998</v>
      </c>
      <c r="H402" s="2">
        <v>43.691342601042358</v>
      </c>
      <c r="I402" s="2">
        <v>48.671405813828947</v>
      </c>
      <c r="J402" s="2">
        <v>45.242204795716468</v>
      </c>
      <c r="K402" s="2">
        <v>12.209761950066211</v>
      </c>
      <c r="L402" s="3">
        <v>54.76148624532329</v>
      </c>
    </row>
    <row r="403" spans="1:12" x14ac:dyDescent="0.3">
      <c r="A403">
        <v>1601</v>
      </c>
      <c r="B403" s="2">
        <v>35.754407201062534</v>
      </c>
      <c r="C403" s="2">
        <v>4.4010693507588527</v>
      </c>
      <c r="D403" s="2">
        <v>42.205496836925469</v>
      </c>
      <c r="E403" s="3">
        <v>12.935570118148336</v>
      </c>
      <c r="F403" s="3">
        <v>58.037398578173686</v>
      </c>
      <c r="G403" s="2">
        <v>9.2911394451784606</v>
      </c>
      <c r="H403" s="2">
        <v>44.008775972147774</v>
      </c>
      <c r="I403" s="2">
        <v>47.507853772025285</v>
      </c>
      <c r="J403" s="2">
        <v>45.66634757755336</v>
      </c>
      <c r="K403" s="2">
        <v>11.969130371475796</v>
      </c>
      <c r="L403" s="3">
        <v>53.682239742806672</v>
      </c>
    </row>
    <row r="404" spans="1:12" x14ac:dyDescent="0.3">
      <c r="A404">
        <v>1602</v>
      </c>
      <c r="B404" s="2">
        <v>34.777183273410373</v>
      </c>
      <c r="C404" s="2">
        <v>4.4010693507588527</v>
      </c>
      <c r="D404" s="2">
        <v>40.845064230199505</v>
      </c>
      <c r="E404" s="3">
        <v>13.001091963255067</v>
      </c>
      <c r="F404" s="3">
        <v>58.331372280554362</v>
      </c>
      <c r="G404" s="2">
        <v>8.9136628041704498</v>
      </c>
      <c r="H404" s="2">
        <v>42.522237752587337</v>
      </c>
      <c r="I404" s="2">
        <v>47.171079178380673</v>
      </c>
      <c r="J404" s="2">
        <v>44.194359497075865</v>
      </c>
      <c r="K404" s="2">
        <v>12.029756961498435</v>
      </c>
      <c r="L404" s="3">
        <v>53.954153494213401</v>
      </c>
    </row>
    <row r="405" spans="1:12" x14ac:dyDescent="0.3">
      <c r="A405">
        <v>1603</v>
      </c>
      <c r="B405" s="2">
        <v>35.932451968402404</v>
      </c>
      <c r="C405" s="2">
        <v>4.4010693507588527</v>
      </c>
      <c r="D405" s="2">
        <v>38.776615137814709</v>
      </c>
      <c r="E405" s="3">
        <v>14.149528460388355</v>
      </c>
      <c r="F405" s="3">
        <v>63.48400692418204</v>
      </c>
      <c r="G405" s="2">
        <v>9.3528161912016472</v>
      </c>
      <c r="H405" s="2">
        <v>40.342731576995234</v>
      </c>
      <c r="I405" s="2">
        <v>52.1690371308311</v>
      </c>
      <c r="J405" s="2">
        <v>41.956297579115521</v>
      </c>
      <c r="K405" s="2">
        <v>13.09239169904775</v>
      </c>
      <c r="L405" s="3">
        <v>58.720131553580401</v>
      </c>
    </row>
    <row r="406" spans="1:12" x14ac:dyDescent="0.3">
      <c r="A406">
        <v>1604</v>
      </c>
      <c r="B406" s="2">
        <v>36.852304200808149</v>
      </c>
      <c r="C406" s="2">
        <v>4.4010693507588527</v>
      </c>
      <c r="D406" s="2">
        <v>39.525118447963543</v>
      </c>
      <c r="E406" s="3">
        <v>14.236934169948821</v>
      </c>
      <c r="F406" s="3">
        <v>63.876165905768161</v>
      </c>
      <c r="G406" s="2">
        <v>9.700845541932388</v>
      </c>
      <c r="H406" s="2">
        <v>41.0981685589351</v>
      </c>
      <c r="I406" s="2">
        <v>53.115691910155718</v>
      </c>
      <c r="J406" s="2">
        <v>42.766178160696555</v>
      </c>
      <c r="K406" s="2">
        <v>13.173267170587486</v>
      </c>
      <c r="L406" s="3">
        <v>59.082862705950106</v>
      </c>
    </row>
    <row r="407" spans="1:12" x14ac:dyDescent="0.3">
      <c r="A407">
        <v>1605</v>
      </c>
      <c r="B407" s="2">
        <v>37.127920707087767</v>
      </c>
      <c r="C407" s="2">
        <v>4.4010693507588527</v>
      </c>
      <c r="D407" s="2">
        <v>41.851349311247958</v>
      </c>
      <c r="E407" s="3">
        <v>13.546159128641323</v>
      </c>
      <c r="F407" s="3">
        <v>60.77689884339329</v>
      </c>
      <c r="G407" s="2">
        <v>9.7158648052209582</v>
      </c>
      <c r="H407" s="2">
        <v>43.888650350346033</v>
      </c>
      <c r="I407" s="2">
        <v>49.815553452987359</v>
      </c>
      <c r="J407" s="2">
        <v>45.283159954770291</v>
      </c>
      <c r="K407" s="2">
        <v>12.534101177032149</v>
      </c>
      <c r="L407" s="3">
        <v>56.216166376594622</v>
      </c>
    </row>
    <row r="408" spans="1:12" x14ac:dyDescent="0.3">
      <c r="A408">
        <v>1606</v>
      </c>
      <c r="B408" s="2">
        <v>38.014822338738782</v>
      </c>
      <c r="C408" s="2">
        <v>4.4010693507588527</v>
      </c>
      <c r="D408" s="2">
        <v>42.463876755873692</v>
      </c>
      <c r="E408" s="3">
        <v>13.669679557205217</v>
      </c>
      <c r="F408" s="3">
        <v>61.331091992951656</v>
      </c>
      <c r="G408" s="2">
        <v>10.057905329966459</v>
      </c>
      <c r="H408" s="2">
        <v>44.275207460777082</v>
      </c>
      <c r="I408" s="2">
        <v>51.119036680446577</v>
      </c>
      <c r="J408" s="2">
        <v>45.945914649855339</v>
      </c>
      <c r="K408" s="2">
        <v>12.648393171858693</v>
      </c>
      <c r="L408" s="3">
        <v>56.72877256238602</v>
      </c>
    </row>
    <row r="409" spans="1:12" x14ac:dyDescent="0.3">
      <c r="A409">
        <v>1607</v>
      </c>
      <c r="B409" s="2">
        <v>38.995013792174248</v>
      </c>
      <c r="C409" s="2">
        <v>4.4010693507588527</v>
      </c>
      <c r="D409" s="2">
        <v>43.182954500611878</v>
      </c>
      <c r="E409" s="3">
        <v>13.788649594588929</v>
      </c>
      <c r="F409" s="3">
        <v>61.864869121863165</v>
      </c>
      <c r="G409" s="2">
        <v>10.443467135781965</v>
      </c>
      <c r="H409" s="2">
        <v>45.224399020093465</v>
      </c>
      <c r="I409" s="2">
        <v>51.96460405887165</v>
      </c>
      <c r="J409" s="2">
        <v>46.723956769662053</v>
      </c>
      <c r="K409" s="2">
        <v>12.758474743427556</v>
      </c>
      <c r="L409" s="3">
        <v>57.222494757133568</v>
      </c>
    </row>
    <row r="410" spans="1:12" x14ac:dyDescent="0.3">
      <c r="A410">
        <v>1608</v>
      </c>
      <c r="B410" s="2">
        <v>38.093798167484337</v>
      </c>
      <c r="C410" s="2">
        <v>4.4010693507588527</v>
      </c>
      <c r="D410" s="2">
        <v>48.92116421061759</v>
      </c>
      <c r="E410" s="3">
        <v>11.890017732588436</v>
      </c>
      <c r="F410" s="3">
        <v>53.346369115934074</v>
      </c>
      <c r="G410" s="2">
        <v>10.060561463264548</v>
      </c>
      <c r="H410" s="2">
        <v>52.483813466781932</v>
      </c>
      <c r="I410" s="2">
        <v>43.135273675672003</v>
      </c>
      <c r="J410" s="2">
        <v>52.932699675888237</v>
      </c>
      <c r="K410" s="2">
        <v>11.001693088180753</v>
      </c>
      <c r="L410" s="3">
        <v>49.343227753954004</v>
      </c>
    </row>
    <row r="411" spans="1:12" x14ac:dyDescent="0.3">
      <c r="A411">
        <v>1609</v>
      </c>
      <c r="B411" s="2">
        <v>35.849862840681503</v>
      </c>
      <c r="C411" s="2">
        <v>4.4010693507588527</v>
      </c>
      <c r="D411" s="2">
        <v>49.962340040613384</v>
      </c>
      <c r="E411" s="3">
        <v>10.956446871746502</v>
      </c>
      <c r="F411" s="3">
        <v>49.157761759878248</v>
      </c>
      <c r="G411" s="2">
        <v>9.1651451287579349</v>
      </c>
      <c r="H411" s="2">
        <v>53.360011496878251</v>
      </c>
      <c r="I411" s="2">
        <v>38.650859349099825</v>
      </c>
      <c r="J411" s="2">
        <v>54.059251923943684</v>
      </c>
      <c r="K411" s="2">
        <v>10.137870988159735</v>
      </c>
      <c r="L411" s="3">
        <v>45.468935835555811</v>
      </c>
    </row>
    <row r="412" spans="1:12" x14ac:dyDescent="0.3">
      <c r="A412">
        <v>1610</v>
      </c>
      <c r="B412" s="2">
        <v>42.721345795746672</v>
      </c>
      <c r="C412" s="2">
        <v>4.7331058178752103</v>
      </c>
      <c r="D412" s="2">
        <v>44.967494169986736</v>
      </c>
      <c r="E412" s="3">
        <v>14.506787446299962</v>
      </c>
      <c r="F412" s="3">
        <v>60.520932244168428</v>
      </c>
      <c r="G412" s="2">
        <v>10.380832790815434</v>
      </c>
      <c r="H412" s="2">
        <v>47.169849865536044</v>
      </c>
      <c r="I412" s="2">
        <v>49.522598468099368</v>
      </c>
      <c r="J412" s="2">
        <v>48.654828691925651</v>
      </c>
      <c r="K412" s="2">
        <v>13.42295922252768</v>
      </c>
      <c r="L412" s="3">
        <v>55.979407654074834</v>
      </c>
    </row>
    <row r="413" spans="1:12" x14ac:dyDescent="0.3">
      <c r="A413">
        <v>1611</v>
      </c>
      <c r="B413" s="2">
        <v>43.252536239786259</v>
      </c>
      <c r="C413" s="2">
        <v>4.7331058178752103</v>
      </c>
      <c r="D413" s="2">
        <v>46.385810741252413</v>
      </c>
      <c r="E413" s="3">
        <v>14.238080254659423</v>
      </c>
      <c r="F413" s="3">
        <v>59.399911494467865</v>
      </c>
      <c r="G413" s="2">
        <v>10.600632850624509</v>
      </c>
      <c r="H413" s="2">
        <v>48.581090595588293</v>
      </c>
      <c r="I413" s="2">
        <v>49.102121378611294</v>
      </c>
      <c r="J413" s="2">
        <v>50.189447222035113</v>
      </c>
      <c r="K413" s="2">
        <v>13.174327629244713</v>
      </c>
      <c r="L413" s="3">
        <v>54.94250892814334</v>
      </c>
    </row>
    <row r="414" spans="1:12" x14ac:dyDescent="0.3">
      <c r="A414">
        <v>1612</v>
      </c>
      <c r="B414" s="2">
        <v>42.146447387876457</v>
      </c>
      <c r="C414" s="2">
        <v>4.7331058178752103</v>
      </c>
      <c r="D414" s="2">
        <v>48.228715512373348</v>
      </c>
      <c r="E414" s="3">
        <v>13.343823444898788</v>
      </c>
      <c r="F414" s="3">
        <v>55.669157460002893</v>
      </c>
      <c r="G414" s="2">
        <v>10.183914760871341</v>
      </c>
      <c r="H414" s="2">
        <v>51.078016965567997</v>
      </c>
      <c r="I414" s="2">
        <v>44.865906820163303</v>
      </c>
      <c r="J414" s="2">
        <v>52.183470184387964</v>
      </c>
      <c r="K414" s="2">
        <v>12.346882356725313</v>
      </c>
      <c r="L414" s="3">
        <v>51.491712762118929</v>
      </c>
    </row>
    <row r="415" spans="1:12" x14ac:dyDescent="0.3">
      <c r="A415">
        <v>1613</v>
      </c>
      <c r="B415" s="2">
        <v>40.470911495465629</v>
      </c>
      <c r="C415" s="2">
        <v>4.7331058178752103</v>
      </c>
      <c r="D415" s="2">
        <v>50.399199602701529</v>
      </c>
      <c r="E415" s="3">
        <v>12.261521273125918</v>
      </c>
      <c r="F415" s="3">
        <v>51.153896128157228</v>
      </c>
      <c r="G415" s="2">
        <v>9.5525434124269744</v>
      </c>
      <c r="H415" s="2">
        <v>53.943409681884447</v>
      </c>
      <c r="I415" s="2">
        <v>39.848901000282488</v>
      </c>
      <c r="J415" s="2">
        <v>54.531933970123056</v>
      </c>
      <c r="K415" s="2">
        <v>11.345440929949206</v>
      </c>
      <c r="L415" s="3">
        <v>47.315279164891521</v>
      </c>
    </row>
    <row r="416" spans="1:12" x14ac:dyDescent="0.3">
      <c r="A416">
        <v>1614</v>
      </c>
      <c r="B416" s="2">
        <v>43.19006343680163</v>
      </c>
      <c r="C416" s="2">
        <v>4.7331058178752103</v>
      </c>
      <c r="D416" s="2">
        <v>50.027512180031685</v>
      </c>
      <c r="E416" s="3">
        <v>13.182565720007089</v>
      </c>
      <c r="F416" s="3">
        <v>54.996405627238651</v>
      </c>
      <c r="G416" s="2">
        <v>10.56623611525008</v>
      </c>
      <c r="H416" s="2">
        <v>53.165369915617568</v>
      </c>
      <c r="I416" s="2">
        <v>44.722615440619975</v>
      </c>
      <c r="J416" s="2">
        <v>54.129768178794286</v>
      </c>
      <c r="K416" s="2">
        <v>12.197672486962526</v>
      </c>
      <c r="L416" s="3">
        <v>50.869444602990193</v>
      </c>
    </row>
    <row r="417" spans="1:12" x14ac:dyDescent="0.3">
      <c r="A417">
        <v>1615</v>
      </c>
      <c r="B417" s="2">
        <v>40.348695453681714</v>
      </c>
      <c r="C417" s="2">
        <v>4.7331058178752103</v>
      </c>
      <c r="D417" s="2">
        <v>48.922048169749083</v>
      </c>
      <c r="E417" s="3">
        <v>12.593599459671502</v>
      </c>
      <c r="F417" s="3">
        <v>52.539294618490644</v>
      </c>
      <c r="G417" s="2">
        <v>9.5426769075122078</v>
      </c>
      <c r="H417" s="2">
        <v>51.603873451925786</v>
      </c>
      <c r="I417" s="2">
        <v>41.612483962989693</v>
      </c>
      <c r="J417" s="2">
        <v>52.933656119668512</v>
      </c>
      <c r="K417" s="2">
        <v>11.6527089569464</v>
      </c>
      <c r="L417" s="3">
        <v>48.596716577997228</v>
      </c>
    </row>
    <row r="418" spans="1:12" x14ac:dyDescent="0.3">
      <c r="A418">
        <v>1616</v>
      </c>
      <c r="B418" s="2">
        <v>41.924332366836083</v>
      </c>
      <c r="C418" s="2">
        <v>4.7331058178752103</v>
      </c>
      <c r="D418" s="2">
        <v>49.672403724148921</v>
      </c>
      <c r="E418" s="3">
        <v>12.887716920312934</v>
      </c>
      <c r="F418" s="3">
        <v>53.766324584511608</v>
      </c>
      <c r="G418" s="2">
        <v>10.125360660871092</v>
      </c>
      <c r="H418" s="2">
        <v>52.430795289034201</v>
      </c>
      <c r="I418" s="2">
        <v>43.457003667027557</v>
      </c>
      <c r="J418" s="2">
        <v>53.745540829529133</v>
      </c>
      <c r="K418" s="2">
        <v>11.924852372257162</v>
      </c>
      <c r="L418" s="3">
        <v>49.731669529391546</v>
      </c>
    </row>
    <row r="419" spans="1:12" x14ac:dyDescent="0.3">
      <c r="A419">
        <v>1617</v>
      </c>
      <c r="B419" s="2">
        <v>42.680834366140175</v>
      </c>
      <c r="C419" s="2">
        <v>4.7331058178752103</v>
      </c>
      <c r="D419" s="2">
        <v>50.335383372967797</v>
      </c>
      <c r="E419" s="3">
        <v>12.947458560871514</v>
      </c>
      <c r="F419" s="3">
        <v>54.015561005310168</v>
      </c>
      <c r="G419" s="2">
        <v>10.398882026798272</v>
      </c>
      <c r="H419" s="2">
        <v>53.463816004736636</v>
      </c>
      <c r="I419" s="2">
        <v>43.76857630445442</v>
      </c>
      <c r="J419" s="2">
        <v>54.462884809551163</v>
      </c>
      <c r="K419" s="2">
        <v>11.980130607226355</v>
      </c>
      <c r="L419" s="3">
        <v>49.962203109836665</v>
      </c>
    </row>
    <row r="420" spans="1:12" x14ac:dyDescent="0.3">
      <c r="A420">
        <v>1618</v>
      </c>
      <c r="B420" s="2">
        <v>42.362784285440171</v>
      </c>
      <c r="C420" s="2">
        <v>4.7331058178752103</v>
      </c>
      <c r="D420" s="2">
        <v>50.545873005410044</v>
      </c>
      <c r="E420" s="3">
        <v>12.797460683475974</v>
      </c>
      <c r="F420" s="3">
        <v>53.389784181307689</v>
      </c>
      <c r="G420" s="2">
        <v>10.283947965992475</v>
      </c>
      <c r="H420" s="2">
        <v>53.388811068567861</v>
      </c>
      <c r="I420" s="2">
        <v>43.345632391383326</v>
      </c>
      <c r="J420" s="2">
        <v>54.690634591853673</v>
      </c>
      <c r="K420" s="2">
        <v>11.841339341468922</v>
      </c>
      <c r="L420" s="3">
        <v>49.383384928550612</v>
      </c>
    </row>
    <row r="421" spans="1:12" x14ac:dyDescent="0.3">
      <c r="A421">
        <v>1619</v>
      </c>
      <c r="B421" s="2">
        <v>43.42178398616003</v>
      </c>
      <c r="C421" s="2">
        <v>4.7331058178752103</v>
      </c>
      <c r="D421" s="2">
        <v>47.262612549562668</v>
      </c>
      <c r="E421" s="3">
        <v>14.028619872195598</v>
      </c>
      <c r="F421" s="3">
        <v>58.526062776282913</v>
      </c>
      <c r="G421" s="2">
        <v>10.685591681153554</v>
      </c>
      <c r="H421" s="2">
        <v>49.327294813813012</v>
      </c>
      <c r="I421" s="2">
        <v>48.746899562192056</v>
      </c>
      <c r="J421" s="2">
        <v>51.138146778626812</v>
      </c>
      <c r="K421" s="2">
        <v>12.980516409293044</v>
      </c>
      <c r="L421" s="3">
        <v>54.13423430629993</v>
      </c>
    </row>
    <row r="422" spans="1:12" x14ac:dyDescent="0.3">
      <c r="A422">
        <v>1620</v>
      </c>
      <c r="B422" s="2">
        <v>45.263761926075688</v>
      </c>
      <c r="C422" s="2">
        <v>5.0175574409780781</v>
      </c>
      <c r="D422" s="2">
        <v>44.723303445591398</v>
      </c>
      <c r="E422" s="3">
        <v>15.454031054194431</v>
      </c>
      <c r="F422" s="3">
        <v>60.817701544021311</v>
      </c>
      <c r="G422" s="2">
        <v>10.443208879398936</v>
      </c>
      <c r="H422" s="2">
        <v>46.28551184865335</v>
      </c>
      <c r="I422" s="2">
        <v>50.772040325674979</v>
      </c>
      <c r="J422" s="2">
        <v>48.390614328129892</v>
      </c>
      <c r="K422" s="2">
        <v>14.299432554037779</v>
      </c>
      <c r="L422" s="3">
        <v>56.253907219756577</v>
      </c>
    </row>
    <row r="423" spans="1:12" x14ac:dyDescent="0.3">
      <c r="A423">
        <v>1621</v>
      </c>
      <c r="B423" s="2">
        <v>44.826204297570698</v>
      </c>
      <c r="C423" s="2">
        <v>5.0175574409780781</v>
      </c>
      <c r="D423" s="2">
        <v>46.661478773090636</v>
      </c>
      <c r="E423" s="3">
        <v>14.668931399307285</v>
      </c>
      <c r="F423" s="3">
        <v>57.728025049532775</v>
      </c>
      <c r="G423" s="2">
        <v>10.295005481111291</v>
      </c>
      <c r="H423" s="2">
        <v>49.070116488903118</v>
      </c>
      <c r="I423" s="2">
        <v>47.211219166901515</v>
      </c>
      <c r="J423" s="2">
        <v>50.48772003248407</v>
      </c>
      <c r="K423" s="2">
        <v>13.572989108707054</v>
      </c>
      <c r="L423" s="3">
        <v>53.396081776711583</v>
      </c>
    </row>
    <row r="424" spans="1:12" x14ac:dyDescent="0.3">
      <c r="A424">
        <v>1622</v>
      </c>
      <c r="B424" s="2">
        <v>44.096610923751022</v>
      </c>
      <c r="C424" s="2">
        <v>5.0175574409780781</v>
      </c>
      <c r="D424" s="2">
        <v>52.464027876664353</v>
      </c>
      <c r="E424" s="3">
        <v>12.834193777811672</v>
      </c>
      <c r="F424" s="3">
        <v>50.507609568005563</v>
      </c>
      <c r="G424" s="2">
        <v>10.023166913436539</v>
      </c>
      <c r="H424" s="2">
        <v>55.893445364263108</v>
      </c>
      <c r="I424" s="2">
        <v>40.353369490974451</v>
      </c>
      <c r="J424" s="2">
        <v>56.766078162550833</v>
      </c>
      <c r="K424" s="2">
        <v>11.875328040152935</v>
      </c>
      <c r="L424" s="3">
        <v>46.717490309522944</v>
      </c>
    </row>
    <row r="425" spans="1:12" x14ac:dyDescent="0.3">
      <c r="A425">
        <v>1623</v>
      </c>
      <c r="B425" s="2">
        <v>45.516777989820312</v>
      </c>
      <c r="C425" s="2">
        <v>5.0175574409780781</v>
      </c>
      <c r="D425" s="2">
        <v>50.696967078614591</v>
      </c>
      <c r="E425" s="3">
        <v>13.709276724999272</v>
      </c>
      <c r="F425" s="3">
        <v>53.951405773777601</v>
      </c>
      <c r="G425" s="2">
        <v>10.526905141817402</v>
      </c>
      <c r="H425" s="2">
        <v>54.402541845845093</v>
      </c>
      <c r="I425" s="2">
        <v>43.542888988380355</v>
      </c>
      <c r="J425" s="2">
        <v>54.854118379060992</v>
      </c>
      <c r="K425" s="2">
        <v>12.685031963913424</v>
      </c>
      <c r="L425" s="3">
        <v>49.902862122744558</v>
      </c>
    </row>
    <row r="426" spans="1:12" x14ac:dyDescent="0.3">
      <c r="A426">
        <v>1624</v>
      </c>
      <c r="B426" s="2">
        <v>44.339638739319938</v>
      </c>
      <c r="C426" s="2">
        <v>5.0175574409780781</v>
      </c>
      <c r="D426" s="2">
        <v>49.479357427629516</v>
      </c>
      <c r="E426" s="3">
        <v>13.683371212026806</v>
      </c>
      <c r="F426" s="3">
        <v>53.84945737269188</v>
      </c>
      <c r="G426" s="2">
        <v>10.106439771573099</v>
      </c>
      <c r="H426" s="2">
        <v>52.37061040084555</v>
      </c>
      <c r="I426" s="2">
        <v>43.42564511031668</v>
      </c>
      <c r="J426" s="2">
        <v>53.536664736695137</v>
      </c>
      <c r="K426" s="2">
        <v>12.661061898483345</v>
      </c>
      <c r="L426" s="3">
        <v>49.808563986671011</v>
      </c>
    </row>
    <row r="427" spans="1:12" x14ac:dyDescent="0.3">
      <c r="A427">
        <v>1625</v>
      </c>
      <c r="B427" s="2">
        <v>46.066061351288951</v>
      </c>
      <c r="C427" s="2">
        <v>5.0175574409780781</v>
      </c>
      <c r="D427" s="2">
        <v>50.806351374849974</v>
      </c>
      <c r="E427" s="3">
        <v>13.844844547671871</v>
      </c>
      <c r="F427" s="3">
        <v>54.484918573730013</v>
      </c>
      <c r="G427" s="2">
        <v>10.689028251495696</v>
      </c>
      <c r="H427" s="2">
        <v>54.368588827545267</v>
      </c>
      <c r="I427" s="2">
        <v>44.241096943903095</v>
      </c>
      <c r="J427" s="2">
        <v>54.972472187587677</v>
      </c>
      <c r="K427" s="2">
        <v>12.810471270331696</v>
      </c>
      <c r="L427" s="3">
        <v>50.396339823925899</v>
      </c>
    </row>
    <row r="428" spans="1:12" x14ac:dyDescent="0.3">
      <c r="A428">
        <v>1626</v>
      </c>
      <c r="B428" s="2">
        <v>47.324735469825711</v>
      </c>
      <c r="C428" s="2">
        <v>5.0175574409780781</v>
      </c>
      <c r="D428" s="2">
        <v>51.161827488613653</v>
      </c>
      <c r="E428" s="3">
        <v>14.124307228580086</v>
      </c>
      <c r="F428" s="3">
        <v>55.584714339673873</v>
      </c>
      <c r="G428" s="2">
        <v>11.128599155148839</v>
      </c>
      <c r="H428" s="2">
        <v>54.355665028455896</v>
      </c>
      <c r="I428" s="2">
        <v>46.071399884280233</v>
      </c>
      <c r="J428" s="2">
        <v>55.357097342679978</v>
      </c>
      <c r="K428" s="2">
        <v>13.069054790903374</v>
      </c>
      <c r="L428" s="3">
        <v>51.413606300747702</v>
      </c>
    </row>
    <row r="429" spans="1:12" x14ac:dyDescent="0.3">
      <c r="A429">
        <v>1627</v>
      </c>
      <c r="B429" s="2">
        <v>46.144379451538114</v>
      </c>
      <c r="C429" s="2">
        <v>5.0175574409780781</v>
      </c>
      <c r="D429" s="2">
        <v>47.696765076718478</v>
      </c>
      <c r="E429" s="3">
        <v>14.772530473498309</v>
      </c>
      <c r="F429" s="3">
        <v>58.135728227576827</v>
      </c>
      <c r="G429" s="2">
        <v>10.765921449025802</v>
      </c>
      <c r="H429" s="2">
        <v>49.881487726352624</v>
      </c>
      <c r="I429" s="2">
        <v>48.567699331378122</v>
      </c>
      <c r="J429" s="2">
        <v>51.607899813009396</v>
      </c>
      <c r="K429" s="2">
        <v>13.668848109433805</v>
      </c>
      <c r="L429" s="3">
        <v>53.773190680346978</v>
      </c>
    </row>
    <row r="430" spans="1:12" x14ac:dyDescent="0.3">
      <c r="A430">
        <v>1628</v>
      </c>
      <c r="B430" s="2">
        <v>47.717481867125343</v>
      </c>
      <c r="C430" s="2">
        <v>5.0175574409780781</v>
      </c>
      <c r="D430" s="2">
        <v>47.462850817580993</v>
      </c>
      <c r="E430" s="3">
        <v>15.351425400202704</v>
      </c>
      <c r="F430" s="3">
        <v>60.413907865898459</v>
      </c>
      <c r="G430" s="2">
        <v>11.328657900593655</v>
      </c>
      <c r="H430" s="2">
        <v>49.338079388844733</v>
      </c>
      <c r="I430" s="2">
        <v>51.669224736749257</v>
      </c>
      <c r="J430" s="2">
        <v>51.354804584622634</v>
      </c>
      <c r="K430" s="2">
        <v>14.204492753297608</v>
      </c>
      <c r="L430" s="3">
        <v>55.880414444982677</v>
      </c>
    </row>
    <row r="431" spans="1:12" x14ac:dyDescent="0.3">
      <c r="A431">
        <v>1629</v>
      </c>
      <c r="B431" s="2">
        <v>47.688923064164833</v>
      </c>
      <c r="C431" s="2">
        <v>5.0175574409780781</v>
      </c>
      <c r="D431" s="2">
        <v>48.880660481222804</v>
      </c>
      <c r="E431" s="3">
        <v>14.897227811619116</v>
      </c>
      <c r="F431" s="3">
        <v>58.626461387525204</v>
      </c>
      <c r="G431" s="2">
        <v>11.288080462649756</v>
      </c>
      <c r="H431" s="2">
        <v>51.448678995964251</v>
      </c>
      <c r="I431" s="2">
        <v>49.372098944095626</v>
      </c>
      <c r="J431" s="2">
        <v>52.888874640683078</v>
      </c>
      <c r="K431" s="2">
        <v>13.784229084784089</v>
      </c>
      <c r="L431" s="3">
        <v>54.22709894962631</v>
      </c>
    </row>
    <row r="432" spans="1:12" x14ac:dyDescent="0.3">
      <c r="A432">
        <v>1630</v>
      </c>
      <c r="B432" s="2">
        <v>48.484766826371704</v>
      </c>
      <c r="C432" s="2">
        <v>5.2089542580101185</v>
      </c>
      <c r="D432" s="2">
        <v>56.440471465286194</v>
      </c>
      <c r="E432" s="3">
        <v>13.117156134339719</v>
      </c>
      <c r="F432" s="3">
        <v>49.724419266878108</v>
      </c>
      <c r="G432" s="2">
        <v>10.768227369336628</v>
      </c>
      <c r="H432" s="2">
        <v>60.192007076640934</v>
      </c>
      <c r="I432" s="2">
        <v>40.256972834360568</v>
      </c>
      <c r="J432" s="2">
        <v>61.068590125439663</v>
      </c>
      <c r="K432" s="2">
        <v>12.137149769274297</v>
      </c>
      <c r="L432" s="3">
        <v>45.993071046438054</v>
      </c>
    </row>
    <row r="433" spans="1:12" x14ac:dyDescent="0.3">
      <c r="A433">
        <v>1631</v>
      </c>
      <c r="B433" s="2">
        <v>50.467894622430521</v>
      </c>
      <c r="C433" s="2">
        <v>5.2089542580101185</v>
      </c>
      <c r="D433" s="2">
        <v>60.174590861915618</v>
      </c>
      <c r="E433" s="3">
        <v>12.806399658477185</v>
      </c>
      <c r="F433" s="3">
        <v>48.54640589740746</v>
      </c>
      <c r="G433" s="2">
        <v>11.43126251844647</v>
      </c>
      <c r="H433" s="2">
        <v>64.949543710709051</v>
      </c>
      <c r="I433" s="2">
        <v>39.605346434493882</v>
      </c>
      <c r="J433" s="2">
        <v>65.108907312592706</v>
      </c>
      <c r="K433" s="2">
        <v>11.849610469544423</v>
      </c>
      <c r="L433" s="3">
        <v>44.903456458785989</v>
      </c>
    </row>
    <row r="434" spans="1:12" x14ac:dyDescent="0.3">
      <c r="A434">
        <v>1632</v>
      </c>
      <c r="B434" s="2">
        <v>49.174695092512358</v>
      </c>
      <c r="C434" s="2">
        <v>5.2089542580101185</v>
      </c>
      <c r="D434" s="2">
        <v>56.021335106056739</v>
      </c>
      <c r="E434" s="3">
        <v>13.403346054360163</v>
      </c>
      <c r="F434" s="3">
        <v>50.809305916644838</v>
      </c>
      <c r="G434" s="2">
        <v>11.00642914863441</v>
      </c>
      <c r="H434" s="2">
        <v>59.509744802946244</v>
      </c>
      <c r="I434" s="2">
        <v>41.619233429988761</v>
      </c>
      <c r="J434" s="2">
        <v>60.615084584753397</v>
      </c>
      <c r="K434" s="2">
        <v>12.401957924805153</v>
      </c>
      <c r="L434" s="3">
        <v>46.996547195495666</v>
      </c>
    </row>
    <row r="435" spans="1:12" x14ac:dyDescent="0.3">
      <c r="A435">
        <v>1633</v>
      </c>
      <c r="B435" s="2">
        <v>50.552785405471262</v>
      </c>
      <c r="C435" s="2">
        <v>5.2089542580101185</v>
      </c>
      <c r="D435" s="2">
        <v>55.028768061819861</v>
      </c>
      <c r="E435" s="3">
        <v>14.027501022453015</v>
      </c>
      <c r="F435" s="3">
        <v>53.175347991855382</v>
      </c>
      <c r="G435" s="2">
        <v>11.482645186556885</v>
      </c>
      <c r="H435" s="2">
        <v>58.42107516394379</v>
      </c>
      <c r="I435" s="2">
        <v>44.229102064742762</v>
      </c>
      <c r="J435" s="2">
        <v>59.541127042889094</v>
      </c>
      <c r="K435" s="2">
        <v>12.979481150830312</v>
      </c>
      <c r="L435" s="3">
        <v>49.185040150636276</v>
      </c>
    </row>
    <row r="436" spans="1:12" x14ac:dyDescent="0.3">
      <c r="A436">
        <v>1634</v>
      </c>
      <c r="B436" s="2">
        <v>49.762761007427009</v>
      </c>
      <c r="C436" s="2">
        <v>5.2089542580101185</v>
      </c>
      <c r="D436" s="2">
        <v>55.731909475453513</v>
      </c>
      <c r="E436" s="3">
        <v>13.634071118128098</v>
      </c>
      <c r="F436" s="3">
        <v>51.68393679613397</v>
      </c>
      <c r="G436" s="2">
        <v>11.208431364243143</v>
      </c>
      <c r="H436" s="2">
        <v>59.281698279034131</v>
      </c>
      <c r="I436" s="2">
        <v>42.54611626207501</v>
      </c>
      <c r="J436" s="2">
        <v>60.301926052440706</v>
      </c>
      <c r="K436" s="2">
        <v>12.615445103412846</v>
      </c>
      <c r="L436" s="3">
        <v>47.80554528482174</v>
      </c>
    </row>
    <row r="437" spans="1:12" x14ac:dyDescent="0.3">
      <c r="A437">
        <v>1635</v>
      </c>
      <c r="B437" s="2">
        <v>50.333994103797842</v>
      </c>
      <c r="C437" s="2">
        <v>5.2089542580101185</v>
      </c>
      <c r="D437" s="2">
        <v>56.158768425439106</v>
      </c>
      <c r="E437" s="3">
        <v>13.685757122760913</v>
      </c>
      <c r="F437" s="3">
        <v>51.879867723407436</v>
      </c>
      <c r="G437" s="2">
        <v>11.431394246654527</v>
      </c>
      <c r="H437" s="2">
        <v>59.587373730609528</v>
      </c>
      <c r="I437" s="2">
        <v>43.16986403080125</v>
      </c>
      <c r="J437" s="2">
        <v>60.763787436325117</v>
      </c>
      <c r="K437" s="2">
        <v>12.663269553528343</v>
      </c>
      <c r="L437" s="3">
        <v>47.986773445776571</v>
      </c>
    </row>
    <row r="438" spans="1:12" x14ac:dyDescent="0.3">
      <c r="A438">
        <v>1636</v>
      </c>
      <c r="B438" s="2">
        <v>52.834452645911668</v>
      </c>
      <c r="C438" s="2">
        <v>5.2089542580101185</v>
      </c>
      <c r="D438" s="2">
        <v>57.380159057768125</v>
      </c>
      <c r="E438" s="3">
        <v>14.059843104843477</v>
      </c>
      <c r="F438" s="3">
        <v>53.297950120569631</v>
      </c>
      <c r="G438" s="2">
        <v>12.238712008994588</v>
      </c>
      <c r="H438" s="2">
        <v>61.113957743861157</v>
      </c>
      <c r="I438" s="2">
        <v>45.064133866016853</v>
      </c>
      <c r="J438" s="2">
        <v>62.085332100505113</v>
      </c>
      <c r="K438" s="2">
        <v>13.009406897981831</v>
      </c>
      <c r="L438" s="3">
        <v>49.29844214707056</v>
      </c>
    </row>
    <row r="439" spans="1:12" x14ac:dyDescent="0.3">
      <c r="A439">
        <v>1637</v>
      </c>
      <c r="B439" s="2">
        <v>49.601680533428777</v>
      </c>
      <c r="C439" s="2">
        <v>5.2089542580101185</v>
      </c>
      <c r="D439" s="2">
        <v>58.081343665840954</v>
      </c>
      <c r="E439" s="3">
        <v>13.04021481153517</v>
      </c>
      <c r="F439" s="3">
        <v>49.432750664713211</v>
      </c>
      <c r="G439" s="2">
        <v>11.161452991666525</v>
      </c>
      <c r="H439" s="2">
        <v>61.825200750093487</v>
      </c>
      <c r="I439" s="2">
        <v>40.624770609571691</v>
      </c>
      <c r="J439" s="2">
        <v>62.844013846439914</v>
      </c>
      <c r="K439" s="2">
        <v>12.06595687130458</v>
      </c>
      <c r="L439" s="3">
        <v>45.723289419238213</v>
      </c>
    </row>
    <row r="440" spans="1:12" x14ac:dyDescent="0.3">
      <c r="A440">
        <v>1638</v>
      </c>
      <c r="B440" s="2">
        <v>51.162224488516713</v>
      </c>
      <c r="C440" s="2">
        <v>5.2089542580101185</v>
      </c>
      <c r="D440" s="2">
        <v>60.13126405287791</v>
      </c>
      <c r="E440" s="3">
        <v>12.991942657054075</v>
      </c>
      <c r="F440" s="3">
        <v>49.249760935556161</v>
      </c>
      <c r="G440" s="2">
        <v>11.605982462256726</v>
      </c>
      <c r="H440" s="2">
        <v>64.250388126926694</v>
      </c>
      <c r="I440" s="2">
        <v>40.648252239836182</v>
      </c>
      <c r="J440" s="2">
        <v>65.062027705213907</v>
      </c>
      <c r="K440" s="2">
        <v>12.021291216445993</v>
      </c>
      <c r="L440" s="3">
        <v>45.554031341658316</v>
      </c>
    </row>
    <row r="441" spans="1:12" x14ac:dyDescent="0.3">
      <c r="A441">
        <v>1639</v>
      </c>
      <c r="B441" s="2">
        <v>51.974867807587287</v>
      </c>
      <c r="C441" s="2">
        <v>5.2089542580101185</v>
      </c>
      <c r="D441" s="2">
        <v>55.236753960549976</v>
      </c>
      <c r="E441" s="3">
        <v>14.367799341003634</v>
      </c>
      <c r="F441" s="3">
        <v>54.465348361914728</v>
      </c>
      <c r="G441" s="2">
        <v>11.926338010332676</v>
      </c>
      <c r="H441" s="2">
        <v>58.084347179799572</v>
      </c>
      <c r="I441" s="2">
        <v>46.204441344271608</v>
      </c>
      <c r="J441" s="2">
        <v>59.766167785315076</v>
      </c>
      <c r="K441" s="2">
        <v>13.29435516896206</v>
      </c>
      <c r="L441" s="3">
        <v>50.378238171746034</v>
      </c>
    </row>
    <row r="442" spans="1:12" x14ac:dyDescent="0.3">
      <c r="A442">
        <v>1640</v>
      </c>
      <c r="B442" s="2">
        <v>54.59001813644268</v>
      </c>
      <c r="C442" s="2">
        <v>5.4246722175379425</v>
      </c>
      <c r="D442" s="2">
        <v>52.297416778855663</v>
      </c>
      <c r="E442" s="3">
        <v>15.938887696778345</v>
      </c>
      <c r="F442" s="3">
        <v>58.018311406391163</v>
      </c>
      <c r="G442" s="2">
        <v>11.976641082611152</v>
      </c>
      <c r="H442" s="2">
        <v>54.506461198165645</v>
      </c>
      <c r="I442" s="2">
        <v>49.445044329735516</v>
      </c>
      <c r="J442" s="2">
        <v>56.58580495472183</v>
      </c>
      <c r="K442" s="2">
        <v>14.748064683395651</v>
      </c>
      <c r="L442" s="3">
        <v>53.664584883065473</v>
      </c>
    </row>
    <row r="443" spans="1:12" x14ac:dyDescent="0.3">
      <c r="A443">
        <v>1641</v>
      </c>
      <c r="B443" s="2">
        <v>55.185452320552756</v>
      </c>
      <c r="C443" s="2">
        <v>5.4246722175379425</v>
      </c>
      <c r="D443" s="2">
        <v>56.115680271251208</v>
      </c>
      <c r="E443" s="3">
        <v>15.016384638246961</v>
      </c>
      <c r="F443" s="3">
        <v>54.660356275429272</v>
      </c>
      <c r="G443" s="2">
        <v>12.305958714941706</v>
      </c>
      <c r="H443" s="2">
        <v>59.411254306487628</v>
      </c>
      <c r="I443" s="2">
        <v>46.610359732828933</v>
      </c>
      <c r="J443" s="2">
        <v>60.717166053493813</v>
      </c>
      <c r="K443" s="2">
        <v>13.894483490236158</v>
      </c>
      <c r="L443" s="3">
        <v>50.558612582410419</v>
      </c>
    </row>
    <row r="444" spans="1:12" x14ac:dyDescent="0.3">
      <c r="A444">
        <v>1642</v>
      </c>
      <c r="B444" s="2">
        <v>55.394364055340091</v>
      </c>
      <c r="C444" s="2">
        <v>5.4246722175379425</v>
      </c>
      <c r="D444" s="2">
        <v>53.77694510560903</v>
      </c>
      <c r="E444" s="3">
        <v>15.728759167758071</v>
      </c>
      <c r="F444" s="3">
        <v>57.253433538876649</v>
      </c>
      <c r="G444" s="2">
        <v>12.374881947396908</v>
      </c>
      <c r="H444" s="2">
        <v>56.327118716745794</v>
      </c>
      <c r="I444" s="2">
        <v>49.437813012222335</v>
      </c>
      <c r="J444" s="2">
        <v>58.186654604268973</v>
      </c>
      <c r="K444" s="2">
        <v>14.553635235320415</v>
      </c>
      <c r="L444" s="3">
        <v>52.957103878337549</v>
      </c>
    </row>
    <row r="445" spans="1:12" x14ac:dyDescent="0.3">
      <c r="A445">
        <v>1643</v>
      </c>
      <c r="B445" s="2">
        <v>54.512241672982086</v>
      </c>
      <c r="C445" s="2">
        <v>5.4246722175379425</v>
      </c>
      <c r="D445" s="2">
        <v>54.932153424299514</v>
      </c>
      <c r="E445" s="3">
        <v>15.15278380228745</v>
      </c>
      <c r="F445" s="3">
        <v>55.156855737965309</v>
      </c>
      <c r="G445" s="2">
        <v>12.077073260862221</v>
      </c>
      <c r="H445" s="2">
        <v>57.586606231476551</v>
      </c>
      <c r="I445" s="2">
        <v>47.192820981389708</v>
      </c>
      <c r="J445" s="2">
        <v>59.436590005092079</v>
      </c>
      <c r="K445" s="2">
        <v>14.020692027011084</v>
      </c>
      <c r="L445" s="3">
        <v>51.017854447707563</v>
      </c>
    </row>
    <row r="446" spans="1:12" x14ac:dyDescent="0.3">
      <c r="A446">
        <v>1644</v>
      </c>
      <c r="B446" s="2">
        <v>54.1387713983476</v>
      </c>
      <c r="C446" s="2">
        <v>5.4246722175379425</v>
      </c>
      <c r="D446" s="2">
        <v>54.217089549221335</v>
      </c>
      <c r="E446" s="3">
        <v>15.247449551598654</v>
      </c>
      <c r="F446" s="3">
        <v>55.501443580451138</v>
      </c>
      <c r="G446" s="2">
        <v>11.962235105536852</v>
      </c>
      <c r="H446" s="2">
        <v>56.501051872270764</v>
      </c>
      <c r="I446" s="2">
        <v>47.642168756972872</v>
      </c>
      <c r="J446" s="2">
        <v>58.662890892257487</v>
      </c>
      <c r="K446" s="2">
        <v>14.108285127652978</v>
      </c>
      <c r="L446" s="3">
        <v>51.336584225849926</v>
      </c>
    </row>
    <row r="447" spans="1:12" x14ac:dyDescent="0.3">
      <c r="A447">
        <v>1645</v>
      </c>
      <c r="B447" s="2">
        <v>54.237374700248552</v>
      </c>
      <c r="C447" s="2">
        <v>5.4246722175379425</v>
      </c>
      <c r="D447" s="2">
        <v>55.019285271207501</v>
      </c>
      <c r="E447" s="3">
        <v>15.052503089458293</v>
      </c>
      <c r="F447" s="3">
        <v>54.79182916047376</v>
      </c>
      <c r="G447" s="2">
        <v>11.975796993261671</v>
      </c>
      <c r="H447" s="2">
        <v>57.527746442472903</v>
      </c>
      <c r="I447" s="2">
        <v>46.844950714755818</v>
      </c>
      <c r="J447" s="2">
        <v>59.530866663446517</v>
      </c>
      <c r="K447" s="2">
        <v>13.927903466890896</v>
      </c>
      <c r="L447" s="3">
        <v>50.680219668660691</v>
      </c>
    </row>
    <row r="448" spans="1:12" x14ac:dyDescent="0.3">
      <c r="A448">
        <v>1646</v>
      </c>
      <c r="B448" s="2">
        <v>54.681399583903612</v>
      </c>
      <c r="C448" s="2">
        <v>5.4246722175379425</v>
      </c>
      <c r="D448" s="2">
        <v>57.369838260624981</v>
      </c>
      <c r="E448" s="3">
        <v>14.553954269656527</v>
      </c>
      <c r="F448" s="3">
        <v>52.977087678582642</v>
      </c>
      <c r="G448" s="2">
        <v>12.12618671527677</v>
      </c>
      <c r="H448" s="2">
        <v>60.30654360355021</v>
      </c>
      <c r="I448" s="2">
        <v>45.247598632827682</v>
      </c>
      <c r="J448" s="2">
        <v>62.074164997996235</v>
      </c>
      <c r="K448" s="2">
        <v>13.466602127541279</v>
      </c>
      <c r="L448" s="3">
        <v>49.001657402109828</v>
      </c>
    </row>
    <row r="449" spans="1:12" x14ac:dyDescent="0.3">
      <c r="A449">
        <v>1647</v>
      </c>
      <c r="B449" s="2">
        <v>57.436281037352686</v>
      </c>
      <c r="C449" s="2">
        <v>5.4246722175379425</v>
      </c>
      <c r="D449" s="2">
        <v>65.611090630110994</v>
      </c>
      <c r="E449" s="3">
        <v>13.367003583581678</v>
      </c>
      <c r="F449" s="3">
        <v>48.656530570783993</v>
      </c>
      <c r="G449" s="2">
        <v>12.968413214187008</v>
      </c>
      <c r="H449" s="2">
        <v>70.784541641954974</v>
      </c>
      <c r="I449" s="2">
        <v>41.227228306916118</v>
      </c>
      <c r="J449" s="2">
        <v>70.991200061780106</v>
      </c>
      <c r="K449" s="2">
        <v>12.368330665488692</v>
      </c>
      <c r="L449" s="3">
        <v>45.005317315106673</v>
      </c>
    </row>
    <row r="450" spans="1:12" x14ac:dyDescent="0.3">
      <c r="A450">
        <v>1648</v>
      </c>
      <c r="B450" s="2">
        <v>56.175423759941644</v>
      </c>
      <c r="C450" s="2">
        <v>5.4246722175379425</v>
      </c>
      <c r="D450" s="2">
        <v>71.328722010953868</v>
      </c>
      <c r="E450" s="3">
        <v>12.025604702111494</v>
      </c>
      <c r="F450" s="3">
        <v>43.773774665486258</v>
      </c>
      <c r="G450" s="2">
        <v>12.579007229531772</v>
      </c>
      <c r="H450" s="2">
        <v>77.654473113019563</v>
      </c>
      <c r="I450" s="2">
        <v>36.451517401820759</v>
      </c>
      <c r="J450" s="2">
        <v>77.177677215852086</v>
      </c>
      <c r="K450" s="2">
        <v>11.12715011095379</v>
      </c>
      <c r="L450" s="3">
        <v>40.488966142668467</v>
      </c>
    </row>
    <row r="451" spans="1:12" x14ac:dyDescent="0.3">
      <c r="A451">
        <v>1649</v>
      </c>
      <c r="B451" s="2">
        <v>55.270271605020476</v>
      </c>
      <c r="C451" s="2">
        <v>5.4246722175379425</v>
      </c>
      <c r="D451" s="2">
        <v>69.979532399778421</v>
      </c>
      <c r="E451" s="3">
        <v>12.059951801466852</v>
      </c>
      <c r="F451" s="3">
        <v>43.898799745292052</v>
      </c>
      <c r="G451" s="2">
        <v>12.226174368914247</v>
      </c>
      <c r="H451" s="2">
        <v>75.932125500923348</v>
      </c>
      <c r="I451" s="2">
        <v>36.232704406369898</v>
      </c>
      <c r="J451" s="2">
        <v>75.717854056560256</v>
      </c>
      <c r="K451" s="2">
        <v>11.158931076640764</v>
      </c>
      <c r="L451" s="3">
        <v>40.604609270589826</v>
      </c>
    </row>
    <row r="452" spans="1:12" x14ac:dyDescent="0.3">
      <c r="A452">
        <v>1650</v>
      </c>
      <c r="B452" s="2">
        <v>59.598300360566888</v>
      </c>
      <c r="C452" s="2">
        <v>5.6128967116357504</v>
      </c>
      <c r="D452" s="2">
        <v>67.637104444143702</v>
      </c>
      <c r="E452" s="3">
        <v>13.454695611245686</v>
      </c>
      <c r="F452" s="3">
        <v>47.333367380321768</v>
      </c>
      <c r="G452" s="2">
        <v>12.991495199751913</v>
      </c>
      <c r="H452" s="2">
        <v>73.366655612999438</v>
      </c>
      <c r="I452" s="2">
        <v>39.847046556427387</v>
      </c>
      <c r="J452" s="2">
        <v>73.183347008563487</v>
      </c>
      <c r="K452" s="2">
        <v>12.449471063790659</v>
      </c>
      <c r="L452" s="3">
        <v>43.781445030176883</v>
      </c>
    </row>
    <row r="453" spans="1:12" x14ac:dyDescent="0.3">
      <c r="A453">
        <v>1651</v>
      </c>
      <c r="B453" s="2">
        <v>61.785883840561297</v>
      </c>
      <c r="C453" s="2">
        <v>5.6128967116357504</v>
      </c>
      <c r="D453" s="2">
        <v>66.007681060522017</v>
      </c>
      <c r="E453" s="3">
        <v>14.292881646140616</v>
      </c>
      <c r="F453" s="3">
        <v>50.282090165962231</v>
      </c>
      <c r="G453" s="2">
        <v>13.672071367244557</v>
      </c>
      <c r="H453" s="2">
        <v>70.928223947157335</v>
      </c>
      <c r="I453" s="2">
        <v>43.376145193728789</v>
      </c>
      <c r="J453" s="2">
        <v>71.420310907484833</v>
      </c>
      <c r="K453" s="2">
        <v>13.22503471004484</v>
      </c>
      <c r="L453" s="3">
        <v>46.508894009486546</v>
      </c>
    </row>
    <row r="454" spans="1:12" x14ac:dyDescent="0.3">
      <c r="A454">
        <v>1652</v>
      </c>
      <c r="B454" s="2">
        <v>58.131666641261688</v>
      </c>
      <c r="C454" s="2">
        <v>5.6128967116357504</v>
      </c>
      <c r="D454" s="2">
        <v>60.562453463072906</v>
      </c>
      <c r="E454" s="3">
        <v>14.656636711731112</v>
      </c>
      <c r="F454" s="3">
        <v>51.561773679698284</v>
      </c>
      <c r="G454" s="2">
        <v>12.512048252769443</v>
      </c>
      <c r="H454" s="2">
        <v>63.815397320128525</v>
      </c>
      <c r="I454" s="2">
        <v>44.120320184325614</v>
      </c>
      <c r="J454" s="2">
        <v>65.528574647044891</v>
      </c>
      <c r="K454" s="2">
        <v>13.561612979388304</v>
      </c>
      <c r="L454" s="3">
        <v>47.69254935693921</v>
      </c>
    </row>
    <row r="455" spans="1:12" x14ac:dyDescent="0.3">
      <c r="A455">
        <v>1653</v>
      </c>
      <c r="B455" s="2">
        <v>60.11300678490457</v>
      </c>
      <c r="C455" s="2">
        <v>5.6128967116357504</v>
      </c>
      <c r="D455" s="2">
        <v>57.507335564382032</v>
      </c>
      <c r="E455" s="3">
        <v>15.961371824263697</v>
      </c>
      <c r="F455" s="3">
        <v>56.151807389854639</v>
      </c>
      <c r="G455" s="2">
        <v>13.178028563317397</v>
      </c>
      <c r="H455" s="2">
        <v>58.835665963694673</v>
      </c>
      <c r="I455" s="2">
        <v>50.401735785371606</v>
      </c>
      <c r="J455" s="2">
        <v>62.22293708066136</v>
      </c>
      <c r="K455" s="2">
        <v>14.768868981211909</v>
      </c>
      <c r="L455" s="3">
        <v>51.938144371407056</v>
      </c>
    </row>
    <row r="456" spans="1:12" x14ac:dyDescent="0.3">
      <c r="A456">
        <v>1654</v>
      </c>
      <c r="B456" s="2">
        <v>60.878598304301505</v>
      </c>
      <c r="C456" s="2">
        <v>5.6128967116357504</v>
      </c>
      <c r="D456" s="2">
        <v>51.378730624105579</v>
      </c>
      <c r="E456" s="3">
        <v>18.092820884859304</v>
      </c>
      <c r="F456" s="3">
        <v>63.65020529885593</v>
      </c>
      <c r="G456" s="2">
        <v>13.430275915646881</v>
      </c>
      <c r="H456" s="2">
        <v>51.276217001354283</v>
      </c>
      <c r="I456" s="2">
        <v>58.939260247538847</v>
      </c>
      <c r="J456" s="2">
        <v>55.591786535282239</v>
      </c>
      <c r="K456" s="2">
        <v>16.741073642731713</v>
      </c>
      <c r="L456" s="3">
        <v>58.873858309304836</v>
      </c>
    </row>
    <row r="457" spans="1:12" x14ac:dyDescent="0.3">
      <c r="A457">
        <v>1655</v>
      </c>
      <c r="B457" s="2">
        <v>58.608753644471946</v>
      </c>
      <c r="C457" s="2">
        <v>5.6128967116357504</v>
      </c>
      <c r="D457" s="2">
        <v>49.250746846605182</v>
      </c>
      <c r="E457" s="3">
        <v>18.170826217193905</v>
      </c>
      <c r="F457" s="3">
        <v>63.924626598281812</v>
      </c>
      <c r="G457" s="2">
        <v>12.871933447463476</v>
      </c>
      <c r="H457" s="2">
        <v>49.624228087300615</v>
      </c>
      <c r="I457" s="2">
        <v>58.369469177745977</v>
      </c>
      <c r="J457" s="2">
        <v>53.289308088026807</v>
      </c>
      <c r="K457" s="2">
        <v>16.813251056162702</v>
      </c>
      <c r="L457" s="3">
        <v>59.12768688100536</v>
      </c>
    </row>
    <row r="458" spans="1:12" x14ac:dyDescent="0.3">
      <c r="A458">
        <v>1656</v>
      </c>
      <c r="B458" s="2">
        <v>67.123241240707259</v>
      </c>
      <c r="C458" s="2">
        <v>5.6128967116357504</v>
      </c>
      <c r="D458" s="2">
        <v>55.743044189930281</v>
      </c>
      <c r="E458" s="3">
        <v>18.386846343205104</v>
      </c>
      <c r="F458" s="3">
        <v>64.684581359167325</v>
      </c>
      <c r="G458" s="2">
        <v>15.543610192993377</v>
      </c>
      <c r="H458" s="2">
        <v>57.378712715359562</v>
      </c>
      <c r="I458" s="2">
        <v>60.958857407951669</v>
      </c>
      <c r="J458" s="2">
        <v>60.313973813504568</v>
      </c>
      <c r="K458" s="2">
        <v>17.013131929404089</v>
      </c>
      <c r="L458" s="3">
        <v>59.830614211778013</v>
      </c>
    </row>
    <row r="459" spans="1:12" x14ac:dyDescent="0.3">
      <c r="A459">
        <v>1657</v>
      </c>
      <c r="B459" s="2">
        <v>58.60715837515896</v>
      </c>
      <c r="C459" s="2">
        <v>5.6128967116357504</v>
      </c>
      <c r="D459" s="2">
        <v>57.660961384671758</v>
      </c>
      <c r="E459" s="3">
        <v>15.520074267768878</v>
      </c>
      <c r="F459" s="3">
        <v>54.599330844183193</v>
      </c>
      <c r="G459" s="2">
        <v>12.844759711240176</v>
      </c>
      <c r="H459" s="2">
        <v>60.48365739827392</v>
      </c>
      <c r="I459" s="2">
        <v>47.788528941960244</v>
      </c>
      <c r="J459" s="2">
        <v>62.389160218214847</v>
      </c>
      <c r="K459" s="2">
        <v>14.360541560150681</v>
      </c>
      <c r="L459" s="3">
        <v>50.502166533641571</v>
      </c>
    </row>
    <row r="460" spans="1:12" x14ac:dyDescent="0.3">
      <c r="A460">
        <v>1658</v>
      </c>
      <c r="B460" s="2">
        <v>62.792469915622114</v>
      </c>
      <c r="C460" s="2">
        <v>5.6128967116357504</v>
      </c>
      <c r="D460" s="2">
        <v>61.75571919445489</v>
      </c>
      <c r="E460" s="3">
        <v>15.525850213613168</v>
      </c>
      <c r="F460" s="3">
        <v>54.61965051357712</v>
      </c>
      <c r="G460" s="2">
        <v>14.160899418797275</v>
      </c>
      <c r="H460" s="2">
        <v>65.806601074636248</v>
      </c>
      <c r="I460" s="2">
        <v>48.423603024630744</v>
      </c>
      <c r="J460" s="2">
        <v>66.819688168400191</v>
      </c>
      <c r="K460" s="2">
        <v>14.365885974675704</v>
      </c>
      <c r="L460" s="3">
        <v>50.520961403684389</v>
      </c>
    </row>
    <row r="461" spans="1:12" x14ac:dyDescent="0.3">
      <c r="A461">
        <v>1659</v>
      </c>
      <c r="B461" s="2">
        <v>59.913394797544598</v>
      </c>
      <c r="C461" s="2">
        <v>5.6128967116357504</v>
      </c>
      <c r="D461" s="2">
        <v>65.948867846214895</v>
      </c>
      <c r="E461" s="3">
        <v>13.87208027743223</v>
      </c>
      <c r="F461" s="3">
        <v>48.801718825374749</v>
      </c>
      <c r="G461" s="2">
        <v>13.272013395246994</v>
      </c>
      <c r="H461" s="2">
        <v>70.386959699091364</v>
      </c>
      <c r="I461" s="2">
        <v>42.430712753963903</v>
      </c>
      <c r="J461" s="2">
        <v>71.356675009604515</v>
      </c>
      <c r="K461" s="2">
        <v>12.835672169657093</v>
      </c>
      <c r="L461" s="3">
        <v>45.139610561904824</v>
      </c>
    </row>
    <row r="462" spans="1:12" x14ac:dyDescent="0.3">
      <c r="A462">
        <v>1660</v>
      </c>
      <c r="B462" s="2">
        <v>61.838384195199723</v>
      </c>
      <c r="C462" s="2">
        <v>5.5832883642495785</v>
      </c>
      <c r="D462" s="2">
        <v>62.145527731010397</v>
      </c>
      <c r="E462" s="3">
        <v>15.194039895246609</v>
      </c>
      <c r="F462" s="3">
        <v>53.735807444120276</v>
      </c>
      <c r="G462" s="2">
        <v>13.526708247173001</v>
      </c>
      <c r="H462" s="2">
        <v>66.286445317263215</v>
      </c>
      <c r="I462" s="2">
        <v>45.920130678579575</v>
      </c>
      <c r="J462" s="2">
        <v>67.241461004953251</v>
      </c>
      <c r="K462" s="2">
        <v>14.058865802943318</v>
      </c>
      <c r="L462" s="3">
        <v>49.703442412275912</v>
      </c>
    </row>
    <row r="463" spans="1:12" x14ac:dyDescent="0.3">
      <c r="A463">
        <v>1661</v>
      </c>
      <c r="B463" s="2">
        <v>59.646550027705352</v>
      </c>
      <c r="C463" s="2">
        <v>5.5832883642495785</v>
      </c>
      <c r="D463" s="2">
        <v>65.884197643865519</v>
      </c>
      <c r="E463" s="3">
        <v>13.823852054256783</v>
      </c>
      <c r="F463" s="3">
        <v>48.88995008864903</v>
      </c>
      <c r="G463" s="2">
        <v>12.829226553473582</v>
      </c>
      <c r="H463" s="2">
        <v>71.150129102914249</v>
      </c>
      <c r="I463" s="2">
        <v>40.575184610482708</v>
      </c>
      <c r="J463" s="2">
        <v>71.286701850662496</v>
      </c>
      <c r="K463" s="2">
        <v>12.791047163917165</v>
      </c>
      <c r="L463" s="3">
        <v>45.221220901856924</v>
      </c>
    </row>
    <row r="464" spans="1:12" x14ac:dyDescent="0.3">
      <c r="A464">
        <v>1662</v>
      </c>
      <c r="B464" s="2">
        <v>61.680544856071975</v>
      </c>
      <c r="C464" s="2">
        <v>5.5832883642495785</v>
      </c>
      <c r="D464" s="2">
        <v>66.769340995188742</v>
      </c>
      <c r="E464" s="3">
        <v>14.105748008845472</v>
      </c>
      <c r="F464" s="3">
        <v>49.886913821763436</v>
      </c>
      <c r="G464" s="2">
        <v>13.43433483220641</v>
      </c>
      <c r="H464" s="2">
        <v>72.781398661152778</v>
      </c>
      <c r="I464" s="2">
        <v>41.536652524914558</v>
      </c>
      <c r="J464" s="2">
        <v>72.244426956794229</v>
      </c>
      <c r="K464" s="2">
        <v>13.051882163909157</v>
      </c>
      <c r="L464" s="3">
        <v>46.143371919081495</v>
      </c>
    </row>
    <row r="465" spans="1:12" x14ac:dyDescent="0.3">
      <c r="A465">
        <v>1663</v>
      </c>
      <c r="B465" s="2">
        <v>65.995184921212285</v>
      </c>
      <c r="C465" s="2">
        <v>5.5832883642495785</v>
      </c>
      <c r="D465" s="2">
        <v>60.988962911041178</v>
      </c>
      <c r="E465" s="3">
        <v>16.522889986783415</v>
      </c>
      <c r="F465" s="3">
        <v>58.435468175119318</v>
      </c>
      <c r="G465" s="2">
        <v>14.835552201359498</v>
      </c>
      <c r="H465" s="2">
        <v>64.947507804108341</v>
      </c>
      <c r="I465" s="2">
        <v>51.40163669373699</v>
      </c>
      <c r="J465" s="2">
        <v>65.990057869746565</v>
      </c>
      <c r="K465" s="2">
        <v>15.28843511024713</v>
      </c>
      <c r="L465" s="3">
        <v>54.05043797465494</v>
      </c>
    </row>
    <row r="466" spans="1:12" x14ac:dyDescent="0.3">
      <c r="A466">
        <v>1664</v>
      </c>
      <c r="B466" s="2">
        <v>71.906170917794114</v>
      </c>
      <c r="C466" s="2">
        <v>5.5832883642495785</v>
      </c>
      <c r="D466" s="2">
        <v>60.858064983168852</v>
      </c>
      <c r="E466" s="3">
        <v>18.041516202172254</v>
      </c>
      <c r="F466" s="3">
        <v>63.806298214551909</v>
      </c>
      <c r="G466" s="2">
        <v>16.58268988960382</v>
      </c>
      <c r="H466" s="2">
        <v>64.668018643321432</v>
      </c>
      <c r="I466" s="2">
        <v>57.703365896042882</v>
      </c>
      <c r="J466" s="2">
        <v>65.8484263117887</v>
      </c>
      <c r="K466" s="2">
        <v>16.693602025312476</v>
      </c>
      <c r="L466" s="3">
        <v>59.018237925342568</v>
      </c>
    </row>
    <row r="467" spans="1:12" x14ac:dyDescent="0.3">
      <c r="A467">
        <v>1665</v>
      </c>
      <c r="B467" s="2">
        <v>61.963305883803251</v>
      </c>
      <c r="C467" s="2">
        <v>5.5832883642495785</v>
      </c>
      <c r="D467" s="2">
        <v>58.151967201481909</v>
      </c>
      <c r="E467" s="3">
        <v>16.270285697316549</v>
      </c>
      <c r="F467" s="3">
        <v>57.542098435936467</v>
      </c>
      <c r="G467" s="2">
        <v>13.407470493220737</v>
      </c>
      <c r="H467" s="2">
        <v>60.873534663755798</v>
      </c>
      <c r="I467" s="2">
        <v>49.562596723188229</v>
      </c>
      <c r="J467" s="2">
        <v>62.920428512003433</v>
      </c>
      <c r="K467" s="2">
        <v>15.05470334230742</v>
      </c>
      <c r="L467" s="3">
        <v>53.224107200142633</v>
      </c>
    </row>
    <row r="468" spans="1:12" x14ac:dyDescent="0.3">
      <c r="A468">
        <v>1666</v>
      </c>
      <c r="B468" s="2">
        <v>66.370695285523567</v>
      </c>
      <c r="C468" s="2">
        <v>5.5832883642495785</v>
      </c>
      <c r="D468" s="2">
        <v>55.266476324262385</v>
      </c>
      <c r="E468" s="3">
        <v>18.337477799388022</v>
      </c>
      <c r="F468" s="3">
        <v>64.853007023301075</v>
      </c>
      <c r="G468" s="2">
        <v>14.980598263617347</v>
      </c>
      <c r="H468" s="2">
        <v>56.796781851062832</v>
      </c>
      <c r="I468" s="2">
        <v>59.352791703589176</v>
      </c>
      <c r="J468" s="2">
        <v>59.798327382851902</v>
      </c>
      <c r="K468" s="2">
        <v>16.967451798431931</v>
      </c>
      <c r="L468" s="3">
        <v>59.98640111991606</v>
      </c>
    </row>
    <row r="469" spans="1:12" x14ac:dyDescent="0.3">
      <c r="A469">
        <v>1667</v>
      </c>
      <c r="B469" s="2">
        <v>64.034290682438709</v>
      </c>
      <c r="C469" s="2">
        <v>5.5832883642495785</v>
      </c>
      <c r="D469" s="2">
        <v>54.5777747482324</v>
      </c>
      <c r="E469" s="3">
        <v>17.915205249655603</v>
      </c>
      <c r="F469" s="3">
        <v>63.359582195026285</v>
      </c>
      <c r="G469" s="2">
        <v>14.25431754524001</v>
      </c>
      <c r="H469" s="2">
        <v>55.497959773558918</v>
      </c>
      <c r="I469" s="2">
        <v>57.796978366920449</v>
      </c>
      <c r="J469" s="2">
        <v>59.053152277587458</v>
      </c>
      <c r="K469" s="2">
        <v>16.576727991604749</v>
      </c>
      <c r="L469" s="3">
        <v>58.605043725660678</v>
      </c>
    </row>
    <row r="470" spans="1:12" x14ac:dyDescent="0.3">
      <c r="A470">
        <v>1668</v>
      </c>
      <c r="B470" s="2">
        <v>62.798423067395461</v>
      </c>
      <c r="C470" s="2">
        <v>5.5832883642495785</v>
      </c>
      <c r="D470" s="2">
        <v>54.357219516524154</v>
      </c>
      <c r="E470" s="3">
        <v>17.640728430692054</v>
      </c>
      <c r="F470" s="3">
        <v>62.388857253313176</v>
      </c>
      <c r="G470" s="2">
        <v>13.896764664396905</v>
      </c>
      <c r="H470" s="2">
        <v>55.806081456673361</v>
      </c>
      <c r="I470" s="2">
        <v>56.036099370641054</v>
      </c>
      <c r="J470" s="2">
        <v>58.814511516879136</v>
      </c>
      <c r="K470" s="2">
        <v>16.322757830249934</v>
      </c>
      <c r="L470" s="3">
        <v>57.707162526261726</v>
      </c>
    </row>
    <row r="471" spans="1:12" x14ac:dyDescent="0.3">
      <c r="A471">
        <v>1669</v>
      </c>
      <c r="B471" s="2">
        <v>60.921947188141253</v>
      </c>
      <c r="C471" s="2">
        <v>5.5832883642495785</v>
      </c>
      <c r="D471" s="2">
        <v>58.043314899316734</v>
      </c>
      <c r="E471" s="3">
        <v>16.026791167309295</v>
      </c>
      <c r="F471" s="3">
        <v>56.680946611380591</v>
      </c>
      <c r="G471" s="2">
        <v>13.204700151313801</v>
      </c>
      <c r="H471" s="2">
        <v>61.15420955880623</v>
      </c>
      <c r="I471" s="2">
        <v>48.588994193867961</v>
      </c>
      <c r="J471" s="2">
        <v>62.80286672106071</v>
      </c>
      <c r="K471" s="2">
        <v>14.829400727287059</v>
      </c>
      <c r="L471" s="3">
        <v>52.42757668993211</v>
      </c>
    </row>
    <row r="472" spans="1:12" x14ac:dyDescent="0.3">
      <c r="A472">
        <v>1670</v>
      </c>
      <c r="B472" s="2">
        <v>59.272132911410566</v>
      </c>
      <c r="C472" s="2">
        <v>5.4553380059021919</v>
      </c>
      <c r="D472" s="2">
        <v>57.307739574987771</v>
      </c>
      <c r="E472" s="3">
        <v>15.79291458628434</v>
      </c>
      <c r="F472" s="3">
        <v>57.163814055553203</v>
      </c>
      <c r="G472" s="2">
        <v>13.824791502499529</v>
      </c>
      <c r="H472" s="2">
        <v>59.857932321875374</v>
      </c>
      <c r="I472" s="2">
        <v>51.972379597634344</v>
      </c>
      <c r="J472" s="2">
        <v>62.006974220136769</v>
      </c>
      <c r="K472" s="2">
        <v>14.612997486954008</v>
      </c>
      <c r="L472" s="3">
        <v>52.874209491144867</v>
      </c>
    </row>
    <row r="473" spans="1:12" x14ac:dyDescent="0.3">
      <c r="A473">
        <v>1671</v>
      </c>
      <c r="B473" s="2">
        <v>58.673939025613322</v>
      </c>
      <c r="C473" s="2">
        <v>5.4553380059021919</v>
      </c>
      <c r="D473" s="2">
        <v>57.562038329027054</v>
      </c>
      <c r="E473" s="3">
        <v>15.56446117345277</v>
      </c>
      <c r="F473" s="3">
        <v>56.33690725883045</v>
      </c>
      <c r="G473" s="2">
        <v>13.62243120567042</v>
      </c>
      <c r="H473" s="2">
        <v>60.16646913243062</v>
      </c>
      <c r="I473" s="2">
        <v>50.949018277759286</v>
      </c>
      <c r="J473" s="2">
        <v>62.282125472007273</v>
      </c>
      <c r="K473" s="2">
        <v>14.401612240148896</v>
      </c>
      <c r="L473" s="3">
        <v>52.109354242734049</v>
      </c>
    </row>
    <row r="474" spans="1:12" x14ac:dyDescent="0.3">
      <c r="A474">
        <v>1672</v>
      </c>
      <c r="B474" s="2">
        <v>59.076436184844425</v>
      </c>
      <c r="C474" s="2">
        <v>5.4553380059021919</v>
      </c>
      <c r="D474" s="2">
        <v>55.714979374282159</v>
      </c>
      <c r="E474" s="3">
        <v>16.190763307742564</v>
      </c>
      <c r="F474" s="3">
        <v>58.603861756148554</v>
      </c>
      <c r="G474" s="2">
        <v>13.616672255451199</v>
      </c>
      <c r="H474" s="2">
        <v>57.727716714882142</v>
      </c>
      <c r="I474" s="2">
        <v>53.078950413375381</v>
      </c>
      <c r="J474" s="2">
        <v>60.283607682973297</v>
      </c>
      <c r="K474" s="2">
        <v>14.981122213716347</v>
      </c>
      <c r="L474" s="3">
        <v>54.206195207222592</v>
      </c>
    </row>
    <row r="475" spans="1:12" x14ac:dyDescent="0.3">
      <c r="A475">
        <v>1673</v>
      </c>
      <c r="B475" s="2">
        <v>59.716033019680715</v>
      </c>
      <c r="C475" s="2">
        <v>5.4553380059021919</v>
      </c>
      <c r="D475" s="2">
        <v>58.599028596589775</v>
      </c>
      <c r="E475" s="3">
        <v>15.560571459940126</v>
      </c>
      <c r="F475" s="3">
        <v>56.322828105881754</v>
      </c>
      <c r="G475" s="2">
        <v>13.760687328377983</v>
      </c>
      <c r="H475" s="2">
        <v>61.156770399684817</v>
      </c>
      <c r="I475" s="2">
        <v>50.632725601102962</v>
      </c>
      <c r="J475" s="2">
        <v>63.404148941510144</v>
      </c>
      <c r="K475" s="2">
        <v>14.398013134140012</v>
      </c>
      <c r="L475" s="3">
        <v>52.09633159729362</v>
      </c>
    </row>
    <row r="476" spans="1:12" x14ac:dyDescent="0.3">
      <c r="A476">
        <v>1674</v>
      </c>
      <c r="B476" s="2">
        <v>58.355757556463594</v>
      </c>
      <c r="C476" s="2">
        <v>5.4553380059021919</v>
      </c>
      <c r="D476" s="2">
        <v>64.780772360611024</v>
      </c>
      <c r="E476" s="3">
        <v>13.755063486608519</v>
      </c>
      <c r="F476" s="3">
        <v>49.78763654896791</v>
      </c>
      <c r="G476" s="2">
        <v>13.268395631899088</v>
      </c>
      <c r="H476" s="2">
        <v>69.765980643478002</v>
      </c>
      <c r="I476" s="2">
        <v>42.796714739736139</v>
      </c>
      <c r="J476" s="2">
        <v>70.092795694181135</v>
      </c>
      <c r="K476" s="2">
        <v>12.727397914078999</v>
      </c>
      <c r="L476" s="3">
        <v>46.051544468337951</v>
      </c>
    </row>
    <row r="477" spans="1:12" x14ac:dyDescent="0.3">
      <c r="A477">
        <v>1675</v>
      </c>
      <c r="B477" s="2">
        <v>62.190186983545168</v>
      </c>
      <c r="C477" s="2">
        <v>5.4553380059021919</v>
      </c>
      <c r="D477" s="2">
        <v>62.08709185132129</v>
      </c>
      <c r="E477" s="3">
        <v>15.294861691980403</v>
      </c>
      <c r="F477" s="3">
        <v>55.361068724140715</v>
      </c>
      <c r="G477" s="2">
        <v>13.970766138255298</v>
      </c>
      <c r="H477" s="2">
        <v>66.015743617885434</v>
      </c>
      <c r="I477" s="2">
        <v>47.62208717549229</v>
      </c>
      <c r="J477" s="2">
        <v>67.178233383129637</v>
      </c>
      <c r="K477" s="2">
        <v>14.152155021614876</v>
      </c>
      <c r="L477" s="3">
        <v>51.206743177234202</v>
      </c>
    </row>
    <row r="478" spans="1:12" x14ac:dyDescent="0.3">
      <c r="A478">
        <v>1676</v>
      </c>
      <c r="B478" s="2">
        <v>62.020457418502374</v>
      </c>
      <c r="C478" s="2">
        <v>5.4553380059021919</v>
      </c>
      <c r="D478" s="2">
        <v>54.934549157799424</v>
      </c>
      <c r="E478" s="3">
        <v>17.239092893184619</v>
      </c>
      <c r="F478" s="3">
        <v>62.398380947887183</v>
      </c>
      <c r="G478" s="2">
        <v>14.017158668559242</v>
      </c>
      <c r="H478" s="2">
        <v>56.770240501714731</v>
      </c>
      <c r="I478" s="2">
        <v>55.561629963497843</v>
      </c>
      <c r="J478" s="2">
        <v>59.439182188738982</v>
      </c>
      <c r="K478" s="2">
        <v>15.951129207287286</v>
      </c>
      <c r="L478" s="3">
        <v>57.715971557470638</v>
      </c>
    </row>
    <row r="479" spans="1:12" x14ac:dyDescent="0.3">
      <c r="A479">
        <v>1677</v>
      </c>
      <c r="B479" s="2">
        <v>59.723516760767509</v>
      </c>
      <c r="C479" s="2">
        <v>5.4553380059021919</v>
      </c>
      <c r="D479" s="2">
        <v>57.753407728096398</v>
      </c>
      <c r="E479" s="3">
        <v>15.79038676452045</v>
      </c>
      <c r="F479" s="3">
        <v>57.154664387042871</v>
      </c>
      <c r="G479" s="2">
        <v>13.211169319885688</v>
      </c>
      <c r="H479" s="2">
        <v>60.134877646318515</v>
      </c>
      <c r="I479" s="2">
        <v>49.436822536254041</v>
      </c>
      <c r="J479" s="2">
        <v>62.489187161800309</v>
      </c>
      <c r="K479" s="2">
        <v>14.610658523307913</v>
      </c>
      <c r="L479" s="3">
        <v>52.865746418874714</v>
      </c>
    </row>
    <row r="480" spans="1:12" x14ac:dyDescent="0.3">
      <c r="A480">
        <v>1678</v>
      </c>
      <c r="B480" s="2">
        <v>60.644989178725702</v>
      </c>
      <c r="C480" s="2">
        <v>5.4553380059021919</v>
      </c>
      <c r="D480" s="2">
        <v>60.082456079165375</v>
      </c>
      <c r="E480" s="3">
        <v>15.412470374428539</v>
      </c>
      <c r="F480" s="3">
        <v>55.786763475926591</v>
      </c>
      <c r="G480" s="2">
        <v>13.510874870263855</v>
      </c>
      <c r="H480" s="2">
        <v>63.595221192947001</v>
      </c>
      <c r="I480" s="2">
        <v>47.807354513281503</v>
      </c>
      <c r="J480" s="2">
        <v>65.009217477656946</v>
      </c>
      <c r="K480" s="2">
        <v>14.260976947527849</v>
      </c>
      <c r="L480" s="3">
        <v>51.600493556859547</v>
      </c>
    </row>
    <row r="481" spans="1:12" x14ac:dyDescent="0.3">
      <c r="A481">
        <v>1679</v>
      </c>
      <c r="B481" s="2">
        <v>58.680592275411655</v>
      </c>
      <c r="C481" s="2">
        <v>5.4553380059021919</v>
      </c>
      <c r="D481" s="2">
        <v>60.96779394164318</v>
      </c>
      <c r="E481" s="3">
        <v>14.696672530706898</v>
      </c>
      <c r="F481" s="3">
        <v>53.195871553076223</v>
      </c>
      <c r="G481" s="2">
        <v>12.832074257852032</v>
      </c>
      <c r="H481" s="2">
        <v>64.765872262794701</v>
      </c>
      <c r="I481" s="2">
        <v>44.584753273736602</v>
      </c>
      <c r="J481" s="2">
        <v>65.967153044857923</v>
      </c>
      <c r="K481" s="2">
        <v>13.598657650204762</v>
      </c>
      <c r="L481" s="3">
        <v>49.204023612349324</v>
      </c>
    </row>
    <row r="482" spans="1:12" x14ac:dyDescent="0.3">
      <c r="A482">
        <v>1680</v>
      </c>
      <c r="B482" s="2">
        <v>60.095389460532807</v>
      </c>
      <c r="C482" s="2">
        <v>5.4024659569983138</v>
      </c>
      <c r="D482" s="2">
        <v>57.610058340908964</v>
      </c>
      <c r="E482" s="3">
        <v>15.928242118442604</v>
      </c>
      <c r="F482" s="3">
        <v>58.21787979971598</v>
      </c>
      <c r="G482" s="2">
        <v>13.494459212208184</v>
      </c>
      <c r="H482" s="2">
        <v>60.12925783077587</v>
      </c>
      <c r="I482" s="2">
        <v>50.501626311326348</v>
      </c>
      <c r="J482" s="2">
        <v>62.334083124863504</v>
      </c>
      <c r="K482" s="2">
        <v>14.738214455395148</v>
      </c>
      <c r="L482" s="3">
        <v>53.849177552585608</v>
      </c>
    </row>
    <row r="483" spans="1:12" x14ac:dyDescent="0.3">
      <c r="A483">
        <v>1681</v>
      </c>
      <c r="B483" s="2">
        <v>62.041913023175226</v>
      </c>
      <c r="C483" s="2">
        <v>5.4024659569983138</v>
      </c>
      <c r="D483" s="2">
        <v>59.487940397597932</v>
      </c>
      <c r="E483" s="3">
        <v>15.925066595785449</v>
      </c>
      <c r="F483" s="3">
        <v>58.206273233531157</v>
      </c>
      <c r="G483" s="2">
        <v>14.034488069257641</v>
      </c>
      <c r="H483" s="2">
        <v>62.44582664343168</v>
      </c>
      <c r="I483" s="2">
        <v>50.574183389155344</v>
      </c>
      <c r="J483" s="2">
        <v>64.365951510200972</v>
      </c>
      <c r="K483" s="2">
        <v>14.735276181756342</v>
      </c>
      <c r="L483" s="3">
        <v>53.838441949615998</v>
      </c>
    </row>
    <row r="484" spans="1:12" x14ac:dyDescent="0.3">
      <c r="A484">
        <v>1682</v>
      </c>
      <c r="B484" s="2">
        <v>60.195043027922637</v>
      </c>
      <c r="C484" s="2">
        <v>5.4024659569983138</v>
      </c>
      <c r="D484" s="2">
        <v>58.770765094766929</v>
      </c>
      <c r="E484" s="3">
        <v>15.639555092636403</v>
      </c>
      <c r="F484" s="3">
        <v>57.162725913734846</v>
      </c>
      <c r="G484" s="2">
        <v>13.476897926311578</v>
      </c>
      <c r="H484" s="2">
        <v>61.506268359015898</v>
      </c>
      <c r="I484" s="2">
        <v>49.30673924528071</v>
      </c>
      <c r="J484" s="2">
        <v>63.589967832537823</v>
      </c>
      <c r="K484" s="2">
        <v>14.47109575735027</v>
      </c>
      <c r="L484" s="3">
        <v>52.873203004096887</v>
      </c>
    </row>
    <row r="485" spans="1:12" x14ac:dyDescent="0.3">
      <c r="A485">
        <v>1683</v>
      </c>
      <c r="B485" s="2">
        <v>60.711124768384465</v>
      </c>
      <c r="C485" s="2">
        <v>5.4024659569983138</v>
      </c>
      <c r="D485" s="2">
        <v>58.264405687719119</v>
      </c>
      <c r="E485" s="3">
        <v>15.910724931227078</v>
      </c>
      <c r="F485" s="3">
        <v>58.153854310138456</v>
      </c>
      <c r="G485" s="2">
        <v>13.649371272327155</v>
      </c>
      <c r="H485" s="2">
        <v>60.824289258056119</v>
      </c>
      <c r="I485" s="2">
        <v>50.497668458229562</v>
      </c>
      <c r="J485" s="2">
        <v>63.042086954112094</v>
      </c>
      <c r="K485" s="2">
        <v>14.722006008793322</v>
      </c>
      <c r="L485" s="3">
        <v>53.789956571539712</v>
      </c>
    </row>
    <row r="486" spans="1:12" x14ac:dyDescent="0.3">
      <c r="A486">
        <v>1684</v>
      </c>
      <c r="B486" s="2">
        <v>60.682170897558393</v>
      </c>
      <c r="C486" s="2">
        <v>5.4024659569983138</v>
      </c>
      <c r="D486" s="2">
        <v>58.780774739759956</v>
      </c>
      <c r="E486" s="3">
        <v>15.763433281607458</v>
      </c>
      <c r="F486" s="3">
        <v>57.615501898786775</v>
      </c>
      <c r="G486" s="2">
        <v>13.616000009858237</v>
      </c>
      <c r="H486" s="2">
        <v>61.574490194645037</v>
      </c>
      <c r="I486" s="2">
        <v>49.760466217609391</v>
      </c>
      <c r="J486" s="2">
        <v>63.600798268420277</v>
      </c>
      <c r="K486" s="2">
        <v>14.585718783659457</v>
      </c>
      <c r="L486" s="3">
        <v>53.292002426104126</v>
      </c>
    </row>
    <row r="487" spans="1:12" x14ac:dyDescent="0.3">
      <c r="A487">
        <v>1685</v>
      </c>
      <c r="B487" s="2">
        <v>60.612344533132315</v>
      </c>
      <c r="C487" s="2">
        <v>5.4024659569983138</v>
      </c>
      <c r="D487" s="2">
        <v>61.098996885770724</v>
      </c>
      <c r="E487" s="3">
        <v>15.147885462598769</v>
      </c>
      <c r="F487" s="3">
        <v>55.36566863585989</v>
      </c>
      <c r="G487" s="2">
        <v>13.702010405738825</v>
      </c>
      <c r="H487" s="2">
        <v>64.483619201753001</v>
      </c>
      <c r="I487" s="2">
        <v>47.815710212779813</v>
      </c>
      <c r="J487" s="2">
        <v>66.109114630403923</v>
      </c>
      <c r="K487" s="2">
        <v>14.016159651104797</v>
      </c>
      <c r="L487" s="3">
        <v>51.21099790900638</v>
      </c>
    </row>
    <row r="488" spans="1:12" x14ac:dyDescent="0.3">
      <c r="A488">
        <v>1686</v>
      </c>
      <c r="B488" s="2">
        <v>64.284527183867823</v>
      </c>
      <c r="C488" s="2">
        <v>5.4024659569983138</v>
      </c>
      <c r="D488" s="2">
        <v>54.894608005689598</v>
      </c>
      <c r="E488" s="3">
        <v>17.881410584828796</v>
      </c>
      <c r="F488" s="3">
        <v>65.356729533360337</v>
      </c>
      <c r="G488" s="2">
        <v>14.853479042402387</v>
      </c>
      <c r="H488" s="2">
        <v>56.640850010146586</v>
      </c>
      <c r="I488" s="2">
        <v>59.011159492052215</v>
      </c>
      <c r="J488" s="2">
        <v>59.395965862156146</v>
      </c>
      <c r="K488" s="2">
        <v>16.545458187067499</v>
      </c>
      <c r="L488" s="3">
        <v>60.452324011212205</v>
      </c>
    </row>
    <row r="489" spans="1:12" x14ac:dyDescent="0.3">
      <c r="A489">
        <v>1687</v>
      </c>
      <c r="B489" s="2">
        <v>58.373864066258506</v>
      </c>
      <c r="C489" s="2">
        <v>5.4024659569983138</v>
      </c>
      <c r="D489" s="2">
        <v>53.770529383397921</v>
      </c>
      <c r="E489" s="3">
        <v>16.576740534775045</v>
      </c>
      <c r="F489" s="3">
        <v>60.588147816211922</v>
      </c>
      <c r="G489" s="2">
        <v>12.884886034992537</v>
      </c>
      <c r="H489" s="2">
        <v>55.67219484345847</v>
      </c>
      <c r="I489" s="2">
        <v>52.080837646286696</v>
      </c>
      <c r="J489" s="2">
        <v>58.260764030992085</v>
      </c>
      <c r="K489" s="2">
        <v>15.316924095430233</v>
      </c>
      <c r="L489" s="3">
        <v>55.963615380312724</v>
      </c>
    </row>
    <row r="490" spans="1:12" x14ac:dyDescent="0.3">
      <c r="A490">
        <v>1688</v>
      </c>
      <c r="B490" s="2">
        <v>59.729576132984633</v>
      </c>
      <c r="C490" s="2">
        <v>5.4024659569983138</v>
      </c>
      <c r="D490" s="2">
        <v>51.906062928791599</v>
      </c>
      <c r="E490" s="3">
        <v>17.570994931211242</v>
      </c>
      <c r="F490" s="3">
        <v>64.222157301479683</v>
      </c>
      <c r="G490" s="2">
        <v>13.352456724929072</v>
      </c>
      <c r="H490" s="2">
        <v>53.305941311121629</v>
      </c>
      <c r="I490" s="2">
        <v>56.366528033892457</v>
      </c>
      <c r="J490" s="2">
        <v>56.356470054098729</v>
      </c>
      <c r="K490" s="2">
        <v>16.202235613154276</v>
      </c>
      <c r="L490" s="3">
        <v>59.198287887728952</v>
      </c>
    </row>
    <row r="491" spans="1:12" x14ac:dyDescent="0.3">
      <c r="A491">
        <v>1689</v>
      </c>
      <c r="B491" s="2">
        <v>63.694440284408955</v>
      </c>
      <c r="C491" s="2">
        <v>5.4024659569983138</v>
      </c>
      <c r="D491" s="2">
        <v>51.467162728335062</v>
      </c>
      <c r="E491" s="3">
        <v>18.897149894502093</v>
      </c>
      <c r="F491" s="3">
        <v>69.0692665853893</v>
      </c>
      <c r="G491" s="2">
        <v>14.615757927076281</v>
      </c>
      <c r="H491" s="2">
        <v>52.426513712779844</v>
      </c>
      <c r="I491" s="2">
        <v>62.7344485996801</v>
      </c>
      <c r="J491" s="2">
        <v>56.309233652856243</v>
      </c>
      <c r="K491" s="2">
        <v>17.292237916946288</v>
      </c>
      <c r="L491" s="3">
        <v>63.180841389529633</v>
      </c>
    </row>
    <row r="492" spans="1:12" x14ac:dyDescent="0.3">
      <c r="A492">
        <v>1690</v>
      </c>
      <c r="B492" s="2">
        <v>59.871438806995783</v>
      </c>
      <c r="C492" s="2">
        <v>5.3866043423271508</v>
      </c>
      <c r="D492" s="2">
        <v>53.456175040720225</v>
      </c>
      <c r="E492" s="3">
        <v>17.101996934672034</v>
      </c>
      <c r="F492" s="3">
        <v>62.692028565826213</v>
      </c>
      <c r="G492" s="2">
        <v>13.787236182174176</v>
      </c>
      <c r="H492" s="2">
        <v>54.891608762169071</v>
      </c>
      <c r="I492" s="2">
        <v>56.520627983155457</v>
      </c>
      <c r="J492" s="2">
        <v>58.208349297063393</v>
      </c>
      <c r="K492" s="2">
        <v>15.724024250584668</v>
      </c>
      <c r="L492" s="3">
        <v>57.620214409392823</v>
      </c>
    </row>
    <row r="493" spans="1:12" x14ac:dyDescent="0.3">
      <c r="A493">
        <v>1691</v>
      </c>
      <c r="B493" s="2">
        <v>59.299919238263712</v>
      </c>
      <c r="C493" s="2">
        <v>5.3866043423271508</v>
      </c>
      <c r="D493" s="2">
        <v>52.920008038223543</v>
      </c>
      <c r="E493" s="3">
        <v>17.110362475634552</v>
      </c>
      <c r="F493" s="3">
        <v>62.722694735104227</v>
      </c>
      <c r="G493" s="2">
        <v>13.589002402294131</v>
      </c>
      <c r="H493" s="2">
        <v>53.51613012141614</v>
      </c>
      <c r="I493" s="2">
        <v>57.139784329412734</v>
      </c>
      <c r="J493" s="2">
        <v>57.166439979332736</v>
      </c>
      <c r="K493" s="2">
        <v>15.857774862883783</v>
      </c>
      <c r="L493" s="3">
        <v>58.110339509382804</v>
      </c>
    </row>
    <row r="494" spans="1:12" x14ac:dyDescent="0.3">
      <c r="A494">
        <v>1692</v>
      </c>
      <c r="B494" s="2">
        <v>60.413222809656958</v>
      </c>
      <c r="C494" s="2">
        <v>5.3866043423271508</v>
      </c>
      <c r="D494" s="2">
        <v>59.57543147712051</v>
      </c>
      <c r="E494" s="3">
        <v>15.484237265658413</v>
      </c>
      <c r="F494" s="3">
        <v>56.761689800718216</v>
      </c>
      <c r="G494" s="2">
        <v>13.721519715220893</v>
      </c>
      <c r="H494" s="2">
        <v>62.022998531491702</v>
      </c>
      <c r="I494" s="2">
        <v>49.783471530793307</v>
      </c>
      <c r="J494" s="2">
        <v>64.21689660921156</v>
      </c>
      <c r="K494" s="2">
        <v>14.381758240794559</v>
      </c>
      <c r="L494" s="3">
        <v>52.701520947337755</v>
      </c>
    </row>
    <row r="495" spans="1:12" x14ac:dyDescent="0.3">
      <c r="A495">
        <v>1693</v>
      </c>
      <c r="B495" s="2">
        <v>58.756971002208331</v>
      </c>
      <c r="C495" s="2">
        <v>5.3866043423271508</v>
      </c>
      <c r="D495" s="2">
        <v>64.742284412879314</v>
      </c>
      <c r="E495" s="3">
        <v>13.857867020047195</v>
      </c>
      <c r="F495" s="3">
        <v>50.79978662146101</v>
      </c>
      <c r="G495" s="2">
        <v>13.298176185221621</v>
      </c>
      <c r="H495" s="2">
        <v>69.233098430154286</v>
      </c>
      <c r="I495" s="2">
        <v>43.222913395685325</v>
      </c>
      <c r="J495" s="2">
        <v>69.58700039579297</v>
      </c>
      <c r="K495" s="2">
        <v>12.90804813826931</v>
      </c>
      <c r="L495" s="3">
        <v>47.301154556931323</v>
      </c>
    </row>
    <row r="496" spans="1:12" x14ac:dyDescent="0.3">
      <c r="A496">
        <v>1694</v>
      </c>
      <c r="B496" s="2">
        <v>61.24900512632199</v>
      </c>
      <c r="C496" s="2">
        <v>5.3866043423271508</v>
      </c>
      <c r="D496" s="2">
        <v>64.180021830314871</v>
      </c>
      <c r="E496" s="3">
        <v>14.572168617078198</v>
      </c>
      <c r="F496" s="3">
        <v>53.418253710230935</v>
      </c>
      <c r="G496" s="2">
        <v>14.031009743764631</v>
      </c>
      <c r="H496" s="2">
        <v>68.427967908210945</v>
      </c>
      <c r="I496" s="2">
        <v>46.141425296577211</v>
      </c>
      <c r="J496" s="2">
        <v>69.527758723696735</v>
      </c>
      <c r="K496" s="2">
        <v>13.466976502981558</v>
      </c>
      <c r="L496" s="3">
        <v>49.349330755401219</v>
      </c>
    </row>
    <row r="497" spans="1:12" x14ac:dyDescent="0.3">
      <c r="A497">
        <v>1695</v>
      </c>
      <c r="B497" s="2">
        <v>58.803516504810418</v>
      </c>
      <c r="C497" s="2">
        <v>5.3866043423271508</v>
      </c>
      <c r="D497" s="2">
        <v>61.355516439692629</v>
      </c>
      <c r="E497" s="3">
        <v>14.634392259065629</v>
      </c>
      <c r="F497" s="3">
        <v>53.646351420448461</v>
      </c>
      <c r="G497" s="2">
        <v>13.334957613732325</v>
      </c>
      <c r="H497" s="2">
        <v>64.247767923945943</v>
      </c>
      <c r="I497" s="2">
        <v>46.705638963845487</v>
      </c>
      <c r="J497" s="2">
        <v>66.421565630889788</v>
      </c>
      <c r="K497" s="2">
        <v>13.533916205992346</v>
      </c>
      <c r="L497" s="3">
        <v>49.594629285759268</v>
      </c>
    </row>
    <row r="498" spans="1:12" x14ac:dyDescent="0.3">
      <c r="A498">
        <v>1696</v>
      </c>
      <c r="B498" s="2">
        <v>60.386991031736187</v>
      </c>
      <c r="C498" s="2">
        <v>5.3866043423271508</v>
      </c>
      <c r="D498" s="2">
        <v>67.235970997395256</v>
      </c>
      <c r="E498" s="3">
        <v>13.71408126046437</v>
      </c>
      <c r="F498" s="3">
        <v>50.272700750637924</v>
      </c>
      <c r="G498" s="2">
        <v>13.811703538631008</v>
      </c>
      <c r="H498" s="2">
        <v>70.596966636851349</v>
      </c>
      <c r="I498" s="2">
        <v>44.024753129945736</v>
      </c>
      <c r="J498" s="2">
        <v>72.238261738049587</v>
      </c>
      <c r="K498" s="2">
        <v>12.779250886144863</v>
      </c>
      <c r="L498" s="3">
        <v>46.829180896468706</v>
      </c>
    </row>
    <row r="499" spans="1:12" x14ac:dyDescent="0.3">
      <c r="A499">
        <v>1697</v>
      </c>
      <c r="B499" s="2">
        <v>57.941521590485486</v>
      </c>
      <c r="C499" s="2">
        <v>5.3866043423271508</v>
      </c>
      <c r="D499" s="2">
        <v>68.249454541703003</v>
      </c>
      <c r="E499" s="3">
        <v>12.963304448007317</v>
      </c>
      <c r="F499" s="3">
        <v>47.520523823410556</v>
      </c>
      <c r="G499" s="2">
        <v>13.014789585919885</v>
      </c>
      <c r="H499" s="2">
        <v>72.645628347843839</v>
      </c>
      <c r="I499" s="2">
        <v>40.314695977235104</v>
      </c>
      <c r="J499" s="2">
        <v>73.581266168325783</v>
      </c>
      <c r="K499" s="2">
        <v>12.037933296756835</v>
      </c>
      <c r="L499" s="3">
        <v>44.11264486439002</v>
      </c>
    </row>
    <row r="500" spans="1:12" x14ac:dyDescent="0.3">
      <c r="A500">
        <v>1698</v>
      </c>
      <c r="B500" s="2">
        <v>59.522640135854374</v>
      </c>
      <c r="C500" s="2">
        <v>5.3866043423271508</v>
      </c>
      <c r="D500" s="2">
        <v>71.361280029087595</v>
      </c>
      <c r="E500" s="3">
        <v>12.736337655885141</v>
      </c>
      <c r="F500" s="3">
        <v>46.688515218241754</v>
      </c>
      <c r="G500" s="2">
        <v>13.310754333543324</v>
      </c>
      <c r="H500" s="2">
        <v>77.31737770691052</v>
      </c>
      <c r="I500" s="2">
        <v>38.74014790072053</v>
      </c>
      <c r="J500" s="2">
        <v>76.654626202446508</v>
      </c>
      <c r="K500" s="2">
        <v>11.870611983149258</v>
      </c>
      <c r="L500" s="3">
        <v>43.499500938147897</v>
      </c>
    </row>
    <row r="501" spans="1:12" x14ac:dyDescent="0.3">
      <c r="A501">
        <v>1699</v>
      </c>
      <c r="B501" s="2">
        <v>60.091081302350744</v>
      </c>
      <c r="C501" s="2">
        <v>5.3866043423271508</v>
      </c>
      <c r="D501" s="2">
        <v>66.697466824953793</v>
      </c>
      <c r="E501" s="3">
        <v>13.757061818690786</v>
      </c>
      <c r="F501" s="3">
        <v>50.430257695268331</v>
      </c>
      <c r="G501" s="2">
        <v>13.391858768319231</v>
      </c>
      <c r="H501" s="2">
        <v>71.469655524921706</v>
      </c>
      <c r="I501" s="2">
        <v>42.16527082812361</v>
      </c>
      <c r="J501" s="2">
        <v>72.101177177832767</v>
      </c>
      <c r="K501" s="2">
        <v>12.740807585277828</v>
      </c>
      <c r="L501" s="3">
        <v>46.688306575540288</v>
      </c>
    </row>
    <row r="502" spans="1:12" x14ac:dyDescent="0.3">
      <c r="A502">
        <v>1700</v>
      </c>
      <c r="B502" s="2">
        <v>61.103237361037579</v>
      </c>
      <c r="C502" s="2">
        <v>5.509557839262186</v>
      </c>
      <c r="D502" s="2">
        <v>62.143225325869821</v>
      </c>
      <c r="E502" s="3">
        <v>15.013966416838157</v>
      </c>
      <c r="F502" s="3">
        <v>53.80953869234331</v>
      </c>
      <c r="G502" s="2">
        <v>13.439998992818378</v>
      </c>
      <c r="H502" s="2">
        <v>64.874254800673611</v>
      </c>
      <c r="I502" s="2">
        <v>46.618959524594459</v>
      </c>
      <c r="J502" s="2">
        <v>66.917327132415991</v>
      </c>
      <c r="K502" s="2">
        <v>13.959019960568984</v>
      </c>
      <c r="L502" s="3">
        <v>50.010871592798736</v>
      </c>
    </row>
    <row r="503" spans="1:12" x14ac:dyDescent="0.3">
      <c r="A503">
        <v>1701</v>
      </c>
      <c r="B503" s="2">
        <v>61.574854784490682</v>
      </c>
      <c r="C503" s="2">
        <v>5.509557839262186</v>
      </c>
      <c r="D503" s="2">
        <v>57.49240718512754</v>
      </c>
      <c r="E503" s="3">
        <v>16.35377103799302</v>
      </c>
      <c r="F503" s="3">
        <v>58.611352323773794</v>
      </c>
      <c r="G503" s="2">
        <v>13.623531804304822</v>
      </c>
      <c r="H503" s="2">
        <v>58.60622867855043</v>
      </c>
      <c r="I503" s="2">
        <v>52.309631069814486</v>
      </c>
      <c r="J503" s="2">
        <v>61.803753165931248</v>
      </c>
      <c r="K503" s="2">
        <v>15.230629033843565</v>
      </c>
      <c r="L503" s="3">
        <v>54.56665547013484</v>
      </c>
    </row>
    <row r="504" spans="1:12" x14ac:dyDescent="0.3">
      <c r="A504">
        <v>1702</v>
      </c>
      <c r="B504" s="2">
        <v>63.276903531321658</v>
      </c>
      <c r="C504" s="2">
        <v>5.509557839262186</v>
      </c>
      <c r="D504" s="2">
        <v>56.940438251486718</v>
      </c>
      <c r="E504" s="3">
        <v>16.968733260644537</v>
      </c>
      <c r="F504" s="3">
        <v>60.815355756003726</v>
      </c>
      <c r="G504" s="2">
        <v>14.075178596171735</v>
      </c>
      <c r="H504" s="2">
        <v>57.216507003742322</v>
      </c>
      <c r="I504" s="2">
        <v>55.35645820830829</v>
      </c>
      <c r="J504" s="2">
        <v>61.182957330085955</v>
      </c>
      <c r="K504" s="2">
        <v>15.810443297033713</v>
      </c>
      <c r="L504" s="3">
        <v>56.643951494209993</v>
      </c>
    </row>
    <row r="505" spans="1:12" x14ac:dyDescent="0.3">
      <c r="A505">
        <v>1703</v>
      </c>
      <c r="B505" s="2">
        <v>63.562897461675647</v>
      </c>
      <c r="C505" s="2">
        <v>5.509557839262186</v>
      </c>
      <c r="D505" s="2">
        <v>55.080566113724252</v>
      </c>
      <c r="E505" s="3">
        <v>17.620989818670242</v>
      </c>
      <c r="F505" s="3">
        <v>63.153020802134165</v>
      </c>
      <c r="G505" s="2">
        <v>14.051056570743004</v>
      </c>
      <c r="H505" s="2">
        <v>55.155555385822048</v>
      </c>
      <c r="I505" s="2">
        <v>57.326502035814279</v>
      </c>
      <c r="J505" s="2">
        <v>59.355297384281606</v>
      </c>
      <c r="K505" s="2">
        <v>16.370935373857261</v>
      </c>
      <c r="L505" s="3">
        <v>58.652022072372631</v>
      </c>
    </row>
    <row r="506" spans="1:12" x14ac:dyDescent="0.3">
      <c r="A506">
        <v>1704</v>
      </c>
      <c r="B506" s="2">
        <v>62.809464511242368</v>
      </c>
      <c r="C506" s="2">
        <v>5.509557839262186</v>
      </c>
      <c r="D506" s="2">
        <v>58.597622168691892</v>
      </c>
      <c r="E506" s="3">
        <v>16.367038621112918</v>
      </c>
      <c r="F506" s="3">
        <v>58.6589028848596</v>
      </c>
      <c r="G506" s="2">
        <v>13.864014586547803</v>
      </c>
      <c r="H506" s="2">
        <v>59.880423874533456</v>
      </c>
      <c r="I506" s="2">
        <v>52.100256708743693</v>
      </c>
      <c r="J506" s="2">
        <v>63.080993306724814</v>
      </c>
      <c r="K506" s="2">
        <v>15.221444231373622</v>
      </c>
      <c r="L506" s="3">
        <v>54.533749150190665</v>
      </c>
    </row>
    <row r="507" spans="1:12" x14ac:dyDescent="0.3">
      <c r="A507">
        <v>1705</v>
      </c>
      <c r="B507" s="2">
        <v>62.777282057423093</v>
      </c>
      <c r="C507" s="2">
        <v>5.509557839262186</v>
      </c>
      <c r="D507" s="2">
        <v>56.183731651512602</v>
      </c>
      <c r="E507" s="3">
        <v>17.061489273955779</v>
      </c>
      <c r="F507" s="3">
        <v>61.147790114030613</v>
      </c>
      <c r="G507" s="2">
        <v>13.819621325108074</v>
      </c>
      <c r="H507" s="2">
        <v>56.532133048152218</v>
      </c>
      <c r="I507" s="2">
        <v>55.009347435725445</v>
      </c>
      <c r="J507" s="2">
        <v>60.276679068045183</v>
      </c>
      <c r="K507" s="2">
        <v>15.921445165580755</v>
      </c>
      <c r="L507" s="3">
        <v>57.041637020138594</v>
      </c>
    </row>
    <row r="508" spans="1:12" x14ac:dyDescent="0.3">
      <c r="A508">
        <v>1706</v>
      </c>
      <c r="B508" s="2">
        <v>63.233112442437772</v>
      </c>
      <c r="C508" s="2">
        <v>5.509557839262186</v>
      </c>
      <c r="D508" s="2">
        <v>55.6778375530182</v>
      </c>
      <c r="E508" s="3">
        <v>17.341521914980859</v>
      </c>
      <c r="F508" s="3">
        <v>62.15141745766573</v>
      </c>
      <c r="G508" s="2">
        <v>13.985631500761745</v>
      </c>
      <c r="H508" s="2">
        <v>55.776480496657292</v>
      </c>
      <c r="I508" s="2">
        <v>56.424367149791763</v>
      </c>
      <c r="J508" s="2">
        <v>59.585051066499886</v>
      </c>
      <c r="K508" s="2">
        <v>16.22320053606375</v>
      </c>
      <c r="L508" s="3">
        <v>58.122733624935442</v>
      </c>
    </row>
    <row r="509" spans="1:12" x14ac:dyDescent="0.3">
      <c r="A509">
        <v>1707</v>
      </c>
      <c r="B509" s="2">
        <v>63.356628044252318</v>
      </c>
      <c r="C509" s="2">
        <v>5.509557839262186</v>
      </c>
      <c r="D509" s="2">
        <v>55.414196261183804</v>
      </c>
      <c r="E509" s="3">
        <v>17.458061790986438</v>
      </c>
      <c r="F509" s="3">
        <v>62.569092360687371</v>
      </c>
      <c r="G509" s="2">
        <v>13.977425960888304</v>
      </c>
      <c r="H509" s="2">
        <v>55.502976349091732</v>
      </c>
      <c r="I509" s="2">
        <v>56.669143676537928</v>
      </c>
      <c r="J509" s="2">
        <v>59.62330605582239</v>
      </c>
      <c r="K509" s="2">
        <v>16.244460598287407</v>
      </c>
      <c r="L509" s="3">
        <v>58.198901883518467</v>
      </c>
    </row>
    <row r="510" spans="1:12" x14ac:dyDescent="0.3">
      <c r="A510">
        <v>1708</v>
      </c>
      <c r="B510" s="2">
        <v>64.173641357618706</v>
      </c>
      <c r="C510" s="2">
        <v>5.509557839262186</v>
      </c>
      <c r="D510" s="2">
        <v>58.092764091612068</v>
      </c>
      <c r="E510" s="3">
        <v>16.867846935640639</v>
      </c>
      <c r="F510" s="3">
        <v>60.453782640804974</v>
      </c>
      <c r="G510" s="2">
        <v>14.283897009057963</v>
      </c>
      <c r="H510" s="2">
        <v>59.552904701037974</v>
      </c>
      <c r="I510" s="2">
        <v>53.973363538176478</v>
      </c>
      <c r="J510" s="2">
        <v>62.502692244450671</v>
      </c>
      <c r="K510" s="2">
        <v>15.695937172742902</v>
      </c>
      <c r="L510" s="3">
        <v>56.233711298646611</v>
      </c>
    </row>
    <row r="511" spans="1:12" x14ac:dyDescent="0.3">
      <c r="A511">
        <v>1709</v>
      </c>
      <c r="B511" s="2">
        <v>60.650135732811151</v>
      </c>
      <c r="C511" s="2">
        <v>5.509557839262186</v>
      </c>
      <c r="D511" s="2">
        <v>68.688478870466454</v>
      </c>
      <c r="E511" s="3">
        <v>13.482576334701839</v>
      </c>
      <c r="F511" s="3">
        <v>48.321089365230812</v>
      </c>
      <c r="G511" s="2">
        <v>13.088503498671448</v>
      </c>
      <c r="H511" s="2">
        <v>74.563750529581952</v>
      </c>
      <c r="I511" s="2">
        <v>39.500079627939151</v>
      </c>
      <c r="J511" s="2">
        <v>73.920816288757379</v>
      </c>
      <c r="K511" s="2">
        <v>12.542794777175017</v>
      </c>
      <c r="L511" s="3">
        <v>44.936972709261603</v>
      </c>
    </row>
    <row r="512" spans="1:12" x14ac:dyDescent="0.3">
      <c r="A512">
        <v>1710</v>
      </c>
      <c r="B512" s="2">
        <v>64.272838807066279</v>
      </c>
      <c r="C512" s="2">
        <v>5.691447272727272</v>
      </c>
      <c r="D512" s="2">
        <v>71.293073701950632</v>
      </c>
      <c r="E512" s="3">
        <v>13.765917191295406</v>
      </c>
      <c r="F512" s="3">
        <v>47.759856294704306</v>
      </c>
      <c r="G512" s="2">
        <v>13.252648368252915</v>
      </c>
      <c r="H512" s="2">
        <v>78.201706541756764</v>
      </c>
      <c r="I512" s="2">
        <v>38.134860933462811</v>
      </c>
      <c r="J512" s="2">
        <v>76.996733542547261</v>
      </c>
      <c r="K512" s="2">
        <v>12.760993114107013</v>
      </c>
      <c r="L512" s="3">
        <v>44.257614280425102</v>
      </c>
    </row>
    <row r="513" spans="1:12" x14ac:dyDescent="0.3">
      <c r="A513">
        <v>1711</v>
      </c>
      <c r="B513" s="2">
        <v>65.81920898386042</v>
      </c>
      <c r="C513" s="2">
        <v>5.691447272727272</v>
      </c>
      <c r="D513" s="2">
        <v>66.2436383906701</v>
      </c>
      <c r="E513" s="3">
        <v>15.171673586056514</v>
      </c>
      <c r="F513" s="3">
        <v>52.637026661645486</v>
      </c>
      <c r="G513" s="2">
        <v>13.740717666817925</v>
      </c>
      <c r="H513" s="2">
        <v>70.075901441496654</v>
      </c>
      <c r="I513" s="2">
        <v>44.124159466518812</v>
      </c>
      <c r="J513" s="2">
        <v>71.54652832932635</v>
      </c>
      <c r="K513" s="2">
        <v>14.063499005076494</v>
      </c>
      <c r="L513" s="3">
        <v>48.774958879317062</v>
      </c>
    </row>
    <row r="514" spans="1:12" x14ac:dyDescent="0.3">
      <c r="A514">
        <v>1712</v>
      </c>
      <c r="B514" s="2">
        <v>66.482161120037048</v>
      </c>
      <c r="C514" s="2">
        <v>5.691447272727272</v>
      </c>
      <c r="D514" s="2">
        <v>62.369021529794907</v>
      </c>
      <c r="E514" s="3">
        <v>16.276506927066581</v>
      </c>
      <c r="F514" s="3">
        <v>56.470166209339759</v>
      </c>
      <c r="G514" s="2">
        <v>13.804105118431769</v>
      </c>
      <c r="H514" s="2">
        <v>64.56106229536195</v>
      </c>
      <c r="I514" s="2">
        <v>48.114204808114003</v>
      </c>
      <c r="J514" s="2">
        <v>67.16855787264258</v>
      </c>
      <c r="K514" s="2">
        <v>15.131026710575947</v>
      </c>
      <c r="L514" s="3">
        <v>52.477353277714812</v>
      </c>
    </row>
    <row r="515" spans="1:12" x14ac:dyDescent="0.3">
      <c r="A515">
        <v>1713</v>
      </c>
      <c r="B515" s="2">
        <v>66.655085188166296</v>
      </c>
      <c r="C515" s="2">
        <v>5.691447272727272</v>
      </c>
      <c r="D515" s="2">
        <v>62.655007893329902</v>
      </c>
      <c r="E515" s="3">
        <v>16.24435636382275</v>
      </c>
      <c r="F515" s="3">
        <v>56.358622150271167</v>
      </c>
      <c r="G515" s="2">
        <v>13.847669352533627</v>
      </c>
      <c r="H515" s="2">
        <v>64.920756596465651</v>
      </c>
      <c r="I515" s="2">
        <v>47.998629264855559</v>
      </c>
      <c r="J515" s="2">
        <v>67.670667059225252</v>
      </c>
      <c r="K515" s="2">
        <v>15.057820774799822</v>
      </c>
      <c r="L515" s="3">
        <v>52.223460807148726</v>
      </c>
    </row>
    <row r="516" spans="1:12" x14ac:dyDescent="0.3">
      <c r="A516">
        <v>1714</v>
      </c>
      <c r="B516" s="2">
        <v>68.118715700501383</v>
      </c>
      <c r="C516" s="2">
        <v>5.691447272727272</v>
      </c>
      <c r="D516" s="2">
        <v>64.516654933889257</v>
      </c>
      <c r="E516" s="3">
        <v>16.122026061589608</v>
      </c>
      <c r="F516" s="3">
        <v>55.93420599448919</v>
      </c>
      <c r="G516" s="2">
        <v>14.20656543539584</v>
      </c>
      <c r="H516" s="2">
        <v>68.242838025071521</v>
      </c>
      <c r="I516" s="2">
        <v>46.845484917001883</v>
      </c>
      <c r="J516" s="2">
        <v>69.711799870164967</v>
      </c>
      <c r="K516" s="2">
        <v>14.937896596283966</v>
      </c>
      <c r="L516" s="3">
        <v>51.807540354234753</v>
      </c>
    </row>
    <row r="517" spans="1:12" x14ac:dyDescent="0.3">
      <c r="A517">
        <v>1715</v>
      </c>
      <c r="B517" s="2">
        <v>68.767774588576543</v>
      </c>
      <c r="C517" s="2">
        <v>5.691447272727272</v>
      </c>
      <c r="D517" s="2">
        <v>59.65069128095589</v>
      </c>
      <c r="E517" s="3">
        <v>17.603316555155491</v>
      </c>
      <c r="F517" s="3">
        <v>61.07343646640814</v>
      </c>
      <c r="G517" s="2">
        <v>14.508765167307175</v>
      </c>
      <c r="H517" s="2">
        <v>61.030093148436173</v>
      </c>
      <c r="I517" s="2">
        <v>53.496102349651807</v>
      </c>
      <c r="J517" s="2">
        <v>64.265929106846528</v>
      </c>
      <c r="K517" s="2">
        <v>16.358123136111612</v>
      </c>
      <c r="L517" s="3">
        <v>56.733163135194403</v>
      </c>
    </row>
    <row r="518" spans="1:12" x14ac:dyDescent="0.3">
      <c r="A518">
        <v>1716</v>
      </c>
      <c r="B518" s="2">
        <v>68.26864560828156</v>
      </c>
      <c r="C518" s="2">
        <v>5.691447272727272</v>
      </c>
      <c r="D518" s="2">
        <v>62.427295342279763</v>
      </c>
      <c r="E518" s="3">
        <v>16.698281453343046</v>
      </c>
      <c r="F518" s="3">
        <v>57.933482491415646</v>
      </c>
      <c r="G518" s="2">
        <v>14.32041147531362</v>
      </c>
      <c r="H518" s="2">
        <v>64.873569855657976</v>
      </c>
      <c r="I518" s="2">
        <v>49.673346847017278</v>
      </c>
      <c r="J518" s="2">
        <v>67.733057565088316</v>
      </c>
      <c r="K518" s="2">
        <v>15.408128779482736</v>
      </c>
      <c r="L518" s="3">
        <v>53.438397325957958</v>
      </c>
    </row>
    <row r="519" spans="1:12" x14ac:dyDescent="0.3">
      <c r="A519">
        <v>1717</v>
      </c>
      <c r="B519" s="2">
        <v>69.411145272270034</v>
      </c>
      <c r="C519" s="2">
        <v>5.691447272727272</v>
      </c>
      <c r="D519" s="2">
        <v>61.360712448702678</v>
      </c>
      <c r="E519" s="3">
        <v>17.272843030707758</v>
      </c>
      <c r="F519" s="3">
        <v>59.926882421552449</v>
      </c>
      <c r="G519" s="2">
        <v>14.601596843487473</v>
      </c>
      <c r="H519" s="2">
        <v>63.566949810834835</v>
      </c>
      <c r="I519" s="2">
        <v>51.689782274948683</v>
      </c>
      <c r="J519" s="2">
        <v>66.124386362760333</v>
      </c>
      <c r="K519" s="2">
        <v>16.047110709847459</v>
      </c>
      <c r="L519" s="3">
        <v>55.65451135042057</v>
      </c>
    </row>
    <row r="520" spans="1:12" x14ac:dyDescent="0.3">
      <c r="A520">
        <v>1718</v>
      </c>
      <c r="B520" s="2">
        <v>69.216924200927295</v>
      </c>
      <c r="C520" s="2">
        <v>5.691447272727272</v>
      </c>
      <c r="D520" s="2">
        <v>59.571204551355514</v>
      </c>
      <c r="E520" s="3">
        <v>17.741932572457962</v>
      </c>
      <c r="F520" s="3">
        <v>61.55435473538455</v>
      </c>
      <c r="G520" s="2">
        <v>14.531184073924699</v>
      </c>
      <c r="H520" s="2">
        <v>60.946098037954243</v>
      </c>
      <c r="I520" s="2">
        <v>53.65260593757688</v>
      </c>
      <c r="J520" s="2">
        <v>64.306445547684461</v>
      </c>
      <c r="K520" s="2">
        <v>16.454590733608992</v>
      </c>
      <c r="L520" s="3">
        <v>57.067731587854922</v>
      </c>
    </row>
    <row r="521" spans="1:12" x14ac:dyDescent="0.3">
      <c r="A521">
        <v>1719</v>
      </c>
      <c r="B521" s="2">
        <v>67.942371506028394</v>
      </c>
      <c r="C521" s="2">
        <v>5.691447272727272</v>
      </c>
      <c r="D521" s="2">
        <v>58.262469181828976</v>
      </c>
      <c r="E521" s="3">
        <v>17.806428700048219</v>
      </c>
      <c r="F521" s="3">
        <v>61.778119395775157</v>
      </c>
      <c r="G521" s="2">
        <v>14.098111167510348</v>
      </c>
      <c r="H521" s="2">
        <v>59.130917110686362</v>
      </c>
      <c r="I521" s="2">
        <v>53.651520972474913</v>
      </c>
      <c r="J521" s="2">
        <v>62.967149126491648</v>
      </c>
      <c r="K521" s="2">
        <v>16.495138418768882</v>
      </c>
      <c r="L521" s="3">
        <v>57.208358872402755</v>
      </c>
    </row>
    <row r="522" spans="1:12" x14ac:dyDescent="0.3">
      <c r="A522">
        <v>1720</v>
      </c>
      <c r="B522" s="2">
        <v>71.899964048399767</v>
      </c>
      <c r="C522" s="2">
        <v>5.8194043741765471</v>
      </c>
      <c r="D522" s="2">
        <v>62.405121892842153</v>
      </c>
      <c r="E522" s="3">
        <v>17.592738485111855</v>
      </c>
      <c r="F522" s="3">
        <v>59.694660451742777</v>
      </c>
      <c r="G522" s="2">
        <v>14.548177842527812</v>
      </c>
      <c r="H522" s="2">
        <v>64.504182674628325</v>
      </c>
      <c r="I522" s="2">
        <v>50.752383986640169</v>
      </c>
      <c r="J522" s="2">
        <v>67.583841674143244</v>
      </c>
      <c r="K522" s="2">
        <v>16.263540362115307</v>
      </c>
      <c r="L522" s="3">
        <v>55.164895215219431</v>
      </c>
    </row>
    <row r="523" spans="1:12" x14ac:dyDescent="0.3">
      <c r="A523">
        <v>1721</v>
      </c>
      <c r="B523" s="2">
        <v>70.51636670620293</v>
      </c>
      <c r="C523" s="2">
        <v>5.8194043741765471</v>
      </c>
      <c r="D523" s="2">
        <v>60.317734102955001</v>
      </c>
      <c r="E523" s="3">
        <v>17.85130288111117</v>
      </c>
      <c r="F523" s="3">
        <v>60.572006172373541</v>
      </c>
      <c r="G523" s="2">
        <v>14.188411277559824</v>
      </c>
      <c r="H523" s="2">
        <v>61.906336319096717</v>
      </c>
      <c r="I523" s="2">
        <v>51.574424255883571</v>
      </c>
      <c r="J523" s="2">
        <v>65.415803010863513</v>
      </c>
      <c r="K523" s="2">
        <v>16.479215914741317</v>
      </c>
      <c r="L523" s="3">
        <v>55.896452981621458</v>
      </c>
    </row>
    <row r="524" spans="1:12" x14ac:dyDescent="0.3">
      <c r="A524">
        <v>1722</v>
      </c>
      <c r="B524" s="2">
        <v>69.06535001994996</v>
      </c>
      <c r="C524" s="2">
        <v>5.8194043741765471</v>
      </c>
      <c r="D524" s="2">
        <v>59.322967958636298</v>
      </c>
      <c r="E524" s="3">
        <v>17.777158960745354</v>
      </c>
      <c r="F524" s="3">
        <v>60.320425319594762</v>
      </c>
      <c r="G524" s="2">
        <v>13.637257005852558</v>
      </c>
      <c r="H524" s="2">
        <v>60.22952205837273</v>
      </c>
      <c r="I524" s="2">
        <v>50.951072570183392</v>
      </c>
      <c r="J524" s="2">
        <v>63.945691192039924</v>
      </c>
      <c r="K524" s="2">
        <v>16.5111842774316</v>
      </c>
      <c r="L524" s="3">
        <v>56.004887635992276</v>
      </c>
    </row>
    <row r="525" spans="1:12" x14ac:dyDescent="0.3">
      <c r="A525">
        <v>1723</v>
      </c>
      <c r="B525" s="2">
        <v>72.879242790778449</v>
      </c>
      <c r="C525" s="2">
        <v>5.8194043741765471</v>
      </c>
      <c r="D525" s="2">
        <v>59.55617671170009</v>
      </c>
      <c r="E525" s="3">
        <v>18.685385033867732</v>
      </c>
      <c r="F525" s="3">
        <v>63.402165384925773</v>
      </c>
      <c r="G525" s="2">
        <v>14.814325803940442</v>
      </c>
      <c r="H525" s="2">
        <v>60.758555541080568</v>
      </c>
      <c r="I525" s="2">
        <v>54.866868477689835</v>
      </c>
      <c r="J525" s="2">
        <v>64.451292610631199</v>
      </c>
      <c r="K525" s="2">
        <v>17.286278803001959</v>
      </c>
      <c r="L525" s="3">
        <v>58.633959002555279</v>
      </c>
    </row>
    <row r="526" spans="1:12" x14ac:dyDescent="0.3">
      <c r="A526">
        <v>1724</v>
      </c>
      <c r="B526" s="2">
        <v>70.293977397208337</v>
      </c>
      <c r="C526" s="2">
        <v>5.8194043741765471</v>
      </c>
      <c r="D526" s="2">
        <v>59.843452113668462</v>
      </c>
      <c r="E526" s="3">
        <v>17.936036902928052</v>
      </c>
      <c r="F526" s="3">
        <v>60.859520743533118</v>
      </c>
      <c r="G526" s="2">
        <v>14.020541967840121</v>
      </c>
      <c r="H526" s="2">
        <v>60.711885972434587</v>
      </c>
      <c r="I526" s="2">
        <v>51.966898750754503</v>
      </c>
      <c r="J526" s="2">
        <v>64.713493699001972</v>
      </c>
      <c r="K526" s="2">
        <v>16.605523210809153</v>
      </c>
      <c r="L526" s="3">
        <v>56.324879301928128</v>
      </c>
    </row>
    <row r="527" spans="1:12" x14ac:dyDescent="0.3">
      <c r="A527">
        <v>1725</v>
      </c>
      <c r="B527" s="2">
        <v>68.544539890758827</v>
      </c>
      <c r="C527" s="2">
        <v>5.8194043741765471</v>
      </c>
      <c r="D527" s="2">
        <v>62.614231694559408</v>
      </c>
      <c r="E527" s="3">
        <v>16.715709660432864</v>
      </c>
      <c r="F527" s="3">
        <v>56.718777081458569</v>
      </c>
      <c r="G527" s="2">
        <v>13.59963340784684</v>
      </c>
      <c r="H527" s="2">
        <v>64.686171620704968</v>
      </c>
      <c r="I527" s="2">
        <v>47.309839582550083</v>
      </c>
      <c r="J527" s="2">
        <v>67.62523122427028</v>
      </c>
      <c r="K527" s="2">
        <v>15.495064767503521</v>
      </c>
      <c r="L527" s="3">
        <v>52.558274841775798</v>
      </c>
    </row>
    <row r="528" spans="1:12" x14ac:dyDescent="0.3">
      <c r="A528">
        <v>1726</v>
      </c>
      <c r="B528" s="2">
        <v>69.688328038470743</v>
      </c>
      <c r="C528" s="2">
        <v>5.8194043741765471</v>
      </c>
      <c r="D528" s="2">
        <v>64.316496853853252</v>
      </c>
      <c r="E528" s="3">
        <v>16.544843866865936</v>
      </c>
      <c r="F528" s="3">
        <v>56.139005175087817</v>
      </c>
      <c r="G528" s="2">
        <v>14.070323480740152</v>
      </c>
      <c r="H528" s="2">
        <v>67.28538432783094</v>
      </c>
      <c r="I528" s="2">
        <v>47.056439902964115</v>
      </c>
      <c r="J528" s="2">
        <v>69.646054963685586</v>
      </c>
      <c r="K528" s="2">
        <v>15.29652628071068</v>
      </c>
      <c r="L528" s="3">
        <v>51.884844913466459</v>
      </c>
    </row>
    <row r="529" spans="1:12" x14ac:dyDescent="0.3">
      <c r="A529">
        <v>1727</v>
      </c>
      <c r="B529" s="2">
        <v>69.696518086341285</v>
      </c>
      <c r="C529" s="2">
        <v>5.8194043741765471</v>
      </c>
      <c r="D529" s="2">
        <v>62.684792375948156</v>
      </c>
      <c r="E529" s="3">
        <v>16.977506284454513</v>
      </c>
      <c r="F529" s="3">
        <v>57.607090210856256</v>
      </c>
      <c r="G529" s="2">
        <v>13.965948957182338</v>
      </c>
      <c r="H529" s="2">
        <v>65.372038318767849</v>
      </c>
      <c r="I529" s="2">
        <v>48.074430288834961</v>
      </c>
      <c r="J529" s="2">
        <v>67.901626483032402</v>
      </c>
      <c r="K529" s="2">
        <v>15.691345974664069</v>
      </c>
      <c r="L529" s="3">
        <v>53.224048221042651</v>
      </c>
    </row>
    <row r="530" spans="1:12" x14ac:dyDescent="0.3">
      <c r="A530">
        <v>1728</v>
      </c>
      <c r="B530" s="2">
        <v>69.794070719247998</v>
      </c>
      <c r="C530" s="2">
        <v>5.8194043741765471</v>
      </c>
      <c r="D530" s="2">
        <v>68.992256731696457</v>
      </c>
      <c r="E530" s="3">
        <v>15.446965899925472</v>
      </c>
      <c r="F530" s="3">
        <v>52.413749296963843</v>
      </c>
      <c r="G530" s="2">
        <v>13.996639434676752</v>
      </c>
      <c r="H530" s="2">
        <v>73.908376850769542</v>
      </c>
      <c r="I530" s="2">
        <v>42.615327742893385</v>
      </c>
      <c r="J530" s="2">
        <v>74.888503884672602</v>
      </c>
      <c r="K530" s="2">
        <v>14.247303247804513</v>
      </c>
      <c r="L530" s="3">
        <v>48.325947073332514</v>
      </c>
    </row>
    <row r="531" spans="1:12" x14ac:dyDescent="0.3">
      <c r="A531">
        <v>1729</v>
      </c>
      <c r="B531" s="2">
        <v>70.265559088134651</v>
      </c>
      <c r="C531" s="2">
        <v>5.8194043741765471</v>
      </c>
      <c r="D531" s="2">
        <v>66.074238648409604</v>
      </c>
      <c r="E531" s="3">
        <v>16.238105105607435</v>
      </c>
      <c r="F531" s="3">
        <v>55.09819699072186</v>
      </c>
      <c r="G531" s="2">
        <v>14.145389557570457</v>
      </c>
      <c r="H531" s="2">
        <v>69.571728606729309</v>
      </c>
      <c r="I531" s="2">
        <v>45.752817189762645</v>
      </c>
      <c r="J531" s="2">
        <v>71.443536486499355</v>
      </c>
      <c r="K531" s="2">
        <v>15.035187740929279</v>
      </c>
      <c r="L531" s="3">
        <v>50.998401196923545</v>
      </c>
    </row>
    <row r="532" spans="1:12" x14ac:dyDescent="0.3">
      <c r="A532">
        <v>1730</v>
      </c>
      <c r="B532" s="2">
        <v>73.263564939545759</v>
      </c>
      <c r="C532" s="2">
        <v>5.7252871673254271</v>
      </c>
      <c r="D532" s="2">
        <v>60.873120129088861</v>
      </c>
      <c r="E532" s="3">
        <v>18.37754497047122</v>
      </c>
      <c r="F532" s="3">
        <v>63.382708654208329</v>
      </c>
      <c r="G532" s="2">
        <v>15.08602602745249</v>
      </c>
      <c r="H532" s="2">
        <v>62.028138114925554</v>
      </c>
      <c r="I532" s="2">
        <v>54.729544024393604</v>
      </c>
      <c r="J532" s="2">
        <v>65.045625121200231</v>
      </c>
      <c r="K532" s="2">
        <v>17.218655965800426</v>
      </c>
      <c r="L532" s="3">
        <v>59.364691588903348</v>
      </c>
    </row>
    <row r="533" spans="1:12" x14ac:dyDescent="0.3">
      <c r="A533">
        <v>1731</v>
      </c>
      <c r="B533" s="2">
        <v>72.937982601649338</v>
      </c>
      <c r="C533" s="2">
        <v>5.7252871673254271</v>
      </c>
      <c r="D533" s="2">
        <v>56.597560825527765</v>
      </c>
      <c r="E533" s="3">
        <v>19.678003869772304</v>
      </c>
      <c r="F533" s="3">
        <v>67.867889219056096</v>
      </c>
      <c r="G533" s="2">
        <v>15.100415300721533</v>
      </c>
      <c r="H533" s="2">
        <v>57.353372258549733</v>
      </c>
      <c r="I533" s="2">
        <v>59.24690327766924</v>
      </c>
      <c r="J533" s="2">
        <v>61.669213241354591</v>
      </c>
      <c r="K533" s="2">
        <v>18.080674694796436</v>
      </c>
      <c r="L533" s="3">
        <v>62.336670127318136</v>
      </c>
    </row>
    <row r="534" spans="1:12" x14ac:dyDescent="0.3">
      <c r="A534">
        <v>1732</v>
      </c>
      <c r="B534" s="2">
        <v>72.616036194267906</v>
      </c>
      <c r="C534" s="2">
        <v>5.7252871673254271</v>
      </c>
      <c r="D534" s="2">
        <v>54.345794208805529</v>
      </c>
      <c r="E534" s="3">
        <v>20.402886262533201</v>
      </c>
      <c r="F534" s="3">
        <v>70.367951636683316</v>
      </c>
      <c r="G534" s="2">
        <v>15.027689419025197</v>
      </c>
      <c r="H534" s="2">
        <v>53.919724284454468</v>
      </c>
      <c r="I534" s="2">
        <v>62.716277124789379</v>
      </c>
      <c r="J534" s="2">
        <v>58.504684687504138</v>
      </c>
      <c r="K534" s="2">
        <v>18.974537079522005</v>
      </c>
      <c r="L534" s="3">
        <v>65.418435910753843</v>
      </c>
    </row>
    <row r="535" spans="1:12" x14ac:dyDescent="0.3">
      <c r="A535">
        <v>1733</v>
      </c>
      <c r="B535" s="2">
        <v>73.911738120815016</v>
      </c>
      <c r="C535" s="2">
        <v>5.7252871673254271</v>
      </c>
      <c r="D535" s="2">
        <v>56.154571735498081</v>
      </c>
      <c r="E535" s="3">
        <v>20.098021453656088</v>
      </c>
      <c r="F535" s="3">
        <v>69.316496864512871</v>
      </c>
      <c r="G535" s="2">
        <v>15.400916654851368</v>
      </c>
      <c r="H535" s="2">
        <v>55.975384475303407</v>
      </c>
      <c r="I535" s="2">
        <v>61.913478926474035</v>
      </c>
      <c r="J535" s="2">
        <v>60.535802234578519</v>
      </c>
      <c r="K535" s="2">
        <v>18.665103675837024</v>
      </c>
      <c r="L535" s="3">
        <v>64.351603597386955</v>
      </c>
    </row>
    <row r="536" spans="1:12" x14ac:dyDescent="0.3">
      <c r="A536">
        <v>1734</v>
      </c>
      <c r="B536" s="2">
        <v>72.376449600066849</v>
      </c>
      <c r="C536" s="2">
        <v>5.7252871673254271</v>
      </c>
      <c r="D536" s="2">
        <v>57.783855702505747</v>
      </c>
      <c r="E536" s="3">
        <v>19.12563077567777</v>
      </c>
      <c r="F536" s="3">
        <v>65.962797818236638</v>
      </c>
      <c r="G536" s="2">
        <v>14.906600366868144</v>
      </c>
      <c r="H536" s="2">
        <v>59.083117673764448</v>
      </c>
      <c r="I536" s="2">
        <v>56.774187418081219</v>
      </c>
      <c r="J536" s="2">
        <v>62.280853429675822</v>
      </c>
      <c r="K536" s="2">
        <v>17.765278227024588</v>
      </c>
      <c r="L536" s="3">
        <v>61.24927898165069</v>
      </c>
    </row>
    <row r="537" spans="1:12" x14ac:dyDescent="0.3">
      <c r="A537">
        <v>1735</v>
      </c>
      <c r="B537" s="2">
        <v>72.572525260589941</v>
      </c>
      <c r="C537" s="2">
        <v>5.7252871673254271</v>
      </c>
      <c r="D537" s="2">
        <v>59.379418242580293</v>
      </c>
      <c r="E537" s="3">
        <v>18.662134126420359</v>
      </c>
      <c r="F537" s="3">
        <v>64.364234292516102</v>
      </c>
      <c r="G537" s="2">
        <v>15.103522366965485</v>
      </c>
      <c r="H537" s="2">
        <v>61.535843409262057</v>
      </c>
      <c r="I537" s="2">
        <v>55.23136900554438</v>
      </c>
      <c r="J537" s="2">
        <v>64.357497664291486</v>
      </c>
      <c r="K537" s="2">
        <v>17.238615340657702</v>
      </c>
      <c r="L537" s="3">
        <v>59.433505446097712</v>
      </c>
    </row>
    <row r="538" spans="1:12" x14ac:dyDescent="0.3">
      <c r="A538">
        <v>1736</v>
      </c>
      <c r="B538" s="2">
        <v>73.10610797306083</v>
      </c>
      <c r="C538" s="2">
        <v>5.7252871673254271</v>
      </c>
      <c r="D538" s="2">
        <v>59.729053239813666</v>
      </c>
      <c r="E538" s="3">
        <v>18.689300296852643</v>
      </c>
      <c r="F538" s="3">
        <v>64.457928279853732</v>
      </c>
      <c r="G538" s="2">
        <v>15.336391579832387</v>
      </c>
      <c r="H538" s="2">
        <v>61.77611931558048</v>
      </c>
      <c r="I538" s="2">
        <v>55.864805118521552</v>
      </c>
      <c r="J538" s="2">
        <v>64.728379991659494</v>
      </c>
      <c r="K538" s="2">
        <v>17.265860161930462</v>
      </c>
      <c r="L538" s="3">
        <v>59.527437307879765</v>
      </c>
    </row>
    <row r="539" spans="1:12" x14ac:dyDescent="0.3">
      <c r="A539">
        <v>1737</v>
      </c>
      <c r="B539" s="2">
        <v>73.032886876230009</v>
      </c>
      <c r="C539" s="2">
        <v>5.7252871673254271</v>
      </c>
      <c r="D539" s="2">
        <v>58.27055049549422</v>
      </c>
      <c r="E539" s="3">
        <v>19.137903330709349</v>
      </c>
      <c r="F539" s="3">
        <v>66.005124896269052</v>
      </c>
      <c r="G539" s="2">
        <v>15.210653195172263</v>
      </c>
      <c r="H539" s="2">
        <v>59.311293659400505</v>
      </c>
      <c r="I539" s="2">
        <v>57.709350997499115</v>
      </c>
      <c r="J539" s="2">
        <v>62.972277532693084</v>
      </c>
      <c r="K539" s="2">
        <v>17.729576444874454</v>
      </c>
      <c r="L539" s="3">
        <v>61.126190089537012</v>
      </c>
    </row>
    <row r="540" spans="1:12" x14ac:dyDescent="0.3">
      <c r="A540">
        <v>1738</v>
      </c>
      <c r="B540" s="2">
        <v>72.699327113193945</v>
      </c>
      <c r="C540" s="2">
        <v>5.7252871673254271</v>
      </c>
      <c r="D540" s="2">
        <v>56.461816149761709</v>
      </c>
      <c r="E540" s="3">
        <v>19.660771562809121</v>
      </c>
      <c r="F540" s="3">
        <v>67.808456346306102</v>
      </c>
      <c r="G540" s="2">
        <v>15.14523956453916</v>
      </c>
      <c r="H540" s="2">
        <v>57.194402388795091</v>
      </c>
      <c r="I540" s="2">
        <v>59.587936082661692</v>
      </c>
      <c r="J540" s="2">
        <v>61.125115866179598</v>
      </c>
      <c r="K540" s="2">
        <v>18.181930325398266</v>
      </c>
      <c r="L540" s="3">
        <v>62.685768761628303</v>
      </c>
    </row>
    <row r="541" spans="1:12" x14ac:dyDescent="0.3">
      <c r="A541">
        <v>1739</v>
      </c>
      <c r="B541" s="2">
        <v>72.678291641992146</v>
      </c>
      <c r="C541" s="2">
        <v>5.7252871673254271</v>
      </c>
      <c r="D541" s="2">
        <v>58.345683405852078</v>
      </c>
      <c r="E541" s="3">
        <v>19.020458811868714</v>
      </c>
      <c r="F541" s="3">
        <v>65.600067978564837</v>
      </c>
      <c r="G541" s="2">
        <v>15.061205711421128</v>
      </c>
      <c r="H541" s="2">
        <v>59.637466883834058</v>
      </c>
      <c r="I541" s="2">
        <v>56.829819197600116</v>
      </c>
      <c r="J541" s="2">
        <v>63.478379266975445</v>
      </c>
      <c r="K541" s="2">
        <v>17.502825941506305</v>
      </c>
      <c r="L541" s="3">
        <v>60.344423282254567</v>
      </c>
    </row>
    <row r="542" spans="1:12" x14ac:dyDescent="0.3">
      <c r="A542">
        <v>1740</v>
      </c>
      <c r="B542" s="2">
        <v>73.05509170150745</v>
      </c>
      <c r="C542" s="2">
        <v>6.0520536495388662</v>
      </c>
      <c r="D542" s="2">
        <v>64.358590690260712</v>
      </c>
      <c r="E542" s="3">
        <v>17.332809919799093</v>
      </c>
      <c r="F542" s="3">
        <v>56.551845285258153</v>
      </c>
      <c r="G542" s="2">
        <v>14.392275305957819</v>
      </c>
      <c r="H542" s="2">
        <v>68.271903168486588</v>
      </c>
      <c r="I542" s="2">
        <v>47.437650471470576</v>
      </c>
      <c r="J542" s="2">
        <v>69.854766395075231</v>
      </c>
      <c r="K542" s="2">
        <v>15.987617119273255</v>
      </c>
      <c r="L542" s="3">
        <v>52.144344411007133</v>
      </c>
    </row>
    <row r="543" spans="1:12" x14ac:dyDescent="0.3">
      <c r="A543">
        <v>1741</v>
      </c>
      <c r="B543" s="2">
        <v>74.69343875253216</v>
      </c>
      <c r="C543" s="2">
        <v>6.0520536495388662</v>
      </c>
      <c r="D543" s="2">
        <v>65.473560953423998</v>
      </c>
      <c r="E543" s="3">
        <v>17.419733308531335</v>
      </c>
      <c r="F543" s="3">
        <v>56.835450658766632</v>
      </c>
      <c r="G543" s="2">
        <v>14.842017679353702</v>
      </c>
      <c r="H543" s="2">
        <v>70.657162155243284</v>
      </c>
      <c r="I543" s="2">
        <v>47.268571355124095</v>
      </c>
      <c r="J543" s="2">
        <v>71.080370877436621</v>
      </c>
      <c r="K543" s="2">
        <v>16.064309480180604</v>
      </c>
      <c r="L543" s="3">
        <v>52.394480053549209</v>
      </c>
    </row>
    <row r="544" spans="1:12" x14ac:dyDescent="0.3">
      <c r="A544">
        <v>1742</v>
      </c>
      <c r="B544" s="2">
        <v>74.833326372601192</v>
      </c>
      <c r="C544" s="2">
        <v>6.0520536495388662</v>
      </c>
      <c r="D544" s="2">
        <v>59.765351742696978</v>
      </c>
      <c r="E544" s="3">
        <v>19.119238023614837</v>
      </c>
      <c r="F544" s="3">
        <v>62.380433160373798</v>
      </c>
      <c r="G544" s="2">
        <v>14.953009802807376</v>
      </c>
      <c r="H544" s="2">
        <v>60.650661389968555</v>
      </c>
      <c r="I544" s="2">
        <v>55.479022344420883</v>
      </c>
      <c r="J544" s="2">
        <v>64.559451330955795</v>
      </c>
      <c r="K544" s="2">
        <v>17.720032447762907</v>
      </c>
      <c r="L544" s="3">
        <v>57.794696235030479</v>
      </c>
    </row>
    <row r="545" spans="1:12" x14ac:dyDescent="0.3">
      <c r="A545">
        <v>1743</v>
      </c>
      <c r="B545" s="2">
        <v>75.569795093284228</v>
      </c>
      <c r="C545" s="2">
        <v>6.0520536495388662</v>
      </c>
      <c r="D545" s="2">
        <v>56.06040681328664</v>
      </c>
      <c r="E545" s="3">
        <v>20.583395042272983</v>
      </c>
      <c r="F545" s="3">
        <v>67.157545560244856</v>
      </c>
      <c r="G545" s="2">
        <v>15.170822448942726</v>
      </c>
      <c r="H545" s="2">
        <v>55.416819723759104</v>
      </c>
      <c r="I545" s="2">
        <v>61.603196737963671</v>
      </c>
      <c r="J545" s="2">
        <v>60.315338225059079</v>
      </c>
      <c r="K545" s="2">
        <v>19.153571643800401</v>
      </c>
      <c r="L545" s="3">
        <v>62.470249884282197</v>
      </c>
    </row>
    <row r="546" spans="1:12" x14ac:dyDescent="0.3">
      <c r="A546">
        <v>1744</v>
      </c>
      <c r="B546" s="2">
        <v>76.038985672137699</v>
      </c>
      <c r="C546" s="2">
        <v>6.0520536495388662</v>
      </c>
      <c r="D546" s="2">
        <v>54.758534062478603</v>
      </c>
      <c r="E546" s="3">
        <v>21.203595535913365</v>
      </c>
      <c r="F546" s="3">
        <v>69.181076800965812</v>
      </c>
      <c r="G546" s="2">
        <v>15.384840032812322</v>
      </c>
      <c r="H546" s="2">
        <v>53.560450426172828</v>
      </c>
      <c r="I546" s="2">
        <v>64.637490469950649</v>
      </c>
      <c r="J546" s="2">
        <v>58.797794868567678</v>
      </c>
      <c r="K546" s="2">
        <v>19.769904414929126</v>
      </c>
      <c r="L546" s="3">
        <v>64.480447404635854</v>
      </c>
    </row>
    <row r="547" spans="1:12" x14ac:dyDescent="0.3">
      <c r="A547">
        <v>1745</v>
      </c>
      <c r="B547" s="2">
        <v>74.793981613514916</v>
      </c>
      <c r="C547" s="2">
        <v>6.0520536495388662</v>
      </c>
      <c r="D547" s="2">
        <v>56.536828754088376</v>
      </c>
      <c r="E547" s="3">
        <v>20.200411583659751</v>
      </c>
      <c r="F547" s="3">
        <v>65.907983521629959</v>
      </c>
      <c r="G547" s="2">
        <v>15.232902794755066</v>
      </c>
      <c r="H547" s="2">
        <v>56.189590808820583</v>
      </c>
      <c r="I547" s="2">
        <v>61.004591558688546</v>
      </c>
      <c r="J547" s="2">
        <v>60.577356066020151</v>
      </c>
      <c r="K547" s="2">
        <v>18.874942281782506</v>
      </c>
      <c r="L547" s="3">
        <v>61.561487477246224</v>
      </c>
    </row>
    <row r="548" spans="1:12" x14ac:dyDescent="0.3">
      <c r="A548">
        <v>1746</v>
      </c>
      <c r="B548" s="2">
        <v>75.467847146966477</v>
      </c>
      <c r="C548" s="2">
        <v>6.0520536495388662</v>
      </c>
      <c r="D548" s="2">
        <v>59.932771845241241</v>
      </c>
      <c r="E548" s="3">
        <v>19.227490558671395</v>
      </c>
      <c r="F548" s="3">
        <v>62.733629245866112</v>
      </c>
      <c r="G548" s="2">
        <v>15.376912601176002</v>
      </c>
      <c r="H548" s="2">
        <v>60.608483076656668</v>
      </c>
      <c r="I548" s="2">
        <v>57.091500029241637</v>
      </c>
      <c r="J548" s="2">
        <v>64.464740203916477</v>
      </c>
      <c r="K548" s="2">
        <v>17.896537623346664</v>
      </c>
      <c r="L548" s="3">
        <v>58.370375937471529</v>
      </c>
    </row>
    <row r="549" spans="1:12" x14ac:dyDescent="0.3">
      <c r="A549">
        <v>1747</v>
      </c>
      <c r="B549" s="2">
        <v>74.4396080963255</v>
      </c>
      <c r="C549" s="2">
        <v>6.0520536495388662</v>
      </c>
      <c r="D549" s="2">
        <v>58.043952566052447</v>
      </c>
      <c r="E549" s="3">
        <v>19.582679183422655</v>
      </c>
      <c r="F549" s="3">
        <v>63.892504941553064</v>
      </c>
      <c r="G549" s="2">
        <v>15.068837845373448</v>
      </c>
      <c r="H549" s="2">
        <v>59.01382012800692</v>
      </c>
      <c r="I549" s="2">
        <v>57.459488194149749</v>
      </c>
      <c r="J549" s="2">
        <v>62.534339217540293</v>
      </c>
      <c r="K549" s="2">
        <v>18.197628981875539</v>
      </c>
      <c r="L549" s="3">
        <v>59.352399173403356</v>
      </c>
    </row>
    <row r="550" spans="1:12" x14ac:dyDescent="0.3">
      <c r="A550">
        <v>1748</v>
      </c>
      <c r="B550" s="2">
        <v>75.509376379221635</v>
      </c>
      <c r="C550" s="2">
        <v>6.0520536495388662</v>
      </c>
      <c r="D550" s="2">
        <v>59.446488355421252</v>
      </c>
      <c r="E550" s="3">
        <v>19.395442314606353</v>
      </c>
      <c r="F550" s="3">
        <v>63.281606276767015</v>
      </c>
      <c r="G550" s="2">
        <v>15.276731084271491</v>
      </c>
      <c r="H550" s="2">
        <v>60.759453611879131</v>
      </c>
      <c r="I550" s="2">
        <v>56.57861297449621</v>
      </c>
      <c r="J550" s="2">
        <v>64.164725381166349</v>
      </c>
      <c r="K550" s="2">
        <v>17.990110753663288</v>
      </c>
      <c r="L550" s="3">
        <v>58.675568981465808</v>
      </c>
    </row>
    <row r="551" spans="1:12" x14ac:dyDescent="0.3">
      <c r="A551">
        <v>1749</v>
      </c>
      <c r="B551" s="2">
        <v>75.171947715544349</v>
      </c>
      <c r="C551" s="2">
        <v>6.0520536495388662</v>
      </c>
      <c r="D551" s="2">
        <v>58.772500504508841</v>
      </c>
      <c r="E551" s="3">
        <v>19.530197908503276</v>
      </c>
      <c r="F551" s="3">
        <v>63.721274024388066</v>
      </c>
      <c r="G551" s="2">
        <v>15.110657674595645</v>
      </c>
      <c r="H551" s="2">
        <v>60.412667934183858</v>
      </c>
      <c r="I551" s="2">
        <v>56.284793100291381</v>
      </c>
      <c r="J551" s="2">
        <v>64.01522396546298</v>
      </c>
      <c r="K551" s="2">
        <v>17.951544795835169</v>
      </c>
      <c r="L551" s="3">
        <v>58.549784346236741</v>
      </c>
    </row>
    <row r="552" spans="1:12" x14ac:dyDescent="0.3">
      <c r="A552">
        <v>1750</v>
      </c>
      <c r="B552" s="2">
        <v>81.499563086712016</v>
      </c>
      <c r="C552" s="2">
        <v>6.2625000000000002</v>
      </c>
      <c r="D552" s="2">
        <v>59.304450648746801</v>
      </c>
      <c r="E552" s="3">
        <v>20.984228312090693</v>
      </c>
      <c r="F552" s="3">
        <v>66.16462255345381</v>
      </c>
      <c r="G552" s="2">
        <v>15.23106786472845</v>
      </c>
      <c r="H552" s="2">
        <v>60.11232030769294</v>
      </c>
      <c r="I552" s="2">
        <v>57.016766442566841</v>
      </c>
      <c r="J552" s="2">
        <v>64.153476397416824</v>
      </c>
      <c r="K552" s="2">
        <v>19.420677601424142</v>
      </c>
      <c r="L552" s="3">
        <v>61.212889674902236</v>
      </c>
    </row>
    <row r="553" spans="1:12" x14ac:dyDescent="0.3">
      <c r="A553">
        <v>1751</v>
      </c>
      <c r="B553" s="2">
        <v>81.354815566633036</v>
      </c>
      <c r="C553" s="2">
        <v>6.2625000000000002</v>
      </c>
      <c r="D553" s="2">
        <v>59.393625088610513</v>
      </c>
      <c r="E553" s="3">
        <v>20.915509151726109</v>
      </c>
      <c r="F553" s="3">
        <v>65.94794661759903</v>
      </c>
      <c r="G553" s="2">
        <v>15.151714352639839</v>
      </c>
      <c r="H553" s="2">
        <v>61.466468875518963</v>
      </c>
      <c r="I553" s="2">
        <v>55.470136189869621</v>
      </c>
      <c r="J553" s="2">
        <v>64.088871769840949</v>
      </c>
      <c r="K553" s="2">
        <v>19.405727650260022</v>
      </c>
      <c r="L553" s="3">
        <v>61.16576826492696</v>
      </c>
    </row>
    <row r="554" spans="1:12" x14ac:dyDescent="0.3">
      <c r="A554">
        <v>1752</v>
      </c>
      <c r="B554" s="2">
        <v>82.003139957235334</v>
      </c>
      <c r="C554" s="2">
        <v>6.2625000000000002</v>
      </c>
      <c r="D554" s="2">
        <v>62.473966670738172</v>
      </c>
      <c r="E554" s="3">
        <v>20.042708499396916</v>
      </c>
      <c r="F554" s="3">
        <v>63.195949981511347</v>
      </c>
      <c r="G554" s="2">
        <v>15.373378747873668</v>
      </c>
      <c r="H554" s="2">
        <v>65.486795889676984</v>
      </c>
      <c r="I554" s="2">
        <v>52.826435496468882</v>
      </c>
      <c r="J554" s="2">
        <v>67.545091169449933</v>
      </c>
      <c r="K554" s="2">
        <v>18.559487663930302</v>
      </c>
      <c r="L554" s="3">
        <v>58.498467155006203</v>
      </c>
    </row>
    <row r="555" spans="1:12" x14ac:dyDescent="0.3">
      <c r="A555">
        <v>1753</v>
      </c>
      <c r="B555" s="2">
        <v>82.491089688518571</v>
      </c>
      <c r="C555" s="2">
        <v>6.2625000000000002</v>
      </c>
      <c r="D555" s="2">
        <v>61.267563584076797</v>
      </c>
      <c r="E555" s="3">
        <v>20.558974126521694</v>
      </c>
      <c r="F555" s="3">
        <v>64.823768734148132</v>
      </c>
      <c r="G555" s="2">
        <v>15.425518961116156</v>
      </c>
      <c r="H555" s="2">
        <v>64.045524268835393</v>
      </c>
      <c r="I555" s="2">
        <v>54.198431878490737</v>
      </c>
      <c r="J555" s="2">
        <v>66.517442162296476</v>
      </c>
      <c r="K555" s="2">
        <v>18.958361199335503</v>
      </c>
      <c r="L555" s="3">
        <v>59.755694231120486</v>
      </c>
    </row>
    <row r="556" spans="1:12" x14ac:dyDescent="0.3">
      <c r="A556">
        <v>1754</v>
      </c>
      <c r="B556" s="2">
        <v>83.709921671598437</v>
      </c>
      <c r="C556" s="2">
        <v>6.2625000000000002</v>
      </c>
      <c r="D556" s="2">
        <v>61.468532130518931</v>
      </c>
      <c r="E556" s="3">
        <v>20.794529712430652</v>
      </c>
      <c r="F556" s="3">
        <v>65.566490658453716</v>
      </c>
      <c r="G556" s="2">
        <v>15.805793613187307</v>
      </c>
      <c r="H556" s="2">
        <v>63.598507329095355</v>
      </c>
      <c r="I556" s="2">
        <v>55.924885864416687</v>
      </c>
      <c r="J556" s="2">
        <v>66.364402644819961</v>
      </c>
      <c r="K556" s="2">
        <v>19.282841849047514</v>
      </c>
      <c r="L556" s="3">
        <v>60.778439092041587</v>
      </c>
    </row>
    <row r="557" spans="1:12" x14ac:dyDescent="0.3">
      <c r="A557">
        <v>1755</v>
      </c>
      <c r="B557" s="2">
        <v>86.193291239956125</v>
      </c>
      <c r="C557" s="2">
        <v>6.2625000000000002</v>
      </c>
      <c r="D557" s="2">
        <v>60.040560852882599</v>
      </c>
      <c r="E557" s="3">
        <v>21.920665423010405</v>
      </c>
      <c r="F557" s="3">
        <v>69.117269039545945</v>
      </c>
      <c r="G557" s="2">
        <v>15.687405242620775</v>
      </c>
      <c r="H557" s="2">
        <v>61.400091231794669</v>
      </c>
      <c r="I557" s="2">
        <v>57.493377385117526</v>
      </c>
      <c r="J557" s="2">
        <v>64.881180654204883</v>
      </c>
      <c r="K557" s="2">
        <v>20.308788345765834</v>
      </c>
      <c r="L557" s="3">
        <v>64.012165072404159</v>
      </c>
    </row>
    <row r="558" spans="1:12" x14ac:dyDescent="0.3">
      <c r="A558">
        <v>1756</v>
      </c>
      <c r="B558" s="2">
        <v>84.432861371592523</v>
      </c>
      <c r="C558" s="2">
        <v>6.2625000000000002</v>
      </c>
      <c r="D558" s="2">
        <v>62.711900910158057</v>
      </c>
      <c r="E558" s="3">
        <v>20.558269351075062</v>
      </c>
      <c r="F558" s="3">
        <v>64.821546531800834</v>
      </c>
      <c r="G558" s="2">
        <v>15.236863441798848</v>
      </c>
      <c r="H558" s="2">
        <v>65.83228117466426</v>
      </c>
      <c r="I558" s="2">
        <v>52.082568471363402</v>
      </c>
      <c r="J558" s="2">
        <v>67.92356171884731</v>
      </c>
      <c r="K558" s="2">
        <v>19.002920429624321</v>
      </c>
      <c r="L558" s="3">
        <v>59.896142432962229</v>
      </c>
    </row>
    <row r="559" spans="1:12" x14ac:dyDescent="0.3">
      <c r="A559">
        <v>1757</v>
      </c>
      <c r="B559" s="2">
        <v>85.408358414802805</v>
      </c>
      <c r="C559" s="2">
        <v>6.2625000000000002</v>
      </c>
      <c r="D559" s="2">
        <v>69.586296160168089</v>
      </c>
      <c r="E559" s="3">
        <v>18.741384167895951</v>
      </c>
      <c r="F559" s="3">
        <v>59.092790602341942</v>
      </c>
      <c r="G559" s="2">
        <v>15.431751948144706</v>
      </c>
      <c r="H559" s="2">
        <v>76.310460543294724</v>
      </c>
      <c r="I559" s="2">
        <v>45.505813402026519</v>
      </c>
      <c r="J559" s="2">
        <v>75.781459114824472</v>
      </c>
      <c r="K559" s="2">
        <v>17.229263180033069</v>
      </c>
      <c r="L559" s="3">
        <v>54.305673976168606</v>
      </c>
    </row>
    <row r="560" spans="1:12" x14ac:dyDescent="0.3">
      <c r="A560">
        <v>1758</v>
      </c>
      <c r="B560" s="2">
        <v>86.115058277170988</v>
      </c>
      <c r="C560" s="2">
        <v>6.2625000000000002</v>
      </c>
      <c r="D560" s="2">
        <v>66.061936687242792</v>
      </c>
      <c r="E560" s="3">
        <v>19.904570369082553</v>
      </c>
      <c r="F560" s="3">
        <v>62.760391565135208</v>
      </c>
      <c r="G560" s="2">
        <v>15.638528154581714</v>
      </c>
      <c r="H560" s="2">
        <v>70.456831656805704</v>
      </c>
      <c r="I560" s="2">
        <v>49.946894314849821</v>
      </c>
      <c r="J560" s="2">
        <v>71.611555336288504</v>
      </c>
      <c r="K560" s="2">
        <v>18.383376714725671</v>
      </c>
      <c r="L560" s="3">
        <v>57.943375292330153</v>
      </c>
    </row>
    <row r="561" spans="1:12" x14ac:dyDescent="0.3">
      <c r="A561">
        <v>1759</v>
      </c>
      <c r="B561" s="2">
        <v>86.512987536972787</v>
      </c>
      <c r="C561" s="2">
        <v>6.2625000000000002</v>
      </c>
      <c r="D561" s="2">
        <v>60.908281725806717</v>
      </c>
      <c r="E561" s="3">
        <v>21.688522703569163</v>
      </c>
      <c r="F561" s="3">
        <v>68.38530810288799</v>
      </c>
      <c r="G561" s="2">
        <v>15.691316434806303</v>
      </c>
      <c r="H561" s="2">
        <v>62.770569652076517</v>
      </c>
      <c r="I561" s="2">
        <v>56.252137941376702</v>
      </c>
      <c r="J561" s="2">
        <v>66.014620134817747</v>
      </c>
      <c r="K561" s="2">
        <v>20.034129397504486</v>
      </c>
      <c r="L561" s="3">
        <v>63.146455428116909</v>
      </c>
    </row>
    <row r="562" spans="1:12" x14ac:dyDescent="0.3">
      <c r="A562">
        <v>1760</v>
      </c>
      <c r="B562" s="2">
        <v>90.767778110002894</v>
      </c>
      <c r="C562" s="2">
        <v>6.5132190536914374</v>
      </c>
      <c r="D562" s="2">
        <v>61.702909025688037</v>
      </c>
      <c r="E562" s="3">
        <v>22.462137142260616</v>
      </c>
      <c r="F562" s="3">
        <v>68.098252153165703</v>
      </c>
      <c r="G562" s="2">
        <v>16.409901647264761</v>
      </c>
      <c r="H562" s="2">
        <v>62.368705039722037</v>
      </c>
      <c r="I562" s="2">
        <v>59.207261423981357</v>
      </c>
      <c r="J562" s="2">
        <v>67.43268951717728</v>
      </c>
      <c r="K562" s="2">
        <v>20.577400781071951</v>
      </c>
      <c r="L562" s="3">
        <v>62.36214913775445</v>
      </c>
    </row>
    <row r="563" spans="1:12" x14ac:dyDescent="0.3">
      <c r="A563">
        <v>1761</v>
      </c>
      <c r="B563" s="2">
        <v>90.897221770985681</v>
      </c>
      <c r="C563" s="2">
        <v>6.5448277982960112</v>
      </c>
      <c r="D563" s="2">
        <v>60.541242524754537</v>
      </c>
      <c r="E563" s="3">
        <v>22.925788893494463</v>
      </c>
      <c r="F563" s="3">
        <v>69.168226467120775</v>
      </c>
      <c r="G563" s="2">
        <v>16.19716323380332</v>
      </c>
      <c r="H563" s="2">
        <v>60.810294575878764</v>
      </c>
      <c r="I563" s="2">
        <v>59.937355048729614</v>
      </c>
      <c r="J563" s="2">
        <v>65.977009784447077</v>
      </c>
      <c r="K563" s="2">
        <v>21.061401839025159</v>
      </c>
      <c r="L563" s="3">
        <v>63.520702419287005</v>
      </c>
    </row>
    <row r="564" spans="1:12" x14ac:dyDescent="0.3">
      <c r="A564">
        <v>1762</v>
      </c>
      <c r="B564" s="2">
        <v>90.286497400172493</v>
      </c>
      <c r="C564" s="2">
        <v>6.576589940587235</v>
      </c>
      <c r="D564" s="2">
        <v>62.517083554498114</v>
      </c>
      <c r="E564" s="3">
        <v>22.052056928417258</v>
      </c>
      <c r="F564" s="3">
        <v>66.210812378223565</v>
      </c>
      <c r="G564" s="2">
        <v>16.020682638113733</v>
      </c>
      <c r="H564" s="2">
        <v>64.130575448481295</v>
      </c>
      <c r="I564" s="2">
        <v>56.214920769514734</v>
      </c>
      <c r="J564" s="2">
        <v>67.972824666536312</v>
      </c>
      <c r="K564" s="2">
        <v>20.305644607858955</v>
      </c>
      <c r="L564" s="3">
        <v>60.945586236620173</v>
      </c>
    </row>
    <row r="565" spans="1:12" x14ac:dyDescent="0.3">
      <c r="A565">
        <v>1763</v>
      </c>
      <c r="B565" s="2">
        <v>91.144743177153842</v>
      </c>
      <c r="C565" s="2">
        <v>6.6085062250062609</v>
      </c>
      <c r="D565" s="2">
        <v>63.682129681650643</v>
      </c>
      <c r="E565" s="3">
        <v>21.85440848512895</v>
      </c>
      <c r="F565" s="3">
        <v>65.300473181913631</v>
      </c>
      <c r="G565" s="2">
        <v>15.96508112938549</v>
      </c>
      <c r="H565" s="2">
        <v>65.90505559509802</v>
      </c>
      <c r="I565" s="2">
        <v>54.51149859645642</v>
      </c>
      <c r="J565" s="2">
        <v>69.375370406262491</v>
      </c>
      <c r="K565" s="2">
        <v>20.084249323867525</v>
      </c>
      <c r="L565" s="3">
        <v>59.989955875204089</v>
      </c>
    </row>
    <row r="566" spans="1:12" x14ac:dyDescent="0.3">
      <c r="A566">
        <v>1764</v>
      </c>
      <c r="B566" s="2">
        <v>91.266110016672457</v>
      </c>
      <c r="C566" s="2">
        <v>6.6405773996070252</v>
      </c>
      <c r="D566" s="2">
        <v>65.807560931196463</v>
      </c>
      <c r="E566" s="3">
        <v>21.176722968102254</v>
      </c>
      <c r="F566" s="3">
        <v>62.969970182158654</v>
      </c>
      <c r="G566" s="2">
        <v>15.934816686936816</v>
      </c>
      <c r="H566" s="2">
        <v>69.241413212550142</v>
      </c>
      <c r="I566" s="2">
        <v>51.786537064855786</v>
      </c>
      <c r="J566" s="2">
        <v>71.419978395391539</v>
      </c>
      <c r="K566" s="2">
        <v>19.535256554548326</v>
      </c>
      <c r="L566" s="3">
        <v>58.068354307459373</v>
      </c>
    </row>
    <row r="567" spans="1:12" x14ac:dyDescent="0.3">
      <c r="A567">
        <v>1765</v>
      </c>
      <c r="B567" s="2">
        <v>95.099945312863724</v>
      </c>
      <c r="C567" s="2">
        <v>6.6728042160737804</v>
      </c>
      <c r="D567" s="2">
        <v>68.219472977320677</v>
      </c>
      <c r="E567" s="3">
        <v>21.286140126515622</v>
      </c>
      <c r="F567" s="3">
        <v>62.989637583026145</v>
      </c>
      <c r="G567" s="2">
        <v>16.202554976910019</v>
      </c>
      <c r="H567" s="2">
        <v>72.486364523203932</v>
      </c>
      <c r="I567" s="2">
        <v>50.299411915909666</v>
      </c>
      <c r="J567" s="2">
        <v>73.986412183275334</v>
      </c>
      <c r="K567" s="2">
        <v>19.64977550274023</v>
      </c>
      <c r="L567" s="3">
        <v>58.126671172104984</v>
      </c>
    </row>
    <row r="568" spans="1:12" x14ac:dyDescent="0.3">
      <c r="A568">
        <v>1766</v>
      </c>
      <c r="B568" s="2">
        <v>96.840836083499795</v>
      </c>
      <c r="C568" s="2">
        <v>6.7051874297387135</v>
      </c>
      <c r="D568" s="2">
        <v>67.066218057393542</v>
      </c>
      <c r="E568" s="3">
        <v>22.048534231322087</v>
      </c>
      <c r="F568" s="3">
        <v>64.930594080914716</v>
      </c>
      <c r="G568" s="2">
        <v>16.452068113007901</v>
      </c>
      <c r="H568" s="2">
        <v>71.26213669203355</v>
      </c>
      <c r="I568" s="2">
        <v>51.951415056625457</v>
      </c>
      <c r="J568" s="2">
        <v>72.275191711364755</v>
      </c>
      <c r="K568" s="2">
        <v>20.483236121129259</v>
      </c>
      <c r="L568" s="3">
        <v>60.299525005295877</v>
      </c>
    </row>
    <row r="569" spans="1:12" x14ac:dyDescent="0.3">
      <c r="A569">
        <v>1767</v>
      </c>
      <c r="B569" s="2">
        <v>99.997818011919136</v>
      </c>
      <c r="C569" s="2">
        <v>6.7377277995996492</v>
      </c>
      <c r="D569" s="2">
        <v>72.387335409963271</v>
      </c>
      <c r="E569" s="3">
        <v>21.093708629604603</v>
      </c>
      <c r="F569" s="3">
        <v>61.818726826112112</v>
      </c>
      <c r="G569" s="2">
        <v>17.307100500512572</v>
      </c>
      <c r="H569" s="2">
        <v>78.58606366436284</v>
      </c>
      <c r="I569" s="2">
        <v>49.558083410938735</v>
      </c>
      <c r="J569" s="2">
        <v>77.892914852912725</v>
      </c>
      <c r="K569" s="2">
        <v>19.625551105884377</v>
      </c>
      <c r="L569" s="3">
        <v>57.49560406871575</v>
      </c>
    </row>
    <row r="570" spans="1:12" x14ac:dyDescent="0.3">
      <c r="A570">
        <v>1768</v>
      </c>
      <c r="B570" s="2">
        <v>96.505885036550751</v>
      </c>
      <c r="C570" s="2">
        <v>6.7704260883378398</v>
      </c>
      <c r="D570" s="2">
        <v>70.298666155587824</v>
      </c>
      <c r="E570" s="3">
        <v>20.961952024167442</v>
      </c>
      <c r="F570" s="3">
        <v>61.135898139616899</v>
      </c>
      <c r="G570" s="2">
        <v>16.275142849044197</v>
      </c>
      <c r="H570" s="2">
        <v>76.187801503483641</v>
      </c>
      <c r="I570" s="2">
        <v>48.070107121420065</v>
      </c>
      <c r="J570" s="2">
        <v>76.253378179654973</v>
      </c>
      <c r="K570" s="2">
        <v>19.347462017139634</v>
      </c>
      <c r="L570" s="3">
        <v>56.407161166022959</v>
      </c>
    </row>
    <row r="571" spans="1:12" x14ac:dyDescent="0.3">
      <c r="A571">
        <v>1769</v>
      </c>
      <c r="B571" s="2">
        <v>98.248872454268081</v>
      </c>
      <c r="C571" s="2">
        <v>6.80328306233584</v>
      </c>
      <c r="D571" s="2">
        <v>67.230085343527804</v>
      </c>
      <c r="E571" s="3">
        <v>22.314590526979501</v>
      </c>
      <c r="F571" s="3">
        <v>64.766578762919565</v>
      </c>
      <c r="G571" s="2">
        <v>16.490946733006055</v>
      </c>
      <c r="H571" s="2">
        <v>70.298098744889302</v>
      </c>
      <c r="I571" s="2">
        <v>52.788306776254501</v>
      </c>
      <c r="J571" s="2">
        <v>73.105942976003249</v>
      </c>
      <c r="K571" s="2">
        <v>20.544907249664632</v>
      </c>
      <c r="L571" s="3">
        <v>59.609006834493727</v>
      </c>
    </row>
    <row r="572" spans="1:12" x14ac:dyDescent="0.3">
      <c r="A572">
        <v>1770</v>
      </c>
      <c r="B572" s="2">
        <v>101.77601559387179</v>
      </c>
      <c r="C572" s="2">
        <v>6.8362994916954705</v>
      </c>
      <c r="D572" s="2">
        <v>67.327017480765662</v>
      </c>
      <c r="E572" s="3">
        <v>23.082406139787118</v>
      </c>
      <c r="F572" s="3">
        <v>66.671553274304145</v>
      </c>
      <c r="G572" s="2">
        <v>16.9448535693103</v>
      </c>
      <c r="H572" s="2">
        <v>69.902905792883459</v>
      </c>
      <c r="I572" s="2">
        <v>54.547934876109736</v>
      </c>
      <c r="J572" s="2">
        <v>72.800515767587711</v>
      </c>
      <c r="K572" s="2">
        <v>21.371759679861221</v>
      </c>
      <c r="L572" s="3">
        <v>61.708564456228636</v>
      </c>
    </row>
    <row r="573" spans="1:12" x14ac:dyDescent="0.3">
      <c r="A573">
        <v>1771</v>
      </c>
      <c r="B573" s="2">
        <v>103.2031823372896</v>
      </c>
      <c r="C573" s="2">
        <v>6.8694761502558661</v>
      </c>
      <c r="D573" s="2">
        <v>71.183246254741064</v>
      </c>
      <c r="E573" s="3">
        <v>22.13809817436837</v>
      </c>
      <c r="F573" s="3">
        <v>63.635178166387689</v>
      </c>
      <c r="G573" s="2">
        <v>17.27917743971399</v>
      </c>
      <c r="H573" s="2">
        <v>76.229367699267456</v>
      </c>
      <c r="I573" s="2">
        <v>51.007785542078757</v>
      </c>
      <c r="J573" s="2">
        <v>76.994320520392563</v>
      </c>
      <c r="K573" s="2">
        <v>20.491025415226421</v>
      </c>
      <c r="L573" s="3">
        <v>58.879798328356614</v>
      </c>
    </row>
    <row r="574" spans="1:12" x14ac:dyDescent="0.3">
      <c r="A574">
        <v>1772</v>
      </c>
      <c r="B574" s="2">
        <v>104.45853204933888</v>
      </c>
      <c r="C574" s="2">
        <v>6.9028138156116148</v>
      </c>
      <c r="D574" s="2">
        <v>73.00079502512591</v>
      </c>
      <c r="E574" s="3">
        <v>21.849491698917245</v>
      </c>
      <c r="F574" s="3">
        <v>62.502264708300466</v>
      </c>
      <c r="G574" s="2">
        <v>17.512733598157066</v>
      </c>
      <c r="H574" s="2">
        <v>79.983412153952813</v>
      </c>
      <c r="I574" s="2">
        <v>49.270813876471109</v>
      </c>
      <c r="J574" s="2">
        <v>78.536573916713053</v>
      </c>
      <c r="K574" s="2">
        <v>20.332990612745878</v>
      </c>
      <c r="L574" s="3">
        <v>58.143522951537911</v>
      </c>
    </row>
    <row r="575" spans="1:12" x14ac:dyDescent="0.3">
      <c r="A575">
        <v>1773</v>
      </c>
      <c r="B575" s="2">
        <v>103.76404630297395</v>
      </c>
      <c r="C575" s="2">
        <v>6.9363132691309826</v>
      </c>
      <c r="D575" s="2">
        <v>73.414226612499306</v>
      </c>
      <c r="E575" s="3">
        <v>21.581999609636782</v>
      </c>
      <c r="F575" s="3">
        <v>61.438917687090587</v>
      </c>
      <c r="G575" s="2">
        <v>17.145777180963048</v>
      </c>
      <c r="H575" s="2">
        <v>79.942032635787626</v>
      </c>
      <c r="I575" s="2">
        <v>48.263377561045473</v>
      </c>
      <c r="J575" s="2">
        <v>79.246965836790679</v>
      </c>
      <c r="K575" s="2">
        <v>20.016749260373309</v>
      </c>
      <c r="L575" s="3">
        <v>56.962768894141725</v>
      </c>
    </row>
    <row r="576" spans="1:12" x14ac:dyDescent="0.3">
      <c r="A576">
        <v>1774</v>
      </c>
      <c r="B576" s="2">
        <v>105.33373743028707</v>
      </c>
      <c r="C576" s="2">
        <v>6.9699752959742254</v>
      </c>
      <c r="D576" s="2">
        <v>74.163325244666055</v>
      </c>
      <c r="E576" s="3">
        <v>21.687191264969261</v>
      </c>
      <c r="F576" s="3">
        <v>61.440203606998317</v>
      </c>
      <c r="G576" s="2">
        <v>17.474316202705932</v>
      </c>
      <c r="H576" s="2">
        <v>80.941113621027455</v>
      </c>
      <c r="I576" s="2">
        <v>48.58103211759191</v>
      </c>
      <c r="J576" s="2">
        <v>80.103803748835944</v>
      </c>
      <c r="K576" s="2">
        <v>20.10220271711465</v>
      </c>
      <c r="L576" s="3">
        <v>56.929668027808866</v>
      </c>
    </row>
    <row r="577" spans="1:12" x14ac:dyDescent="0.3">
      <c r="A577">
        <v>1775</v>
      </c>
      <c r="B577" s="2">
        <v>106.80730192179163</v>
      </c>
      <c r="C577" s="2">
        <v>7.0038006851119885</v>
      </c>
      <c r="D577" s="2">
        <v>73.090403012164145</v>
      </c>
      <c r="E577" s="3">
        <v>22.313392117588542</v>
      </c>
      <c r="F577" s="3">
        <v>62.908943906606957</v>
      </c>
      <c r="G577" s="2">
        <v>17.766155690124663</v>
      </c>
      <c r="H577" s="2">
        <v>79.006710060263899</v>
      </c>
      <c r="I577" s="2">
        <v>50.601711764581893</v>
      </c>
      <c r="J577" s="2">
        <v>79.270421429918542</v>
      </c>
      <c r="K577" s="2">
        <v>20.597716232958376</v>
      </c>
      <c r="L577" s="3">
        <v>58.051244458335816</v>
      </c>
    </row>
    <row r="578" spans="1:12" x14ac:dyDescent="0.3">
      <c r="A578">
        <v>1776</v>
      </c>
      <c r="B578" s="2">
        <v>110.29897752097352</v>
      </c>
      <c r="C578" s="2">
        <v>7.0631417296832417</v>
      </c>
      <c r="D578" s="2">
        <v>69.266938732672543</v>
      </c>
      <c r="E578" s="3">
        <v>24.314788808993058</v>
      </c>
      <c r="F578" s="3">
        <v>67.975616681735275</v>
      </c>
      <c r="G578" s="2">
        <v>18.451414817711694</v>
      </c>
      <c r="H578" s="2">
        <v>72.752714381639052</v>
      </c>
      <c r="I578" s="2">
        <v>57.071093480204617</v>
      </c>
      <c r="J578" s="2">
        <v>74.751836536054697</v>
      </c>
      <c r="K578" s="2">
        <v>22.55687395876155</v>
      </c>
      <c r="L578" s="3">
        <v>63.038697875652375</v>
      </c>
    </row>
    <row r="579" spans="1:12" x14ac:dyDescent="0.3">
      <c r="A579">
        <v>1777</v>
      </c>
      <c r="B579" s="2">
        <v>110.34559765095804</v>
      </c>
      <c r="C579" s="2">
        <v>7.1229855526357095</v>
      </c>
      <c r="D579" s="2">
        <v>72.156758686643798</v>
      </c>
      <c r="E579" s="3">
        <v>23.350866693432174</v>
      </c>
      <c r="F579" s="3">
        <v>64.732371286557836</v>
      </c>
      <c r="G579" s="2">
        <v>18.372667144668586</v>
      </c>
      <c r="H579" s="2">
        <v>76.74952924672597</v>
      </c>
      <c r="I579" s="2">
        <v>53.868168401907965</v>
      </c>
      <c r="J579" s="2">
        <v>78.081626598023647</v>
      </c>
      <c r="K579" s="2">
        <v>21.604063873745027</v>
      </c>
      <c r="L579" s="3">
        <v>59.868672864372705</v>
      </c>
    </row>
    <row r="580" spans="1:12" x14ac:dyDescent="0.3">
      <c r="A580">
        <v>1778</v>
      </c>
      <c r="B580" s="2">
        <v>110.40640390945825</v>
      </c>
      <c r="C580" s="2">
        <v>7.1833364138556544</v>
      </c>
      <c r="D580" s="2">
        <v>73.217022725861113</v>
      </c>
      <c r="E580" s="3">
        <v>23.025401360711896</v>
      </c>
      <c r="F580" s="3">
        <v>63.293859490663117</v>
      </c>
      <c r="G580" s="2">
        <v>18.222774846916916</v>
      </c>
      <c r="H580" s="2">
        <v>77.16332640046474</v>
      </c>
      <c r="I580" s="2">
        <v>53.142170751445931</v>
      </c>
      <c r="J580" s="2">
        <v>78.939216668048019</v>
      </c>
      <c r="K580" s="2">
        <v>21.381134497482524</v>
      </c>
      <c r="L580" s="3">
        <v>58.753099326219541</v>
      </c>
    </row>
    <row r="581" spans="1:12" x14ac:dyDescent="0.3">
      <c r="A581">
        <v>1779</v>
      </c>
      <c r="B581" s="2">
        <v>110.87888197000814</v>
      </c>
      <c r="C581" s="2">
        <v>7.2441986093220434</v>
      </c>
      <c r="D581" s="2">
        <v>69.439142478323291</v>
      </c>
      <c r="E581" s="3">
        <v>24.382009645119975</v>
      </c>
      <c r="F581" s="3">
        <v>66.459906442347346</v>
      </c>
      <c r="G581" s="2">
        <v>18.077525694983134</v>
      </c>
      <c r="H581" s="2">
        <v>70.946031698613936</v>
      </c>
      <c r="I581" s="2">
        <v>57.338536163639951</v>
      </c>
      <c r="J581" s="2">
        <v>75.319699997076825</v>
      </c>
      <c r="K581" s="2">
        <v>22.504509414716864</v>
      </c>
      <c r="L581" s="3">
        <v>61.320465543022586</v>
      </c>
    </row>
    <row r="582" spans="1:12" x14ac:dyDescent="0.3">
      <c r="A582">
        <v>1780</v>
      </c>
      <c r="B582" s="2">
        <v>115.05165024232601</v>
      </c>
      <c r="C582" s="2">
        <v>7.3055764714123494</v>
      </c>
      <c r="D582" s="2">
        <v>70.267617892796281</v>
      </c>
      <c r="E582" s="3">
        <v>25.001302275870508</v>
      </c>
      <c r="F582" s="3">
        <v>67.575414023429062</v>
      </c>
      <c r="G582" s="2">
        <v>18.742282880891519</v>
      </c>
      <c r="H582" s="2">
        <v>71.977625840410127</v>
      </c>
      <c r="I582" s="2">
        <v>58.595018193750683</v>
      </c>
      <c r="J582" s="2">
        <v>76.172741201832864</v>
      </c>
      <c r="K582" s="2">
        <v>23.089927062865453</v>
      </c>
      <c r="L582" s="3">
        <v>62.387030110722364</v>
      </c>
    </row>
    <row r="583" spans="1:12" x14ac:dyDescent="0.3">
      <c r="A583">
        <v>1781</v>
      </c>
      <c r="B583" s="2">
        <v>117.75717520810564</v>
      </c>
      <c r="C583" s="2">
        <v>7.3674743692109432</v>
      </c>
      <c r="D583" s="2">
        <v>74.571713227184858</v>
      </c>
      <c r="E583" s="3">
        <v>24.112279431130251</v>
      </c>
      <c r="F583" s="3">
        <v>64.624948451301947</v>
      </c>
      <c r="G583" s="2">
        <v>19.170024732912346</v>
      </c>
      <c r="H583" s="2">
        <v>79.130490386824263</v>
      </c>
      <c r="I583" s="2">
        <v>54.514814483747628</v>
      </c>
      <c r="J583" s="2">
        <v>80.306808673455777</v>
      </c>
      <c r="K583" s="2">
        <v>22.416319334623747</v>
      </c>
      <c r="L583" s="3">
        <v>60.058144848035376</v>
      </c>
    </row>
    <row r="584" spans="1:12" x14ac:dyDescent="0.3">
      <c r="A584">
        <v>1782</v>
      </c>
      <c r="B584" s="2">
        <v>119.66505165208292</v>
      </c>
      <c r="C584" s="2">
        <v>7.4298967088201016</v>
      </c>
      <c r="D584" s="2">
        <v>75.884854394808613</v>
      </c>
      <c r="E584" s="3">
        <v>24.078932929232785</v>
      </c>
      <c r="F584" s="3">
        <v>63.993378070550925</v>
      </c>
      <c r="G584" s="2">
        <v>19.383122308565735</v>
      </c>
      <c r="H584" s="2">
        <v>80.522258778837951</v>
      </c>
      <c r="I584" s="2">
        <v>54.16808840607861</v>
      </c>
      <c r="J584" s="2">
        <v>81.008951703411654</v>
      </c>
      <c r="K584" s="2">
        <v>22.582062953147268</v>
      </c>
      <c r="L584" s="3">
        <v>59.993897874098352</v>
      </c>
    </row>
    <row r="585" spans="1:12" x14ac:dyDescent="0.3">
      <c r="A585">
        <v>1783</v>
      </c>
      <c r="B585" s="2">
        <v>118.53702243788872</v>
      </c>
      <c r="C585" s="2">
        <v>7.4928479336736471</v>
      </c>
      <c r="D585" s="2">
        <v>77.492196098087561</v>
      </c>
      <c r="E585" s="3">
        <v>23.357214799734436</v>
      </c>
      <c r="F585" s="3">
        <v>61.553777638101991</v>
      </c>
      <c r="G585" s="2">
        <v>19.159401254128902</v>
      </c>
      <c r="H585" s="2">
        <v>83.304452278929531</v>
      </c>
      <c r="I585" s="2">
        <v>51.754657883566836</v>
      </c>
      <c r="J585" s="2">
        <v>83.611217932732202</v>
      </c>
      <c r="K585" s="2">
        <v>21.672986356275036</v>
      </c>
      <c r="L585" s="3">
        <v>57.095000454792867</v>
      </c>
    </row>
    <row r="586" spans="1:12" x14ac:dyDescent="0.3">
      <c r="A586">
        <v>1784</v>
      </c>
      <c r="B586" s="2">
        <v>120.84810804450645</v>
      </c>
      <c r="C586" s="2">
        <v>7.5563325248532491</v>
      </c>
      <c r="D586" s="2">
        <v>76.249300140357064</v>
      </c>
      <c r="E586" s="3">
        <v>24.200759922298847</v>
      </c>
      <c r="F586" s="3">
        <v>63.240969258224339</v>
      </c>
      <c r="G586" s="2">
        <v>19.347731418095449</v>
      </c>
      <c r="H586" s="2">
        <v>80.981229834739096</v>
      </c>
      <c r="I586" s="2">
        <v>53.762741256676037</v>
      </c>
      <c r="J586" s="2">
        <v>82.732918918614942</v>
      </c>
      <c r="K586" s="2">
        <v>22.330106891135181</v>
      </c>
      <c r="L586" s="3">
        <v>58.331881196120641</v>
      </c>
    </row>
    <row r="587" spans="1:12" x14ac:dyDescent="0.3">
      <c r="A587">
        <v>1785</v>
      </c>
      <c r="B587" s="2">
        <v>120.79232800634985</v>
      </c>
      <c r="C587" s="2">
        <v>7.6203212648221337</v>
      </c>
      <c r="D587" s="2">
        <v>73.615135619241826</v>
      </c>
      <c r="E587" s="3">
        <v>25.05516369362401</v>
      </c>
      <c r="F587" s="3">
        <v>64.9238908216997</v>
      </c>
      <c r="G587" s="2">
        <v>19.001900963363784</v>
      </c>
      <c r="H587" s="2">
        <v>77.411817816155079</v>
      </c>
      <c r="I587" s="2">
        <v>55.236417919717198</v>
      </c>
      <c r="J587" s="2">
        <v>80.088212232348724</v>
      </c>
      <c r="K587" s="2">
        <v>23.0568537885325</v>
      </c>
      <c r="L587" s="3">
        <v>59.724566520746919</v>
      </c>
    </row>
    <row r="588" spans="1:12" x14ac:dyDescent="0.3">
      <c r="A588">
        <v>1786</v>
      </c>
      <c r="B588" s="2">
        <v>120.09612283763217</v>
      </c>
      <c r="C588" s="2">
        <v>7.6854392299525189</v>
      </c>
      <c r="D588" s="2">
        <v>72.097151729119574</v>
      </c>
      <c r="E588" s="3">
        <v>25.435242859578484</v>
      </c>
      <c r="F588" s="3">
        <v>65.350327930374533</v>
      </c>
      <c r="G588" s="2">
        <v>18.870514991938819</v>
      </c>
      <c r="H588" s="2">
        <v>74.880191840380434</v>
      </c>
      <c r="I588" s="2">
        <v>56.709070197495052</v>
      </c>
      <c r="J588" s="2">
        <v>78.361377028958046</v>
      </c>
      <c r="K588" s="2">
        <v>23.429133185185961</v>
      </c>
      <c r="L588" s="3">
        <v>60.174677333198147</v>
      </c>
    </row>
    <row r="589" spans="1:12" x14ac:dyDescent="0.3">
      <c r="A589">
        <v>1787</v>
      </c>
      <c r="B589" s="2">
        <v>123.41189676541754</v>
      </c>
      <c r="C589" s="2">
        <v>7.7511136479193867</v>
      </c>
      <c r="D589" s="2">
        <v>73.391547013752657</v>
      </c>
      <c r="E589" s="3">
        <v>25.676510073860239</v>
      </c>
      <c r="F589" s="3">
        <v>65.411252529103763</v>
      </c>
      <c r="G589" s="2">
        <v>19.119869420698834</v>
      </c>
      <c r="H589" s="2">
        <v>76.752021500816383</v>
      </c>
      <c r="I589" s="2">
        <v>56.057125160888916</v>
      </c>
      <c r="J589" s="2">
        <v>79.098628070448953</v>
      </c>
      <c r="K589" s="2">
        <v>23.851591883364573</v>
      </c>
      <c r="L589" s="3">
        <v>60.740660049342964</v>
      </c>
    </row>
    <row r="590" spans="1:12" x14ac:dyDescent="0.3">
      <c r="A590">
        <v>1788</v>
      </c>
      <c r="B590" s="2">
        <v>125.20165333285311</v>
      </c>
      <c r="C590" s="2">
        <v>7.8173492737816312</v>
      </c>
      <c r="D590" s="2">
        <v>73.939647595913669</v>
      </c>
      <c r="E590" s="3">
        <v>25.85578317536087</v>
      </c>
      <c r="F590" s="3">
        <v>65.309860509886974</v>
      </c>
      <c r="G590" s="2">
        <v>19.305669123170734</v>
      </c>
      <c r="H590" s="2">
        <v>77.370034811122679</v>
      </c>
      <c r="I590" s="2">
        <v>56.149745066236605</v>
      </c>
      <c r="J590" s="2">
        <v>80.16138592259756</v>
      </c>
      <c r="K590" s="2">
        <v>23.876691060602667</v>
      </c>
      <c r="L590" s="3">
        <v>60.289386657095527</v>
      </c>
    </row>
    <row r="591" spans="1:12" x14ac:dyDescent="0.3">
      <c r="A591">
        <v>1789</v>
      </c>
      <c r="B591" s="2">
        <v>124.63776828264233</v>
      </c>
      <c r="C591" s="2">
        <v>7.8841509032315722</v>
      </c>
      <c r="D591" s="2">
        <v>75.893518235046926</v>
      </c>
      <c r="E591" s="3">
        <v>25.076677085948067</v>
      </c>
      <c r="F591" s="3">
        <v>62.805204613303609</v>
      </c>
      <c r="G591" s="2">
        <v>19.127554840429152</v>
      </c>
      <c r="H591" s="2">
        <v>80.578674986684433</v>
      </c>
      <c r="I591" s="2">
        <v>53.416454261979695</v>
      </c>
      <c r="J591" s="2">
        <v>83.046909661741196</v>
      </c>
      <c r="K591" s="2">
        <v>22.943278734499692</v>
      </c>
      <c r="L591" s="3">
        <v>57.441635276338161</v>
      </c>
    </row>
    <row r="592" spans="1:12" x14ac:dyDescent="0.3">
      <c r="A592">
        <v>1790</v>
      </c>
      <c r="B592" s="2">
        <v>140.14684801212087</v>
      </c>
      <c r="C592" s="2">
        <v>7.9515233729421793</v>
      </c>
      <c r="D592" s="2">
        <v>78.076982185603299</v>
      </c>
      <c r="E592" s="3">
        <v>27.408503608939011</v>
      </c>
      <c r="F592" s="3">
        <v>68.063701102074475</v>
      </c>
      <c r="G592" s="2">
        <v>20.786574841376382</v>
      </c>
      <c r="H592" s="2">
        <v>82.728091146265584</v>
      </c>
      <c r="I592" s="2">
        <v>56.54128210454207</v>
      </c>
      <c r="J592" s="2">
        <v>85.174830422945902</v>
      </c>
      <c r="K592" s="2">
        <v>25.153669507797588</v>
      </c>
      <c r="L592" s="3">
        <v>62.442064347631586</v>
      </c>
    </row>
    <row r="593" spans="1:12" x14ac:dyDescent="0.3">
      <c r="A593">
        <v>1791</v>
      </c>
      <c r="B593" s="2">
        <v>144.54692242116468</v>
      </c>
      <c r="C593" s="2">
        <v>8.0194715609172675</v>
      </c>
      <c r="D593" s="2">
        <v>77.550535083258865</v>
      </c>
      <c r="E593" s="3">
        <v>28.460928241522058</v>
      </c>
      <c r="F593" s="3">
        <v>70.078352635008102</v>
      </c>
      <c r="G593" s="2">
        <v>21.401516501572903</v>
      </c>
      <c r="H593" s="2">
        <v>81.91862382541845</v>
      </c>
      <c r="I593" s="2">
        <v>58.789209822238419</v>
      </c>
      <c r="J593" s="2">
        <v>84.193381259562102</v>
      </c>
      <c r="K593" s="2">
        <v>26.245822744697314</v>
      </c>
      <c r="L593" s="3">
        <v>64.6012143407048</v>
      </c>
    </row>
    <row r="594" spans="1:12" x14ac:dyDescent="0.3">
      <c r="A594">
        <v>1792</v>
      </c>
      <c r="B594" s="2">
        <v>145.17943522884531</v>
      </c>
      <c r="C594" s="2">
        <v>8.0880003868446764</v>
      </c>
      <c r="D594" s="2">
        <v>76.59408628284578</v>
      </c>
      <c r="E594" s="3">
        <v>28.942422062778938</v>
      </c>
      <c r="F594" s="3">
        <v>70.660105988712587</v>
      </c>
      <c r="G594" s="2">
        <v>21.247081179307227</v>
      </c>
      <c r="H594" s="2">
        <v>79.300572187301171</v>
      </c>
      <c r="I594" s="2">
        <v>60.291859540104717</v>
      </c>
      <c r="J594" s="2">
        <v>83.52267472492538</v>
      </c>
      <c r="K594" s="2">
        <v>26.572352332890251</v>
      </c>
      <c r="L594" s="3">
        <v>64.850761610903064</v>
      </c>
    </row>
    <row r="595" spans="1:12" x14ac:dyDescent="0.3">
      <c r="A595">
        <v>1793</v>
      </c>
      <c r="B595" s="2">
        <v>149.32011663307605</v>
      </c>
      <c r="C595" s="2">
        <v>8.1571148124524768</v>
      </c>
      <c r="D595" s="2">
        <v>79.528354110795419</v>
      </c>
      <c r="E595" s="3">
        <v>28.669580315620703</v>
      </c>
      <c r="F595" s="3">
        <v>69.400937286079213</v>
      </c>
      <c r="G595" s="2">
        <v>22.031395610434849</v>
      </c>
      <c r="H595" s="2">
        <v>82.037028868076007</v>
      </c>
      <c r="I595" s="2">
        <v>60.43211700240699</v>
      </c>
      <c r="J595" s="2">
        <v>86.257387173797198</v>
      </c>
      <c r="K595" s="2">
        <v>26.463745730179852</v>
      </c>
      <c r="L595" s="3">
        <v>64.0384751068258</v>
      </c>
    </row>
    <row r="596" spans="1:12" x14ac:dyDescent="0.3">
      <c r="A596">
        <v>1794</v>
      </c>
      <c r="B596" s="2">
        <v>150.0448685925422</v>
      </c>
      <c r="C596" s="2">
        <v>8.2268198418682186</v>
      </c>
      <c r="D596" s="2">
        <v>81.172000191484869</v>
      </c>
      <c r="E596" s="3">
        <v>28.225387265480041</v>
      </c>
      <c r="F596" s="3">
        <v>67.746755020982761</v>
      </c>
      <c r="G596" s="2">
        <v>21.828591502054469</v>
      </c>
      <c r="H596" s="2">
        <v>85.439902363695424</v>
      </c>
      <c r="I596" s="2">
        <v>57.491109848387936</v>
      </c>
      <c r="J596" s="2">
        <v>88.228331142623034</v>
      </c>
      <c r="K596" s="2">
        <v>25.99814588243013</v>
      </c>
      <c r="L596" s="3">
        <v>62.378744783627361</v>
      </c>
    </row>
    <row r="597" spans="1:12" x14ac:dyDescent="0.3">
      <c r="A597">
        <v>1795</v>
      </c>
      <c r="B597" s="2">
        <v>159.33258094554384</v>
      </c>
      <c r="C597" s="2">
        <v>8.2971191567852429</v>
      </c>
      <c r="D597" s="2">
        <v>90.285192940023833</v>
      </c>
      <c r="E597" s="3">
        <v>26.947164293241162</v>
      </c>
      <c r="F597" s="3">
        <v>64.130749928663022</v>
      </c>
      <c r="G597" s="2">
        <v>21.964291830772098</v>
      </c>
      <c r="H597" s="2">
        <v>97.878539031231071</v>
      </c>
      <c r="I597" s="2">
        <v>50.496985098129528</v>
      </c>
      <c r="J597" s="2">
        <v>97.357280271556107</v>
      </c>
      <c r="K597" s="2">
        <v>25.01874100769372</v>
      </c>
      <c r="L597" s="3">
        <v>59.520197842791177</v>
      </c>
    </row>
    <row r="598" spans="1:12" x14ac:dyDescent="0.3">
      <c r="A598">
        <v>1796</v>
      </c>
      <c r="B598" s="2">
        <v>164.00439240683227</v>
      </c>
      <c r="C598" s="2">
        <v>8.3804898296317667</v>
      </c>
      <c r="D598" s="2">
        <v>94.861605920702843</v>
      </c>
      <c r="E598" s="3">
        <v>26.399154430802646</v>
      </c>
      <c r="F598" s="3">
        <v>62.20154736513976</v>
      </c>
      <c r="G598" s="2">
        <v>23.003766057686168</v>
      </c>
      <c r="H598" s="2">
        <v>103.24281058108608</v>
      </c>
      <c r="I598" s="2">
        <v>50.138905099792503</v>
      </c>
      <c r="J598" s="2">
        <v>100.57099243352567</v>
      </c>
      <c r="K598" s="2">
        <v>24.929412121471074</v>
      </c>
      <c r="L598" s="3">
        <v>58.717678370877088</v>
      </c>
    </row>
    <row r="599" spans="1:12" x14ac:dyDescent="0.3">
      <c r="A599">
        <v>1797</v>
      </c>
      <c r="B599" s="2">
        <v>170.77437248743502</v>
      </c>
      <c r="C599" s="2">
        <v>8.464698223253361</v>
      </c>
      <c r="D599" s="2">
        <v>90.063396268199952</v>
      </c>
      <c r="E599" s="3">
        <v>28.953387826188433</v>
      </c>
      <c r="F599" s="3">
        <v>67.541155062590789</v>
      </c>
      <c r="G599" s="2">
        <v>23.969861306083303</v>
      </c>
      <c r="H599" s="2">
        <v>93.393295133489033</v>
      </c>
      <c r="I599" s="2">
        <v>57.75446231341671</v>
      </c>
      <c r="J599" s="2">
        <v>96.373149115939739</v>
      </c>
      <c r="K599" s="2">
        <v>27.089185131201944</v>
      </c>
      <c r="L599" s="3">
        <v>63.169974784431716</v>
      </c>
    </row>
    <row r="600" spans="1:12" x14ac:dyDescent="0.3">
      <c r="A600">
        <v>1798</v>
      </c>
      <c r="B600" s="2">
        <v>176.85399999435759</v>
      </c>
      <c r="C600" s="2">
        <v>8.5497527551915073</v>
      </c>
      <c r="D600" s="2">
        <v>88.641045168739666</v>
      </c>
      <c r="E600" s="3">
        <v>30.465269779748045</v>
      </c>
      <c r="F600" s="3">
        <v>70.361007237146012</v>
      </c>
      <c r="G600" s="2">
        <v>24.532682113691326</v>
      </c>
      <c r="H600" s="2">
        <v>91.148672534904406</v>
      </c>
      <c r="I600" s="2">
        <v>60.566211080690501</v>
      </c>
      <c r="J600" s="2">
        <v>93.725569624544406</v>
      </c>
      <c r="K600" s="2">
        <v>28.846032716310894</v>
      </c>
      <c r="L600" s="3">
        <v>66.597630543405543</v>
      </c>
    </row>
    <row r="601" spans="1:12" x14ac:dyDescent="0.3">
      <c r="A601">
        <v>1799</v>
      </c>
      <c r="B601" s="2">
        <v>182.97438637703243</v>
      </c>
      <c r="C601" s="2">
        <v>8.6356619275683819</v>
      </c>
      <c r="D601" s="2">
        <v>94.925153658868908</v>
      </c>
      <c r="E601" s="3">
        <v>29.432964060535934</v>
      </c>
      <c r="F601" s="3">
        <v>67.300601148053047</v>
      </c>
      <c r="G601" s="2">
        <v>24.453917811893454</v>
      </c>
      <c r="H601" s="2">
        <v>100.46365182712974</v>
      </c>
      <c r="I601" s="2">
        <v>54.774094921723588</v>
      </c>
      <c r="J601" s="2">
        <v>100.56531116909544</v>
      </c>
      <c r="K601" s="2">
        <v>27.814508560745363</v>
      </c>
      <c r="L601" s="3">
        <v>63.57728836482385</v>
      </c>
    </row>
    <row r="602" spans="1:12" x14ac:dyDescent="0.3">
      <c r="A602">
        <v>1800</v>
      </c>
      <c r="B602" s="2">
        <v>203.75734372742548</v>
      </c>
      <c r="C602" s="2">
        <v>8.7224343279367318</v>
      </c>
      <c r="D602" s="2">
        <v>115.54969326300912</v>
      </c>
      <c r="E602" s="3">
        <v>26.925853775147395</v>
      </c>
      <c r="F602" s="3">
        <v>60.955423095711382</v>
      </c>
      <c r="G602" s="2">
        <v>25.560080189743584</v>
      </c>
      <c r="H602" s="2">
        <v>130.23176087357862</v>
      </c>
      <c r="I602" s="2">
        <v>44.165283415754161</v>
      </c>
      <c r="J602" s="2">
        <v>121.46051824667558</v>
      </c>
      <c r="K602" s="2">
        <v>25.645279335689739</v>
      </c>
      <c r="L602" s="3">
        <v>58.035798945478341</v>
      </c>
    </row>
    <row r="603" spans="1:12" x14ac:dyDescent="0.3">
      <c r="A603">
        <v>1801</v>
      </c>
      <c r="B603" s="2">
        <v>206.57973741919523</v>
      </c>
      <c r="C603" s="2">
        <v>8.8100786301382978</v>
      </c>
      <c r="D603" s="2">
        <v>122.45293325364206</v>
      </c>
      <c r="E603" s="3">
        <v>25.759862343873628</v>
      </c>
      <c r="F603" s="3">
        <v>57.735685792528351</v>
      </c>
      <c r="G603" s="2">
        <v>26.437960305630966</v>
      </c>
      <c r="H603" s="2">
        <v>137.55667863967676</v>
      </c>
      <c r="I603" s="2">
        <v>43.24958928317799</v>
      </c>
      <c r="J603" s="2">
        <v>128.75235602965739</v>
      </c>
      <c r="K603" s="2">
        <v>24.527982606633309</v>
      </c>
      <c r="L603" s="3">
        <v>54.955135994030087</v>
      </c>
    </row>
    <row r="604" spans="1:12" x14ac:dyDescent="0.3">
      <c r="A604">
        <v>1802</v>
      </c>
      <c r="B604" s="2">
        <v>211.56288083387736</v>
      </c>
      <c r="C604" s="2">
        <v>8.898603595170858</v>
      </c>
      <c r="D604" s="2">
        <v>104.49406568932575</v>
      </c>
      <c r="E604" s="3">
        <v>30.915256528084008</v>
      </c>
      <c r="F604" s="3">
        <v>68.601177342621455</v>
      </c>
      <c r="G604" s="2">
        <v>27.359284672714168</v>
      </c>
      <c r="H604" s="2">
        <v>111.00728650803462</v>
      </c>
      <c r="I604" s="2">
        <v>55.461163205590537</v>
      </c>
      <c r="J604" s="2">
        <v>111.72396692057731</v>
      </c>
      <c r="K604" s="2">
        <v>28.948256891550606</v>
      </c>
      <c r="L604" s="3">
        <v>64.213567578148428</v>
      </c>
    </row>
    <row r="605" spans="1:12" x14ac:dyDescent="0.3">
      <c r="A605">
        <v>1803</v>
      </c>
      <c r="B605" s="2">
        <v>221.47954104447462</v>
      </c>
      <c r="C605" s="2">
        <v>8.9880180720639835</v>
      </c>
      <c r="D605" s="2">
        <v>102.18383184788132</v>
      </c>
      <c r="E605" s="3">
        <v>33.096071029624618</v>
      </c>
      <c r="F605" s="3">
        <v>72.709821486262271</v>
      </c>
      <c r="G605" s="2">
        <v>28.415512274347908</v>
      </c>
      <c r="H605" s="2">
        <v>106.76325010957531</v>
      </c>
      <c r="I605" s="2">
        <v>59.892084155144353</v>
      </c>
      <c r="J605" s="2">
        <v>108.29132401106423</v>
      </c>
      <c r="K605" s="2">
        <v>31.265778344527057</v>
      </c>
      <c r="L605" s="3">
        <v>68.664387370671562</v>
      </c>
    </row>
    <row r="606" spans="1:12" x14ac:dyDescent="0.3">
      <c r="A606">
        <v>1804</v>
      </c>
      <c r="B606" s="2">
        <v>232.5244985745228</v>
      </c>
      <c r="C606" s="2">
        <v>9.0783309987635938</v>
      </c>
      <c r="D606" s="2">
        <v>106.03658685828566</v>
      </c>
      <c r="E606" s="3">
        <v>33.484050327993472</v>
      </c>
      <c r="F606" s="3">
        <v>72.830375352117855</v>
      </c>
      <c r="G606" s="2">
        <v>29.68974085815449</v>
      </c>
      <c r="H606" s="2">
        <v>110.37398163880951</v>
      </c>
      <c r="I606" s="2">
        <v>60.530661462292542</v>
      </c>
      <c r="J606" s="2">
        <v>110.16351429557255</v>
      </c>
      <c r="K606" s="2">
        <v>32.267121777469704</v>
      </c>
      <c r="L606" s="3">
        <v>70.15852611381915</v>
      </c>
    </row>
    <row r="607" spans="1:12" x14ac:dyDescent="0.3">
      <c r="A607">
        <v>1805</v>
      </c>
      <c r="B607" s="2">
        <v>253.85446894190397</v>
      </c>
      <c r="C607" s="2">
        <v>9.1695539393939374</v>
      </c>
      <c r="D607" s="2">
        <v>114.9328945147284</v>
      </c>
      <c r="E607" s="3">
        <v>33.726049925029528</v>
      </c>
      <c r="F607" s="3">
        <v>72.62695639610574</v>
      </c>
      <c r="G607" s="2">
        <v>30.963564772924066</v>
      </c>
      <c r="H607" s="2">
        <v>122.19159159032834</v>
      </c>
      <c r="I607" s="2">
        <v>57.022381990741266</v>
      </c>
      <c r="J607" s="2">
        <v>117.50797708626567</v>
      </c>
      <c r="K607" s="2">
        <v>33.025298886193376</v>
      </c>
      <c r="L607" s="3">
        <v>71.092664096084846</v>
      </c>
    </row>
    <row r="608" spans="1:12" x14ac:dyDescent="0.3">
      <c r="A608">
        <v>1806</v>
      </c>
      <c r="B608" s="2">
        <v>258.6929427324032</v>
      </c>
      <c r="C608" s="2">
        <v>9.2288471813303676</v>
      </c>
      <c r="D608" s="2">
        <v>115.0549818995981</v>
      </c>
      <c r="E608" s="3">
        <v>34.332399880780834</v>
      </c>
      <c r="F608" s="3">
        <v>73.457692689959032</v>
      </c>
      <c r="G608" s="2">
        <v>31.536138035517556</v>
      </c>
      <c r="H608" s="2">
        <v>120.9037486603353</v>
      </c>
      <c r="I608" s="2">
        <v>58.695453680470131</v>
      </c>
      <c r="J608" s="2">
        <v>117.71857617573701</v>
      </c>
      <c r="K608" s="2">
        <v>33.594553544808065</v>
      </c>
      <c r="L608" s="3">
        <v>71.853455922368099</v>
      </c>
    </row>
    <row r="609" spans="1:12" x14ac:dyDescent="0.3">
      <c r="A609">
        <v>1807</v>
      </c>
      <c r="B609" s="2">
        <v>267.44142529294862</v>
      </c>
      <c r="C609" s="2">
        <v>9.2885238321613386</v>
      </c>
      <c r="D609" s="2">
        <v>117.19252475413079</v>
      </c>
      <c r="E609" s="3">
        <v>34.846067778846454</v>
      </c>
      <c r="F609" s="3">
        <v>74.077727803884827</v>
      </c>
      <c r="G609" s="2">
        <v>32.068607615819225</v>
      </c>
      <c r="H609" s="2">
        <v>123.01562323038821</v>
      </c>
      <c r="I609" s="2">
        <v>58.661822972937813</v>
      </c>
      <c r="J609" s="2">
        <v>120.14860342389778</v>
      </c>
      <c r="K609" s="2">
        <v>34.028220979124725</v>
      </c>
      <c r="L609" s="3">
        <v>72.313400854772524</v>
      </c>
    </row>
    <row r="610" spans="1:12" x14ac:dyDescent="0.3">
      <c r="A610">
        <v>1808</v>
      </c>
      <c r="B610" s="2">
        <v>275.02361320807756</v>
      </c>
      <c r="C610" s="2">
        <v>9.3485863711302777</v>
      </c>
      <c r="D610" s="2">
        <v>119.63806382336188</v>
      </c>
      <c r="E610" s="3">
        <v>35.101495263642406</v>
      </c>
      <c r="F610" s="3">
        <v>74.141308695515264</v>
      </c>
      <c r="G610" s="2">
        <v>33.079259649361475</v>
      </c>
      <c r="H610" s="2">
        <v>125.97828730942479</v>
      </c>
      <c r="I610" s="2">
        <v>59.087525627491466</v>
      </c>
      <c r="J610" s="2">
        <v>119.70796453828447</v>
      </c>
      <c r="K610" s="2">
        <v>35.121756736777968</v>
      </c>
      <c r="L610" s="3">
        <v>74.157747111596038</v>
      </c>
    </row>
    <row r="611" spans="1:12" x14ac:dyDescent="0.3">
      <c r="A611">
        <v>1809</v>
      </c>
      <c r="B611" s="2">
        <v>277.43421278283972</v>
      </c>
      <c r="C611" s="2">
        <v>9.4090372935121867</v>
      </c>
      <c r="D611" s="2">
        <v>128.52889624375885</v>
      </c>
      <c r="E611" s="3">
        <v>32.959775747233792</v>
      </c>
      <c r="F611" s="3">
        <v>69.170295923607625</v>
      </c>
      <c r="G611" s="2">
        <v>33.516393400754978</v>
      </c>
      <c r="H611" s="2">
        <v>136.92916491838764</v>
      </c>
      <c r="I611" s="2">
        <v>55.08039451227971</v>
      </c>
      <c r="J611" s="2">
        <v>130.34217716231356</v>
      </c>
      <c r="K611" s="2">
        <v>32.539010275363211</v>
      </c>
      <c r="L611" s="3">
        <v>68.263003217045565</v>
      </c>
    </row>
    <row r="612" spans="1:12" x14ac:dyDescent="0.3">
      <c r="A612">
        <v>1810</v>
      </c>
      <c r="B612" s="2">
        <v>297.11885592560975</v>
      </c>
      <c r="C612" s="2">
        <v>9.4698791107173079</v>
      </c>
      <c r="D612" s="2">
        <v>131.45630281638469</v>
      </c>
      <c r="E612" s="3">
        <v>34.512292619358583</v>
      </c>
      <c r="F612" s="3">
        <v>71.963114415450946</v>
      </c>
      <c r="G612" s="2">
        <v>34.410353160034205</v>
      </c>
      <c r="H612" s="2">
        <v>139.8768967078976</v>
      </c>
      <c r="I612" s="2">
        <v>55.357805290278804</v>
      </c>
      <c r="J612" s="2">
        <v>133.9305253553583</v>
      </c>
      <c r="K612" s="2">
        <v>33.914071786263285</v>
      </c>
      <c r="L612" s="3">
        <v>70.690612076386174</v>
      </c>
    </row>
    <row r="613" spans="1:12" x14ac:dyDescent="0.3">
      <c r="A613">
        <v>1811</v>
      </c>
      <c r="B613" s="2">
        <v>312.63549948237772</v>
      </c>
      <c r="C613" s="2">
        <v>9.782</v>
      </c>
      <c r="D613" s="2">
        <v>128.55975531908956</v>
      </c>
      <c r="E613" s="3">
        <v>37.13284823725715</v>
      </c>
      <c r="F613" s="3">
        <v>74.956824481205942</v>
      </c>
      <c r="G613" s="2">
        <v>36.106334198213169</v>
      </c>
      <c r="H613" s="2">
        <v>135.69980545103965</v>
      </c>
      <c r="I613" s="2">
        <v>59.874223624368803</v>
      </c>
      <c r="J613" s="2">
        <v>134.79015000934064</v>
      </c>
      <c r="K613" s="2">
        <v>35.457607395455973</v>
      </c>
      <c r="L613" s="3">
        <v>71.549731836586233</v>
      </c>
    </row>
    <row r="614" spans="1:12" x14ac:dyDescent="0.3">
      <c r="A614">
        <v>1812</v>
      </c>
      <c r="B614" s="2">
        <v>321.60052877408356</v>
      </c>
      <c r="C614" s="2">
        <v>9.9314844876674933</v>
      </c>
      <c r="D614" s="2">
        <v>140.03879515204511</v>
      </c>
      <c r="E614" s="3">
        <v>35.066578900778289</v>
      </c>
      <c r="F614" s="3">
        <v>69.72038954266911</v>
      </c>
      <c r="G614" s="2">
        <v>37.145641276057709</v>
      </c>
      <c r="H614" s="2">
        <v>151.02776501123165</v>
      </c>
      <c r="I614" s="2">
        <v>55.346069900876628</v>
      </c>
      <c r="J614" s="2">
        <v>145.39852448328821</v>
      </c>
      <c r="K614" s="2">
        <v>33.813182477696628</v>
      </c>
      <c r="L614" s="3">
        <v>67.204463982451387</v>
      </c>
    </row>
    <row r="615" spans="1:12" x14ac:dyDescent="0.3">
      <c r="A615" s="1">
        <v>1813</v>
      </c>
      <c r="B615" s="4">
        <v>336.77442679984023</v>
      </c>
      <c r="C615" s="4">
        <v>10.083253335593954</v>
      </c>
      <c r="D615" s="4">
        <v>142.99719065538184</v>
      </c>
      <c r="E615" s="3">
        <v>35.96140158286007</v>
      </c>
      <c r="F615" s="5">
        <v>70.423321815000804</v>
      </c>
      <c r="G615" s="2">
        <v>38.970168997102384</v>
      </c>
      <c r="H615" s="4">
        <v>154.63252258198449</v>
      </c>
      <c r="I615" s="2">
        <v>56.710982429823844</v>
      </c>
      <c r="J615" s="4">
        <v>146.03531816565086</v>
      </c>
      <c r="K615" s="2">
        <v>35.254170277584954</v>
      </c>
      <c r="L615" s="3">
        <v>69.013819079194263</v>
      </c>
    </row>
    <row r="616" spans="1:12" x14ac:dyDescent="0.3">
      <c r="A616" s="1">
        <v>1814</v>
      </c>
      <c r="B616" s="4">
        <v>337.98498332284629</v>
      </c>
      <c r="C616" s="4">
        <v>10.237341452430266</v>
      </c>
      <c r="D616" s="4">
        <v>133.38257761608054</v>
      </c>
      <c r="E616" s="3">
        <v>38.692189727262324</v>
      </c>
      <c r="F616" s="5">
        <v>74.630559112850648</v>
      </c>
      <c r="G616" s="2">
        <v>38.42250926976746</v>
      </c>
      <c r="H616" s="4">
        <v>138.83251596982697</v>
      </c>
      <c r="I616" s="2">
        <v>62.277368348884615</v>
      </c>
      <c r="J616" s="4">
        <v>137.46824062082422</v>
      </c>
      <c r="K616" s="2">
        <v>37.585845478573667</v>
      </c>
      <c r="L616" s="3">
        <v>72.470853658760603</v>
      </c>
    </row>
    <row r="617" spans="1:12" x14ac:dyDescent="0.3">
      <c r="A617" s="1">
        <v>1815</v>
      </c>
      <c r="B617" s="4">
        <v>338.78433636840134</v>
      </c>
      <c r="C617" s="4">
        <v>10.393784280286916</v>
      </c>
      <c r="D617" s="4">
        <v>125.96288777270796</v>
      </c>
      <c r="E617" s="3">
        <v>41.06820522825587</v>
      </c>
      <c r="F617" s="5">
        <v>78.021195408377352</v>
      </c>
      <c r="G617" s="2">
        <v>37.964654038920486</v>
      </c>
      <c r="H617" s="4">
        <v>128.38452539891122</v>
      </c>
      <c r="I617" s="2">
        <v>66.543017245957799</v>
      </c>
      <c r="J617" s="4">
        <v>131.84768199621593</v>
      </c>
      <c r="K617" s="2">
        <v>39.280781273684219</v>
      </c>
      <c r="L617" s="3">
        <v>74.598940611817383</v>
      </c>
    </row>
    <row r="618" spans="1:12" x14ac:dyDescent="0.3">
      <c r="A618" s="1">
        <v>1816</v>
      </c>
      <c r="B618" s="4">
        <v>331.82155788587067</v>
      </c>
      <c r="C618" s="4">
        <v>10.552617802886092</v>
      </c>
      <c r="D618" s="4">
        <v>121.84125103424692</v>
      </c>
      <c r="E618" s="3">
        <v>41.584861365372717</v>
      </c>
      <c r="F618" s="5">
        <v>77.813620816866532</v>
      </c>
      <c r="G618" s="2">
        <v>36.621261431652584</v>
      </c>
      <c r="H618" s="4">
        <v>124.94555999746684</v>
      </c>
      <c r="I618" s="2">
        <v>65.955071308420415</v>
      </c>
      <c r="J618" s="4">
        <v>128.52384051350415</v>
      </c>
      <c r="K618" s="2">
        <v>39.468461419812066</v>
      </c>
      <c r="L618" s="3">
        <v>73.82717147093841</v>
      </c>
    </row>
    <row r="619" spans="1:12" x14ac:dyDescent="0.3">
      <c r="A619" s="1">
        <v>1817</v>
      </c>
      <c r="B619" s="4">
        <v>332.9060038175835</v>
      </c>
      <c r="C619" s="4">
        <v>10.713878553838381</v>
      </c>
      <c r="D619" s="4">
        <v>127.41640480353355</v>
      </c>
      <c r="E619" s="3">
        <v>39.895259132478564</v>
      </c>
      <c r="F619" s="5">
        <v>73.528405222986322</v>
      </c>
      <c r="G619" s="2">
        <v>36.278342191638352</v>
      </c>
      <c r="H619" s="4">
        <v>135.60040383918405</v>
      </c>
      <c r="I619" s="2">
        <v>60.203559917951317</v>
      </c>
      <c r="J619" s="4">
        <v>132.24870402823242</v>
      </c>
      <c r="K619" s="2">
        <v>38.48216488362177</v>
      </c>
      <c r="L619" s="3">
        <v>70.898821913631011</v>
      </c>
    </row>
    <row r="620" spans="1:12" x14ac:dyDescent="0.3">
      <c r="A620" s="1">
        <v>1818</v>
      </c>
      <c r="B620" s="4">
        <v>334.95230324346494</v>
      </c>
      <c r="C620" s="4">
        <v>10.877603625045934</v>
      </c>
      <c r="D620" s="4">
        <v>127.75519117347758</v>
      </c>
      <c r="E620" s="3">
        <v>40.034040287323492</v>
      </c>
      <c r="F620" s="5">
        <v>72.67361570184714</v>
      </c>
      <c r="G620" s="2">
        <v>35.528908648884013</v>
      </c>
      <c r="H620" s="4">
        <v>135.1571316515174</v>
      </c>
      <c r="I620" s="2">
        <v>59.153251728751854</v>
      </c>
      <c r="J620" s="4">
        <v>131.76039042366449</v>
      </c>
      <c r="K620" s="2">
        <v>38.862200568232943</v>
      </c>
      <c r="L620" s="3">
        <v>70.521314926066637</v>
      </c>
    </row>
    <row r="621" spans="1:12" x14ac:dyDescent="0.3">
      <c r="A621" s="1">
        <v>1819</v>
      </c>
      <c r="B621" s="4">
        <v>339.83805658365827</v>
      </c>
      <c r="C621" s="4">
        <v>11.043830675234041</v>
      </c>
      <c r="D621" s="4">
        <v>122.94111102735175</v>
      </c>
      <c r="E621" s="3">
        <v>42.208496985403663</v>
      </c>
      <c r="F621" s="5">
        <v>75.46763208435668</v>
      </c>
      <c r="G621" s="2">
        <v>35.911291575481222</v>
      </c>
      <c r="H621" s="4">
        <v>127.30936507447534</v>
      </c>
      <c r="I621" s="2">
        <v>63.475538708373314</v>
      </c>
      <c r="J621" s="4">
        <v>127.94994024749566</v>
      </c>
      <c r="K621" s="2">
        <v>40.603289298022133</v>
      </c>
      <c r="L621" s="3">
        <v>72.571770749592872</v>
      </c>
    </row>
    <row r="622" spans="1:12" x14ac:dyDescent="0.3">
      <c r="A622" s="1">
        <v>1820</v>
      </c>
      <c r="B622" s="4">
        <v>333.77230621253716</v>
      </c>
      <c r="C622" s="4">
        <v>11.212597938613095</v>
      </c>
      <c r="D622" s="4">
        <v>116.69855252272869</v>
      </c>
      <c r="E622" s="3">
        <v>43.672679630532215</v>
      </c>
      <c r="F622" s="5">
        <v>76.910239846076621</v>
      </c>
      <c r="G622" s="2">
        <v>35.887238864304862</v>
      </c>
      <c r="H622" s="4">
        <v>120.16089691395233</v>
      </c>
      <c r="I622" s="2">
        <v>67.206705468065167</v>
      </c>
      <c r="J622" s="4">
        <v>121.46845134695869</v>
      </c>
      <c r="K622" s="2">
        <v>42.006461402074223</v>
      </c>
      <c r="L622" s="3">
        <v>73.949644541495474</v>
      </c>
    </row>
    <row r="623" spans="1:12" x14ac:dyDescent="0.3">
      <c r="A623">
        <v>1821</v>
      </c>
      <c r="B623" s="2">
        <v>329.51305461068102</v>
      </c>
      <c r="C623" s="2">
        <v>11.384</v>
      </c>
      <c r="D623" s="2">
        <v>109.39427381946186</v>
      </c>
      <c r="E623" s="3">
        <v>45.994197417497496</v>
      </c>
      <c r="F623" s="3">
        <v>79.779026639235113</v>
      </c>
      <c r="G623" s="2">
        <v>34.60104241650734</v>
      </c>
      <c r="H623" s="2">
        <v>111.54788487040528</v>
      </c>
      <c r="I623" s="2">
        <v>69.801308745863949</v>
      </c>
      <c r="J623" s="2">
        <v>114.01781928945609</v>
      </c>
      <c r="K623" s="2">
        <v>44.180353663875565</v>
      </c>
      <c r="L623" s="3">
        <v>76.605604311347562</v>
      </c>
    </row>
    <row r="624" spans="1:12" x14ac:dyDescent="0.3">
      <c r="A624">
        <v>1822</v>
      </c>
      <c r="B624" s="2">
        <v>315.86328242200324</v>
      </c>
      <c r="C624" s="2">
        <v>11.549184873882679</v>
      </c>
      <c r="D624" s="2">
        <v>102.38299052347381</v>
      </c>
      <c r="E624" s="3">
        <v>47.108181862552932</v>
      </c>
      <c r="F624" s="3">
        <v>80.542588879157748</v>
      </c>
      <c r="G624" s="2">
        <v>32.145437345992043</v>
      </c>
      <c r="H624" s="2">
        <v>101.63221756341255</v>
      </c>
      <c r="I624" s="2">
        <v>71.174374557960064</v>
      </c>
      <c r="J624" s="2">
        <v>106.79788029373354</v>
      </c>
      <c r="K624" s="2">
        <v>45.21325819207717</v>
      </c>
      <c r="L624" s="3">
        <v>77.275302379159285</v>
      </c>
    </row>
    <row r="625" spans="1:12" x14ac:dyDescent="0.3">
      <c r="A625">
        <v>1823</v>
      </c>
      <c r="B625" s="2">
        <v>320.99823324928468</v>
      </c>
      <c r="C625" s="2">
        <v>11.716766624307841</v>
      </c>
      <c r="D625" s="2">
        <v>102.94740190025395</v>
      </c>
      <c r="E625" s="3">
        <v>47.611543499754454</v>
      </c>
      <c r="F625" s="3">
        <v>80.238916694217735</v>
      </c>
      <c r="G625" s="2">
        <v>32.571329493074344</v>
      </c>
      <c r="H625" s="2">
        <v>102.26394030606629</v>
      </c>
      <c r="I625" s="2">
        <v>71.671861765369627</v>
      </c>
      <c r="J625" s="2">
        <v>106.87768409558802</v>
      </c>
      <c r="K625" s="2">
        <v>45.913975786283267</v>
      </c>
      <c r="L625" s="3">
        <v>77.350542336749811</v>
      </c>
    </row>
    <row r="626" spans="1:12" x14ac:dyDescent="0.3">
      <c r="A626">
        <v>1824</v>
      </c>
      <c r="B626" s="2">
        <v>328.79268148866004</v>
      </c>
      <c r="C626" s="2">
        <v>11.886780030592895</v>
      </c>
      <c r="D626" s="2">
        <v>106.01826718617586</v>
      </c>
      <c r="E626" s="3">
        <v>47.355066417923538</v>
      </c>
      <c r="F626" s="3">
        <v>78.665226865897779</v>
      </c>
      <c r="G626" s="2">
        <v>33.112922340174009</v>
      </c>
      <c r="H626" s="2">
        <v>108.6165646651791</v>
      </c>
      <c r="I626" s="2">
        <v>68.602062091053369</v>
      </c>
      <c r="J626" s="2">
        <v>109.96319500499813</v>
      </c>
      <c r="K626" s="2">
        <v>45.7092489704632</v>
      </c>
      <c r="L626" s="3">
        <v>75.904251420156882</v>
      </c>
    </row>
    <row r="627" spans="1:12" x14ac:dyDescent="0.3">
      <c r="A627">
        <v>1825</v>
      </c>
      <c r="B627" s="2">
        <v>348.87780172578539</v>
      </c>
      <c r="C627" s="2">
        <v>12.059260376712416</v>
      </c>
      <c r="D627" s="2">
        <v>113.64193671038656</v>
      </c>
      <c r="E627" s="3">
        <v>46.876990293015766</v>
      </c>
      <c r="F627" s="3">
        <v>76.757288289138302</v>
      </c>
      <c r="G627" s="2">
        <v>34.851878346037232</v>
      </c>
      <c r="H627" s="2">
        <v>117.35284176650957</v>
      </c>
      <c r="I627" s="2">
        <v>66.829513733019425</v>
      </c>
      <c r="J627" s="2">
        <v>116.28109553412398</v>
      </c>
      <c r="K627" s="2">
        <v>45.866279770235622</v>
      </c>
      <c r="L627" s="3">
        <v>75.075647303996419</v>
      </c>
    </row>
    <row r="628" spans="1:12" x14ac:dyDescent="0.3">
      <c r="A628">
        <v>1826</v>
      </c>
      <c r="B628" s="2">
        <v>353.65330055133325</v>
      </c>
      <c r="C628" s="2">
        <v>12.234243458620851</v>
      </c>
      <c r="D628" s="2">
        <v>111.0068117177193</v>
      </c>
      <c r="E628" s="3">
        <v>48.646667643695643</v>
      </c>
      <c r="F628" s="3">
        <v>78.515708273180252</v>
      </c>
      <c r="G628" s="2">
        <v>35.015468808695907</v>
      </c>
      <c r="H628" s="2">
        <v>113.14508422621817</v>
      </c>
      <c r="I628" s="2">
        <v>69.640194869647843</v>
      </c>
      <c r="J628" s="2">
        <v>113.8795654703849</v>
      </c>
      <c r="K628" s="2">
        <v>47.474588345388639</v>
      </c>
      <c r="L628" s="3">
        <v>76.596747886901028</v>
      </c>
    </row>
    <row r="629" spans="1:12" x14ac:dyDescent="0.3">
      <c r="A629">
        <v>1827</v>
      </c>
      <c r="B629" s="2">
        <v>358.21120677972874</v>
      </c>
      <c r="C629" s="2">
        <v>12.411765591681487</v>
      </c>
      <c r="D629" s="2">
        <v>107.77001438347676</v>
      </c>
      <c r="E629" s="3">
        <v>50.753528124071067</v>
      </c>
      <c r="F629" s="3">
        <v>80.744555493364487</v>
      </c>
      <c r="G629" s="2">
        <v>35.188447029161296</v>
      </c>
      <c r="H629" s="2">
        <v>108.69826356929489</v>
      </c>
      <c r="I629" s="2">
        <v>72.847259210443951</v>
      </c>
      <c r="J629" s="2">
        <v>110.84624830318428</v>
      </c>
      <c r="K629" s="2">
        <v>49.402333552332202</v>
      </c>
      <c r="L629" s="3">
        <v>78.566994611073255</v>
      </c>
    </row>
    <row r="630" spans="1:12" x14ac:dyDescent="0.3">
      <c r="A630">
        <v>1828</v>
      </c>
      <c r="B630" s="2">
        <v>361.48291708091153</v>
      </c>
      <c r="C630" s="2">
        <v>12.591863618203208</v>
      </c>
      <c r="D630" s="2">
        <v>108.89388013121813</v>
      </c>
      <c r="E630" s="3">
        <v>50.688485449935634</v>
      </c>
      <c r="F630" s="3">
        <v>79.487690545756962</v>
      </c>
      <c r="G630" s="2">
        <v>34.933503430530379</v>
      </c>
      <c r="H630" s="2">
        <v>110.94341540526878</v>
      </c>
      <c r="I630" s="2">
        <v>70.855951349668516</v>
      </c>
      <c r="J630" s="2">
        <v>111.77439276380305</v>
      </c>
      <c r="K630" s="2">
        <v>49.439577704529626</v>
      </c>
      <c r="L630" s="3">
        <v>77.501656158214658</v>
      </c>
    </row>
    <row r="631" spans="1:12" x14ac:dyDescent="0.3">
      <c r="A631">
        <v>1829</v>
      </c>
      <c r="B631" s="2">
        <v>365.09085162442523</v>
      </c>
      <c r="C631" s="2">
        <v>12.774574915086621</v>
      </c>
      <c r="D631" s="2">
        <v>106.03555272839507</v>
      </c>
      <c r="E631" s="3">
        <v>52.574415808682609</v>
      </c>
      <c r="F631" s="3">
        <v>81.265941931750703</v>
      </c>
      <c r="G631" s="2">
        <v>34.970603585257116</v>
      </c>
      <c r="H631" s="2">
        <v>107.58243100723919</v>
      </c>
      <c r="I631" s="2">
        <v>73.147164721571244</v>
      </c>
      <c r="J631" s="2">
        <v>108.95524020475112</v>
      </c>
      <c r="K631" s="2">
        <v>51.225018216888472</v>
      </c>
      <c r="L631" s="3">
        <v>79.152002346143135</v>
      </c>
    </row>
    <row r="632" spans="1:12" x14ac:dyDescent="0.3">
      <c r="A632">
        <v>1830</v>
      </c>
      <c r="B632" s="2">
        <v>372.84334169452973</v>
      </c>
      <c r="C632" s="2">
        <v>12.959937401581124</v>
      </c>
      <c r="D632" s="2">
        <v>104.21725740574833</v>
      </c>
      <c r="E632" s="3">
        <v>54.627554794348356</v>
      </c>
      <c r="F632" s="3">
        <v>83.231827972423076</v>
      </c>
      <c r="G632" s="2">
        <v>35.39136200603231</v>
      </c>
      <c r="H632" s="2">
        <v>107.23518634493139</v>
      </c>
      <c r="I632" s="2">
        <v>74.266966997808055</v>
      </c>
      <c r="J632" s="2">
        <v>107.03109997731242</v>
      </c>
      <c r="K632" s="2">
        <v>53.253198360299344</v>
      </c>
      <c r="L632" s="3">
        <v>81.108997663758373</v>
      </c>
    </row>
    <row r="633" spans="1:12" x14ac:dyDescent="0.3">
      <c r="A633">
        <v>1831</v>
      </c>
      <c r="B633" s="2">
        <v>372.84076713915852</v>
      </c>
      <c r="C633" s="2">
        <v>13.148</v>
      </c>
      <c r="D633" s="2">
        <v>102.72295105477379</v>
      </c>
      <c r="E633" s="3">
        <v>55.421836783318518</v>
      </c>
      <c r="F633" s="3">
        <v>83.234197185734686</v>
      </c>
      <c r="G633" s="2">
        <v>35.187072412329236</v>
      </c>
      <c r="H633" s="2">
        <v>104.74529022667997</v>
      </c>
      <c r="I633" s="2">
        <v>75.593482419518068</v>
      </c>
      <c r="J633" s="2">
        <v>105.24644288048808</v>
      </c>
      <c r="K633" s="2">
        <v>54.155835427333813</v>
      </c>
      <c r="L633" s="3">
        <v>81.303980104247614</v>
      </c>
    </row>
    <row r="634" spans="1:12" x14ac:dyDescent="0.3">
      <c r="A634">
        <v>1832</v>
      </c>
      <c r="B634" s="2">
        <v>375.38336870685959</v>
      </c>
      <c r="C634" s="2">
        <v>13.321438513658846</v>
      </c>
      <c r="D634" s="2">
        <v>100.37963539439315</v>
      </c>
      <c r="E634" s="3">
        <v>57.102408039763283</v>
      </c>
      <c r="F634" s="3">
        <v>84.641601859376223</v>
      </c>
      <c r="G634" s="2">
        <v>34.933517386420654</v>
      </c>
      <c r="H634" s="2">
        <v>99.938106520537445</v>
      </c>
      <c r="I634" s="2">
        <v>78.65872847377149</v>
      </c>
      <c r="J634" s="2">
        <v>104.45101460816358</v>
      </c>
      <c r="K634" s="2">
        <v>54.940379857729312</v>
      </c>
      <c r="L634" s="3">
        <v>81.407941856346753</v>
      </c>
    </row>
    <row r="635" spans="1:12" x14ac:dyDescent="0.3">
      <c r="A635">
        <v>1833</v>
      </c>
      <c r="B635" s="2">
        <v>379.45747614724917</v>
      </c>
      <c r="C635" s="2">
        <v>13.497164897565654</v>
      </c>
      <c r="D635" s="2">
        <v>98.288695646478175</v>
      </c>
      <c r="E635" s="3">
        <v>58.950100744624343</v>
      </c>
      <c r="F635" s="3">
        <v>86.242745424963189</v>
      </c>
      <c r="G635" s="2">
        <v>35.1051023380953</v>
      </c>
      <c r="H635" s="2">
        <v>97.649332470980966</v>
      </c>
      <c r="I635" s="2">
        <v>80.897795500505026</v>
      </c>
      <c r="J635" s="2">
        <v>100.12981606783724</v>
      </c>
      <c r="K635" s="2">
        <v>57.933396216911554</v>
      </c>
      <c r="L635" s="3">
        <v>84.725214479812635</v>
      </c>
    </row>
    <row r="636" spans="1:12" x14ac:dyDescent="0.3">
      <c r="A636">
        <v>1834</v>
      </c>
      <c r="B636" s="2">
        <v>375.63327600156805</v>
      </c>
      <c r="C636" s="2">
        <v>13.675209331581636</v>
      </c>
      <c r="D636" s="2">
        <v>97.08392629208133</v>
      </c>
      <c r="E636" s="3">
        <v>59.0801699042511</v>
      </c>
      <c r="F636" s="3">
        <v>85.307718667487535</v>
      </c>
      <c r="G636" s="2">
        <v>34.16548901485185</v>
      </c>
      <c r="H636" s="2">
        <v>95.783855709523209</v>
      </c>
      <c r="I636" s="2">
        <v>80.265894216231175</v>
      </c>
      <c r="J636" s="2">
        <v>98.871450228717293</v>
      </c>
      <c r="K636" s="2">
        <v>58.079443564849122</v>
      </c>
      <c r="L636" s="3">
        <v>83.832941703980779</v>
      </c>
    </row>
    <row r="637" spans="1:12" x14ac:dyDescent="0.3">
      <c r="A637">
        <v>1835</v>
      </c>
      <c r="B637" s="2">
        <v>381.49609881880559</v>
      </c>
      <c r="C637" s="2">
        <v>13.855602393678009</v>
      </c>
      <c r="D637" s="2">
        <v>94.767108696181296</v>
      </c>
      <c r="E637" s="3">
        <v>61.469188553897183</v>
      </c>
      <c r="F637" s="3">
        <v>87.601722022449906</v>
      </c>
      <c r="G637" s="2">
        <v>34.811819020921924</v>
      </c>
      <c r="H637" s="2">
        <v>91.724160956493336</v>
      </c>
      <c r="I637" s="2">
        <v>85.404094366565943</v>
      </c>
      <c r="J637" s="2">
        <v>96.118101746817644</v>
      </c>
      <c r="K637" s="2">
        <v>60.675618124850757</v>
      </c>
      <c r="L637" s="3">
        <v>86.440055905600772</v>
      </c>
    </row>
    <row r="638" spans="1:12" x14ac:dyDescent="0.3">
      <c r="A638">
        <v>1836</v>
      </c>
      <c r="B638" s="2">
        <v>393.96084072346389</v>
      </c>
      <c r="C638" s="2">
        <v>14.038375065187552</v>
      </c>
      <c r="D638" s="2">
        <v>99.090421551350417</v>
      </c>
      <c r="E638" s="3">
        <v>60.708064817809749</v>
      </c>
      <c r="F638" s="3">
        <v>85.390611417517007</v>
      </c>
      <c r="G638" s="2">
        <v>35.799204201870715</v>
      </c>
      <c r="H638" s="2">
        <v>97.388098671083469</v>
      </c>
      <c r="I638" s="2">
        <v>82.71860619316233</v>
      </c>
      <c r="J638" s="2">
        <v>100.65401584400645</v>
      </c>
      <c r="K638" s="2">
        <v>59.834441566759082</v>
      </c>
      <c r="L638" s="3">
        <v>84.131889488066108</v>
      </c>
    </row>
    <row r="639" spans="1:12" x14ac:dyDescent="0.3">
      <c r="A639">
        <v>1837</v>
      </c>
      <c r="B639" s="2">
        <v>403.01487701179008</v>
      </c>
      <c r="C639" s="2">
        <v>14.223558736125455</v>
      </c>
      <c r="D639" s="2">
        <v>102.69004558495628</v>
      </c>
      <c r="E639" s="3">
        <v>59.92633821453024</v>
      </c>
      <c r="F639" s="3">
        <v>83.193624555614988</v>
      </c>
      <c r="G639" s="2">
        <v>36.647482330745191</v>
      </c>
      <c r="H639" s="2">
        <v>103.39303342388411</v>
      </c>
      <c r="I639" s="2">
        <v>79.760632523393454</v>
      </c>
      <c r="J639" s="2">
        <v>105.4116924962224</v>
      </c>
      <c r="K639" s="2">
        <v>58.446913962697387</v>
      </c>
      <c r="L639" s="3">
        <v>81.110962773563031</v>
      </c>
    </row>
    <row r="640" spans="1:12" x14ac:dyDescent="0.3">
      <c r="A640">
        <v>1838</v>
      </c>
      <c r="B640" s="2">
        <v>401.79336346314335</v>
      </c>
      <c r="C640" s="2">
        <v>14.411185210580346</v>
      </c>
      <c r="D640" s="2">
        <v>103.64380923444709</v>
      </c>
      <c r="E640" s="3">
        <v>59.194915150989686</v>
      </c>
      <c r="F640" s="3">
        <v>81.108296123235675</v>
      </c>
      <c r="G640" s="2">
        <v>35.806039993913764</v>
      </c>
      <c r="H640" s="2">
        <v>104.83765999096516</v>
      </c>
      <c r="I640" s="2">
        <v>76.855454654490146</v>
      </c>
      <c r="J640" s="2">
        <v>104.91407557073225</v>
      </c>
      <c r="K640" s="2">
        <v>58.546143677869928</v>
      </c>
      <c r="L640" s="3">
        <v>80.190853601040828</v>
      </c>
    </row>
    <row r="641" spans="1:12" x14ac:dyDescent="0.3">
      <c r="A641">
        <v>1839</v>
      </c>
      <c r="B641" s="2">
        <v>412.85345756871249</v>
      </c>
      <c r="C641" s="2">
        <v>14.601286712176437</v>
      </c>
      <c r="D641" s="2">
        <v>106.03763279728696</v>
      </c>
      <c r="E641" s="3">
        <v>59.451239237936946</v>
      </c>
      <c r="F641" s="3">
        <v>80.398946539579825</v>
      </c>
      <c r="G641" s="2">
        <v>36.450505657443806</v>
      </c>
      <c r="H641" s="2">
        <v>109.99369437113079</v>
      </c>
      <c r="I641" s="2">
        <v>74.571261652492026</v>
      </c>
      <c r="J641" s="2">
        <v>106.88808680258794</v>
      </c>
      <c r="K641" s="2">
        <v>59.046738749005293</v>
      </c>
      <c r="L641" s="3">
        <v>79.823548255304928</v>
      </c>
    </row>
    <row r="642" spans="1:12" x14ac:dyDescent="0.3">
      <c r="A642">
        <v>1840</v>
      </c>
      <c r="B642" s="2">
        <v>397.19688973151364</v>
      </c>
      <c r="C642" s="2">
        <v>14.793895889607724</v>
      </c>
      <c r="D642" s="2">
        <v>103.31436681519514</v>
      </c>
      <c r="E642" s="3">
        <v>58.704329258770585</v>
      </c>
      <c r="F642" s="3">
        <v>78.355258478761712</v>
      </c>
      <c r="G642" s="2">
        <v>34.89921600616136</v>
      </c>
      <c r="H642" s="2">
        <v>107.46677608119276</v>
      </c>
      <c r="I642" s="2">
        <v>73.076404775952042</v>
      </c>
      <c r="J642" s="2">
        <v>102.67115665743404</v>
      </c>
      <c r="K642" s="2">
        <v>59.140729576580135</v>
      </c>
      <c r="L642" s="3">
        <v>78.909694430234225</v>
      </c>
    </row>
    <row r="643" spans="1:12" x14ac:dyDescent="0.3">
      <c r="A643">
        <v>1841</v>
      </c>
      <c r="B643" s="2">
        <v>421.78137782537897</v>
      </c>
      <c r="C643" s="2">
        <v>14.989000000000001</v>
      </c>
      <c r="D643" s="2">
        <v>102.61436710602932</v>
      </c>
      <c r="E643" s="3">
        <v>62.76307885839276</v>
      </c>
      <c r="F643" s="3">
        <v>82.682225109862344</v>
      </c>
      <c r="G643" s="2">
        <v>37.322373623456713</v>
      </c>
      <c r="H643" s="2">
        <v>104.62450966167202</v>
      </c>
      <c r="I643" s="2">
        <v>80.273378736879351</v>
      </c>
      <c r="J643" s="2">
        <v>101.78292413110779</v>
      </c>
      <c r="K643" s="2">
        <v>63.349292795367717</v>
      </c>
      <c r="L643" s="3">
        <v>83.42483440419123</v>
      </c>
    </row>
    <row r="644" spans="1:12" x14ac:dyDescent="0.3">
      <c r="A644">
        <v>1842</v>
      </c>
      <c r="B644" s="2">
        <v>434.71691501379451</v>
      </c>
      <c r="C644" s="2">
        <v>15.169132382547991</v>
      </c>
      <c r="D644" s="2">
        <v>99.117775759695519</v>
      </c>
      <c r="E644" s="3">
        <v>66.969954045049903</v>
      </c>
      <c r="F644" s="3">
        <v>87.176581508699755</v>
      </c>
      <c r="G644" s="2">
        <v>37.793660960506593</v>
      </c>
      <c r="H644" s="2">
        <v>100.81000620549874</v>
      </c>
      <c r="I644" s="2">
        <v>84.362811308434431</v>
      </c>
      <c r="J644" s="2">
        <v>100.29560831684636</v>
      </c>
      <c r="K644" s="2">
        <v>66.260379002095277</v>
      </c>
      <c r="L644" s="3">
        <v>86.222262776588437</v>
      </c>
    </row>
    <row r="645" spans="1:12" x14ac:dyDescent="0.3">
      <c r="A645">
        <v>1843</v>
      </c>
      <c r="B645" s="2">
        <v>439.39788270300255</v>
      </c>
      <c r="C645" s="2">
        <v>15.351429530940429</v>
      </c>
      <c r="D645" s="2">
        <v>95.042883517108081</v>
      </c>
      <c r="E645" s="3">
        <v>70.593280710005672</v>
      </c>
      <c r="F645" s="3">
        <v>90.801937940535851</v>
      </c>
      <c r="G645" s="2">
        <v>37.897638392453558</v>
      </c>
      <c r="H645" s="2">
        <v>94.866773073361841</v>
      </c>
      <c r="I645" s="2">
        <v>89.894628473753471</v>
      </c>
      <c r="J645" s="2">
        <v>97.058490936808454</v>
      </c>
      <c r="K645" s="2">
        <v>69.20758880052783</v>
      </c>
      <c r="L645" s="3">
        <v>88.987936693343443</v>
      </c>
    </row>
    <row r="646" spans="1:12" x14ac:dyDescent="0.3">
      <c r="A646">
        <v>1844</v>
      </c>
      <c r="B646" s="2">
        <v>428.7793397260852</v>
      </c>
      <c r="C646" s="2">
        <v>15.535917460550534</v>
      </c>
      <c r="D646" s="2">
        <v>93.297335513529518</v>
      </c>
      <c r="E646" s="3">
        <v>70.176163182321872</v>
      </c>
      <c r="F646" s="3">
        <v>89.193517217282704</v>
      </c>
      <c r="G646" s="2">
        <v>35.996348357757306</v>
      </c>
      <c r="H646" s="2">
        <v>94.186613499393843</v>
      </c>
      <c r="I646" s="2">
        <v>86.001294137752609</v>
      </c>
      <c r="J646" s="2">
        <v>93.40096136177732</v>
      </c>
      <c r="K646" s="2">
        <v>70.179746990829983</v>
      </c>
      <c r="L646" s="3">
        <v>89.166379884822788</v>
      </c>
    </row>
    <row r="647" spans="1:12" x14ac:dyDescent="0.3">
      <c r="A647">
        <v>1845</v>
      </c>
      <c r="B647" s="2">
        <v>441.23102951294788</v>
      </c>
      <c r="C647" s="2">
        <v>15.722622499394879</v>
      </c>
      <c r="D647" s="2">
        <v>94.292391214806628</v>
      </c>
      <c r="E647" s="3">
        <v>71.452002823152327</v>
      </c>
      <c r="F647" s="3">
        <v>89.736679411883273</v>
      </c>
      <c r="G647" s="2">
        <v>36.908427014399294</v>
      </c>
      <c r="H647" s="2">
        <v>94.359527257496495</v>
      </c>
      <c r="I647" s="2">
        <v>88.018812013841483</v>
      </c>
      <c r="J647" s="2">
        <v>95.776355568770526</v>
      </c>
      <c r="K647" s="2">
        <v>70.426650284008559</v>
      </c>
      <c r="L647" s="3">
        <v>88.417511429196566</v>
      </c>
    </row>
    <row r="648" spans="1:12" x14ac:dyDescent="0.3">
      <c r="A648">
        <v>1846</v>
      </c>
      <c r="B648" s="2">
        <v>447.64784850257416</v>
      </c>
      <c r="C648" s="2">
        <v>15.911571291890619</v>
      </c>
      <c r="D648" s="2">
        <v>96.363440675043648</v>
      </c>
      <c r="E648" s="3">
        <v>70.933144526213638</v>
      </c>
      <c r="F648" s="3">
        <v>88.02716583305029</v>
      </c>
      <c r="G648" s="2">
        <v>37.065291180614238</v>
      </c>
      <c r="H648" s="2">
        <v>98.100681878947029</v>
      </c>
      <c r="I648" s="2">
        <v>85.021960022473067</v>
      </c>
      <c r="J648" s="2">
        <v>97.245310489348284</v>
      </c>
      <c r="K648" s="2">
        <v>70.371551738158331</v>
      </c>
      <c r="L648" s="3">
        <v>87.299207357778229</v>
      </c>
    </row>
    <row r="649" spans="1:12" x14ac:dyDescent="0.3">
      <c r="A649">
        <v>1847</v>
      </c>
      <c r="B649" s="2">
        <v>459.26871590889209</v>
      </c>
      <c r="C649" s="2">
        <v>16.102790802657879</v>
      </c>
      <c r="D649" s="2">
        <v>102.11043805244873</v>
      </c>
      <c r="E649" s="3">
        <v>68.678647472531026</v>
      </c>
      <c r="F649" s="3">
        <v>84.217269831440873</v>
      </c>
      <c r="G649" s="2">
        <v>37.764164285127698</v>
      </c>
      <c r="H649" s="2">
        <v>107.75963657131678</v>
      </c>
      <c r="I649" s="2">
        <v>78.860492080729557</v>
      </c>
      <c r="J649" s="2">
        <v>102.81982634703358</v>
      </c>
      <c r="K649" s="2">
        <v>68.284053014130365</v>
      </c>
      <c r="L649" s="3">
        <v>83.703647207809155</v>
      </c>
    </row>
    <row r="650" spans="1:12" x14ac:dyDescent="0.3">
      <c r="A650">
        <v>1848</v>
      </c>
      <c r="B650" s="2">
        <v>461.70552150650781</v>
      </c>
      <c r="C650" s="2">
        <v>16.296308320367842</v>
      </c>
      <c r="D650" s="2">
        <v>92.894551558912099</v>
      </c>
      <c r="E650" s="3">
        <v>75.892670555921299</v>
      </c>
      <c r="F650" s="3">
        <v>91.95835164780685</v>
      </c>
      <c r="G650" s="2">
        <v>37.07691076472338</v>
      </c>
      <c r="H650" s="2">
        <v>95.124707328643936</v>
      </c>
      <c r="I650" s="2">
        <v>87.709357683410431</v>
      </c>
      <c r="J650" s="2">
        <v>95.325354415658197</v>
      </c>
      <c r="K650" s="2">
        <v>74.043328413878498</v>
      </c>
      <c r="L650" s="3">
        <v>89.685646306142161</v>
      </c>
    </row>
    <row r="651" spans="1:12" x14ac:dyDescent="0.3">
      <c r="A651">
        <v>1849</v>
      </c>
      <c r="B651" s="2">
        <v>467.85322545389749</v>
      </c>
      <c r="C651" s="2">
        <v>16.492151461637071</v>
      </c>
      <c r="D651" s="2">
        <v>89.943209706621445</v>
      </c>
      <c r="E651" s="3">
        <v>79.426651866222315</v>
      </c>
      <c r="F651" s="3">
        <v>95.097591208972958</v>
      </c>
      <c r="G651" s="2">
        <v>37.442659770643488</v>
      </c>
      <c r="H651" s="2">
        <v>90.691310652351547</v>
      </c>
      <c r="I651" s="2">
        <v>92.904496886586372</v>
      </c>
      <c r="J651" s="2">
        <v>91.770111322442787</v>
      </c>
      <c r="K651" s="2">
        <v>77.935919344044137</v>
      </c>
      <c r="L651" s="3">
        <v>93.279581731288459</v>
      </c>
    </row>
    <row r="652" spans="1:12" x14ac:dyDescent="0.3">
      <c r="A652">
        <v>1850</v>
      </c>
      <c r="B652" s="2">
        <v>465.41316218441824</v>
      </c>
      <c r="C652" s="2">
        <v>16.690348174968648</v>
      </c>
      <c r="D652" s="2">
        <v>87.239497671592403</v>
      </c>
      <c r="E652" s="3">
        <v>81.461145835313445</v>
      </c>
      <c r="F652" s="3">
        <v>96.375289021043088</v>
      </c>
      <c r="G652" s="2">
        <v>36.830853253681965</v>
      </c>
      <c r="H652" s="2">
        <v>86.814013116045913</v>
      </c>
      <c r="I652" s="2">
        <v>95.467966050178305</v>
      </c>
      <c r="J652" s="2">
        <v>90.232746246177129</v>
      </c>
      <c r="K652" s="2">
        <v>78.850377932525902</v>
      </c>
      <c r="L652" s="3">
        <v>93.253389171849875</v>
      </c>
    </row>
    <row r="653" spans="1:12" x14ac:dyDescent="0.3">
      <c r="A653">
        <v>1851</v>
      </c>
      <c r="B653" s="2">
        <v>465.36564559935715</v>
      </c>
      <c r="C653" s="2">
        <v>16.890999999999998</v>
      </c>
      <c r="D653" s="2">
        <v>85.193100388642591</v>
      </c>
      <c r="E653" s="3">
        <v>83.409382393529228</v>
      </c>
      <c r="F653" s="3">
        <v>97.507970878002155</v>
      </c>
      <c r="G653" s="2">
        <v>36.396059290652296</v>
      </c>
      <c r="H653" s="2">
        <v>84.682273423719863</v>
      </c>
      <c r="I653" s="2">
        <v>96.715833179200118</v>
      </c>
      <c r="J653" s="2">
        <v>88.454740489058551</v>
      </c>
      <c r="K653" s="2">
        <v>80.427116808853953</v>
      </c>
      <c r="L653" s="3">
        <v>93.988210343719913</v>
      </c>
    </row>
    <row r="654" spans="1:12" x14ac:dyDescent="0.3">
      <c r="A654">
        <v>1852</v>
      </c>
      <c r="B654" s="2">
        <v>473.49443573329506</v>
      </c>
      <c r="C654" s="2">
        <v>17.085325474587481</v>
      </c>
      <c r="D654" s="2">
        <v>85.875583089520148</v>
      </c>
      <c r="E654" s="3">
        <v>84.191876709057965</v>
      </c>
      <c r="F654" s="3">
        <v>97.303286534185119</v>
      </c>
      <c r="G654" s="2">
        <v>36.709710808516157</v>
      </c>
      <c r="H654" s="2">
        <v>86.075668684291117</v>
      </c>
      <c r="I654" s="2">
        <v>95.970173610628734</v>
      </c>
      <c r="J654" s="2">
        <v>86.563122580406144</v>
      </c>
      <c r="K654" s="2">
        <v>83.620210957039802</v>
      </c>
      <c r="L654" s="3">
        <v>96.608256462956149</v>
      </c>
    </row>
    <row r="655" spans="1:12" x14ac:dyDescent="0.3">
      <c r="A655">
        <v>1853</v>
      </c>
      <c r="B655" s="2">
        <v>496.6059319687887</v>
      </c>
      <c r="C655" s="2">
        <v>17.281886600709726</v>
      </c>
      <c r="D655" s="2">
        <v>92.207644397625799</v>
      </c>
      <c r="E655" s="3">
        <v>82.237516229136773</v>
      </c>
      <c r="F655" s="3">
        <v>93.963548509878294</v>
      </c>
      <c r="G655" s="2">
        <v>38.217953540450338</v>
      </c>
      <c r="H655" s="2">
        <v>94.4850275361824</v>
      </c>
      <c r="I655" s="2">
        <v>91.020696953362091</v>
      </c>
      <c r="J655" s="2">
        <v>91.014643872743065</v>
      </c>
      <c r="K655" s="2">
        <v>83.412266515283321</v>
      </c>
      <c r="L655" s="3">
        <v>95.271940937907559</v>
      </c>
    </row>
    <row r="656" spans="1:12" x14ac:dyDescent="0.3">
      <c r="A656">
        <v>1854</v>
      </c>
      <c r="B656" s="2">
        <v>520.9725725619619</v>
      </c>
      <c r="C656" s="2">
        <v>17.480709098812266</v>
      </c>
      <c r="D656" s="2">
        <v>99.361813790913487</v>
      </c>
      <c r="E656" s="3">
        <v>80.060879861220741</v>
      </c>
      <c r="F656" s="3">
        <v>90.436113118258646</v>
      </c>
      <c r="G656" s="2">
        <v>40.126610226909641</v>
      </c>
      <c r="H656" s="2">
        <v>103.22643194210116</v>
      </c>
      <c r="I656" s="2">
        <v>87.473656275497419</v>
      </c>
      <c r="J656" s="2">
        <v>97.906060494832332</v>
      </c>
      <c r="K656" s="2">
        <v>81.345695596154073</v>
      </c>
      <c r="L656" s="3">
        <v>91.854782562444171</v>
      </c>
    </row>
    <row r="657" spans="1:12" x14ac:dyDescent="0.3">
      <c r="A657">
        <v>1855</v>
      </c>
      <c r="B657" s="2">
        <v>530.72162413112358</v>
      </c>
      <c r="C657" s="2">
        <v>17.681818985246014</v>
      </c>
      <c r="D657" s="2">
        <v>99.813891291404644</v>
      </c>
      <c r="E657" s="3">
        <v>81.189675515482165</v>
      </c>
      <c r="F657" s="3">
        <v>90.668084534701194</v>
      </c>
      <c r="G657" s="2">
        <v>40.304639381004165</v>
      </c>
      <c r="H657" s="2">
        <v>104.77702738876255</v>
      </c>
      <c r="I657" s="2">
        <v>86.561483175109771</v>
      </c>
      <c r="J657" s="2">
        <v>97.104909619398128</v>
      </c>
      <c r="K657" s="2">
        <v>83.551622558242883</v>
      </c>
      <c r="L657" s="3">
        <v>93.272622955885367</v>
      </c>
    </row>
    <row r="658" spans="1:12" x14ac:dyDescent="0.3">
      <c r="A658">
        <v>1856</v>
      </c>
      <c r="B658" s="2">
        <v>540.16585151027471</v>
      </c>
      <c r="C658" s="2">
        <v>17.885242575671562</v>
      </c>
      <c r="D658" s="2">
        <v>99.850904300372221</v>
      </c>
      <c r="E658" s="3">
        <v>82.60382014381841</v>
      </c>
      <c r="F658" s="3">
        <v>91.1981173402839</v>
      </c>
      <c r="G658" s="2">
        <v>40.619861609599482</v>
      </c>
      <c r="H658" s="2">
        <v>103.97394729239197</v>
      </c>
      <c r="I658" s="2">
        <v>87.912297477334462</v>
      </c>
      <c r="J658" s="2">
        <v>97.655949905783785</v>
      </c>
      <c r="K658" s="2">
        <v>84.558585578046532</v>
      </c>
      <c r="L658" s="3">
        <v>93.323091452615571</v>
      </c>
    </row>
    <row r="659" spans="1:12" x14ac:dyDescent="0.3">
      <c r="A659">
        <v>1857</v>
      </c>
      <c r="B659" s="2">
        <v>542.96847292250584</v>
      </c>
      <c r="C659" s="2">
        <v>18.091006488502636</v>
      </c>
      <c r="D659" s="2">
        <v>97.792167291009051</v>
      </c>
      <c r="E659" s="3">
        <v>84.780417659129952</v>
      </c>
      <c r="F659" s="3">
        <v>92.536570005313479</v>
      </c>
      <c r="G659" s="2">
        <v>39.869209098823553</v>
      </c>
      <c r="H659" s="2">
        <v>101.29040910018652</v>
      </c>
      <c r="I659" s="2">
        <v>88.573747076767461</v>
      </c>
      <c r="J659" s="2">
        <v>95.424460853868652</v>
      </c>
      <c r="K659" s="2">
        <v>86.984964755118654</v>
      </c>
      <c r="L659" s="3">
        <v>94.909067052232416</v>
      </c>
    </row>
    <row r="660" spans="1:12" x14ac:dyDescent="0.3">
      <c r="A660">
        <v>1858</v>
      </c>
      <c r="B660" s="2">
        <v>553.18631142323375</v>
      </c>
      <c r="C660" s="2">
        <v>18.299137648389173</v>
      </c>
      <c r="D660" s="2">
        <v>92.691497323545633</v>
      </c>
      <c r="E660" s="3">
        <v>91.128985775849898</v>
      </c>
      <c r="F660" s="3">
        <v>98.334630048780483</v>
      </c>
      <c r="G660" s="2">
        <v>40.381828105322015</v>
      </c>
      <c r="H660" s="2">
        <v>93.012354517382775</v>
      </c>
      <c r="I660" s="2">
        <v>97.696962208375481</v>
      </c>
      <c r="J660" s="2">
        <v>92.954606425347762</v>
      </c>
      <c r="K660" s="2">
        <v>90.976620892618996</v>
      </c>
      <c r="L660" s="3">
        <v>98.135337385651937</v>
      </c>
    </row>
    <row r="661" spans="1:12" x14ac:dyDescent="0.3">
      <c r="A661">
        <v>1859</v>
      </c>
      <c r="B661" s="2">
        <v>576.05038719681022</v>
      </c>
      <c r="C661" s="2">
        <v>18.50966328974048</v>
      </c>
      <c r="D661" s="2">
        <v>93.152110211091014</v>
      </c>
      <c r="E661" s="3">
        <v>94.426259175358652</v>
      </c>
      <c r="F661" s="3">
        <v>100.73371289987772</v>
      </c>
      <c r="G661" s="2">
        <v>41.842567269039897</v>
      </c>
      <c r="H661" s="2">
        <v>92.946114292444946</v>
      </c>
      <c r="I661" s="2">
        <v>101.30311669580462</v>
      </c>
      <c r="J661" s="2">
        <v>94.352504123040944</v>
      </c>
      <c r="K661" s="2">
        <v>93.333238510798594</v>
      </c>
      <c r="L661" s="3">
        <v>99.532304320625002</v>
      </c>
    </row>
    <row r="662" spans="1:12" x14ac:dyDescent="0.3">
      <c r="A662">
        <v>1860</v>
      </c>
      <c r="B662" s="2">
        <v>583.6686342412886</v>
      </c>
      <c r="C662" s="2">
        <v>18.7226109602889</v>
      </c>
      <c r="D662" s="2">
        <v>99.349847430475677</v>
      </c>
      <c r="E662" s="3">
        <v>89.706551213095338</v>
      </c>
      <c r="F662" s="3">
        <v>94.610278899687543</v>
      </c>
      <c r="G662" s="2">
        <v>41.772069133699567</v>
      </c>
      <c r="H662" s="2">
        <v>100.72336735058408</v>
      </c>
      <c r="I662" s="2">
        <v>93.323597949985995</v>
      </c>
      <c r="J662" s="2">
        <v>98.864991355207366</v>
      </c>
      <c r="K662" s="2">
        <v>90.251227216583189</v>
      </c>
      <c r="L662" s="3">
        <v>95.150909715599425</v>
      </c>
    </row>
    <row r="663" spans="1:12" x14ac:dyDescent="0.3">
      <c r="A663">
        <v>1861</v>
      </c>
      <c r="B663" s="2">
        <v>603.66604791703639</v>
      </c>
      <c r="C663" s="2">
        <v>18.937999999999999</v>
      </c>
      <c r="D663" s="2">
        <v>99.95361389315137</v>
      </c>
      <c r="E663" s="3">
        <v>92.219605290025626</v>
      </c>
      <c r="F663" s="3">
        <v>96.154523990586185</v>
      </c>
      <c r="G663" s="2">
        <v>42.659949292692239</v>
      </c>
      <c r="H663" s="2">
        <v>101.35715323421105</v>
      </c>
      <c r="I663" s="2">
        <v>94.711268454636581</v>
      </c>
      <c r="J663" s="2">
        <v>97.605138648201347</v>
      </c>
      <c r="K663" s="2">
        <v>94.548220884275224</v>
      </c>
      <c r="L663" s="3">
        <v>98.547472645312823</v>
      </c>
    </row>
    <row r="664" spans="1:12" x14ac:dyDescent="0.3">
      <c r="A664">
        <v>1862</v>
      </c>
      <c r="B664" s="2">
        <v>611.24397328472651</v>
      </c>
      <c r="C664" s="2">
        <v>19.155875545422873</v>
      </c>
      <c r="D664" s="2">
        <v>99.995737889884424</v>
      </c>
      <c r="E664" s="3">
        <v>93.337918199167859</v>
      </c>
      <c r="F664" s="3">
        <v>96.213647401533663</v>
      </c>
      <c r="G664" s="2">
        <v>42.782770630735385</v>
      </c>
      <c r="H664" s="2">
        <v>101.05840236518729</v>
      </c>
      <c r="I664" s="2">
        <v>95.264743071152154</v>
      </c>
      <c r="J664" s="2">
        <v>96.20467220521904</v>
      </c>
      <c r="K664" s="2">
        <v>97.128732044608839</v>
      </c>
      <c r="L664" s="3">
        <v>100.08568235977255</v>
      </c>
    </row>
    <row r="665" spans="1:12" x14ac:dyDescent="0.3">
      <c r="A665">
        <v>1863</v>
      </c>
      <c r="B665" s="2">
        <v>624.70266162008647</v>
      </c>
      <c r="C665" s="2">
        <v>19.376257678304473</v>
      </c>
      <c r="D665" s="2">
        <v>97.513561345412981</v>
      </c>
      <c r="E665" s="3">
        <v>97.821281520324675</v>
      </c>
      <c r="F665" s="3">
        <v>99.688261463923311</v>
      </c>
      <c r="G665" s="2">
        <v>43.340105503476629</v>
      </c>
      <c r="H665" s="2">
        <v>96.640195062087855</v>
      </c>
      <c r="I665" s="2">
        <v>100.9178265837123</v>
      </c>
      <c r="J665" s="2">
        <v>98.490670559063844</v>
      </c>
      <c r="K665" s="2">
        <v>96.963337459484165</v>
      </c>
      <c r="L665" s="3">
        <v>98.778834127470446</v>
      </c>
    </row>
    <row r="666" spans="1:12" x14ac:dyDescent="0.3">
      <c r="A666">
        <v>1864</v>
      </c>
      <c r="B666" s="2">
        <v>632.94559112413822</v>
      </c>
      <c r="C666" s="2">
        <v>19.599175236120228</v>
      </c>
      <c r="D666" s="2">
        <v>94.847593554610867</v>
      </c>
      <c r="E666" s="3">
        <v>101.89786205726574</v>
      </c>
      <c r="F666" s="3">
        <v>102.66155815631348</v>
      </c>
      <c r="G666" s="2">
        <v>42.89179679900267</v>
      </c>
      <c r="H666" s="2">
        <v>92.845146377495951</v>
      </c>
      <c r="I666" s="2">
        <v>103.95628642255213</v>
      </c>
      <c r="J666" s="2">
        <v>96.820170540757985</v>
      </c>
      <c r="K666" s="2">
        <v>99.937810214927609</v>
      </c>
      <c r="L666" s="3">
        <v>100.65104195388106</v>
      </c>
    </row>
    <row r="667" spans="1:12" x14ac:dyDescent="0.3">
      <c r="A667">
        <v>1865</v>
      </c>
      <c r="B667" s="2">
        <v>648.05682045713752</v>
      </c>
      <c r="C667" s="2">
        <v>19.824657388111369</v>
      </c>
      <c r="D667" s="2">
        <v>97.598365740100562</v>
      </c>
      <c r="E667" s="3">
        <v>101.39009960292329</v>
      </c>
      <c r="F667" s="3">
        <v>100.98815421589562</v>
      </c>
      <c r="G667" s="2">
        <v>43.483393364436495</v>
      </c>
      <c r="H667" s="2">
        <v>95.494160771316828</v>
      </c>
      <c r="I667" s="2">
        <v>102.46660199774722</v>
      </c>
      <c r="J667" s="2">
        <v>98.30199337835748</v>
      </c>
      <c r="K667" s="2">
        <v>100.78132282985008</v>
      </c>
      <c r="L667" s="3">
        <v>100.34612490333042</v>
      </c>
    </row>
    <row r="668" spans="1:12" x14ac:dyDescent="0.3">
      <c r="A668">
        <v>1866</v>
      </c>
      <c r="B668" s="2">
        <v>676.68562261415809</v>
      </c>
      <c r="C668" s="2">
        <v>20.052733639101778</v>
      </c>
      <c r="D668" s="2">
        <v>100.6889654536166</v>
      </c>
      <c r="E668" s="3">
        <v>102.61954391912509</v>
      </c>
      <c r="F668" s="3">
        <v>101.05017511186219</v>
      </c>
      <c r="G668" s="2">
        <v>45.167525181330397</v>
      </c>
      <c r="H668" s="2">
        <v>100.67212546376581</v>
      </c>
      <c r="I668" s="2">
        <v>100.96079924221905</v>
      </c>
      <c r="J668" s="2">
        <v>102.09586329833893</v>
      </c>
      <c r="K668" s="2">
        <v>101.32301325441964</v>
      </c>
      <c r="L668" s="3">
        <v>99.738022589572395</v>
      </c>
    </row>
    <row r="669" spans="1:12" x14ac:dyDescent="0.3">
      <c r="A669">
        <v>1867</v>
      </c>
      <c r="B669" s="2">
        <v>707.60262318947287</v>
      </c>
      <c r="C669" s="2">
        <v>20.283433833358771</v>
      </c>
      <c r="D669" s="2">
        <v>105.34104728532543</v>
      </c>
      <c r="E669" s="3">
        <v>102.56916312628569</v>
      </c>
      <c r="F669" s="3">
        <v>99.851802209723687</v>
      </c>
      <c r="G669" s="2">
        <v>46.94304208216554</v>
      </c>
      <c r="H669" s="2">
        <v>106.62470831078721</v>
      </c>
      <c r="I669" s="2">
        <v>99.071581643277796</v>
      </c>
      <c r="J669" s="2">
        <v>106.76595470846324</v>
      </c>
      <c r="K669" s="2">
        <v>101.31784402363861</v>
      </c>
      <c r="L669" s="3">
        <v>98.598589440347368</v>
      </c>
    </row>
    <row r="670" spans="1:12" x14ac:dyDescent="0.3">
      <c r="A670">
        <v>1868</v>
      </c>
      <c r="B670" s="2">
        <v>722.2220484967919</v>
      </c>
      <c r="C670" s="2">
        <v>20.516788158498269</v>
      </c>
      <c r="D670" s="2">
        <v>103.65617495981745</v>
      </c>
      <c r="E670" s="3">
        <v>106.38994233817159</v>
      </c>
      <c r="F670" s="3">
        <v>102.39335533324038</v>
      </c>
      <c r="G670" s="2">
        <v>47.502512334544832</v>
      </c>
      <c r="H670" s="2">
        <v>105.18782092226979</v>
      </c>
      <c r="I670" s="2">
        <v>101.62179071639217</v>
      </c>
      <c r="J670" s="2">
        <v>103.84395414108224</v>
      </c>
      <c r="K670" s="2">
        <v>106.32094288693585</v>
      </c>
      <c r="L670" s="3">
        <v>102.29059081716218</v>
      </c>
    </row>
    <row r="671" spans="1:12" x14ac:dyDescent="0.3">
      <c r="A671">
        <v>1869</v>
      </c>
      <c r="B671" s="2">
        <v>743.60104073075524</v>
      </c>
      <c r="C671" s="2">
        <v>20.752827149434925</v>
      </c>
      <c r="D671" s="2">
        <v>100.54774731835184</v>
      </c>
      <c r="E671" s="3">
        <v>112.9256641444744</v>
      </c>
      <c r="F671" s="3">
        <v>107.44741213622649</v>
      </c>
      <c r="G671" s="2">
        <v>50.052212287110549</v>
      </c>
      <c r="H671" s="2">
        <v>99.359175596754369</v>
      </c>
      <c r="I671" s="2">
        <v>113.35769877388415</v>
      </c>
      <c r="J671" s="2">
        <v>100.56110555711575</v>
      </c>
      <c r="K671" s="2">
        <v>113.04184652096062</v>
      </c>
      <c r="L671" s="3">
        <v>107.51974261698093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759"/>
  <sheetViews>
    <sheetView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P12" sqref="P12"/>
    </sheetView>
  </sheetViews>
  <sheetFormatPr defaultRowHeight="14" x14ac:dyDescent="0.3"/>
  <cols>
    <col min="1" max="1" width="8.6640625" style="13"/>
    <col min="2" max="2" width="7.75" style="11" customWidth="1"/>
    <col min="3" max="5" width="9.1640625" style="6" customWidth="1"/>
    <col min="6" max="8" width="10.25" style="11" customWidth="1"/>
    <col min="9" max="10" width="7.75" style="11" customWidth="1"/>
    <col min="11" max="14" width="7.75" style="12" customWidth="1"/>
    <col min="15" max="16" width="8.6640625" style="13"/>
    <col min="17" max="17" width="7.75" style="11" customWidth="1"/>
    <col min="18" max="18" width="7.75" style="9" customWidth="1"/>
    <col min="19" max="19" width="7.75" style="20" customWidth="1"/>
    <col min="20" max="54" width="8.6640625" style="13"/>
  </cols>
  <sheetData>
    <row r="1" spans="1:54" x14ac:dyDescent="0.3">
      <c r="B1" s="11" t="s">
        <v>27</v>
      </c>
      <c r="C1" s="11" t="s">
        <v>27</v>
      </c>
      <c r="D1" s="11" t="s">
        <v>27</v>
      </c>
      <c r="E1" s="11" t="s">
        <v>27</v>
      </c>
      <c r="F1" s="11" t="s">
        <v>27</v>
      </c>
      <c r="G1" s="11" t="s">
        <v>29</v>
      </c>
      <c r="H1" s="11" t="s">
        <v>29</v>
      </c>
      <c r="I1" s="11" t="s">
        <v>29</v>
      </c>
      <c r="L1" s="12" t="s">
        <v>34</v>
      </c>
      <c r="M1" s="12" t="s">
        <v>34</v>
      </c>
      <c r="N1" s="12" t="s">
        <v>34</v>
      </c>
      <c r="O1" s="12" t="s">
        <v>35</v>
      </c>
      <c r="P1" s="12" t="s">
        <v>35</v>
      </c>
      <c r="Q1" s="11" t="s">
        <v>36</v>
      </c>
      <c r="R1" s="9" t="s">
        <v>37</v>
      </c>
      <c r="S1" s="21" t="s">
        <v>37</v>
      </c>
      <c r="T1" s="13" t="s">
        <v>38</v>
      </c>
      <c r="U1" s="13" t="s">
        <v>39</v>
      </c>
      <c r="V1" s="13" t="s">
        <v>40</v>
      </c>
    </row>
    <row r="2" spans="1:54" x14ac:dyDescent="0.3">
      <c r="A2" s="8" t="s">
        <v>0</v>
      </c>
      <c r="B2" s="8" t="s">
        <v>25</v>
      </c>
      <c r="C2" s="7" t="s">
        <v>26</v>
      </c>
      <c r="D2" s="7" t="s">
        <v>12</v>
      </c>
      <c r="E2" s="7" t="s">
        <v>28</v>
      </c>
      <c r="F2" s="9" t="s">
        <v>13</v>
      </c>
      <c r="G2" s="9" t="s">
        <v>1</v>
      </c>
      <c r="H2" s="9" t="s">
        <v>23</v>
      </c>
      <c r="I2" s="9" t="s">
        <v>24</v>
      </c>
      <c r="J2" s="9" t="s">
        <v>14</v>
      </c>
      <c r="K2" s="10" t="s">
        <v>30</v>
      </c>
      <c r="L2" s="10" t="s">
        <v>31</v>
      </c>
      <c r="M2" s="10" t="s">
        <v>32</v>
      </c>
      <c r="N2" s="10" t="s">
        <v>33</v>
      </c>
      <c r="O2" s="8" t="s">
        <v>15</v>
      </c>
      <c r="P2" s="8" t="s">
        <v>16</v>
      </c>
      <c r="Q2" s="9" t="s">
        <v>17</v>
      </c>
      <c r="R2" s="9" t="s">
        <v>18</v>
      </c>
      <c r="S2" s="20" t="s">
        <v>19</v>
      </c>
      <c r="T2" s="8" t="s">
        <v>20</v>
      </c>
      <c r="U2" s="8" t="s">
        <v>21</v>
      </c>
      <c r="V2" s="8" t="s">
        <v>22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</row>
    <row r="3" spans="1:54" x14ac:dyDescent="0.3">
      <c r="A3" s="8">
        <v>1200</v>
      </c>
      <c r="D3" s="12"/>
      <c r="F3" s="11">
        <v>9.8225359601513027</v>
      </c>
    </row>
    <row r="4" spans="1:54" x14ac:dyDescent="0.3">
      <c r="A4" s="8">
        <v>1201</v>
      </c>
      <c r="D4" s="12"/>
      <c r="F4" s="11">
        <v>9.8225359601513027</v>
      </c>
      <c r="O4" s="6"/>
      <c r="P4" s="6"/>
    </row>
    <row r="5" spans="1:54" x14ac:dyDescent="0.3">
      <c r="A5" s="8">
        <v>1202</v>
      </c>
      <c r="D5" s="12"/>
      <c r="F5" s="11">
        <v>9.8225359601513027</v>
      </c>
      <c r="O5" s="6"/>
      <c r="P5" s="6"/>
    </row>
    <row r="6" spans="1:54" x14ac:dyDescent="0.3">
      <c r="A6" s="8">
        <v>1203</v>
      </c>
      <c r="D6" s="12"/>
      <c r="F6" s="11">
        <v>9.8225359601513027</v>
      </c>
      <c r="O6" s="6"/>
      <c r="P6" s="6"/>
    </row>
    <row r="7" spans="1:54" x14ac:dyDescent="0.3">
      <c r="A7" s="8">
        <v>1204</v>
      </c>
      <c r="D7" s="12"/>
      <c r="F7" s="11">
        <v>9.8225359601513027</v>
      </c>
      <c r="O7" s="6"/>
      <c r="P7" s="6"/>
    </row>
    <row r="8" spans="1:54" x14ac:dyDescent="0.3">
      <c r="A8" s="8">
        <v>1205</v>
      </c>
      <c r="D8" s="12"/>
      <c r="F8" s="11">
        <v>9.8225359601513027</v>
      </c>
      <c r="O8" s="6"/>
      <c r="P8" s="6"/>
    </row>
    <row r="9" spans="1:54" x14ac:dyDescent="0.3">
      <c r="A9" s="8">
        <v>1206</v>
      </c>
      <c r="D9" s="12"/>
      <c r="F9" s="11">
        <v>9.8225359601513027</v>
      </c>
      <c r="O9" s="6"/>
      <c r="P9" s="6"/>
    </row>
    <row r="10" spans="1:54" x14ac:dyDescent="0.3">
      <c r="A10" s="8">
        <v>1207</v>
      </c>
      <c r="D10" s="12"/>
      <c r="F10" s="11">
        <v>9.8225359601513027</v>
      </c>
      <c r="O10" s="6"/>
      <c r="P10" s="6"/>
    </row>
    <row r="11" spans="1:54" x14ac:dyDescent="0.3">
      <c r="A11" s="8">
        <v>1208</v>
      </c>
      <c r="D11" s="12"/>
      <c r="F11" s="11">
        <v>9.8225359601513027</v>
      </c>
      <c r="L11" s="12">
        <v>0.61166574546352981</v>
      </c>
      <c r="M11" s="12">
        <v>0.117617654866754</v>
      </c>
      <c r="N11" s="12">
        <v>0.27071659966971617</v>
      </c>
      <c r="O11" s="6"/>
      <c r="P11" s="6"/>
    </row>
    <row r="12" spans="1:54" x14ac:dyDescent="0.3">
      <c r="A12" s="8">
        <v>1209</v>
      </c>
      <c r="B12" s="6">
        <v>2.0887825490403178</v>
      </c>
      <c r="C12" s="6">
        <v>0.59196045856935797</v>
      </c>
      <c r="D12" s="12">
        <v>0</v>
      </c>
      <c r="E12" s="6">
        <v>2.0963405738738783E-2</v>
      </c>
      <c r="F12" s="11">
        <v>9.8225359601513027</v>
      </c>
      <c r="G12" s="11">
        <v>6.5863382307430438</v>
      </c>
      <c r="H12" s="11">
        <v>7.1264179656639737</v>
      </c>
      <c r="I12" s="11">
        <v>6.1121218781295452</v>
      </c>
      <c r="K12" s="12">
        <v>0</v>
      </c>
      <c r="L12" s="12">
        <v>0.61166574546352981</v>
      </c>
      <c r="M12" s="12">
        <v>0.117617654866754</v>
      </c>
      <c r="N12" s="12">
        <v>0.27071659966971617</v>
      </c>
      <c r="O12" s="6">
        <f>EXP(LN(B12)*L12+LN(E12)*M12+(LN(F12+3)+LN(G12))*N12-LN(1-K12))</f>
        <v>3.3098588304704752</v>
      </c>
      <c r="P12" s="6">
        <f>EXP(LN(B12)*L11+LN(E12)*M11+(LN(F12+3)+LN(G12))*N11-LN(1-K12))</f>
        <v>3.3098588304704752</v>
      </c>
      <c r="Q12" s="11">
        <f t="shared" ref="Q12:Q23" si="0">Q13*(O12/P13)</f>
        <v>6.1428502651789145</v>
      </c>
      <c r="R12" s="9">
        <f>(Q12/G12)*100/1.0054</f>
        <v>92.76561304822124</v>
      </c>
      <c r="S12" s="21">
        <f>(Q12/H12)*100/0.9999</f>
        <v>86.20690845302795</v>
      </c>
      <c r="T12" s="9">
        <f>(B12/G12)*100/0.4495</f>
        <v>70.553653027850345</v>
      </c>
      <c r="U12" s="9">
        <f>(E12/(G12/100))*100/$E$674</f>
        <v>19.283769358095945</v>
      </c>
      <c r="V12" s="9">
        <f t="shared" ref="V12:V75" si="1">((F12))*100/4.2697</f>
        <v>230.05213387711788</v>
      </c>
    </row>
    <row r="13" spans="1:54" x14ac:dyDescent="0.3">
      <c r="A13" s="8">
        <v>1210</v>
      </c>
      <c r="B13" s="6">
        <v>1.8472718084185309</v>
      </c>
      <c r="C13" s="6">
        <v>0.59196045856935797</v>
      </c>
      <c r="D13" s="12">
        <v>0</v>
      </c>
      <c r="E13" s="6">
        <v>2.0963405738738783E-2</v>
      </c>
      <c r="F13" s="11">
        <v>10.744791118231035</v>
      </c>
      <c r="G13" s="11">
        <v>6.7200966294577409</v>
      </c>
      <c r="H13" s="11">
        <v>7.2711445530732766</v>
      </c>
      <c r="I13" s="11">
        <v>6.2362496721367835</v>
      </c>
      <c r="K13" s="12">
        <v>0</v>
      </c>
      <c r="L13" s="12">
        <v>0.59110943280556982</v>
      </c>
      <c r="M13" s="12">
        <v>0.11962354212889416</v>
      </c>
      <c r="N13" s="12">
        <v>0.28926702506553603</v>
      </c>
      <c r="O13" s="6">
        <f>EXP(LN(B13)*L13+LN(E13)*M13+(LN(F13+3)+LN(G13))*N13-LN(1-K13))</f>
        <v>3.352080818565732</v>
      </c>
      <c r="P13" s="6">
        <f>EXP(LN(B13)*L12+LN(E13)*M12+(LN(F13+3)+LN(G13))*N12-LN(1-K13))</f>
        <v>3.1455689930225597</v>
      </c>
      <c r="Q13" s="11">
        <f t="shared" si="0"/>
        <v>5.8379406230387767</v>
      </c>
      <c r="R13" s="9">
        <f>(Q13/G13)*100/1.0054</f>
        <v>86.406273359842601</v>
      </c>
      <c r="S13" s="21">
        <f>(Q13/H13)*100/0.9999</f>
        <v>80.297186128950912</v>
      </c>
      <c r="T13" s="9">
        <f>(B13/G13)*100/0.4495</f>
        <v>61.154101321923399</v>
      </c>
      <c r="U13" s="9">
        <f>(E13/(G13/100))*100/$E$674</f>
        <v>18.899940634679126</v>
      </c>
      <c r="V13" s="9">
        <f t="shared" si="1"/>
        <v>251.65213289530962</v>
      </c>
    </row>
    <row r="14" spans="1:54" x14ac:dyDescent="0.3">
      <c r="A14" s="8">
        <v>1211</v>
      </c>
      <c r="B14" s="6">
        <v>1.6186340406482609</v>
      </c>
      <c r="C14" s="6">
        <v>0.59196045856935797</v>
      </c>
      <c r="D14" s="12">
        <v>0</v>
      </c>
      <c r="E14" s="6">
        <v>2.0963405738738783E-2</v>
      </c>
      <c r="F14" s="11">
        <v>10.744791118231035</v>
      </c>
      <c r="G14" s="11">
        <v>7.4295208494610216</v>
      </c>
      <c r="H14" s="11">
        <v>8.0387415591168256</v>
      </c>
      <c r="I14" s="11">
        <v>6.8945953482998288</v>
      </c>
      <c r="K14" s="12">
        <v>0</v>
      </c>
      <c r="L14" s="12">
        <v>0.57171747936918438</v>
      </c>
      <c r="M14" s="12">
        <v>0.13204208437931306</v>
      </c>
      <c r="N14" s="12">
        <v>0.29624043625150254</v>
      </c>
      <c r="O14" s="6">
        <f>EXP(LN(B14)*L14+LN(E14)*M14+(LN(F14+3)+LN(G14))*N14-LN(1-K14))</f>
        <v>3.1125233791858204</v>
      </c>
      <c r="P14" s="6">
        <f>EXP(LN(B14)*L13+LN(E14)*M13+(LN(F14+3)+LN(G14))*N13-LN(1-K14))</f>
        <v>3.1915609852973645</v>
      </c>
      <c r="Q14" s="11">
        <f t="shared" si="0"/>
        <v>5.5583813563735482</v>
      </c>
      <c r="R14" s="9">
        <f>(Q14/G14)*100/1.0054</f>
        <v>74.412972531149549</v>
      </c>
      <c r="S14" s="21">
        <f>(Q14/H14)*100/0.9999</f>
        <v>69.151834391218927</v>
      </c>
      <c r="T14" s="9">
        <f>(B14/G14)*100/0.4495</f>
        <v>48.468342449467102</v>
      </c>
      <c r="U14" s="9">
        <f>(E14/(G14/100))*100/$E$674</f>
        <v>17.095238028071833</v>
      </c>
      <c r="V14" s="9">
        <f t="shared" si="1"/>
        <v>251.65213289530962</v>
      </c>
    </row>
    <row r="15" spans="1:54" x14ac:dyDescent="0.3">
      <c r="A15" s="8">
        <v>1212</v>
      </c>
      <c r="B15" s="6">
        <v>2.0089717519158441</v>
      </c>
      <c r="C15" s="6">
        <v>0.59196045856935797</v>
      </c>
      <c r="D15" s="12">
        <v>0</v>
      </c>
      <c r="E15" s="6">
        <v>2.0963405738738783E-2</v>
      </c>
      <c r="F15" s="11">
        <v>10.744791118231035</v>
      </c>
      <c r="G15" s="11">
        <v>6.6469687271182041</v>
      </c>
      <c r="H15" s="11">
        <v>7.1920201627418976</v>
      </c>
      <c r="I15" s="11">
        <v>6.1683869787656933</v>
      </c>
      <c r="K15" s="12">
        <v>0</v>
      </c>
      <c r="L15" s="12">
        <v>0.60249799625346978</v>
      </c>
      <c r="M15" s="12">
        <v>0.11211438716768291</v>
      </c>
      <c r="N15" s="12">
        <v>0.28538761657884731</v>
      </c>
      <c r="O15" s="6">
        <f>EXP(LN(B15)*L15+LN(E15)*M15+(LN(F15+3)+LN(G15))*N15-LN(1-K15))</f>
        <v>3.5803870648286127</v>
      </c>
      <c r="P15" s="6">
        <f>EXP(LN(B15)*L14+LN(E15)*M14+(LN(F15+3)+LN(G15))*N14-LN(1-K15))</f>
        <v>3.4074907232212617</v>
      </c>
      <c r="Q15" s="11">
        <f>Q17*(O15/P17)</f>
        <v>6.0851375557934846</v>
      </c>
      <c r="R15" s="9">
        <f>(Q15/G15)*100/1.0054</f>
        <v>91.055856451783029</v>
      </c>
      <c r="S15" s="21">
        <f>(Q15/H15)*100/0.9999</f>
        <v>84.618034887243496</v>
      </c>
      <c r="T15" s="9">
        <f>(B15/G15)*100/0.4495</f>
        <v>67.238884312514159</v>
      </c>
      <c r="U15" s="9">
        <f>(E15/(G15/100))*100/$E$674</f>
        <v>19.107871959422258</v>
      </c>
      <c r="V15" s="9">
        <f t="shared" si="1"/>
        <v>251.65213289530962</v>
      </c>
    </row>
    <row r="16" spans="1:54" x14ac:dyDescent="0.3">
      <c r="A16" s="8">
        <v>1213</v>
      </c>
      <c r="B16" s="6"/>
      <c r="C16" s="6">
        <v>0.59196045856935797</v>
      </c>
      <c r="D16" s="12">
        <v>0</v>
      </c>
      <c r="E16" s="6">
        <v>2.0963405738738783E-2</v>
      </c>
      <c r="F16" s="11">
        <v>10.744791118231035</v>
      </c>
      <c r="K16" s="12">
        <v>0</v>
      </c>
      <c r="O16" s="6"/>
      <c r="P16" s="6"/>
      <c r="S16" s="21"/>
      <c r="T16" s="9"/>
      <c r="U16" s="9"/>
      <c r="V16" s="9"/>
    </row>
    <row r="17" spans="1:22" x14ac:dyDescent="0.3">
      <c r="A17" s="8">
        <v>1214</v>
      </c>
      <c r="B17" s="6">
        <v>2.5273444952803255</v>
      </c>
      <c r="C17" s="6">
        <v>0.59196045856935797</v>
      </c>
      <c r="D17" s="12">
        <v>0</v>
      </c>
      <c r="E17" s="6">
        <v>2.0963405738738783E-2</v>
      </c>
      <c r="F17" s="11">
        <v>10.744791118231035</v>
      </c>
      <c r="G17" s="11">
        <v>6.301107357277191</v>
      </c>
      <c r="H17" s="11">
        <v>6.8177981605739211</v>
      </c>
      <c r="I17" s="11">
        <v>5.8474276275532331</v>
      </c>
      <c r="K17" s="12">
        <v>0</v>
      </c>
      <c r="L17" s="12">
        <v>0.62859654642044249</v>
      </c>
      <c r="M17" s="12">
        <v>9.2979481036259415E-2</v>
      </c>
      <c r="N17" s="12">
        <v>0.27842397254329809</v>
      </c>
      <c r="O17" s="6">
        <f>EXP(LN(B17)*L17+LN(E17)*M17+(LN(F17+3)+LN(G17))*N17-LN(1-K17))</f>
        <v>4.3301768922465289</v>
      </c>
      <c r="P17" s="6">
        <f>EXP(LN(B17)*L15+LN(E17)*M15+(LN(F17+3)+LN(G17))*N15-LN(1-K17))</f>
        <v>4.0492114223681837</v>
      </c>
      <c r="Q17" s="11">
        <f>Q19*(O17/P19)</f>
        <v>6.8819398717105091</v>
      </c>
      <c r="R17" s="9">
        <f>(Q17/G17)*100/1.0054</f>
        <v>108.63133426900215</v>
      </c>
      <c r="S17" s="21">
        <f>(Q17/H17)*100/0.9999</f>
        <v>100.95089312448322</v>
      </c>
      <c r="T17" s="9">
        <f>(B17/G17)*100/0.4495</f>
        <v>89.231433144054307</v>
      </c>
      <c r="U17" s="9">
        <f>(E17/(G17/100))*100/$E$674</f>
        <v>20.156683604092944</v>
      </c>
      <c r="V17" s="9">
        <f t="shared" si="1"/>
        <v>251.65213289530962</v>
      </c>
    </row>
    <row r="18" spans="1:22" x14ac:dyDescent="0.3">
      <c r="A18" s="8">
        <v>1215</v>
      </c>
      <c r="B18" s="6"/>
      <c r="C18" s="6">
        <v>0.59196045856935797</v>
      </c>
      <c r="D18" s="12">
        <v>0</v>
      </c>
      <c r="E18" s="6">
        <v>2.0963405738738783E-2</v>
      </c>
      <c r="F18" s="11">
        <v>10.744791118231035</v>
      </c>
      <c r="K18" s="12">
        <v>0</v>
      </c>
      <c r="O18" s="6"/>
      <c r="P18" s="6"/>
      <c r="S18" s="21"/>
      <c r="T18" s="9"/>
      <c r="U18" s="9"/>
      <c r="V18" s="9"/>
    </row>
    <row r="19" spans="1:22" x14ac:dyDescent="0.3">
      <c r="A19" s="8">
        <v>1216</v>
      </c>
      <c r="B19" s="6">
        <v>2.1249557490690201</v>
      </c>
      <c r="C19" s="6">
        <v>0.59196045856935797</v>
      </c>
      <c r="D19" s="12">
        <v>0</v>
      </c>
      <c r="E19" s="6">
        <v>2.0963405738738783E-2</v>
      </c>
      <c r="F19" s="11">
        <v>10.744791118231035</v>
      </c>
      <c r="G19" s="11">
        <v>6.9991164991443524</v>
      </c>
      <c r="H19" s="11">
        <v>7.5730440520741897</v>
      </c>
      <c r="I19" s="11">
        <v>6.4951801112059595</v>
      </c>
      <c r="K19" s="12">
        <v>0</v>
      </c>
      <c r="L19" s="12">
        <v>0.60767599101031278</v>
      </c>
      <c r="M19" s="12">
        <v>0.106905920671461</v>
      </c>
      <c r="N19" s="12">
        <v>0.28541808831822624</v>
      </c>
      <c r="O19" s="6">
        <f t="shared" ref="O19:O24" si="2">EXP(LN(B19)*L19+LN(E19)*M19+(LN(F19+3)+LN(G19))*N19-LN(1-K19))</f>
        <v>3.8504619510438025</v>
      </c>
      <c r="P19" s="6">
        <f>EXP(LN(B19)*L17+LN(E19)*M17+(LN(F19+3)+LN(G19))*N17-LN(1-K19))</f>
        <v>3.9982195464255241</v>
      </c>
      <c r="Q19" s="11">
        <f t="shared" si="0"/>
        <v>6.3543608487834469</v>
      </c>
      <c r="R19" s="9">
        <f t="shared" ref="R19:R24" si="3">(Q19/G19)*100/1.0054</f>
        <v>90.300420044816676</v>
      </c>
      <c r="S19" s="21">
        <f t="shared" ref="S19:S24" si="4">(Q19/H19)*100/0.9999</f>
        <v>83.916009265490942</v>
      </c>
      <c r="T19" s="9">
        <f t="shared" ref="T19:T24" si="5">(B19/G19)*100/0.4495</f>
        <v>67.542475225036995</v>
      </c>
      <c r="U19" s="9">
        <f t="shared" ref="U19:U24" si="6">(E19/(G19/100))*100/$E$674</f>
        <v>18.146494257037386</v>
      </c>
      <c r="V19" s="9">
        <f t="shared" si="1"/>
        <v>251.65213289530962</v>
      </c>
    </row>
    <row r="20" spans="1:22" x14ac:dyDescent="0.3">
      <c r="A20" s="8">
        <v>1217</v>
      </c>
      <c r="B20" s="6">
        <v>2.0495048569737664</v>
      </c>
      <c r="C20" s="6">
        <v>0.59196045856935797</v>
      </c>
      <c r="D20" s="12">
        <v>0</v>
      </c>
      <c r="E20" s="6">
        <v>2.0963405738738783E-2</v>
      </c>
      <c r="F20" s="11">
        <v>10.744791118231035</v>
      </c>
      <c r="G20" s="11">
        <v>7.9426785765864123</v>
      </c>
      <c r="H20" s="11">
        <v>8.5939782198664982</v>
      </c>
      <c r="I20" s="11">
        <v>7.370805719072191</v>
      </c>
      <c r="K20" s="12">
        <v>0</v>
      </c>
      <c r="L20" s="12">
        <v>0.60055517041286866</v>
      </c>
      <c r="M20" s="12">
        <v>0.1095427221806048</v>
      </c>
      <c r="N20" s="12">
        <v>0.28990210740652655</v>
      </c>
      <c r="O20" s="6">
        <f t="shared" si="2"/>
        <v>3.9277308782312095</v>
      </c>
      <c r="P20" s="6">
        <f>EXP(LN(B20)*L19+LN(E20)*M19+(LN(F20+3)+LN(G20))*N19-LN(1-K20))</f>
        <v>3.9052423370944016</v>
      </c>
      <c r="Q20" s="11">
        <f t="shared" si="0"/>
        <v>6.4447641159308624</v>
      </c>
      <c r="R20" s="9">
        <f t="shared" si="3"/>
        <v>80.705133008336418</v>
      </c>
      <c r="S20" s="21">
        <f t="shared" si="4"/>
        <v>74.999127201612424</v>
      </c>
      <c r="T20" s="9">
        <f t="shared" si="5"/>
        <v>57.405336607961829</v>
      </c>
      <c r="U20" s="9">
        <f t="shared" si="6"/>
        <v>15.990755024439684</v>
      </c>
      <c r="V20" s="9">
        <f t="shared" si="1"/>
        <v>251.65213289530962</v>
      </c>
    </row>
    <row r="21" spans="1:22" x14ac:dyDescent="0.3">
      <c r="A21" s="8">
        <v>1218</v>
      </c>
      <c r="B21" s="6">
        <v>1.7811099560728192</v>
      </c>
      <c r="C21" s="6">
        <v>0.59196045856935797</v>
      </c>
      <c r="D21" s="12">
        <v>0</v>
      </c>
      <c r="E21" s="6">
        <v>2.0963405738738783E-2</v>
      </c>
      <c r="F21" s="11">
        <v>10.744791118231035</v>
      </c>
      <c r="G21" s="11">
        <v>9.0975215691544484</v>
      </c>
      <c r="H21" s="11">
        <v>9.8435183378251132</v>
      </c>
      <c r="I21" s="11">
        <v>8.4425000161753285</v>
      </c>
      <c r="K21" s="12">
        <v>0</v>
      </c>
      <c r="L21" s="12">
        <v>0.58035180374896267</v>
      </c>
      <c r="M21" s="12">
        <v>0.1218092244107755</v>
      </c>
      <c r="N21" s="12">
        <v>0.29783897184026181</v>
      </c>
      <c r="O21" s="6">
        <f t="shared" si="2"/>
        <v>3.6780188417694526</v>
      </c>
      <c r="P21" s="6">
        <f>EXP(LN(B21)*L20+LN(E21)*M20+(LN(F21+3)+LN(G21))*N20-LN(1-K21))</f>
        <v>3.7551254279773407</v>
      </c>
      <c r="Q21" s="11">
        <f t="shared" si="0"/>
        <v>6.1615467961863954</v>
      </c>
      <c r="R21" s="9">
        <f t="shared" si="3"/>
        <v>67.36398592293105</v>
      </c>
      <c r="S21" s="21">
        <f t="shared" si="4"/>
        <v>62.601224491131994</v>
      </c>
      <c r="T21" s="9">
        <f t="shared" si="5"/>
        <v>43.554992299047775</v>
      </c>
      <c r="U21" s="9">
        <f t="shared" si="6"/>
        <v>13.96088224585141</v>
      </c>
      <c r="V21" s="9">
        <f t="shared" si="1"/>
        <v>251.65213289530962</v>
      </c>
    </row>
    <row r="22" spans="1:22" x14ac:dyDescent="0.3">
      <c r="A22" s="8">
        <v>1219</v>
      </c>
      <c r="B22" s="6">
        <v>2.2113023182985163</v>
      </c>
      <c r="C22" s="6">
        <v>0.59196045856935797</v>
      </c>
      <c r="D22" s="12">
        <v>0</v>
      </c>
      <c r="E22" s="6">
        <v>2.0963405738738783E-2</v>
      </c>
      <c r="F22" s="11">
        <v>10.744791118231035</v>
      </c>
      <c r="G22" s="11">
        <v>8.8208184064723536</v>
      </c>
      <c r="H22" s="11">
        <v>9.5441255158030867</v>
      </c>
      <c r="I22" s="11">
        <v>8.1857194812063447</v>
      </c>
      <c r="K22" s="12">
        <v>0</v>
      </c>
      <c r="L22" s="12">
        <v>0.60648984109883719</v>
      </c>
      <c r="M22" s="12">
        <v>0.10253094970731157</v>
      </c>
      <c r="N22" s="12">
        <v>0.29097920919385123</v>
      </c>
      <c r="O22" s="6">
        <f t="shared" si="2"/>
        <v>4.3976578432491884</v>
      </c>
      <c r="P22" s="6">
        <f>EXP(LN(B22)*L21+LN(E22)*M21+(LN(F22+3)+LN(G22))*N21-LN(1-K22))</f>
        <v>4.1318734841427238</v>
      </c>
      <c r="Q22" s="11">
        <f t="shared" si="0"/>
        <v>6.9218600892808952</v>
      </c>
      <c r="R22" s="9">
        <f t="shared" si="3"/>
        <v>78.050385858727026</v>
      </c>
      <c r="S22" s="21">
        <f t="shared" si="4"/>
        <v>72.532075705134432</v>
      </c>
      <c r="T22" s="9">
        <f t="shared" si="5"/>
        <v>55.771142814937008</v>
      </c>
      <c r="U22" s="9">
        <f t="shared" si="6"/>
        <v>14.398825766877176</v>
      </c>
      <c r="V22" s="9">
        <f t="shared" si="1"/>
        <v>251.65213289530962</v>
      </c>
    </row>
    <row r="23" spans="1:22" x14ac:dyDescent="0.3">
      <c r="A23" s="8">
        <v>1220</v>
      </c>
      <c r="B23" s="6">
        <v>1.781392763320129</v>
      </c>
      <c r="C23" s="6">
        <v>0.43469121988824655</v>
      </c>
      <c r="D23" s="12">
        <v>0</v>
      </c>
      <c r="E23" s="6">
        <v>1.5393947824839278E-2</v>
      </c>
      <c r="F23" s="11">
        <v>10.102215147413681</v>
      </c>
      <c r="G23" s="11">
        <v>7.7948069393202699</v>
      </c>
      <c r="H23" s="11">
        <v>8.4339811083445326</v>
      </c>
      <c r="I23" s="11">
        <v>7.2335808396892105</v>
      </c>
      <c r="K23" s="12">
        <v>0</v>
      </c>
      <c r="L23" s="12">
        <v>0.6275819508213486</v>
      </c>
      <c r="M23" s="12">
        <v>8.7861665805029951E-2</v>
      </c>
      <c r="N23" s="12">
        <v>0.28455638337362144</v>
      </c>
      <c r="O23" s="6">
        <f t="shared" si="2"/>
        <v>3.7138664886542112</v>
      </c>
      <c r="P23" s="6">
        <f>EXP(LN(B23)*L22+LN(E23)*M22+(LN(F23+3)+LN(G23))*N22-LN(1-K23))</f>
        <v>3.555096387632287</v>
      </c>
      <c r="Q23" s="11">
        <f t="shared" si="0"/>
        <v>5.5956785807868119</v>
      </c>
      <c r="R23" s="9">
        <f t="shared" si="3"/>
        <v>71.401694145587996</v>
      </c>
      <c r="S23" s="21">
        <f t="shared" si="4"/>
        <v>66.353459092650638</v>
      </c>
      <c r="T23" s="9">
        <f t="shared" si="5"/>
        <v>50.842233929796826</v>
      </c>
      <c r="U23" s="9">
        <f t="shared" si="6"/>
        <v>11.965167015048115</v>
      </c>
      <c r="V23" s="9">
        <f t="shared" si="1"/>
        <v>236.60245795755392</v>
      </c>
    </row>
    <row r="24" spans="1:22" x14ac:dyDescent="0.3">
      <c r="A24" s="8">
        <v>1221</v>
      </c>
      <c r="B24" s="6">
        <v>1.8538798628424764</v>
      </c>
      <c r="C24" s="6">
        <v>0.43469121988824655</v>
      </c>
      <c r="D24" s="12">
        <v>0</v>
      </c>
      <c r="E24" s="6">
        <v>1.5393947824839278E-2</v>
      </c>
      <c r="F24" s="11">
        <v>10.102215147413681</v>
      </c>
      <c r="G24" s="11">
        <v>8.6032496144068116</v>
      </c>
      <c r="H24" s="11">
        <v>9.3087160827881714</v>
      </c>
      <c r="I24" s="11">
        <v>7.9838156421695219</v>
      </c>
      <c r="K24" s="12">
        <v>0</v>
      </c>
      <c r="L24" s="12">
        <v>0.62852670389600873</v>
      </c>
      <c r="M24" s="12">
        <v>8.4553349964851643E-2</v>
      </c>
      <c r="N24" s="12">
        <v>0.28691994613913963</v>
      </c>
      <c r="O24" s="6">
        <f t="shared" si="2"/>
        <v>4.0178398054821169</v>
      </c>
      <c r="P24" s="6">
        <f>EXP(LN(B24)*L23+LN(E24)*M23+(LN(F24+3)+LN(G24))*N23-LN(1-K24))</f>
        <v>3.9164490364721547</v>
      </c>
      <c r="Q24" s="11">
        <f>Q26*(O24/P26)</f>
        <v>5.9009094842479817</v>
      </c>
      <c r="R24" s="9">
        <f t="shared" si="3"/>
        <v>68.220916309750692</v>
      </c>
      <c r="S24" s="21">
        <f t="shared" si="4"/>
        <v>63.397568276072832</v>
      </c>
      <c r="T24" s="9">
        <f t="shared" si="5"/>
        <v>47.939043806456873</v>
      </c>
      <c r="U24" s="9">
        <f t="shared" si="6"/>
        <v>10.840806795009362</v>
      </c>
      <c r="V24" s="9">
        <f t="shared" si="1"/>
        <v>236.60245795755392</v>
      </c>
    </row>
    <row r="25" spans="1:22" x14ac:dyDescent="0.3">
      <c r="A25" s="8">
        <v>1222</v>
      </c>
      <c r="B25" s="6"/>
      <c r="C25" s="6">
        <v>0.43469121988824655</v>
      </c>
      <c r="D25" s="12">
        <v>0</v>
      </c>
      <c r="E25" s="6">
        <v>1.5393947824839278E-2</v>
      </c>
      <c r="F25" s="11">
        <v>10.102215147413681</v>
      </c>
      <c r="O25" s="6"/>
      <c r="P25" s="6"/>
      <c r="S25" s="21"/>
      <c r="T25" s="9"/>
      <c r="U25" s="9"/>
      <c r="V25" s="9"/>
    </row>
    <row r="26" spans="1:22" x14ac:dyDescent="0.3">
      <c r="A26" s="8">
        <v>1223</v>
      </c>
      <c r="B26" s="6">
        <v>2.1533074842449889</v>
      </c>
      <c r="C26" s="6">
        <v>0.43469121988824655</v>
      </c>
      <c r="D26" s="12">
        <v>0</v>
      </c>
      <c r="E26" s="6">
        <v>1.5393947824839278E-2</v>
      </c>
      <c r="F26" s="11">
        <v>10.102215147413681</v>
      </c>
      <c r="G26" s="11">
        <v>6.5042656262427663</v>
      </c>
      <c r="H26" s="11">
        <v>7.0376154075946733</v>
      </c>
      <c r="I26" s="11">
        <v>6.0359585011532877</v>
      </c>
      <c r="K26" s="12">
        <v>0</v>
      </c>
      <c r="L26" s="12">
        <v>0.65172782345517555</v>
      </c>
      <c r="M26" s="12">
        <v>7.5482953374068226E-2</v>
      </c>
      <c r="N26" s="12">
        <v>0.27278922317075621</v>
      </c>
      <c r="O26" s="6">
        <f>EXP(LN(B26)*L26+LN(E26)*M26+(LN(F26+3)+LN(G26))*N26-LN(1-K26))</f>
        <v>4.0448426374185482</v>
      </c>
      <c r="P26" s="6">
        <f>EXP(LN(B26)*L24+LN(E26)*M24+(LN(F26+3)+LN(G26))*N24-LN(1-K26))</f>
        <v>4.0739126313882261</v>
      </c>
      <c r="Q26" s="11">
        <f>Q27*(O26/P27)</f>
        <v>5.9832623619676157</v>
      </c>
      <c r="R26" s="9">
        <f>(Q26/G26)*100/1.0054</f>
        <v>91.495744823893759</v>
      </c>
      <c r="S26" s="21">
        <f>(Q26/H26)*100/0.9999</f>
        <v>85.026822318038441</v>
      </c>
      <c r="T26" s="9">
        <f>(B26/G26)*100/0.4495</f>
        <v>73.650904510696151</v>
      </c>
      <c r="U26" s="9">
        <f>(E26/(G26/100))*100/$E$674</f>
        <v>14.339230935268379</v>
      </c>
      <c r="V26" s="9">
        <f t="shared" si="1"/>
        <v>236.60245795755392</v>
      </c>
    </row>
    <row r="27" spans="1:22" x14ac:dyDescent="0.3">
      <c r="A27" s="8">
        <v>1224</v>
      </c>
      <c r="B27" s="6">
        <v>2.1759385141989025</v>
      </c>
      <c r="C27" s="6">
        <v>0.43469121988824655</v>
      </c>
      <c r="D27" s="12">
        <v>0</v>
      </c>
      <c r="E27" s="6">
        <v>1.5393947824839278E-2</v>
      </c>
      <c r="F27" s="11">
        <v>10.102215147413681</v>
      </c>
      <c r="G27" s="11">
        <v>7.0529029014651465</v>
      </c>
      <c r="H27" s="11">
        <v>7.6312409393852887</v>
      </c>
      <c r="I27" s="11">
        <v>6.545093892559656</v>
      </c>
      <c r="K27" s="12">
        <v>0</v>
      </c>
      <c r="L27" s="12">
        <v>0.65059899129117016</v>
      </c>
      <c r="M27" s="12">
        <v>7.456850534809463E-2</v>
      </c>
      <c r="N27" s="12">
        <v>0.27483250336073523</v>
      </c>
      <c r="O27" s="6">
        <f>EXP(LN(B27)*L27+LN(E27)*M27+(LN(F27+3)+LN(G27))*N27-LN(1-K27))</f>
        <v>4.2145156692557499</v>
      </c>
      <c r="P27" s="6">
        <f>EXP(LN(B27)*L26+LN(E27)*M26+(LN(F27+3)+LN(G27))*N26-LN(1-K27))</f>
        <v>4.1634633242361181</v>
      </c>
      <c r="Q27" s="11">
        <f>Q28*(O27/P28)</f>
        <v>6.158729927558567</v>
      </c>
      <c r="R27" s="9">
        <f>(Q27/G27)*100/1.0054</f>
        <v>86.852910007769168</v>
      </c>
      <c r="S27" s="21">
        <f>(Q27/H27)*100/0.9999</f>
        <v>80.712244719676335</v>
      </c>
      <c r="T27" s="9">
        <f>(B27/G27)*100/0.4495</f>
        <v>68.635534219804569</v>
      </c>
      <c r="U27" s="9">
        <f>(E27/(G27/100))*100/$E$674</f>
        <v>13.223798509922522</v>
      </c>
      <c r="V27" s="9">
        <f t="shared" si="1"/>
        <v>236.60245795755392</v>
      </c>
    </row>
    <row r="28" spans="1:22" x14ac:dyDescent="0.3">
      <c r="A28" s="8">
        <v>1225</v>
      </c>
      <c r="B28" s="6">
        <v>1.9601775850827927</v>
      </c>
      <c r="C28" s="6">
        <v>0.43469121988824655</v>
      </c>
      <c r="D28" s="12">
        <v>0</v>
      </c>
      <c r="E28" s="6">
        <v>1.5393947824839278E-2</v>
      </c>
      <c r="F28" s="11">
        <v>10.102215147413681</v>
      </c>
      <c r="G28" s="11">
        <v>10.105404182011091</v>
      </c>
      <c r="H28" s="11">
        <v>10.934047324936001</v>
      </c>
      <c r="I28" s="11">
        <v>9.3778150809062932</v>
      </c>
      <c r="K28" s="12">
        <v>0</v>
      </c>
      <c r="L28" s="12">
        <v>0.63047881099228398</v>
      </c>
      <c r="M28" s="12">
        <v>8.0216507332630846E-2</v>
      </c>
      <c r="N28" s="12">
        <v>0.28930468167508516</v>
      </c>
      <c r="O28" s="6">
        <f>EXP(LN(B28)*L28+LN(E28)*M28+(LN(F28+3)+LN(G28))*N28-LN(1-K28))</f>
        <v>4.4952801479554703</v>
      </c>
      <c r="P28" s="6">
        <f>EXP(LN(B28)*L27+LN(E28)*M27+(LN(F28+3)+LN(G28))*N27-LN(1-K28))</f>
        <v>4.3467749678134133</v>
      </c>
      <c r="Q28" s="11">
        <f>Q29*(O28/P29)</f>
        <v>6.3520022663392712</v>
      </c>
      <c r="R28" s="9">
        <f>(Q28/G28)*100/1.0054</f>
        <v>62.519871247646059</v>
      </c>
      <c r="S28" s="21">
        <f>(Q28/H28)*100/0.9999</f>
        <v>58.099597900994667</v>
      </c>
      <c r="T28" s="9">
        <f>(B28/G28)*100/0.4495</f>
        <v>43.153103417558896</v>
      </c>
      <c r="U28" s="9">
        <f>(E28/(G28/100))*100/$E$674</f>
        <v>9.229335630636994</v>
      </c>
      <c r="V28" s="9">
        <f t="shared" si="1"/>
        <v>236.60245795755392</v>
      </c>
    </row>
    <row r="29" spans="1:22" x14ac:dyDescent="0.3">
      <c r="A29" s="8">
        <v>1226</v>
      </c>
      <c r="B29" s="6">
        <v>1.959300410264063</v>
      </c>
      <c r="C29" s="6">
        <v>0.43469121988824655</v>
      </c>
      <c r="D29" s="12">
        <v>0</v>
      </c>
      <c r="E29" s="6">
        <v>1.5393947824839278E-2</v>
      </c>
      <c r="F29" s="11">
        <v>10.102215147413681</v>
      </c>
      <c r="G29" s="11">
        <v>9.2092422388355768</v>
      </c>
      <c r="H29" s="11">
        <v>9.964400102420095</v>
      </c>
      <c r="I29" s="11">
        <v>8.546176797639415</v>
      </c>
      <c r="K29" s="12">
        <v>0</v>
      </c>
      <c r="L29" s="12">
        <v>0.63317999450086704</v>
      </c>
      <c r="M29" s="12">
        <v>8.0596248488932778E-2</v>
      </c>
      <c r="N29" s="12">
        <v>0.2862237570102002</v>
      </c>
      <c r="O29" s="6">
        <f>EXP(LN(B29)*L29+LN(E29)*M29+(LN(F29+3)+LN(G29))*N29-LN(1-K29))</f>
        <v>4.3117555499331255</v>
      </c>
      <c r="P29" s="6">
        <f>EXP(LN(B29)*L28+LN(E29)*M28+(LN(F29+3)+LN(G29))*N28-LN(1-K29))</f>
        <v>4.374884647537737</v>
      </c>
      <c r="Q29" s="11">
        <f>Q30*(O29/P30)</f>
        <v>6.1818788332405985</v>
      </c>
      <c r="R29" s="9">
        <f>(Q29/G29)*100/1.0054</f>
        <v>66.766361699159773</v>
      </c>
      <c r="S29" s="21">
        <f>(Q29/H29)*100/0.9999</f>
        <v>62.045853432233457</v>
      </c>
      <c r="T29" s="9">
        <f>(B29/G29)*100/0.4495</f>
        <v>47.33119141329923</v>
      </c>
      <c r="U29" s="9">
        <f>(E29/(G29/100))*100/$E$674</f>
        <v>10.127452884854907</v>
      </c>
      <c r="V29" s="9">
        <f t="shared" si="1"/>
        <v>236.60245795755392</v>
      </c>
    </row>
    <row r="30" spans="1:22" x14ac:dyDescent="0.3">
      <c r="A30" s="8">
        <v>1227</v>
      </c>
      <c r="B30" s="6">
        <v>1.7473462484943969</v>
      </c>
      <c r="C30" s="6">
        <v>0.43469121988824655</v>
      </c>
      <c r="D30" s="12">
        <v>0</v>
      </c>
      <c r="E30" s="6">
        <v>1.5393947824839278E-2</v>
      </c>
      <c r="F30" s="11">
        <v>10.102215147413681</v>
      </c>
      <c r="G30" s="11">
        <v>9.0592836844396896</v>
      </c>
      <c r="H30" s="11">
        <v>9.8021449465637449</v>
      </c>
      <c r="I30" s="11">
        <v>8.4070152591600316</v>
      </c>
      <c r="K30" s="12">
        <v>0</v>
      </c>
      <c r="L30" s="12">
        <v>0.6220235477839412</v>
      </c>
      <c r="M30" s="12">
        <v>8.8780283174740848E-2</v>
      </c>
      <c r="N30" s="12">
        <v>0.28919616904131795</v>
      </c>
      <c r="O30" s="6">
        <f>EXP(LN(B30)*L30+LN(E30)*M30+(LN(F30+3)+LN(G30))*N30-LN(1-K30))</f>
        <v>3.8882800818230727</v>
      </c>
      <c r="P30" s="6">
        <f>EXP(LN(B30)*L29+LN(E30)*M29+(LN(F30+3)+LN(G30))*N29-LN(1-K30))</f>
        <v>3.9914466872392111</v>
      </c>
      <c r="Q30" s="11">
        <f>Q35*(O30/P35)</f>
        <v>5.7226434810839599</v>
      </c>
      <c r="R30" s="9">
        <f>(Q30/G30)*100/1.0054</f>
        <v>62.829550111958795</v>
      </c>
      <c r="S30" s="21">
        <f>(Q30/H30)*100/0.9999</f>
        <v>58.387381882886409</v>
      </c>
      <c r="T30" s="9">
        <f>(B30/G30)*100/0.4495</f>
        <v>42.909693890351264</v>
      </c>
      <c r="U30" s="9">
        <f>(E30/(G30/100))*100/$E$674</f>
        <v>10.295092871329095</v>
      </c>
      <c r="V30" s="9">
        <f t="shared" si="1"/>
        <v>236.60245795755392</v>
      </c>
    </row>
    <row r="31" spans="1:22" x14ac:dyDescent="0.3">
      <c r="A31" s="8">
        <v>1228</v>
      </c>
      <c r="C31" s="6">
        <v>0.43469121988824655</v>
      </c>
      <c r="D31" s="12">
        <v>0</v>
      </c>
      <c r="E31" s="6">
        <v>1.5393947824839278E-2</v>
      </c>
      <c r="F31" s="11">
        <v>10.102215147413681</v>
      </c>
      <c r="O31" s="6"/>
      <c r="P31" s="6"/>
      <c r="S31" s="21"/>
      <c r="T31" s="9"/>
      <c r="U31" s="9"/>
      <c r="V31" s="9"/>
    </row>
    <row r="32" spans="1:22" x14ac:dyDescent="0.3">
      <c r="A32" s="8">
        <v>1229</v>
      </c>
      <c r="C32" s="6">
        <v>0.43469121988824655</v>
      </c>
      <c r="D32" s="12">
        <v>0</v>
      </c>
      <c r="E32" s="6">
        <v>1.5393947824839278E-2</v>
      </c>
      <c r="F32" s="11">
        <v>10.102215147413681</v>
      </c>
      <c r="O32" s="6"/>
      <c r="P32" s="6"/>
      <c r="S32" s="21"/>
      <c r="T32" s="9"/>
      <c r="U32" s="9"/>
      <c r="V32" s="9"/>
    </row>
    <row r="33" spans="1:22" x14ac:dyDescent="0.3">
      <c r="A33" s="8">
        <v>1230</v>
      </c>
      <c r="C33" s="6">
        <v>0.53368353900115961</v>
      </c>
      <c r="D33" s="12">
        <v>0</v>
      </c>
      <c r="E33" s="6">
        <v>1.8899614665489506E-2</v>
      </c>
      <c r="F33" s="11">
        <v>11.127813746657912</v>
      </c>
      <c r="O33" s="6"/>
      <c r="P33" s="6"/>
      <c r="S33" s="21"/>
      <c r="T33" s="9"/>
      <c r="U33" s="9"/>
      <c r="V33" s="9"/>
    </row>
    <row r="34" spans="1:22" x14ac:dyDescent="0.3">
      <c r="A34" s="8">
        <v>1231</v>
      </c>
      <c r="C34" s="6">
        <v>0.53368353900115961</v>
      </c>
      <c r="D34" s="12">
        <v>0</v>
      </c>
      <c r="E34" s="6">
        <v>1.8899614665489506E-2</v>
      </c>
      <c r="F34" s="11">
        <v>11.127813746657912</v>
      </c>
      <c r="G34" s="11">
        <v>0</v>
      </c>
      <c r="H34" s="11">
        <v>0</v>
      </c>
      <c r="I34" s="11">
        <v>0</v>
      </c>
      <c r="O34" s="6"/>
      <c r="P34" s="6"/>
      <c r="S34" s="21"/>
      <c r="T34" s="9"/>
      <c r="U34" s="9"/>
      <c r="V34" s="9"/>
    </row>
    <row r="35" spans="1:22" x14ac:dyDescent="0.3">
      <c r="A35" s="8">
        <v>1232</v>
      </c>
      <c r="B35" s="6">
        <v>1.7787263061520058</v>
      </c>
      <c r="C35" s="6">
        <v>0.53368353900115961</v>
      </c>
      <c r="D35" s="12">
        <v>0</v>
      </c>
      <c r="E35" s="6">
        <v>1.8899614665489506E-2</v>
      </c>
      <c r="F35" s="11">
        <v>11.127813746657912</v>
      </c>
      <c r="G35" s="11">
        <v>8.4334950120007033</v>
      </c>
      <c r="H35" s="11">
        <v>9.1250416029847621</v>
      </c>
      <c r="I35" s="11">
        <v>7.8262833711366531</v>
      </c>
      <c r="K35" s="12">
        <v>0</v>
      </c>
      <c r="L35" s="12">
        <v>0.59630128005592298</v>
      </c>
      <c r="M35" s="12">
        <v>9.8285366154060957E-2</v>
      </c>
      <c r="N35" s="12">
        <v>0.30541335379001605</v>
      </c>
      <c r="O35" s="6">
        <f>EXP(LN(B35)*L35+LN(E35)*M35+(LN(F35+3)+LN(G35))*N35-LN(1-K35))</f>
        <v>4.1096446913233091</v>
      </c>
      <c r="P35" s="6">
        <f>EXP(LN(B35)*L30+LN(E35)*M30+(LN(F35+3)+LN(G35))*N30-LN(1-K35))</f>
        <v>4.0082231584789563</v>
      </c>
      <c r="Q35" s="11">
        <f>Q36*(O35/P36)</f>
        <v>5.89917177927284</v>
      </c>
      <c r="R35" s="9">
        <f>(Q35/G35)*100/1.0054</f>
        <v>69.573614963268483</v>
      </c>
      <c r="S35" s="21">
        <f>(Q35/H35)*100/0.9999</f>
        <v>64.654628571979302</v>
      </c>
      <c r="T35" s="9">
        <f>(B35/G35)*100/0.4495</f>
        <v>46.921494840423236</v>
      </c>
      <c r="U35" s="9">
        <f>(E35/(G35/100))*100/$E$674</f>
        <v>13.57748948642609</v>
      </c>
      <c r="V35" s="9">
        <f t="shared" si="1"/>
        <v>260.62284813120152</v>
      </c>
    </row>
    <row r="36" spans="1:22" x14ac:dyDescent="0.3">
      <c r="A36" s="8">
        <v>1233</v>
      </c>
      <c r="B36" s="6">
        <v>1.9108082931073047</v>
      </c>
      <c r="C36" s="6">
        <v>0.53368353900115961</v>
      </c>
      <c r="D36" s="12">
        <v>0</v>
      </c>
      <c r="E36" s="6">
        <v>1.8899614665489506E-2</v>
      </c>
      <c r="F36" s="11">
        <v>11.127813746657912</v>
      </c>
      <c r="G36" s="11">
        <v>8.0178572234302603</v>
      </c>
      <c r="H36" s="11">
        <v>8.6753215157515431</v>
      </c>
      <c r="I36" s="11">
        <v>7.440571503343282</v>
      </c>
      <c r="K36" s="12">
        <v>0</v>
      </c>
      <c r="L36" s="12">
        <v>0.60547176532397096</v>
      </c>
      <c r="M36" s="12">
        <v>9.2898569068799397E-2</v>
      </c>
      <c r="N36" s="12">
        <v>0.30162966560722965</v>
      </c>
      <c r="O36" s="6">
        <f>EXP(LN(B36)*L36+LN(E36)*M36+(LN(F36+3)+LN(G36))*N36-LN(1-K36))</f>
        <v>4.2632569033501557</v>
      </c>
      <c r="P36" s="6">
        <f>EXP(LN(B36)*L35+LN(E36)*M35+(LN(F36+3)+LN(G36))*N35-LN(1-K36))</f>
        <v>4.2232851770694886</v>
      </c>
      <c r="Q36" s="11">
        <f>Q38*(O36/P38)</f>
        <v>6.0622965252909333</v>
      </c>
      <c r="R36" s="9">
        <f>(Q36/G36)*100/1.0054</f>
        <v>75.203832933495534</v>
      </c>
      <c r="S36" s="21">
        <f>(Q36/H36)*100/0.9999</f>
        <v>69.886779464763862</v>
      </c>
      <c r="T36" s="9">
        <f>(B36/G36)*100/0.4495</f>
        <v>53.018703453572947</v>
      </c>
      <c r="U36" s="9">
        <f>(E36/(G36/100))*100/$E$674</f>
        <v>14.281333112873481</v>
      </c>
      <c r="V36" s="9">
        <f t="shared" si="1"/>
        <v>260.62284813120152</v>
      </c>
    </row>
    <row r="37" spans="1:22" x14ac:dyDescent="0.3">
      <c r="A37" s="8">
        <v>1234</v>
      </c>
      <c r="B37" s="6"/>
      <c r="C37" s="6">
        <v>0.53368353900115961</v>
      </c>
      <c r="D37" s="12">
        <v>0</v>
      </c>
      <c r="E37" s="6">
        <v>1.8899614665489506E-2</v>
      </c>
      <c r="F37" s="11">
        <v>11.127813746657912</v>
      </c>
      <c r="O37" s="6"/>
      <c r="P37" s="6"/>
      <c r="S37" s="21"/>
      <c r="T37" s="9"/>
      <c r="U37" s="9"/>
      <c r="V37" s="9"/>
    </row>
    <row r="38" spans="1:22" x14ac:dyDescent="0.3">
      <c r="A38" s="8">
        <v>1235</v>
      </c>
      <c r="B38" s="6">
        <v>1.851968489615047</v>
      </c>
      <c r="C38" s="6">
        <v>0.53368353900115961</v>
      </c>
      <c r="D38" s="12">
        <v>0</v>
      </c>
      <c r="E38" s="6">
        <v>1.8899614665489506E-2</v>
      </c>
      <c r="F38" s="11">
        <v>11.127813746657912</v>
      </c>
      <c r="G38" s="11">
        <v>8.1755618329780315</v>
      </c>
      <c r="H38" s="11">
        <v>8.8459579032822315</v>
      </c>
      <c r="I38" s="11">
        <v>7.5869213810036138</v>
      </c>
      <c r="K38" s="12">
        <v>0</v>
      </c>
      <c r="L38" s="12">
        <v>0.60158801644096382</v>
      </c>
      <c r="M38" s="12">
        <v>9.5235272725461118E-2</v>
      </c>
      <c r="N38" s="12">
        <v>0.30317671083357506</v>
      </c>
      <c r="O38" s="6">
        <f>EXP(LN(B38)*L38+LN(E38)*M38+(LN(F38+3)+LN(G38))*N38-LN(1-K38))</f>
        <v>4.1897944742262849</v>
      </c>
      <c r="P38" s="6">
        <f>EXP(LN(B38)*L36+LN(E38)*M36+(LN(F38+3)+LN(G38))*N36-LN(1-K38))</f>
        <v>4.2079312539712381</v>
      </c>
      <c r="Q38" s="11">
        <f>Q39*(O38/P39)</f>
        <v>5.9836241629179989</v>
      </c>
      <c r="R38" s="9">
        <f>(Q38/G38)*100/1.0054</f>
        <v>72.796050710145863</v>
      </c>
      <c r="S38" s="21">
        <f>(Q38/H38)*100/0.9999</f>
        <v>67.649232006362055</v>
      </c>
      <c r="T38" s="9">
        <f>(B38/G38)*100/0.4495</f>
        <v>50.39486539089463</v>
      </c>
      <c r="U38" s="9">
        <f>(E38/(G38/100))*100/$E$674</f>
        <v>14.005849652727361</v>
      </c>
      <c r="V38" s="9">
        <f t="shared" si="1"/>
        <v>260.62284813120152</v>
      </c>
    </row>
    <row r="39" spans="1:22" x14ac:dyDescent="0.3">
      <c r="A39" s="8">
        <v>1236</v>
      </c>
      <c r="B39" s="6">
        <v>1.8388809398963459</v>
      </c>
      <c r="C39" s="6">
        <v>0.53368353900115961</v>
      </c>
      <c r="D39" s="12">
        <v>0</v>
      </c>
      <c r="E39" s="6">
        <v>1.8899614665489506E-2</v>
      </c>
      <c r="F39" s="11">
        <v>11.127813746657912</v>
      </c>
      <c r="G39" s="11">
        <v>7.9805990192288094</v>
      </c>
      <c r="H39" s="11">
        <v>8.6350081388055724</v>
      </c>
      <c r="I39" s="11">
        <v>7.4059958898443359</v>
      </c>
      <c r="K39" s="12">
        <v>0</v>
      </c>
      <c r="L39" s="12">
        <v>0.60150114087538098</v>
      </c>
      <c r="M39" s="12">
        <v>9.5899223438516451E-2</v>
      </c>
      <c r="N39" s="12">
        <v>0.3025996356861026</v>
      </c>
      <c r="O39" s="6">
        <f>EXP(LN(B39)*L39+LN(E39)*M39+(LN(F39+3)+LN(G39))*N39-LN(1-K39))</f>
        <v>4.119176017435068</v>
      </c>
      <c r="P39" s="6">
        <f>EXP(LN(B39)*L38+LN(E39)*M38+(LN(F39+3)+LN(G39))*N38-LN(1-K39))</f>
        <v>4.1415404341854867</v>
      </c>
      <c r="Q39" s="11">
        <f>Q40*(O39/P40)</f>
        <v>5.9147105105365529</v>
      </c>
      <c r="R39" s="9">
        <f>(Q39/G39)*100/1.0054</f>
        <v>73.715552005705874</v>
      </c>
      <c r="S39" s="21">
        <f>(Q39/H39)*100/0.9999</f>
        <v>68.503722818249173</v>
      </c>
      <c r="T39" s="9">
        <f>(B39/G39)*100/0.4495</f>
        <v>51.261159420732547</v>
      </c>
      <c r="U39" s="9">
        <f>(E39/(G39/100))*100/$E$674</f>
        <v>14.348006908174604</v>
      </c>
      <c r="V39" s="9">
        <f t="shared" si="1"/>
        <v>260.62284813120152</v>
      </c>
    </row>
    <row r="40" spans="1:22" x14ac:dyDescent="0.3">
      <c r="A40" s="8">
        <v>1237</v>
      </c>
      <c r="B40" s="6">
        <v>1.8632259221816434</v>
      </c>
      <c r="C40" s="6">
        <v>0.53368353900115961</v>
      </c>
      <c r="D40" s="12">
        <v>0</v>
      </c>
      <c r="E40" s="6">
        <v>1.8899614665489506E-2</v>
      </c>
      <c r="F40" s="11">
        <v>11.127813746657912</v>
      </c>
      <c r="G40" s="11">
        <v>8.7194686901968499</v>
      </c>
      <c r="H40" s="11">
        <v>9.434465122792993</v>
      </c>
      <c r="I40" s="11">
        <v>8.091666944502677</v>
      </c>
      <c r="K40" s="12">
        <v>0</v>
      </c>
      <c r="L40" s="12">
        <v>0.60039810638705182</v>
      </c>
      <c r="M40" s="12">
        <v>9.4472637990098862E-2</v>
      </c>
      <c r="N40" s="12">
        <v>0.30512925562284932</v>
      </c>
      <c r="O40" s="6">
        <f>EXP(LN(B40)*L40+LN(E40)*M40+(LN(F40+3)+LN(G40))*N40-LN(1-K40))</f>
        <v>4.3384181237517625</v>
      </c>
      <c r="P40" s="6">
        <f>EXP(LN(B40)*L39+LN(E40)*M39+(LN(F40+3)+LN(G40))*N39-LN(1-K40))</f>
        <v>4.2646401948416761</v>
      </c>
      <c r="Q40" s="11">
        <f>Q48*(O40/P48)</f>
        <v>6.123582016724133</v>
      </c>
      <c r="R40" s="9">
        <f>(Q40/G40)*100/1.0054</f>
        <v>69.851644576329775</v>
      </c>
      <c r="S40" s="21">
        <f>(Q40/H40)*100/0.9999</f>
        <v>64.913000964645406</v>
      </c>
      <c r="T40" s="9">
        <f>(B40/G40)*100/0.4495</f>
        <v>47.53853556699282</v>
      </c>
      <c r="U40" s="9">
        <f>(E40/(G40/100))*100/$E$674</f>
        <v>13.132186596185985</v>
      </c>
      <c r="V40" s="9">
        <f t="shared" si="1"/>
        <v>260.62284813120152</v>
      </c>
    </row>
    <row r="41" spans="1:22" x14ac:dyDescent="0.3">
      <c r="A41" s="8">
        <v>1238</v>
      </c>
      <c r="C41" s="6">
        <v>0.53368353900115961</v>
      </c>
      <c r="D41" s="12">
        <v>0</v>
      </c>
      <c r="E41" s="6">
        <v>1.8899614665489506E-2</v>
      </c>
      <c r="F41" s="11">
        <v>11.127813746657912</v>
      </c>
      <c r="G41" s="11">
        <v>0</v>
      </c>
      <c r="H41" s="11">
        <v>0</v>
      </c>
      <c r="I41" s="11">
        <v>0</v>
      </c>
      <c r="O41" s="6"/>
      <c r="P41" s="6"/>
      <c r="S41" s="21"/>
      <c r="T41" s="9"/>
      <c r="U41" s="9"/>
      <c r="V41" s="9"/>
    </row>
    <row r="42" spans="1:22" x14ac:dyDescent="0.3">
      <c r="A42" s="8">
        <v>1239</v>
      </c>
      <c r="C42" s="6">
        <v>0.53368353900115961</v>
      </c>
      <c r="D42" s="12">
        <v>0</v>
      </c>
      <c r="E42" s="6">
        <v>1.8899614665489506E-2</v>
      </c>
      <c r="F42" s="11">
        <v>11.127813746657912</v>
      </c>
      <c r="G42" s="11">
        <v>0</v>
      </c>
      <c r="H42" s="11">
        <v>0</v>
      </c>
      <c r="I42" s="11">
        <v>0</v>
      </c>
      <c r="O42" s="6"/>
      <c r="P42" s="6"/>
      <c r="S42" s="21"/>
      <c r="T42" s="9"/>
      <c r="U42" s="9"/>
      <c r="V42" s="9"/>
    </row>
    <row r="43" spans="1:22" x14ac:dyDescent="0.3">
      <c r="A43" s="8">
        <v>1240</v>
      </c>
      <c r="C43" s="6">
        <v>0.68730272279144511</v>
      </c>
      <c r="D43" s="12">
        <v>0</v>
      </c>
      <c r="E43" s="6">
        <v>2.4339811273946452E-2</v>
      </c>
      <c r="F43" s="11">
        <v>9.7068360602660704</v>
      </c>
      <c r="O43" s="6"/>
      <c r="P43" s="6"/>
      <c r="S43" s="21"/>
      <c r="T43" s="9"/>
      <c r="U43" s="9"/>
      <c r="V43" s="9"/>
    </row>
    <row r="44" spans="1:22" x14ac:dyDescent="0.3">
      <c r="A44" s="8">
        <v>1241</v>
      </c>
      <c r="C44" s="6">
        <v>0.68730272279144511</v>
      </c>
      <c r="D44" s="12">
        <v>0</v>
      </c>
      <c r="E44" s="6">
        <v>2.4339811273946452E-2</v>
      </c>
      <c r="F44" s="11">
        <v>9.7068360602660704</v>
      </c>
      <c r="O44" s="6"/>
      <c r="P44" s="6"/>
      <c r="S44" s="21"/>
      <c r="T44" s="9"/>
      <c r="U44" s="9"/>
      <c r="V44" s="9"/>
    </row>
    <row r="45" spans="1:22" x14ac:dyDescent="0.3">
      <c r="A45" s="8">
        <v>1242</v>
      </c>
      <c r="C45" s="6">
        <v>0.68730272279144511</v>
      </c>
      <c r="D45" s="12">
        <v>0</v>
      </c>
      <c r="E45" s="6">
        <v>2.4339811273946452E-2</v>
      </c>
      <c r="F45" s="11">
        <v>9.7068360602660704</v>
      </c>
      <c r="O45" s="6"/>
      <c r="P45" s="6"/>
      <c r="S45" s="21"/>
      <c r="T45" s="9"/>
      <c r="U45" s="9"/>
      <c r="V45" s="9"/>
    </row>
    <row r="46" spans="1:22" x14ac:dyDescent="0.3">
      <c r="A46" s="8">
        <v>1243</v>
      </c>
      <c r="C46" s="6">
        <v>0.68730272279144511</v>
      </c>
      <c r="D46" s="12">
        <v>0</v>
      </c>
      <c r="E46" s="6">
        <v>2.4339811273946452E-2</v>
      </c>
      <c r="F46" s="11">
        <v>9.7068360602660704</v>
      </c>
      <c r="O46" s="6"/>
      <c r="P46" s="6"/>
      <c r="S46" s="21"/>
      <c r="T46" s="9"/>
      <c r="U46" s="9"/>
      <c r="V46" s="9"/>
    </row>
    <row r="47" spans="1:22" x14ac:dyDescent="0.3">
      <c r="A47" s="8">
        <v>1244</v>
      </c>
      <c r="C47" s="6">
        <v>0.68730272279144511</v>
      </c>
      <c r="D47" s="12">
        <v>0</v>
      </c>
      <c r="E47" s="6">
        <v>2.4339811273946452E-2</v>
      </c>
      <c r="F47" s="11">
        <v>9.7068360602660704</v>
      </c>
      <c r="O47" s="6"/>
      <c r="P47" s="6"/>
      <c r="S47" s="21"/>
      <c r="T47" s="9"/>
      <c r="U47" s="9"/>
      <c r="V47" s="9"/>
    </row>
    <row r="48" spans="1:22" x14ac:dyDescent="0.3">
      <c r="A48" s="8">
        <v>1245</v>
      </c>
      <c r="B48" s="6">
        <v>1.9482381053267801</v>
      </c>
      <c r="C48" s="6">
        <v>0.68730272279144511</v>
      </c>
      <c r="D48" s="12">
        <v>0</v>
      </c>
      <c r="E48" s="6">
        <v>2.4339811273946452E-2</v>
      </c>
      <c r="F48" s="11">
        <v>9.7068360602660704</v>
      </c>
      <c r="G48" s="11">
        <v>7.2192136064493067</v>
      </c>
      <c r="H48" s="11">
        <v>7.81118912217815</v>
      </c>
      <c r="I48" s="11">
        <v>6.6994302267849566</v>
      </c>
      <c r="K48" s="12">
        <v>0</v>
      </c>
      <c r="L48" s="12">
        <v>0.60931606939151606</v>
      </c>
      <c r="M48" s="12">
        <v>0.11927399816273464</v>
      </c>
      <c r="N48" s="12">
        <v>0.27140993244574929</v>
      </c>
      <c r="O48" s="6">
        <f>EXP(LN(B48)*L48+LN(E48)*M48+(LN(F48+3)+LN(G48))*N48-LN(1-K48))</f>
        <v>3.2859621289732992</v>
      </c>
      <c r="P48" s="6">
        <f>EXP(LN(B48)*L40+LN(E48)*M40+(LN(F48+3)+LN(G48))*N40-LN(1-K48))</f>
        <v>4.1713454552671312</v>
      </c>
      <c r="Q48" s="11">
        <f t="shared" ref="Q48:Q111" si="7">Q49*(O48/P49)</f>
        <v>5.8877626099644491</v>
      </c>
      <c r="R48" s="9">
        <f t="shared" ref="R48:R111" si="8">(Q48/G48)*100/1.0054</f>
        <v>81.118800137255988</v>
      </c>
      <c r="S48" s="21">
        <f t="shared" ref="S48:S111" si="9">(Q48/H48)*100/0.9999</f>
        <v>75.383547280788335</v>
      </c>
      <c r="T48" s="9">
        <f t="shared" ref="T48:T111" si="10">(B48/G48)*100/0.4495</f>
        <v>60.037478643502723</v>
      </c>
      <c r="U48" s="9">
        <f t="shared" ref="U48:U111" si="11">(E48/(G48/100))*100/$E$674</f>
        <v>20.426851526612364</v>
      </c>
      <c r="V48" s="9">
        <f t="shared" si="1"/>
        <v>227.34234396482353</v>
      </c>
    </row>
    <row r="49" spans="1:22" x14ac:dyDescent="0.3">
      <c r="A49" s="8">
        <v>1246</v>
      </c>
      <c r="B49" s="6">
        <v>1.7869327621067939</v>
      </c>
      <c r="C49" s="6">
        <v>0.68730272279144511</v>
      </c>
      <c r="D49" s="12">
        <v>0</v>
      </c>
      <c r="E49" s="6">
        <v>2.4339811273946452E-2</v>
      </c>
      <c r="F49" s="11">
        <v>9.7068360602660704</v>
      </c>
      <c r="G49" s="11">
        <v>8.1083076895426807</v>
      </c>
      <c r="H49" s="11">
        <v>8.7731889200851807</v>
      </c>
      <c r="I49" s="11">
        <v>7.524509535895608</v>
      </c>
      <c r="K49" s="12">
        <v>0</v>
      </c>
      <c r="L49" s="12">
        <v>0</v>
      </c>
      <c r="M49" s="12">
        <v>0.54827084220881905</v>
      </c>
      <c r="N49" s="12">
        <v>0.45172915779118095</v>
      </c>
      <c r="O49" s="6">
        <f t="shared" ref="O49:O112" si="12">EXP(LN(B49)*L49+LN(E49)*M49+(LN(F49+3)+LN(G49))*N49-LN(1-K49))</f>
        <v>1.058232160176281</v>
      </c>
      <c r="P49" s="6">
        <f t="shared" ref="P49:P112" si="13">EXP(LN(B49)*L48+LN(E49)*M48+(LN(F49+3)+LN(G49))*N48-LN(1-K49))</f>
        <v>3.2172336250219287</v>
      </c>
      <c r="Q49" s="11">
        <f t="shared" si="7"/>
        <v>5.7646153855227267</v>
      </c>
      <c r="R49" s="9">
        <f t="shared" si="8"/>
        <v>70.713321143155738</v>
      </c>
      <c r="S49" s="21">
        <f t="shared" si="9"/>
        <v>65.713755365674061</v>
      </c>
      <c r="T49" s="9">
        <f t="shared" si="10"/>
        <v>49.028464795832519</v>
      </c>
      <c r="U49" s="9">
        <f t="shared" si="11"/>
        <v>18.187001545097637</v>
      </c>
      <c r="V49" s="9">
        <f t="shared" si="1"/>
        <v>227.34234396482353</v>
      </c>
    </row>
    <row r="50" spans="1:22" x14ac:dyDescent="0.3">
      <c r="A50" s="8">
        <v>1247</v>
      </c>
      <c r="B50" s="6">
        <v>1.941555779631813</v>
      </c>
      <c r="C50" s="6">
        <v>0.68730272279144511</v>
      </c>
      <c r="D50" s="12">
        <v>0</v>
      </c>
      <c r="E50" s="6">
        <v>2.4339811273946452E-2</v>
      </c>
      <c r="F50" s="11">
        <v>9.7068360602660704</v>
      </c>
      <c r="G50" s="11">
        <v>10.312068906413428</v>
      </c>
      <c r="H50" s="11">
        <v>11.15765855673933</v>
      </c>
      <c r="I50" s="11">
        <v>9.569599945151662</v>
      </c>
      <c r="K50" s="12">
        <v>0</v>
      </c>
      <c r="L50" s="12">
        <v>0.59947518294827795</v>
      </c>
      <c r="M50" s="12">
        <v>0.11775151833315792</v>
      </c>
      <c r="N50" s="12">
        <v>0.28277329871856416</v>
      </c>
      <c r="O50" s="6">
        <f t="shared" si="12"/>
        <v>3.8147364556698471</v>
      </c>
      <c r="P50" s="6">
        <f t="shared" si="13"/>
        <v>1.1796373650330596</v>
      </c>
      <c r="Q50" s="11">
        <f t="shared" si="7"/>
        <v>6.4259582724024282</v>
      </c>
      <c r="R50" s="9">
        <f t="shared" si="8"/>
        <v>61.980234327926254</v>
      </c>
      <c r="S50" s="21">
        <f t="shared" si="9"/>
        <v>57.598114333889079</v>
      </c>
      <c r="T50" s="9">
        <f t="shared" si="10"/>
        <v>41.8865286473807</v>
      </c>
      <c r="U50" s="9">
        <f t="shared" si="11"/>
        <v>14.300312169765055</v>
      </c>
      <c r="V50" s="9">
        <f t="shared" si="1"/>
        <v>227.34234396482353</v>
      </c>
    </row>
    <row r="51" spans="1:22" x14ac:dyDescent="0.3">
      <c r="A51" s="8">
        <v>1248</v>
      </c>
      <c r="B51" s="6">
        <v>1.9319965946813418</v>
      </c>
      <c r="C51" s="6">
        <v>0.68730272279144511</v>
      </c>
      <c r="D51" s="12">
        <v>0</v>
      </c>
      <c r="E51" s="6">
        <v>2.4339811273946452E-2</v>
      </c>
      <c r="F51" s="11">
        <v>9.7068360602660704</v>
      </c>
      <c r="G51" s="11">
        <v>10.170999601338643</v>
      </c>
      <c r="H51" s="11">
        <v>11.005021568648413</v>
      </c>
      <c r="I51" s="11">
        <v>9.4386876300422617</v>
      </c>
      <c r="K51" s="12">
        <v>0</v>
      </c>
      <c r="L51" s="12">
        <v>0.59942251588482531</v>
      </c>
      <c r="M51" s="12">
        <v>0.11832373619800141</v>
      </c>
      <c r="N51" s="12">
        <v>0.28225374791717328</v>
      </c>
      <c r="O51" s="6">
        <f t="shared" si="12"/>
        <v>3.7709653023369873</v>
      </c>
      <c r="P51" s="6">
        <f t="shared" si="13"/>
        <v>3.7886802820519856</v>
      </c>
      <c r="Q51" s="11">
        <f t="shared" si="7"/>
        <v>6.3820664108406708</v>
      </c>
      <c r="R51" s="9">
        <f t="shared" si="8"/>
        <v>62.410663676508932</v>
      </c>
      <c r="S51" s="21">
        <f t="shared" si="9"/>
        <v>57.998111512040381</v>
      </c>
      <c r="T51" s="9">
        <f t="shared" si="10"/>
        <v>42.258397430800123</v>
      </c>
      <c r="U51" s="9">
        <f t="shared" si="11"/>
        <v>14.498654041676618</v>
      </c>
      <c r="V51" s="9">
        <f t="shared" si="1"/>
        <v>227.34234396482353</v>
      </c>
    </row>
    <row r="52" spans="1:22" x14ac:dyDescent="0.3">
      <c r="A52" s="8">
        <v>1249</v>
      </c>
      <c r="B52" s="6">
        <v>1.8797762199483325</v>
      </c>
      <c r="C52" s="6">
        <v>0.68730272279144511</v>
      </c>
      <c r="D52" s="12">
        <v>0</v>
      </c>
      <c r="E52" s="6">
        <v>2.4339811273946452E-2</v>
      </c>
      <c r="F52" s="11">
        <v>9.7068360602660704</v>
      </c>
      <c r="G52" s="11">
        <v>7.8064558475727752</v>
      </c>
      <c r="H52" s="11">
        <v>8.4465852270737436</v>
      </c>
      <c r="I52" s="11">
        <v>7.244391026547536</v>
      </c>
      <c r="K52" s="12">
        <v>0</v>
      </c>
      <c r="L52" s="12">
        <v>0.60193464453073919</v>
      </c>
      <c r="M52" s="12">
        <v>0.12212044204876162</v>
      </c>
      <c r="N52" s="12">
        <v>0.2759449134204992</v>
      </c>
      <c r="O52" s="6">
        <f t="shared" si="12"/>
        <v>3.3025694645961243</v>
      </c>
      <c r="P52" s="6">
        <f t="shared" si="13"/>
        <v>3.4425922244646339</v>
      </c>
      <c r="Q52" s="11">
        <f t="shared" si="7"/>
        <v>5.8263204353434297</v>
      </c>
      <c r="R52" s="9">
        <f t="shared" si="8"/>
        <v>74.23378036257148</v>
      </c>
      <c r="S52" s="21">
        <f t="shared" si="9"/>
        <v>68.985311448454809</v>
      </c>
      <c r="T52" s="9">
        <f t="shared" si="10"/>
        <v>53.570111149896206</v>
      </c>
      <c r="U52" s="9">
        <f t="shared" si="11"/>
        <v>18.890237433891414</v>
      </c>
      <c r="V52" s="9">
        <f t="shared" si="1"/>
        <v>227.34234396482353</v>
      </c>
    </row>
    <row r="53" spans="1:22" x14ac:dyDescent="0.3">
      <c r="A53" s="8">
        <v>1250</v>
      </c>
      <c r="B53" s="6">
        <v>1.8001982963422871</v>
      </c>
      <c r="C53" s="6">
        <v>0.66058858938259846</v>
      </c>
      <c r="D53" s="12">
        <v>0</v>
      </c>
      <c r="E53" s="6">
        <v>2.3393769676908201E-2</v>
      </c>
      <c r="F53" s="11">
        <v>11.296646767705859</v>
      </c>
      <c r="G53" s="11">
        <v>8.4538590914388507</v>
      </c>
      <c r="H53" s="11">
        <v>9.1470755369368373</v>
      </c>
      <c r="I53" s="11">
        <v>7.8451812368552538</v>
      </c>
      <c r="K53" s="12">
        <v>0</v>
      </c>
      <c r="L53" s="12">
        <v>0.57463250302907176</v>
      </c>
      <c r="M53" s="12">
        <v>0.11783412840511205</v>
      </c>
      <c r="N53" s="12">
        <v>0.3075333685658162</v>
      </c>
      <c r="O53" s="6">
        <f t="shared" si="12"/>
        <v>3.9347135771021855</v>
      </c>
      <c r="P53" s="6">
        <f t="shared" si="13"/>
        <v>3.3815597797173873</v>
      </c>
      <c r="Q53" s="11">
        <f t="shared" si="7"/>
        <v>5.9656734125082913</v>
      </c>
      <c r="R53" s="9">
        <f t="shared" si="8"/>
        <v>70.18843981907618</v>
      </c>
      <c r="S53" s="21">
        <f t="shared" si="9"/>
        <v>65.225984145641164</v>
      </c>
      <c r="T53" s="9">
        <f t="shared" si="10"/>
        <v>47.373518928988069</v>
      </c>
      <c r="U53" s="9">
        <f t="shared" si="11"/>
        <v>16.765608590757964</v>
      </c>
      <c r="V53" s="9">
        <f t="shared" si="1"/>
        <v>264.57706086389811</v>
      </c>
    </row>
    <row r="54" spans="1:22" x14ac:dyDescent="0.3">
      <c r="A54" s="8">
        <v>1251</v>
      </c>
      <c r="B54" s="6">
        <v>2.1173154001475827</v>
      </c>
      <c r="C54" s="6">
        <v>0.66058858938259846</v>
      </c>
      <c r="D54" s="12">
        <v>0</v>
      </c>
      <c r="E54" s="6">
        <v>2.3393769676908201E-2</v>
      </c>
      <c r="F54" s="11">
        <v>11.296646767705859</v>
      </c>
      <c r="G54" s="11">
        <v>7.9792718364241457</v>
      </c>
      <c r="H54" s="11">
        <v>8.6335721270109271</v>
      </c>
      <c r="I54" s="11">
        <v>7.4047642642016074</v>
      </c>
      <c r="K54" s="12">
        <v>0</v>
      </c>
      <c r="L54" s="12">
        <v>0.59318418080189139</v>
      </c>
      <c r="M54" s="12">
        <v>0.10342017230601599</v>
      </c>
      <c r="N54" s="12">
        <v>0.30339564689209264</v>
      </c>
      <c r="O54" s="6">
        <f t="shared" si="12"/>
        <v>4.4537686248440842</v>
      </c>
      <c r="P54" s="6">
        <f t="shared" si="13"/>
        <v>4.2431479531731613</v>
      </c>
      <c r="Q54" s="11">
        <f t="shared" si="7"/>
        <v>6.4333106930305828</v>
      </c>
      <c r="R54" s="9">
        <f t="shared" si="8"/>
        <v>80.192247290595489</v>
      </c>
      <c r="S54" s="21">
        <f t="shared" si="9"/>
        <v>74.522503475823271</v>
      </c>
      <c r="T54" s="9">
        <f t="shared" si="10"/>
        <v>59.032693518493623</v>
      </c>
      <c r="U54" s="9">
        <f t="shared" si="11"/>
        <v>17.762785316009694</v>
      </c>
      <c r="V54" s="9">
        <f t="shared" si="1"/>
        <v>264.57706086389811</v>
      </c>
    </row>
    <row r="55" spans="1:22" x14ac:dyDescent="0.3">
      <c r="A55" s="8">
        <v>1252</v>
      </c>
      <c r="B55" s="6">
        <v>1.8494513944613058</v>
      </c>
      <c r="C55" s="6">
        <v>0.66058858938259846</v>
      </c>
      <c r="D55" s="12">
        <v>0</v>
      </c>
      <c r="E55" s="6">
        <v>2.3393769676908201E-2</v>
      </c>
      <c r="F55" s="11">
        <v>11.296646767705859</v>
      </c>
      <c r="G55" s="11">
        <v>8.1587558784499663</v>
      </c>
      <c r="H55" s="11">
        <v>8.8277738604828642</v>
      </c>
      <c r="I55" s="11">
        <v>7.5713254552015687</v>
      </c>
      <c r="K55" s="12">
        <v>0</v>
      </c>
      <c r="L55" s="12">
        <v>0.57777464096617792</v>
      </c>
      <c r="M55" s="12">
        <v>0.11532323246626515</v>
      </c>
      <c r="N55" s="12">
        <v>0.30690212656755694</v>
      </c>
      <c r="O55" s="6">
        <f t="shared" si="12"/>
        <v>3.985961934019342</v>
      </c>
      <c r="P55" s="6">
        <f t="shared" si="13"/>
        <v>4.1382188794434223</v>
      </c>
      <c r="Q55" s="11">
        <f t="shared" si="7"/>
        <v>5.977510286169478</v>
      </c>
      <c r="R55" s="9">
        <f t="shared" si="8"/>
        <v>72.871467013011923</v>
      </c>
      <c r="S55" s="21">
        <f t="shared" si="9"/>
        <v>67.719316233732613</v>
      </c>
      <c r="T55" s="9">
        <f t="shared" si="10"/>
        <v>50.430037069710345</v>
      </c>
      <c r="U55" s="9">
        <f t="shared" si="11"/>
        <v>17.372022734845171</v>
      </c>
      <c r="V55" s="9">
        <f t="shared" si="1"/>
        <v>264.57706086389811</v>
      </c>
    </row>
    <row r="56" spans="1:22" x14ac:dyDescent="0.3">
      <c r="A56" s="8">
        <v>1253</v>
      </c>
      <c r="B56" s="6">
        <v>1.9486094906309122</v>
      </c>
      <c r="C56" s="6">
        <v>0.66058858938259846</v>
      </c>
      <c r="D56" s="12">
        <v>0</v>
      </c>
      <c r="E56" s="6">
        <v>2.3393769676908201E-2</v>
      </c>
      <c r="F56" s="11">
        <v>11.296646767705859</v>
      </c>
      <c r="G56" s="11">
        <v>9.1785646600483162</v>
      </c>
      <c r="H56" s="11">
        <v>9.9312069621722792</v>
      </c>
      <c r="I56" s="11">
        <v>8.5177080045248381</v>
      </c>
      <c r="K56" s="12">
        <v>0</v>
      </c>
      <c r="L56" s="12">
        <v>0.58157863610069405</v>
      </c>
      <c r="M56" s="12">
        <v>0.11017546291160273</v>
      </c>
      <c r="N56" s="12">
        <v>0.30824590098770321</v>
      </c>
      <c r="O56" s="6">
        <f t="shared" si="12"/>
        <v>4.3820789953635497</v>
      </c>
      <c r="P56" s="6">
        <f t="shared" si="13"/>
        <v>4.2592827160687676</v>
      </c>
      <c r="Q56" s="11">
        <f t="shared" si="7"/>
        <v>6.3873932236306663</v>
      </c>
      <c r="R56" s="9">
        <f t="shared" si="8"/>
        <v>69.216558269510486</v>
      </c>
      <c r="S56" s="21">
        <f t="shared" si="9"/>
        <v>64.322816462945596</v>
      </c>
      <c r="T56" s="9">
        <f t="shared" si="10"/>
        <v>47.230261009836902</v>
      </c>
      <c r="U56" s="9">
        <f t="shared" si="11"/>
        <v>15.441858052753361</v>
      </c>
      <c r="V56" s="9">
        <f t="shared" si="1"/>
        <v>264.57706086389811</v>
      </c>
    </row>
    <row r="57" spans="1:22" x14ac:dyDescent="0.3">
      <c r="A57" s="8">
        <v>1254</v>
      </c>
      <c r="B57" s="6">
        <v>1.8874980182512324</v>
      </c>
      <c r="C57" s="6">
        <v>0.66058858938259846</v>
      </c>
      <c r="D57" s="12">
        <v>0</v>
      </c>
      <c r="E57" s="6">
        <v>2.3393769676908201E-2</v>
      </c>
      <c r="F57" s="11">
        <v>11.296646767705859</v>
      </c>
      <c r="G57" s="11">
        <v>7.1669194220147618</v>
      </c>
      <c r="H57" s="11">
        <v>7.7546068146199731</v>
      </c>
      <c r="I57" s="11">
        <v>6.6509012236296989</v>
      </c>
      <c r="K57" s="12">
        <v>0</v>
      </c>
      <c r="L57" s="12">
        <v>0.58274183368423949</v>
      </c>
      <c r="M57" s="12">
        <v>0.1139701040055745</v>
      </c>
      <c r="N57" s="12">
        <v>0.30328806231018601</v>
      </c>
      <c r="O57" s="6">
        <f t="shared" si="12"/>
        <v>3.8430644685146786</v>
      </c>
      <c r="P57" s="6">
        <f t="shared" si="13"/>
        <v>3.9857816572076432</v>
      </c>
      <c r="Q57" s="11">
        <f t="shared" si="7"/>
        <v>5.8097434516940689</v>
      </c>
      <c r="R57" s="9">
        <f t="shared" si="8"/>
        <v>80.6279378767955</v>
      </c>
      <c r="S57" s="21">
        <f t="shared" si="9"/>
        <v>74.927389912124482</v>
      </c>
      <c r="T57" s="9">
        <f t="shared" si="10"/>
        <v>58.590106380642474</v>
      </c>
      <c r="U57" s="9">
        <f t="shared" si="11"/>
        <v>19.77615266234433</v>
      </c>
      <c r="V57" s="9">
        <f t="shared" si="1"/>
        <v>264.57706086389811</v>
      </c>
    </row>
    <row r="58" spans="1:22" x14ac:dyDescent="0.3">
      <c r="A58" s="8">
        <v>1255</v>
      </c>
      <c r="B58" s="6">
        <v>2.1273753852724604</v>
      </c>
      <c r="C58" s="6">
        <v>0.66058858938259846</v>
      </c>
      <c r="D58" s="12">
        <v>0</v>
      </c>
      <c r="E58" s="6">
        <v>2.3393769676908201E-2</v>
      </c>
      <c r="F58" s="11">
        <v>11.296646767705859</v>
      </c>
      <c r="G58" s="11">
        <v>7.4685037683539983</v>
      </c>
      <c r="H58" s="11">
        <v>8.0809210773590259</v>
      </c>
      <c r="I58" s="11">
        <v>6.9307714970325112</v>
      </c>
      <c r="K58" s="12">
        <v>0</v>
      </c>
      <c r="L58" s="12">
        <v>0.5972642854183603</v>
      </c>
      <c r="M58" s="12">
        <v>0.10363910856378633</v>
      </c>
      <c r="N58" s="12">
        <v>0.29909660601785337</v>
      </c>
      <c r="O58" s="6">
        <f t="shared" si="12"/>
        <v>4.3002372952753545</v>
      </c>
      <c r="P58" s="6">
        <f t="shared" si="13"/>
        <v>4.1723884706887322</v>
      </c>
      <c r="Q58" s="11">
        <f t="shared" si="7"/>
        <v>6.3075982185842703</v>
      </c>
      <c r="R58" s="9">
        <f t="shared" si="8"/>
        <v>84.002369476819339</v>
      </c>
      <c r="S58" s="21">
        <f t="shared" si="9"/>
        <v>78.063242804866604</v>
      </c>
      <c r="T58" s="9">
        <f t="shared" si="10"/>
        <v>63.369580100594781</v>
      </c>
      <c r="U58" s="9">
        <f t="shared" si="11"/>
        <v>18.977575295476033</v>
      </c>
      <c r="V58" s="9">
        <f t="shared" si="1"/>
        <v>264.57706086389811</v>
      </c>
    </row>
    <row r="59" spans="1:22" x14ac:dyDescent="0.3">
      <c r="A59" s="8">
        <v>1256</v>
      </c>
      <c r="B59" s="6">
        <v>2.1432496297121584</v>
      </c>
      <c r="C59" s="6">
        <v>0.66058858938259846</v>
      </c>
      <c r="D59" s="12">
        <v>0</v>
      </c>
      <c r="E59" s="6">
        <v>2.3393769676908201E-2</v>
      </c>
      <c r="F59" s="11">
        <v>11.296646767705859</v>
      </c>
      <c r="G59" s="11">
        <v>9.2331230393103247</v>
      </c>
      <c r="H59" s="11">
        <v>9.9902391285337728</v>
      </c>
      <c r="I59" s="11">
        <v>8.5683381804799819</v>
      </c>
      <c r="K59" s="12">
        <v>0</v>
      </c>
      <c r="L59" s="12">
        <v>0.59312241869398141</v>
      </c>
      <c r="M59" s="12">
        <v>0.10215810658591504</v>
      </c>
      <c r="N59" s="12">
        <v>0.30471947472010352</v>
      </c>
      <c r="O59" s="6">
        <f t="shared" si="12"/>
        <v>4.7417638345474753</v>
      </c>
      <c r="P59" s="6">
        <f t="shared" si="13"/>
        <v>4.602269586438422</v>
      </c>
      <c r="Q59" s="11">
        <f t="shared" si="7"/>
        <v>6.7506198964317257</v>
      </c>
      <c r="R59" s="9">
        <f t="shared" si="8"/>
        <v>72.720381946717325</v>
      </c>
      <c r="S59" s="21">
        <f t="shared" si="9"/>
        <v>67.578913167869075</v>
      </c>
      <c r="T59" s="9">
        <f t="shared" si="10"/>
        <v>51.640975599720065</v>
      </c>
      <c r="U59" s="9">
        <f t="shared" si="11"/>
        <v>15.350612355651167</v>
      </c>
      <c r="V59" s="9">
        <f t="shared" si="1"/>
        <v>264.57706086389811</v>
      </c>
    </row>
    <row r="60" spans="1:22" x14ac:dyDescent="0.3">
      <c r="A60" s="8">
        <v>1257</v>
      </c>
      <c r="B60" s="6">
        <v>2.1064179234492268</v>
      </c>
      <c r="C60" s="6">
        <v>0.66058858938259846</v>
      </c>
      <c r="D60" s="12">
        <v>0</v>
      </c>
      <c r="E60" s="6">
        <v>2.3393769676908201E-2</v>
      </c>
      <c r="F60" s="11">
        <v>11.296646767705859</v>
      </c>
      <c r="G60" s="11">
        <v>10.488435918596982</v>
      </c>
      <c r="H60" s="11">
        <v>11.348487663921937</v>
      </c>
      <c r="I60" s="11">
        <v>9.7332685324580002</v>
      </c>
      <c r="K60" s="12">
        <v>0</v>
      </c>
      <c r="L60" s="12">
        <v>0.58752299604189262</v>
      </c>
      <c r="M60" s="12">
        <v>0.1029630931908232</v>
      </c>
      <c r="N60" s="12">
        <v>0.30951391076728418</v>
      </c>
      <c r="O60" s="6">
        <f t="shared" si="12"/>
        <v>4.9619523787849964</v>
      </c>
      <c r="P60" s="6">
        <f t="shared" si="13"/>
        <v>4.87915571205742</v>
      </c>
      <c r="Q60" s="11">
        <f t="shared" si="7"/>
        <v>6.9462180692401905</v>
      </c>
      <c r="R60" s="9">
        <f t="shared" si="8"/>
        <v>65.87168963134387</v>
      </c>
      <c r="S60" s="21">
        <f t="shared" si="9"/>
        <v>61.21443637464774</v>
      </c>
      <c r="T60" s="9">
        <f t="shared" si="10"/>
        <v>44.679069142514997</v>
      </c>
      <c r="U60" s="9">
        <f t="shared" si="11"/>
        <v>13.513367837541598</v>
      </c>
      <c r="V60" s="9">
        <f t="shared" si="1"/>
        <v>264.57706086389811</v>
      </c>
    </row>
    <row r="61" spans="1:22" x14ac:dyDescent="0.3">
      <c r="A61" s="8">
        <v>1258</v>
      </c>
      <c r="B61" s="6">
        <v>1.9211569112112497</v>
      </c>
      <c r="C61" s="6">
        <v>0.66058858938259846</v>
      </c>
      <c r="D61" s="12">
        <v>0</v>
      </c>
      <c r="E61" s="6">
        <v>2.3393769676908201E-2</v>
      </c>
      <c r="F61" s="11">
        <v>11.296646767705859</v>
      </c>
      <c r="G61" s="11">
        <v>10.23300086985671</v>
      </c>
      <c r="H61" s="11">
        <v>11.072106941184961</v>
      </c>
      <c r="I61" s="11">
        <v>9.4962248072270281</v>
      </c>
      <c r="K61" s="12">
        <v>0</v>
      </c>
      <c r="L61" s="12">
        <v>0.57689531269616312</v>
      </c>
      <c r="M61" s="12">
        <v>0.11084993059949468</v>
      </c>
      <c r="N61" s="12">
        <v>0.31225475670434222</v>
      </c>
      <c r="O61" s="6">
        <f t="shared" si="12"/>
        <v>4.5593880615645448</v>
      </c>
      <c r="P61" s="6">
        <f t="shared" si="13"/>
        <v>4.6649633240249884</v>
      </c>
      <c r="Q61" s="11">
        <f t="shared" si="7"/>
        <v>6.530464232633304</v>
      </c>
      <c r="R61" s="9">
        <f t="shared" si="8"/>
        <v>63.474920152284774</v>
      </c>
      <c r="S61" s="21">
        <f t="shared" si="9"/>
        <v>58.987123038650552</v>
      </c>
      <c r="T61" s="9">
        <f t="shared" si="10"/>
        <v>41.766696872834437</v>
      </c>
      <c r="U61" s="9">
        <f t="shared" si="11"/>
        <v>13.850687047822873</v>
      </c>
      <c r="V61" s="9">
        <f t="shared" si="1"/>
        <v>264.57706086389811</v>
      </c>
    </row>
    <row r="62" spans="1:22" x14ac:dyDescent="0.3">
      <c r="A62" s="8">
        <v>1259</v>
      </c>
      <c r="B62" s="6">
        <v>2.1489152355623826</v>
      </c>
      <c r="C62" s="6">
        <v>0.66058858938259846</v>
      </c>
      <c r="D62" s="12">
        <v>0</v>
      </c>
      <c r="E62" s="6">
        <v>2.3393769676908201E-2</v>
      </c>
      <c r="F62" s="11">
        <v>11.296646767705859</v>
      </c>
      <c r="G62" s="11">
        <v>9.97949981658833</v>
      </c>
      <c r="H62" s="11">
        <v>10.797818801548575</v>
      </c>
      <c r="I62" s="11">
        <v>9.2609758297939706</v>
      </c>
      <c r="K62" s="12">
        <v>0</v>
      </c>
      <c r="L62" s="12">
        <v>0.59031400761730934</v>
      </c>
      <c r="M62" s="12">
        <v>0.10140632791113642</v>
      </c>
      <c r="N62" s="12">
        <v>0.30827966447155425</v>
      </c>
      <c r="O62" s="6">
        <f t="shared" si="12"/>
        <v>4.9530220792464297</v>
      </c>
      <c r="P62" s="6">
        <f t="shared" si="13"/>
        <v>4.8258570924725994</v>
      </c>
      <c r="Q62" s="11">
        <f t="shared" si="7"/>
        <v>6.9121309063080112</v>
      </c>
      <c r="R62" s="9">
        <f t="shared" si="8"/>
        <v>68.891287148052626</v>
      </c>
      <c r="S62" s="21">
        <f t="shared" si="9"/>
        <v>64.020542626029794</v>
      </c>
      <c r="T62" s="9">
        <f t="shared" si="10"/>
        <v>47.904996679387637</v>
      </c>
      <c r="U62" s="9">
        <f t="shared" si="11"/>
        <v>14.202524696968112</v>
      </c>
      <c r="V62" s="9">
        <f t="shared" si="1"/>
        <v>264.57706086389811</v>
      </c>
    </row>
    <row r="63" spans="1:22" x14ac:dyDescent="0.3">
      <c r="A63" s="8">
        <v>1260</v>
      </c>
      <c r="B63" s="6">
        <v>2.1560967813415219</v>
      </c>
      <c r="C63" s="6">
        <v>0.5927465708033236</v>
      </c>
      <c r="D63" s="12">
        <v>0</v>
      </c>
      <c r="E63" s="6">
        <v>2.0991244742980104E-2</v>
      </c>
      <c r="F63" s="11">
        <v>11.2499689207381</v>
      </c>
      <c r="G63" s="11">
        <v>9.0979067982627058</v>
      </c>
      <c r="H63" s="11">
        <v>9.8439351557202475</v>
      </c>
      <c r="I63" s="11">
        <v>8.4428575087877906</v>
      </c>
      <c r="K63" s="12">
        <v>0</v>
      </c>
      <c r="L63" s="12">
        <v>0.58175348360204848</v>
      </c>
      <c r="M63" s="12">
        <v>7.9592281766412795E-2</v>
      </c>
      <c r="N63" s="12">
        <v>0.33865423463153871</v>
      </c>
      <c r="O63" s="6">
        <f t="shared" si="12"/>
        <v>5.9710873121950572</v>
      </c>
      <c r="P63" s="6">
        <f t="shared" si="13"/>
        <v>4.7657649984468042</v>
      </c>
      <c r="Q63" s="11">
        <f t="shared" si="7"/>
        <v>6.6508065199210575</v>
      </c>
      <c r="R63" s="9">
        <f t="shared" si="8"/>
        <v>72.709967328496219</v>
      </c>
      <c r="S63" s="21">
        <f t="shared" si="9"/>
        <v>67.569234882887642</v>
      </c>
      <c r="T63" s="9">
        <f t="shared" si="10"/>
        <v>52.722630652015091</v>
      </c>
      <c r="U63" s="9">
        <f t="shared" si="11"/>
        <v>13.978830106835941</v>
      </c>
      <c r="V63" s="9">
        <f t="shared" si="1"/>
        <v>263.48382604721871</v>
      </c>
    </row>
    <row r="64" spans="1:22" x14ac:dyDescent="0.3">
      <c r="A64" s="8">
        <v>1261</v>
      </c>
      <c r="B64" s="6">
        <v>2.0722607232428532</v>
      </c>
      <c r="C64" s="6">
        <v>0.5927465708033236</v>
      </c>
      <c r="D64" s="12">
        <v>0</v>
      </c>
      <c r="E64" s="6">
        <v>2.0991244742980104E-2</v>
      </c>
      <c r="F64" s="11">
        <v>11.2499689207381</v>
      </c>
      <c r="G64" s="11">
        <v>9.6547896766760157</v>
      </c>
      <c r="H64" s="11">
        <v>10.446482430163449</v>
      </c>
      <c r="I64" s="11">
        <v>8.9596448199553436</v>
      </c>
      <c r="K64" s="12">
        <v>0</v>
      </c>
      <c r="L64" s="12">
        <v>0.57707347564316225</v>
      </c>
      <c r="M64" s="12">
        <v>8.214609657209479E-2</v>
      </c>
      <c r="N64" s="12">
        <v>0.34078042778474293</v>
      </c>
      <c r="O64" s="6">
        <f t="shared" si="12"/>
        <v>5.9367933672214956</v>
      </c>
      <c r="P64" s="6">
        <f t="shared" si="13"/>
        <v>5.9534829566201655</v>
      </c>
      <c r="Q64" s="11">
        <f t="shared" si="7"/>
        <v>6.6311981711036863</v>
      </c>
      <c r="R64" s="9">
        <f t="shared" si="8"/>
        <v>68.314093305266255</v>
      </c>
      <c r="S64" s="21">
        <f t="shared" si="9"/>
        <v>63.484157481473375</v>
      </c>
      <c r="T64" s="9">
        <f t="shared" si="10"/>
        <v>47.749835765434355</v>
      </c>
      <c r="U64" s="9">
        <f t="shared" si="11"/>
        <v>13.172538990463789</v>
      </c>
      <c r="V64" s="9">
        <f t="shared" si="1"/>
        <v>263.48382604721871</v>
      </c>
    </row>
    <row r="65" spans="1:22" x14ac:dyDescent="0.3">
      <c r="A65" s="8">
        <v>1262</v>
      </c>
      <c r="B65" s="6">
        <v>2.4327679932369559</v>
      </c>
      <c r="C65" s="6">
        <v>0.5927465708033236</v>
      </c>
      <c r="D65" s="12">
        <v>0</v>
      </c>
      <c r="E65" s="6">
        <v>2.0991244742980104E-2</v>
      </c>
      <c r="F65" s="11">
        <v>11.2499689207381</v>
      </c>
      <c r="G65" s="11">
        <v>9.7613939345494192</v>
      </c>
      <c r="H65" s="11">
        <v>10.561828237182473</v>
      </c>
      <c r="I65" s="11">
        <v>9.0585735712618618</v>
      </c>
      <c r="K65" s="12">
        <v>0</v>
      </c>
      <c r="L65" s="12">
        <v>0.59363030368580538</v>
      </c>
      <c r="M65" s="12">
        <v>7.1980620044789181E-2</v>
      </c>
      <c r="N65" s="12">
        <v>0.33438907626940545</v>
      </c>
      <c r="O65" s="6">
        <f t="shared" si="12"/>
        <v>6.6853640321813401</v>
      </c>
      <c r="P65" s="6">
        <f t="shared" si="13"/>
        <v>6.5369313586244608</v>
      </c>
      <c r="Q65" s="11">
        <f t="shared" si="7"/>
        <v>7.3015320878900996</v>
      </c>
      <c r="R65" s="9">
        <f t="shared" si="8"/>
        <v>74.39834548663913</v>
      </c>
      <c r="S65" s="21">
        <f t="shared" si="9"/>
        <v>69.138241506467637</v>
      </c>
      <c r="T65" s="9">
        <f t="shared" si="10"/>
        <v>55.444587613273654</v>
      </c>
      <c r="U65" s="9">
        <f t="shared" si="11"/>
        <v>13.028681591325675</v>
      </c>
      <c r="V65" s="9">
        <f t="shared" si="1"/>
        <v>263.48382604721871</v>
      </c>
    </row>
    <row r="66" spans="1:22" x14ac:dyDescent="0.3">
      <c r="A66" s="8">
        <v>1263</v>
      </c>
      <c r="B66" s="6">
        <v>2.1819851216506652</v>
      </c>
      <c r="C66" s="6">
        <v>0.5927465708033236</v>
      </c>
      <c r="D66" s="12">
        <v>0</v>
      </c>
      <c r="E66" s="6">
        <v>2.0991244742980104E-2</v>
      </c>
      <c r="F66" s="11">
        <v>11.2499689207381</v>
      </c>
      <c r="G66" s="11">
        <v>8.8282351342913934</v>
      </c>
      <c r="H66" s="11">
        <v>9.5521504153032879</v>
      </c>
      <c r="I66" s="11">
        <v>8.1926022046224141</v>
      </c>
      <c r="K66" s="12">
        <v>0</v>
      </c>
      <c r="L66" s="12">
        <v>0.58473005678647927</v>
      </c>
      <c r="M66" s="12">
        <v>7.905035915888875E-2</v>
      </c>
      <c r="N66" s="12">
        <v>0.33621958405463198</v>
      </c>
      <c r="O66" s="6">
        <f t="shared" si="12"/>
        <v>5.908122638535894</v>
      </c>
      <c r="P66" s="6">
        <f t="shared" si="13"/>
        <v>6.06016743760265</v>
      </c>
      <c r="Q66" s="11">
        <f t="shared" si="7"/>
        <v>6.6187131756241557</v>
      </c>
      <c r="R66" s="9">
        <f t="shared" si="8"/>
        <v>74.569424006047839</v>
      </c>
      <c r="S66" s="21">
        <f t="shared" si="9"/>
        <v>69.297224450430704</v>
      </c>
      <c r="T66" s="9">
        <f t="shared" si="10"/>
        <v>54.985502340325461</v>
      </c>
      <c r="U66" s="9">
        <f t="shared" si="11"/>
        <v>14.405834408141892</v>
      </c>
      <c r="V66" s="9">
        <f t="shared" si="1"/>
        <v>263.48382604721871</v>
      </c>
    </row>
    <row r="67" spans="1:22" x14ac:dyDescent="0.3">
      <c r="A67" s="8">
        <v>1264</v>
      </c>
      <c r="B67" s="6">
        <v>1.8677643017131855</v>
      </c>
      <c r="C67" s="6">
        <v>0.5927465708033236</v>
      </c>
      <c r="D67" s="12">
        <v>0</v>
      </c>
      <c r="E67" s="6">
        <v>2.0991244742980104E-2</v>
      </c>
      <c r="F67" s="11">
        <v>11.2499689207381</v>
      </c>
      <c r="G67" s="11">
        <v>8.9594806983986608</v>
      </c>
      <c r="H67" s="11">
        <v>9.6941581156673511</v>
      </c>
      <c r="I67" s="11">
        <v>8.3143980881139576</v>
      </c>
      <c r="K67" s="12">
        <v>0</v>
      </c>
      <c r="L67" s="12">
        <v>0.56490787529834607</v>
      </c>
      <c r="M67" s="12">
        <v>8.9218675717594009E-2</v>
      </c>
      <c r="N67" s="12">
        <v>0.34587344898405992</v>
      </c>
      <c r="O67" s="6">
        <f t="shared" si="12"/>
        <v>5.3952229085465833</v>
      </c>
      <c r="P67" s="6">
        <f t="shared" si="13"/>
        <v>5.4214775186566442</v>
      </c>
      <c r="Q67" s="11">
        <f t="shared" si="7"/>
        <v>6.0735375481263185</v>
      </c>
      <c r="R67" s="9">
        <f t="shared" si="8"/>
        <v>67.424851973554098</v>
      </c>
      <c r="S67" s="21">
        <f t="shared" si="9"/>
        <v>62.657787196659868</v>
      </c>
      <c r="T67" s="9">
        <f t="shared" si="10"/>
        <v>46.377735167985541</v>
      </c>
      <c r="U67" s="9">
        <f t="shared" si="11"/>
        <v>14.194806344465121</v>
      </c>
      <c r="V67" s="9">
        <f t="shared" si="1"/>
        <v>263.48382604721871</v>
      </c>
    </row>
    <row r="68" spans="1:22" x14ac:dyDescent="0.3">
      <c r="A68" s="8">
        <v>1265</v>
      </c>
      <c r="B68" s="6">
        <v>1.9449479135197709</v>
      </c>
      <c r="C68" s="6">
        <v>0.5927465708033236</v>
      </c>
      <c r="D68" s="12">
        <v>0</v>
      </c>
      <c r="E68" s="6">
        <v>2.0991244742980104E-2</v>
      </c>
      <c r="F68" s="11">
        <v>11.2499689207381</v>
      </c>
      <c r="G68" s="11">
        <v>9.2842293093413808</v>
      </c>
      <c r="H68" s="11">
        <v>10.045536112707374</v>
      </c>
      <c r="I68" s="11">
        <v>8.6157647990688027</v>
      </c>
      <c r="K68" s="12">
        <v>0</v>
      </c>
      <c r="L68" s="12">
        <v>0.56928003470834154</v>
      </c>
      <c r="M68" s="12">
        <v>8.6341222128999667E-2</v>
      </c>
      <c r="N68" s="12">
        <v>0.34437874316265882</v>
      </c>
      <c r="O68" s="6">
        <f t="shared" si="12"/>
        <v>5.6261636189043793</v>
      </c>
      <c r="P68" s="6">
        <f t="shared" si="13"/>
        <v>5.5884588432197395</v>
      </c>
      <c r="Q68" s="11">
        <f t="shared" si="7"/>
        <v>6.2910680792607332</v>
      </c>
      <c r="R68" s="9">
        <f t="shared" si="8"/>
        <v>67.396857244639293</v>
      </c>
      <c r="S68" s="21">
        <f t="shared" si="9"/>
        <v>62.631771748117835</v>
      </c>
      <c r="T68" s="9">
        <f t="shared" si="10"/>
        <v>46.604990168988714</v>
      </c>
      <c r="U68" s="9">
        <f t="shared" si="11"/>
        <v>13.698293011007507</v>
      </c>
      <c r="V68" s="9">
        <f t="shared" si="1"/>
        <v>263.48382604721871</v>
      </c>
    </row>
    <row r="69" spans="1:22" x14ac:dyDescent="0.3">
      <c r="A69" s="8">
        <v>1266</v>
      </c>
      <c r="B69" s="6">
        <v>1.8541021113924228</v>
      </c>
      <c r="C69" s="6">
        <v>0.5927465708033236</v>
      </c>
      <c r="D69" s="12">
        <v>0</v>
      </c>
      <c r="E69" s="6">
        <v>2.0991244742980104E-2</v>
      </c>
      <c r="F69" s="11">
        <v>11.2499689207381</v>
      </c>
      <c r="G69" s="11">
        <v>9.2751696066858003</v>
      </c>
      <c r="H69" s="11">
        <v>10.035733514434037</v>
      </c>
      <c r="I69" s="11">
        <v>8.6073573950044224</v>
      </c>
      <c r="K69" s="12">
        <v>0</v>
      </c>
      <c r="L69" s="12">
        <v>0.56314419638748126</v>
      </c>
      <c r="M69" s="12">
        <v>8.959549604639816E-2</v>
      </c>
      <c r="N69" s="12">
        <v>0.34726030756612059</v>
      </c>
      <c r="O69" s="6">
        <f t="shared" si="12"/>
        <v>5.4606752535981471</v>
      </c>
      <c r="P69" s="6">
        <f t="shared" si="13"/>
        <v>5.4731825358401895</v>
      </c>
      <c r="Q69" s="11">
        <f t="shared" si="7"/>
        <v>6.1200075709665791</v>
      </c>
      <c r="R69" s="9">
        <f t="shared" si="8"/>
        <v>65.62830966035817</v>
      </c>
      <c r="S69" s="21">
        <f t="shared" si="9"/>
        <v>60.988263828715688</v>
      </c>
      <c r="T69" s="9">
        <f t="shared" si="10"/>
        <v>44.471532180876224</v>
      </c>
      <c r="U69" s="9">
        <f t="shared" si="11"/>
        <v>13.711673085640246</v>
      </c>
      <c r="V69" s="9">
        <f t="shared" si="1"/>
        <v>263.48382604721871</v>
      </c>
    </row>
    <row r="70" spans="1:22" x14ac:dyDescent="0.3">
      <c r="A70" s="8">
        <v>1267</v>
      </c>
      <c r="B70" s="6">
        <v>1.824622538895567</v>
      </c>
      <c r="C70" s="6">
        <v>0.5927465708033236</v>
      </c>
      <c r="D70" s="12">
        <v>0</v>
      </c>
      <c r="E70" s="6">
        <v>2.0991244742980104E-2</v>
      </c>
      <c r="F70" s="11">
        <v>11.2499689207381</v>
      </c>
      <c r="G70" s="11">
        <v>9.8489019178347181</v>
      </c>
      <c r="H70" s="11">
        <v>10.656511875097166</v>
      </c>
      <c r="I70" s="11">
        <v>9.1397809797506184</v>
      </c>
      <c r="K70" s="12">
        <v>0</v>
      </c>
      <c r="L70" s="12">
        <v>0.56033274140598499</v>
      </c>
      <c r="M70" s="12">
        <v>9.0588522986199779E-2</v>
      </c>
      <c r="N70" s="12">
        <v>0.34907873560781522</v>
      </c>
      <c r="O70" s="6">
        <f t="shared" si="12"/>
        <v>5.5447527616097414</v>
      </c>
      <c r="P70" s="6">
        <f t="shared" si="13"/>
        <v>5.5255840778590608</v>
      </c>
      <c r="Q70" s="11">
        <f t="shared" si="7"/>
        <v>6.1927536101377569</v>
      </c>
      <c r="R70" s="9">
        <f t="shared" si="8"/>
        <v>62.539889246801899</v>
      </c>
      <c r="S70" s="21">
        <f t="shared" si="9"/>
        <v>58.118200589684314</v>
      </c>
      <c r="T70" s="9">
        <f t="shared" si="10"/>
        <v>41.215021118027586</v>
      </c>
      <c r="U70" s="9">
        <f t="shared" si="11"/>
        <v>12.912921107524056</v>
      </c>
      <c r="V70" s="9">
        <f t="shared" si="1"/>
        <v>263.48382604721871</v>
      </c>
    </row>
    <row r="71" spans="1:22" x14ac:dyDescent="0.3">
      <c r="A71" s="8">
        <v>1268</v>
      </c>
      <c r="B71" s="6">
        <v>2.0131700677635336</v>
      </c>
      <c r="C71" s="6">
        <v>0.5927465708033236</v>
      </c>
      <c r="D71" s="12">
        <v>0</v>
      </c>
      <c r="E71" s="6">
        <v>2.0991244742980104E-2</v>
      </c>
      <c r="F71" s="11">
        <v>11.2499689207381</v>
      </c>
      <c r="G71" s="11">
        <v>8.6242906394111998</v>
      </c>
      <c r="H71" s="11">
        <v>9.3314824718429179</v>
      </c>
      <c r="I71" s="11">
        <v>8.0033417133735938</v>
      </c>
      <c r="J71" s="12">
        <f>AVERAGE(I73:I82)/AVERAGE(G73:G82)</f>
        <v>1.0021872568838928</v>
      </c>
      <c r="K71" s="12">
        <v>0</v>
      </c>
      <c r="L71" s="12">
        <v>0.57471274830201891</v>
      </c>
      <c r="M71" s="12">
        <v>8.4211340414239777E-2</v>
      </c>
      <c r="N71" s="12">
        <v>0.34107591128374132</v>
      </c>
      <c r="O71" s="6">
        <f t="shared" si="12"/>
        <v>5.5722603950274054</v>
      </c>
      <c r="P71" s="6">
        <f t="shared" si="13"/>
        <v>5.5934934135847199</v>
      </c>
      <c r="Q71" s="11">
        <f t="shared" si="7"/>
        <v>6.2471904554680595</v>
      </c>
      <c r="R71" s="9">
        <f t="shared" si="8"/>
        <v>72.048091564343707</v>
      </c>
      <c r="S71" s="21">
        <f t="shared" si="9"/>
        <v>66.954154989243079</v>
      </c>
      <c r="T71" s="9">
        <f t="shared" si="10"/>
        <v>51.931083592716369</v>
      </c>
      <c r="U71" s="9">
        <f t="shared" si="11"/>
        <v>14.746499019822556</v>
      </c>
      <c r="V71" s="9">
        <f t="shared" si="1"/>
        <v>263.48382604721871</v>
      </c>
    </row>
    <row r="72" spans="1:22" x14ac:dyDescent="0.3">
      <c r="A72" s="8">
        <v>1269</v>
      </c>
      <c r="B72" s="6">
        <v>1.8784279732216387</v>
      </c>
      <c r="C72" s="6">
        <v>0.5927465708033236</v>
      </c>
      <c r="D72" s="12">
        <v>0</v>
      </c>
      <c r="E72" s="6">
        <v>2.0991244742980104E-2</v>
      </c>
      <c r="F72" s="11">
        <v>11.2499689207381</v>
      </c>
      <c r="G72" s="11">
        <v>10.001924974827782</v>
      </c>
      <c r="H72" s="11">
        <v>10.82208282276366</v>
      </c>
      <c r="I72" s="11">
        <v>9.2817863766401825</v>
      </c>
      <c r="K72" s="12">
        <v>0</v>
      </c>
      <c r="L72" s="12">
        <v>0.56415841341266348</v>
      </c>
      <c r="M72" s="12">
        <v>8.8594494846908539E-2</v>
      </c>
      <c r="N72" s="12">
        <v>0.347247091740428</v>
      </c>
      <c r="O72" s="6">
        <f t="shared" si="12"/>
        <v>5.6720488783529897</v>
      </c>
      <c r="P72" s="6">
        <f t="shared" si="13"/>
        <v>5.6323853413867875</v>
      </c>
      <c r="Q72" s="11">
        <f t="shared" si="7"/>
        <v>6.3145979282715654</v>
      </c>
      <c r="R72" s="9">
        <f t="shared" si="8"/>
        <v>62.794734613186613</v>
      </c>
      <c r="S72" s="21">
        <f t="shared" si="9"/>
        <v>58.355027905838483</v>
      </c>
      <c r="T72" s="9">
        <f t="shared" si="10"/>
        <v>41.781233596384723</v>
      </c>
      <c r="U72" s="9">
        <f t="shared" si="11"/>
        <v>12.715361670959936</v>
      </c>
      <c r="V72" s="9">
        <f t="shared" si="1"/>
        <v>263.48382604721871</v>
      </c>
    </row>
    <row r="73" spans="1:22" x14ac:dyDescent="0.3">
      <c r="A73" s="8">
        <v>1270</v>
      </c>
      <c r="B73" s="6">
        <v>1.7953168282994956</v>
      </c>
      <c r="C73" s="6">
        <v>0.49292475700960509</v>
      </c>
      <c r="D73" s="12">
        <v>0</v>
      </c>
      <c r="E73" s="6">
        <v>1.7456202572778513E-2</v>
      </c>
      <c r="F73" s="11">
        <v>10.965902165637855</v>
      </c>
      <c r="G73" s="11">
        <v>9.7761043403648742</v>
      </c>
      <c r="H73" s="11">
        <v>10.577744896274794</v>
      </c>
      <c r="I73" s="11">
        <v>10.444321672917631</v>
      </c>
      <c r="J73" s="11">
        <f t="shared" ref="J73:J136" si="14">I73*100/G73</f>
        <v>106.83521072697366</v>
      </c>
      <c r="K73" s="12">
        <v>0</v>
      </c>
      <c r="L73" s="12">
        <v>0.58536790293052765</v>
      </c>
      <c r="M73" s="12">
        <v>7.0743265100630143E-2</v>
      </c>
      <c r="N73" s="12">
        <v>0.34388883196884223</v>
      </c>
      <c r="O73" s="6">
        <f t="shared" si="12"/>
        <v>5.7369258937253838</v>
      </c>
      <c r="P73" s="6">
        <f t="shared" si="13"/>
        <v>5.3589086212375063</v>
      </c>
      <c r="Q73" s="11">
        <f t="shared" si="7"/>
        <v>5.9659840743983548</v>
      </c>
      <c r="R73" s="9">
        <f t="shared" si="8"/>
        <v>60.698419201698968</v>
      </c>
      <c r="S73" s="21">
        <f t="shared" si="9"/>
        <v>56.406925965598546</v>
      </c>
      <c r="T73" s="9">
        <f t="shared" si="10"/>
        <v>40.855034118705966</v>
      </c>
      <c r="U73" s="9">
        <f t="shared" si="11"/>
        <v>10.818276142904221</v>
      </c>
      <c r="V73" s="9">
        <f t="shared" si="1"/>
        <v>256.83074140192178</v>
      </c>
    </row>
    <row r="74" spans="1:22" x14ac:dyDescent="0.3">
      <c r="A74" s="8">
        <v>1271</v>
      </c>
      <c r="B74" s="6">
        <v>1.8063904093820711</v>
      </c>
      <c r="C74" s="6">
        <v>0.49292475700960509</v>
      </c>
      <c r="D74" s="12">
        <v>0</v>
      </c>
      <c r="E74" s="6">
        <v>1.7456202572778513E-2</v>
      </c>
      <c r="F74" s="11">
        <v>10.965902165637855</v>
      </c>
      <c r="G74" s="11">
        <v>12.041277948015576</v>
      </c>
      <c r="H74" s="11">
        <v>13.028662739752855</v>
      </c>
      <c r="I74" s="11">
        <v>11.815056674609469</v>
      </c>
      <c r="J74" s="11">
        <f t="shared" si="14"/>
        <v>98.121285179341044</v>
      </c>
      <c r="K74" s="12">
        <v>0</v>
      </c>
      <c r="L74" s="12">
        <v>0.58480457994937052</v>
      </c>
      <c r="M74" s="12">
        <v>7.0241931174460467E-2</v>
      </c>
      <c r="N74" s="12">
        <v>0.344953488876169</v>
      </c>
      <c r="O74" s="6">
        <f t="shared" si="12"/>
        <v>6.229785449314674</v>
      </c>
      <c r="P74" s="6">
        <f t="shared" si="13"/>
        <v>6.1853849962813339</v>
      </c>
      <c r="Q74" s="11">
        <f t="shared" si="7"/>
        <v>6.4323487988920132</v>
      </c>
      <c r="R74" s="9">
        <f t="shared" si="8"/>
        <v>53.132239807653093</v>
      </c>
      <c r="S74" s="21">
        <f t="shared" si="9"/>
        <v>49.375689789509842</v>
      </c>
      <c r="T74" s="9">
        <f t="shared" si="10"/>
        <v>33.374082980531369</v>
      </c>
      <c r="U74" s="9">
        <f t="shared" si="11"/>
        <v>8.7831704253069951</v>
      </c>
      <c r="V74" s="9">
        <f t="shared" si="1"/>
        <v>256.83074140192178</v>
      </c>
    </row>
    <row r="75" spans="1:22" x14ac:dyDescent="0.3">
      <c r="A75" s="8">
        <v>1272</v>
      </c>
      <c r="B75" s="6">
        <v>1.5322855749191082</v>
      </c>
      <c r="C75" s="6">
        <v>0.49292475700960509</v>
      </c>
      <c r="D75" s="12">
        <v>0</v>
      </c>
      <c r="E75" s="6">
        <v>1.7456202572778513E-2</v>
      </c>
      <c r="F75" s="11">
        <v>10.965902165637855</v>
      </c>
      <c r="G75" s="11">
        <v>12.376474983264171</v>
      </c>
      <c r="H75" s="11">
        <v>13.391345931891834</v>
      </c>
      <c r="I75" s="11">
        <v>11.403505474507007</v>
      </c>
      <c r="J75" s="11">
        <f t="shared" si="14"/>
        <v>92.138557141085485</v>
      </c>
      <c r="K75" s="12">
        <v>0</v>
      </c>
      <c r="L75" s="12">
        <v>0.56273747378973316</v>
      </c>
      <c r="M75" s="12">
        <v>7.9682586038487324E-2</v>
      </c>
      <c r="N75" s="12">
        <v>0.35757994017177952</v>
      </c>
      <c r="O75" s="6">
        <f t="shared" si="12"/>
        <v>5.8124077733240744</v>
      </c>
      <c r="P75" s="6">
        <f t="shared" si="13"/>
        <v>5.7120151566519457</v>
      </c>
      <c r="Q75" s="11">
        <f t="shared" si="7"/>
        <v>5.8977430492706606</v>
      </c>
      <c r="R75" s="9">
        <f t="shared" si="8"/>
        <v>47.39690662510867</v>
      </c>
      <c r="S75" s="21">
        <f t="shared" si="9"/>
        <v>44.045855529068852</v>
      </c>
      <c r="T75" s="9">
        <f t="shared" si="10"/>
        <v>27.543114575316423</v>
      </c>
      <c r="U75" s="9">
        <f t="shared" si="11"/>
        <v>8.5452922984067978</v>
      </c>
      <c r="V75" s="9">
        <f t="shared" si="1"/>
        <v>256.83074140192178</v>
      </c>
    </row>
    <row r="76" spans="1:22" x14ac:dyDescent="0.3">
      <c r="A76" s="8">
        <v>1273</v>
      </c>
      <c r="B76" s="6">
        <v>1.7533587198515657</v>
      </c>
      <c r="C76" s="6">
        <v>0.49292475700960509</v>
      </c>
      <c r="D76" s="12">
        <v>0</v>
      </c>
      <c r="E76" s="6">
        <v>1.7456202572778513E-2</v>
      </c>
      <c r="F76" s="11">
        <v>10.965902165637855</v>
      </c>
      <c r="G76" s="11">
        <v>10.602316864176753</v>
      </c>
      <c r="H76" s="11">
        <v>11.471706847039249</v>
      </c>
      <c r="I76" s="11">
        <v>10.767707437997471</v>
      </c>
      <c r="J76" s="11">
        <f t="shared" si="14"/>
        <v>101.55994747128848</v>
      </c>
      <c r="K76" s="12">
        <v>0</v>
      </c>
      <c r="L76" s="12">
        <v>0.58086322338886687</v>
      </c>
      <c r="M76" s="12">
        <v>7.1878730781390787E-2</v>
      </c>
      <c r="N76" s="12">
        <v>0.34725804582974235</v>
      </c>
      <c r="O76" s="6">
        <f t="shared" si="12"/>
        <v>5.8749238207150727</v>
      </c>
      <c r="P76" s="6">
        <f t="shared" si="13"/>
        <v>5.9328817050417912</v>
      </c>
      <c r="Q76" s="11">
        <f t="shared" si="7"/>
        <v>6.0199857275403117</v>
      </c>
      <c r="R76" s="9">
        <f t="shared" si="8"/>
        <v>56.474942988988275</v>
      </c>
      <c r="S76" s="21">
        <f t="shared" si="9"/>
        <v>52.482057522876872</v>
      </c>
      <c r="T76" s="9">
        <f t="shared" si="10"/>
        <v>36.790890681766271</v>
      </c>
      <c r="U76" s="9">
        <f t="shared" si="11"/>
        <v>9.9752344426959176</v>
      </c>
      <c r="V76" s="9">
        <f t="shared" ref="V76:V139" si="15">((F76))*100/4.2697</f>
        <v>256.83074140192178</v>
      </c>
    </row>
    <row r="77" spans="1:22" x14ac:dyDescent="0.3">
      <c r="A77" s="8">
        <v>1274</v>
      </c>
      <c r="B77" s="6">
        <v>1.8184771130101245</v>
      </c>
      <c r="C77" s="6">
        <v>0.49292475700960509</v>
      </c>
      <c r="D77" s="12">
        <v>0</v>
      </c>
      <c r="E77" s="6">
        <v>1.7456202572778513E-2</v>
      </c>
      <c r="F77" s="11">
        <v>10.965902165637855</v>
      </c>
      <c r="G77" s="11">
        <v>11.92463574437253</v>
      </c>
      <c r="H77" s="11">
        <v>12.902455875411079</v>
      </c>
      <c r="I77" s="11">
        <v>11.402557599205824</v>
      </c>
      <c r="J77" s="11">
        <f t="shared" si="14"/>
        <v>95.621852471149197</v>
      </c>
      <c r="K77" s="12">
        <v>0</v>
      </c>
      <c r="L77" s="12">
        <v>0.58499022501745401</v>
      </c>
      <c r="M77" s="12">
        <v>6.9797210583794331E-2</v>
      </c>
      <c r="N77" s="12">
        <v>0.34521256439875164</v>
      </c>
      <c r="O77" s="6">
        <f t="shared" si="12"/>
        <v>6.253370071378221</v>
      </c>
      <c r="P77" s="6">
        <f t="shared" si="13"/>
        <v>6.2506756664334508</v>
      </c>
      <c r="Q77" s="11">
        <f t="shared" si="7"/>
        <v>6.4050155283260928</v>
      </c>
      <c r="R77" s="9">
        <f t="shared" si="8"/>
        <v>53.423973261321287</v>
      </c>
      <c r="S77" s="21">
        <f t="shared" si="9"/>
        <v>49.646797135288786</v>
      </c>
      <c r="T77" s="9">
        <f t="shared" si="10"/>
        <v>33.926028428174192</v>
      </c>
      <c r="U77" s="9">
        <f t="shared" si="11"/>
        <v>8.8690840226144623</v>
      </c>
      <c r="V77" s="9">
        <f t="shared" si="15"/>
        <v>256.83074140192178</v>
      </c>
    </row>
    <row r="78" spans="1:22" x14ac:dyDescent="0.3">
      <c r="A78" s="8">
        <v>1275</v>
      </c>
      <c r="B78" s="6">
        <v>1.7666791452620751</v>
      </c>
      <c r="C78" s="6">
        <v>0.49292475700960509</v>
      </c>
      <c r="D78" s="12">
        <v>0</v>
      </c>
      <c r="E78" s="6">
        <v>1.7456202572778513E-2</v>
      </c>
      <c r="F78" s="11">
        <v>10.965902165637855</v>
      </c>
      <c r="G78" s="11">
        <v>11.626762912600427</v>
      </c>
      <c r="H78" s="11">
        <v>12.580157471433662</v>
      </c>
      <c r="I78" s="11">
        <v>10.455297128656461</v>
      </c>
      <c r="J78" s="11">
        <f t="shared" si="14"/>
        <v>89.924402924958613</v>
      </c>
      <c r="K78" s="12">
        <v>0</v>
      </c>
      <c r="L78" s="12">
        <v>0.5813456781362224</v>
      </c>
      <c r="M78" s="12">
        <v>7.1396029865204685E-2</v>
      </c>
      <c r="N78" s="12">
        <v>0.34725829199857294</v>
      </c>
      <c r="O78" s="6">
        <f t="shared" si="12"/>
        <v>6.10647180806777</v>
      </c>
      <c r="P78" s="6">
        <f t="shared" si="13"/>
        <v>6.0950854842483828</v>
      </c>
      <c r="Q78" s="11">
        <f t="shared" si="7"/>
        <v>6.2428925087559657</v>
      </c>
      <c r="R78" s="9">
        <f t="shared" si="8"/>
        <v>53.40576737377102</v>
      </c>
      <c r="S78" s="21">
        <f t="shared" si="9"/>
        <v>49.629878438480986</v>
      </c>
      <c r="T78" s="9">
        <f t="shared" si="10"/>
        <v>33.80408380784371</v>
      </c>
      <c r="U78" s="9">
        <f t="shared" si="11"/>
        <v>9.0963062677827882</v>
      </c>
      <c r="V78" s="9">
        <f t="shared" si="15"/>
        <v>256.83074140192178</v>
      </c>
    </row>
    <row r="79" spans="1:22" x14ac:dyDescent="0.3">
      <c r="A79" s="8">
        <v>1276</v>
      </c>
      <c r="B79" s="6">
        <v>1.8314318001392524</v>
      </c>
      <c r="C79" s="6">
        <v>0.49292475700960509</v>
      </c>
      <c r="D79" s="12">
        <v>0</v>
      </c>
      <c r="E79" s="6">
        <v>1.7456202572778513E-2</v>
      </c>
      <c r="F79" s="11">
        <v>10.965902165637855</v>
      </c>
      <c r="G79" s="11">
        <v>10.556866522235779</v>
      </c>
      <c r="H79" s="11">
        <v>11.422529577059114</v>
      </c>
      <c r="I79" s="11">
        <v>11.544995333491421</v>
      </c>
      <c r="J79" s="11">
        <f t="shared" si="14"/>
        <v>109.3600578275226</v>
      </c>
      <c r="K79" s="12">
        <v>0</v>
      </c>
      <c r="L79" s="12">
        <v>0.58589908245852118</v>
      </c>
      <c r="M79" s="12">
        <v>6.9411169829923555E-2</v>
      </c>
      <c r="N79" s="12">
        <v>0.34468974771155525</v>
      </c>
      <c r="O79" s="6">
        <f t="shared" si="12"/>
        <v>6.0177772961041223</v>
      </c>
      <c r="P79" s="6">
        <f t="shared" si="13"/>
        <v>6.0300399688830684</v>
      </c>
      <c r="Q79" s="11">
        <f t="shared" si="7"/>
        <v>6.1647531557426261</v>
      </c>
      <c r="R79" s="9">
        <f t="shared" si="8"/>
        <v>58.08202911797477</v>
      </c>
      <c r="S79" s="21">
        <f t="shared" si="9"/>
        <v>53.975519617776783</v>
      </c>
      <c r="T79" s="9">
        <f t="shared" si="10"/>
        <v>38.594553792006785</v>
      </c>
      <c r="U79" s="9">
        <f t="shared" si="11"/>
        <v>10.018180691510086</v>
      </c>
      <c r="V79" s="9">
        <f t="shared" si="15"/>
        <v>256.83074140192178</v>
      </c>
    </row>
    <row r="80" spans="1:22" x14ac:dyDescent="0.3">
      <c r="A80" s="8">
        <v>1277</v>
      </c>
      <c r="B80" s="6">
        <v>1.786103798168885</v>
      </c>
      <c r="C80" s="6">
        <v>0.49292475700960509</v>
      </c>
      <c r="D80" s="12">
        <v>0</v>
      </c>
      <c r="E80" s="6">
        <v>1.7456202572778513E-2</v>
      </c>
      <c r="F80" s="11">
        <v>10.965902165637855</v>
      </c>
      <c r="G80" s="11">
        <v>11.792954644138897</v>
      </c>
      <c r="H80" s="11">
        <v>12.759976924958288</v>
      </c>
      <c r="I80" s="11">
        <v>11.900385571074493</v>
      </c>
      <c r="J80" s="11">
        <f t="shared" si="14"/>
        <v>100.91097549492389</v>
      </c>
      <c r="K80" s="12">
        <v>0</v>
      </c>
      <c r="L80" s="12">
        <v>0.58340742671441459</v>
      </c>
      <c r="M80" s="12">
        <v>7.0870020136649059E-2</v>
      </c>
      <c r="N80" s="12">
        <v>0.34572255314893635</v>
      </c>
      <c r="O80" s="6">
        <f t="shared" si="12"/>
        <v>6.1479661662011855</v>
      </c>
      <c r="P80" s="6">
        <f t="shared" si="13"/>
        <v>6.1607623245899754</v>
      </c>
      <c r="Q80" s="11">
        <f t="shared" si="7"/>
        <v>6.311230395130127</v>
      </c>
      <c r="R80" s="9">
        <f t="shared" si="8"/>
        <v>53.229517007772522</v>
      </c>
      <c r="S80" s="21">
        <f t="shared" si="9"/>
        <v>49.466089307280541</v>
      </c>
      <c r="T80" s="9">
        <f t="shared" si="10"/>
        <v>33.694139508070641</v>
      </c>
      <c r="U80" s="9">
        <f t="shared" si="11"/>
        <v>8.9681169433204584</v>
      </c>
      <c r="V80" s="9">
        <f t="shared" si="15"/>
        <v>256.83074140192178</v>
      </c>
    </row>
    <row r="81" spans="1:22" x14ac:dyDescent="0.3">
      <c r="A81" s="8">
        <v>1278</v>
      </c>
      <c r="B81" s="6">
        <v>1.8058377715366509</v>
      </c>
      <c r="C81" s="6">
        <v>0.49292475700960509</v>
      </c>
      <c r="D81" s="12">
        <v>0</v>
      </c>
      <c r="E81" s="6">
        <v>1.7456202572778513E-2</v>
      </c>
      <c r="F81" s="11">
        <v>10.965902165637855</v>
      </c>
      <c r="G81" s="11">
        <v>10.460867911036678</v>
      </c>
      <c r="H81" s="11">
        <v>11.318659079741686</v>
      </c>
      <c r="I81" s="11">
        <v>11.465528352856122</v>
      </c>
      <c r="J81" s="11">
        <f t="shared" si="14"/>
        <v>109.60398745461151</v>
      </c>
      <c r="K81" s="12">
        <v>0</v>
      </c>
      <c r="L81" s="12">
        <v>0.5856212856322528</v>
      </c>
      <c r="M81" s="12">
        <v>7.0361553218519446E-2</v>
      </c>
      <c r="N81" s="12">
        <v>0.34401716114922776</v>
      </c>
      <c r="O81" s="6">
        <f t="shared" si="12"/>
        <v>5.9059472268296105</v>
      </c>
      <c r="P81" s="6">
        <f t="shared" si="13"/>
        <v>5.9363425738712365</v>
      </c>
      <c r="Q81" s="11">
        <f t="shared" si="7"/>
        <v>6.0939869666314523</v>
      </c>
      <c r="R81" s="9">
        <f t="shared" si="8"/>
        <v>57.94219212773973</v>
      </c>
      <c r="S81" s="21">
        <f t="shared" si="9"/>
        <v>53.845569367684952</v>
      </c>
      <c r="T81" s="9">
        <f t="shared" si="10"/>
        <v>38.404429520536311</v>
      </c>
      <c r="U81" s="9">
        <f t="shared" si="11"/>
        <v>10.110116794833974</v>
      </c>
      <c r="V81" s="9">
        <f t="shared" si="15"/>
        <v>256.83074140192178</v>
      </c>
    </row>
    <row r="82" spans="1:22" x14ac:dyDescent="0.3">
      <c r="A82" s="8">
        <v>1279</v>
      </c>
      <c r="B82" s="6">
        <v>1.8475631049541779</v>
      </c>
      <c r="C82" s="6">
        <v>0.49292475700960509</v>
      </c>
      <c r="D82" s="12">
        <v>0</v>
      </c>
      <c r="E82" s="6">
        <v>1.7456202572778513E-2</v>
      </c>
      <c r="F82" s="11">
        <v>10.965902165637855</v>
      </c>
      <c r="G82" s="11">
        <v>9.7481603900295468</v>
      </c>
      <c r="H82" s="11">
        <v>10.547509542011971</v>
      </c>
      <c r="I82" s="11">
        <v>9.9496478504759569</v>
      </c>
      <c r="J82" s="11">
        <f t="shared" si="14"/>
        <v>102.06692803959702</v>
      </c>
      <c r="K82" s="12">
        <v>0</v>
      </c>
      <c r="L82" s="12">
        <v>0.58787532203542525</v>
      </c>
      <c r="M82" s="12">
        <v>6.9037212157223263E-2</v>
      </c>
      <c r="N82" s="12">
        <v>0.3430874658073515</v>
      </c>
      <c r="O82" s="6">
        <f t="shared" si="12"/>
        <v>5.8546649029943421</v>
      </c>
      <c r="P82" s="6">
        <f t="shared" si="13"/>
        <v>5.8419363706610863</v>
      </c>
      <c r="Q82" s="11">
        <f t="shared" si="7"/>
        <v>6.027938065713097</v>
      </c>
      <c r="R82" s="9">
        <f t="shared" si="8"/>
        <v>61.504548456951376</v>
      </c>
      <c r="S82" s="21">
        <f t="shared" si="9"/>
        <v>57.1560603552212</v>
      </c>
      <c r="T82" s="9">
        <f t="shared" si="10"/>
        <v>42.164496509508297</v>
      </c>
      <c r="U82" s="9">
        <f t="shared" si="11"/>
        <v>10.849287673198733</v>
      </c>
      <c r="V82" s="9">
        <f t="shared" si="15"/>
        <v>256.83074140192178</v>
      </c>
    </row>
    <row r="83" spans="1:22" x14ac:dyDescent="0.3">
      <c r="A83" s="8">
        <v>1280</v>
      </c>
      <c r="B83" s="6">
        <v>2.0263098600493965</v>
      </c>
      <c r="C83" s="6">
        <v>0.61177651221260332</v>
      </c>
      <c r="D83" s="12">
        <v>0</v>
      </c>
      <c r="E83" s="6">
        <v>2.1665162024400036E-2</v>
      </c>
      <c r="F83" s="11">
        <v>10.198931154432037</v>
      </c>
      <c r="G83" s="11">
        <v>10.839461261756997</v>
      </c>
      <c r="H83" s="11">
        <v>11.728297085221071</v>
      </c>
      <c r="I83" s="11">
        <v>11.679074328132318</v>
      </c>
      <c r="J83" s="11">
        <f t="shared" si="14"/>
        <v>107.74589295630017</v>
      </c>
      <c r="K83" s="12">
        <v>0</v>
      </c>
      <c r="L83" s="12">
        <v>0.61019893141660353</v>
      </c>
      <c r="M83" s="12">
        <v>8.1004191373479958E-2</v>
      </c>
      <c r="N83" s="12">
        <v>0.3087968772099165</v>
      </c>
      <c r="O83" s="6">
        <f t="shared" si="12"/>
        <v>5.2235691023621129</v>
      </c>
      <c r="P83" s="6">
        <f t="shared" si="13"/>
        <v>6.3819209685685436</v>
      </c>
      <c r="Q83" s="11">
        <f t="shared" si="7"/>
        <v>6.5707986667403802</v>
      </c>
      <c r="R83" s="9">
        <f t="shared" si="8"/>
        <v>60.293650869717517</v>
      </c>
      <c r="S83" s="21">
        <f t="shared" si="9"/>
        <v>56.030775521557693</v>
      </c>
      <c r="T83" s="9">
        <f t="shared" si="10"/>
        <v>41.588041054858223</v>
      </c>
      <c r="U83" s="9">
        <f t="shared" si="11"/>
        <v>12.109559950118074</v>
      </c>
      <c r="V83" s="9">
        <f t="shared" si="15"/>
        <v>238.86762897702499</v>
      </c>
    </row>
    <row r="84" spans="1:22" x14ac:dyDescent="0.3">
      <c r="A84" s="8">
        <v>1281</v>
      </c>
      <c r="B84" s="6">
        <v>1.7945051704070372</v>
      </c>
      <c r="C84" s="6">
        <v>0.61177651221260332</v>
      </c>
      <c r="D84" s="12">
        <v>0</v>
      </c>
      <c r="E84" s="6">
        <v>2.1665162024400036E-2</v>
      </c>
      <c r="F84" s="11">
        <v>10.198931154432037</v>
      </c>
      <c r="G84" s="11">
        <v>10.060885895590342</v>
      </c>
      <c r="H84" s="11">
        <v>10.88587853902875</v>
      </c>
      <c r="I84" s="11">
        <v>10.050773448789784</v>
      </c>
      <c r="J84" s="11">
        <f t="shared" si="14"/>
        <v>99.899487511283766</v>
      </c>
      <c r="K84" s="12">
        <v>0</v>
      </c>
      <c r="L84" s="12">
        <v>0.59535796520250206</v>
      </c>
      <c r="M84" s="12">
        <v>8.9243246425926445E-2</v>
      </c>
      <c r="N84" s="12">
        <v>0.31539878837157148</v>
      </c>
      <c r="O84" s="6">
        <f t="shared" si="12"/>
        <v>4.7023269214624168</v>
      </c>
      <c r="P84" s="6">
        <f t="shared" si="13"/>
        <v>4.7399781609278886</v>
      </c>
      <c r="Q84" s="11">
        <f t="shared" si="7"/>
        <v>5.9624830398279665</v>
      </c>
      <c r="R84" s="9">
        <f t="shared" si="8"/>
        <v>58.945689526047715</v>
      </c>
      <c r="S84" s="21">
        <f t="shared" si="9"/>
        <v>54.778117598717721</v>
      </c>
      <c r="T84" s="9">
        <f t="shared" si="10"/>
        <v>39.68065153147073</v>
      </c>
      <c r="U84" s="9">
        <f t="shared" si="11"/>
        <v>13.046674749960163</v>
      </c>
      <c r="V84" s="9">
        <f t="shared" si="15"/>
        <v>238.86762897702499</v>
      </c>
    </row>
    <row r="85" spans="1:22" x14ac:dyDescent="0.3">
      <c r="A85" s="8">
        <v>1282</v>
      </c>
      <c r="B85" s="6">
        <v>1.9050586686894373</v>
      </c>
      <c r="C85" s="6">
        <v>0.61177651221260332</v>
      </c>
      <c r="D85" s="12">
        <v>0</v>
      </c>
      <c r="E85" s="6">
        <v>2.1665162024400036E-2</v>
      </c>
      <c r="F85" s="11">
        <v>10.198931154432037</v>
      </c>
      <c r="G85" s="11">
        <v>11.418861095072337</v>
      </c>
      <c r="H85" s="11">
        <v>12.35520770486827</v>
      </c>
      <c r="I85" s="11">
        <v>10.673722878164531</v>
      </c>
      <c r="J85" s="11">
        <f t="shared" si="14"/>
        <v>93.474496180452164</v>
      </c>
      <c r="K85" s="12">
        <v>0</v>
      </c>
      <c r="L85" s="12">
        <v>0.6030544662316587</v>
      </c>
      <c r="M85" s="12">
        <v>8.5151066013834112E-2</v>
      </c>
      <c r="N85" s="12">
        <v>0.3117944677545072</v>
      </c>
      <c r="O85" s="6">
        <f t="shared" si="12"/>
        <v>5.0842519166790394</v>
      </c>
      <c r="P85" s="6">
        <f t="shared" si="13"/>
        <v>5.0712284627739388</v>
      </c>
      <c r="Q85" s="11">
        <f t="shared" si="7"/>
        <v>6.4302448990464409</v>
      </c>
      <c r="R85" s="9">
        <f t="shared" si="8"/>
        <v>56.010034820364496</v>
      </c>
      <c r="S85" s="21">
        <f t="shared" si="9"/>
        <v>52.050019242584568</v>
      </c>
      <c r="T85" s="9">
        <f t="shared" si="10"/>
        <v>37.115547284347201</v>
      </c>
      <c r="U85" s="9">
        <f t="shared" si="11"/>
        <v>11.495113644290926</v>
      </c>
      <c r="V85" s="9">
        <f t="shared" si="15"/>
        <v>238.86762897702499</v>
      </c>
    </row>
    <row r="86" spans="1:22" x14ac:dyDescent="0.3">
      <c r="A86" s="8">
        <v>1283</v>
      </c>
      <c r="B86" s="6">
        <v>1.8796758386561425</v>
      </c>
      <c r="C86" s="6">
        <v>0.61177651221260332</v>
      </c>
      <c r="D86" s="12">
        <v>0</v>
      </c>
      <c r="E86" s="6">
        <v>2.1665162024400036E-2</v>
      </c>
      <c r="F86" s="11">
        <v>10.198931154432037</v>
      </c>
      <c r="G86" s="11">
        <v>11.027546699907267</v>
      </c>
      <c r="H86" s="11">
        <v>11.931805529299664</v>
      </c>
      <c r="I86" s="11">
        <v>10.146827601172946</v>
      </c>
      <c r="J86" s="11">
        <f t="shared" si="14"/>
        <v>92.013462987722122</v>
      </c>
      <c r="K86" s="12">
        <v>0</v>
      </c>
      <c r="L86" s="12">
        <v>0.60164968205488778</v>
      </c>
      <c r="M86" s="12">
        <v>8.6099898297608168E-2</v>
      </c>
      <c r="N86" s="12">
        <v>0.31225041964750405</v>
      </c>
      <c r="O86" s="6">
        <f t="shared" si="12"/>
        <v>4.9775355729302202</v>
      </c>
      <c r="P86" s="6">
        <f t="shared" si="13"/>
        <v>4.9887558571198118</v>
      </c>
      <c r="Q86" s="11">
        <f t="shared" si="7"/>
        <v>6.30946743563136</v>
      </c>
      <c r="R86" s="9">
        <f t="shared" si="8"/>
        <v>56.908208853237731</v>
      </c>
      <c r="S86" s="21">
        <f t="shared" si="9"/>
        <v>52.884690669663286</v>
      </c>
      <c r="T86" s="9">
        <f t="shared" si="10"/>
        <v>37.920526392135159</v>
      </c>
      <c r="U86" s="9">
        <f t="shared" si="11"/>
        <v>11.903019733059272</v>
      </c>
      <c r="V86" s="9">
        <f t="shared" si="15"/>
        <v>238.86762897702499</v>
      </c>
    </row>
    <row r="87" spans="1:22" x14ac:dyDescent="0.3">
      <c r="A87" s="8">
        <v>1284</v>
      </c>
      <c r="B87" s="6">
        <v>1.9825242797271239</v>
      </c>
      <c r="C87" s="6">
        <v>0.61177651221260332</v>
      </c>
      <c r="D87" s="12">
        <v>0</v>
      </c>
      <c r="E87" s="6">
        <v>2.1665162024400036E-2</v>
      </c>
      <c r="F87" s="11">
        <v>10.198931154432037</v>
      </c>
      <c r="G87" s="11">
        <v>11.112320876294131</v>
      </c>
      <c r="H87" s="11">
        <v>12.023531188150251</v>
      </c>
      <c r="I87" s="11">
        <v>11.104655291512675</v>
      </c>
      <c r="J87" s="11">
        <f t="shared" si="14"/>
        <v>99.931017247730765</v>
      </c>
      <c r="K87" s="12">
        <v>0</v>
      </c>
      <c r="L87" s="12">
        <v>0.60694267118959722</v>
      </c>
      <c r="M87" s="12">
        <v>8.235141444527018E-2</v>
      </c>
      <c r="N87" s="12">
        <v>0.31070591436513262</v>
      </c>
      <c r="O87" s="6">
        <f t="shared" si="12"/>
        <v>5.2052068265806346</v>
      </c>
      <c r="P87" s="6">
        <f t="shared" si="13"/>
        <v>5.1519587351637117</v>
      </c>
      <c r="Q87" s="11">
        <f t="shared" si="7"/>
        <v>6.5305642507133257</v>
      </c>
      <c r="R87" s="9">
        <f t="shared" si="8"/>
        <v>58.453033209868913</v>
      </c>
      <c r="S87" s="21">
        <f t="shared" si="9"/>
        <v>54.320293017473844</v>
      </c>
      <c r="T87" s="9">
        <f t="shared" si="10"/>
        <v>39.690269263787648</v>
      </c>
      <c r="U87" s="9">
        <f t="shared" si="11"/>
        <v>11.812213437451005</v>
      </c>
      <c r="V87" s="9">
        <f t="shared" si="15"/>
        <v>238.86762897702499</v>
      </c>
    </row>
    <row r="88" spans="1:22" x14ac:dyDescent="0.3">
      <c r="A88" s="8">
        <v>1285</v>
      </c>
      <c r="B88" s="6">
        <v>1.8713360414223197</v>
      </c>
      <c r="C88" s="6">
        <v>0.61177651221260332</v>
      </c>
      <c r="D88" s="12">
        <v>0</v>
      </c>
      <c r="E88" s="6">
        <v>2.1665162024400036E-2</v>
      </c>
      <c r="F88" s="11">
        <v>10.198931154432037</v>
      </c>
      <c r="G88" s="11">
        <v>9.5574857210383897</v>
      </c>
      <c r="H88" s="11">
        <v>10.341199550163539</v>
      </c>
      <c r="I88" s="11">
        <v>10.214000663750507</v>
      </c>
      <c r="J88" s="11">
        <f t="shared" si="14"/>
        <v>106.8691176934428</v>
      </c>
      <c r="K88" s="12">
        <v>0</v>
      </c>
      <c r="L88" s="12">
        <v>0.60100124023270307</v>
      </c>
      <c r="M88" s="12">
        <v>8.6390401445119475E-2</v>
      </c>
      <c r="N88" s="12">
        <v>0.31260835832217748</v>
      </c>
      <c r="O88" s="6">
        <f t="shared" si="12"/>
        <v>4.7483505043233363</v>
      </c>
      <c r="P88" s="6">
        <f t="shared" si="13"/>
        <v>4.7960617403518615</v>
      </c>
      <c r="Q88" s="11">
        <f t="shared" si="7"/>
        <v>6.0172420403765114</v>
      </c>
      <c r="R88" s="9">
        <f t="shared" si="8"/>
        <v>62.620270941677596</v>
      </c>
      <c r="S88" s="21">
        <f t="shared" si="9"/>
        <v>58.192899146442045</v>
      </c>
      <c r="T88" s="9">
        <f t="shared" si="10"/>
        <v>43.559052877682305</v>
      </c>
      <c r="U88" s="9">
        <f t="shared" si="11"/>
        <v>13.733853212805824</v>
      </c>
      <c r="V88" s="9">
        <f t="shared" si="15"/>
        <v>238.86762897702499</v>
      </c>
    </row>
    <row r="89" spans="1:22" x14ac:dyDescent="0.3">
      <c r="A89" s="8">
        <v>1286</v>
      </c>
      <c r="B89" s="6">
        <v>1.7344281855982557</v>
      </c>
      <c r="C89" s="6">
        <v>0.61177651221260332</v>
      </c>
      <c r="D89" s="12">
        <v>0</v>
      </c>
      <c r="E89" s="6">
        <v>2.1665162024400036E-2</v>
      </c>
      <c r="F89" s="11">
        <v>10.198931154432037</v>
      </c>
      <c r="G89" s="11">
        <v>10.189389673674357</v>
      </c>
      <c r="H89" s="11">
        <v>11.024919626915656</v>
      </c>
      <c r="I89" s="11">
        <v>9.3665518311888025</v>
      </c>
      <c r="J89" s="11">
        <f t="shared" si="14"/>
        <v>91.924562031311197</v>
      </c>
      <c r="K89" s="12">
        <v>0</v>
      </c>
      <c r="L89" s="12">
        <v>0.59171821063908536</v>
      </c>
      <c r="M89" s="12">
        <v>9.1769955001169287E-2</v>
      </c>
      <c r="N89" s="12">
        <v>0.31651183435974534</v>
      </c>
      <c r="O89" s="6">
        <f t="shared" si="12"/>
        <v>4.5977008030445461</v>
      </c>
      <c r="P89" s="6">
        <f t="shared" si="13"/>
        <v>4.6281175439024711</v>
      </c>
      <c r="Q89" s="11">
        <f t="shared" si="7"/>
        <v>5.8648794834370772</v>
      </c>
      <c r="R89" s="9">
        <f t="shared" si="8"/>
        <v>57.249545089401536</v>
      </c>
      <c r="S89" s="21">
        <f t="shared" si="9"/>
        <v>53.201893787238518</v>
      </c>
      <c r="T89" s="9">
        <f t="shared" si="10"/>
        <v>37.86853072518516</v>
      </c>
      <c r="U89" s="9">
        <f t="shared" si="11"/>
        <v>12.882136239755297</v>
      </c>
      <c r="V89" s="9">
        <f t="shared" si="15"/>
        <v>238.86762897702499</v>
      </c>
    </row>
    <row r="90" spans="1:22" x14ac:dyDescent="0.3">
      <c r="A90" s="8">
        <v>1287</v>
      </c>
      <c r="B90" s="6">
        <v>1.8766530306362195</v>
      </c>
      <c r="C90" s="6">
        <v>0.61177651221260332</v>
      </c>
      <c r="D90" s="12">
        <v>0</v>
      </c>
      <c r="E90" s="6">
        <v>2.1665162024400036E-2</v>
      </c>
      <c r="F90" s="11">
        <v>10.198931154432037</v>
      </c>
      <c r="G90" s="11">
        <v>9.3212706384134254</v>
      </c>
      <c r="H90" s="11">
        <v>10.085614830763326</v>
      </c>
      <c r="I90" s="11">
        <v>9.5105195586194871</v>
      </c>
      <c r="J90" s="11">
        <f t="shared" si="14"/>
        <v>102.03029101446919</v>
      </c>
      <c r="K90" s="12">
        <v>0</v>
      </c>
      <c r="L90" s="12">
        <v>0.60195440506760323</v>
      </c>
      <c r="M90" s="12">
        <v>8.6282261254376491E-2</v>
      </c>
      <c r="N90" s="12">
        <v>0.31176333367802028</v>
      </c>
      <c r="O90" s="6">
        <f t="shared" si="12"/>
        <v>4.7050058292307551</v>
      </c>
      <c r="P90" s="6">
        <f t="shared" si="13"/>
        <v>4.6833148741489472</v>
      </c>
      <c r="Q90" s="11">
        <f t="shared" si="7"/>
        <v>5.9740897671469764</v>
      </c>
      <c r="R90" s="9">
        <f t="shared" si="8"/>
        <v>63.74670559100759</v>
      </c>
      <c r="S90" s="21">
        <f t="shared" si="9"/>
        <v>59.239692731934035</v>
      </c>
      <c r="T90" s="9">
        <f t="shared" si="10"/>
        <v>44.789804904461469</v>
      </c>
      <c r="U90" s="9">
        <f t="shared" si="11"/>
        <v>14.08188980537645</v>
      </c>
      <c r="V90" s="9">
        <f t="shared" si="15"/>
        <v>238.86762897702499</v>
      </c>
    </row>
    <row r="91" spans="1:22" x14ac:dyDescent="0.3">
      <c r="A91" s="8">
        <v>1288</v>
      </c>
      <c r="B91" s="6">
        <v>1.8024362433200367</v>
      </c>
      <c r="C91" s="6">
        <v>0.61177651221260332</v>
      </c>
      <c r="D91" s="12">
        <v>0</v>
      </c>
      <c r="E91" s="6">
        <v>2.1665162024400036E-2</v>
      </c>
      <c r="F91" s="11">
        <v>10.198931154432037</v>
      </c>
      <c r="G91" s="11">
        <v>7.9861107505559907</v>
      </c>
      <c r="H91" s="11">
        <v>8.6409718321015827</v>
      </c>
      <c r="I91" s="11">
        <v>9.9154263172869666</v>
      </c>
      <c r="J91" s="11">
        <f t="shared" si="14"/>
        <v>124.15838731758957</v>
      </c>
      <c r="K91" s="12">
        <v>0</v>
      </c>
      <c r="L91" s="12">
        <v>0.5980300260981487</v>
      </c>
      <c r="M91" s="12">
        <v>8.9249334029359625E-2</v>
      </c>
      <c r="N91" s="12">
        <v>0.31272063987249166</v>
      </c>
      <c r="O91" s="6">
        <f t="shared" si="12"/>
        <v>4.3358500245092877</v>
      </c>
      <c r="P91" s="6">
        <f t="shared" si="13"/>
        <v>4.3760245370866082</v>
      </c>
      <c r="Q91" s="11">
        <f t="shared" si="7"/>
        <v>5.5563721611939849</v>
      </c>
      <c r="R91" s="9">
        <f t="shared" si="8"/>
        <v>69.201756370854923</v>
      </c>
      <c r="S91" s="21">
        <f t="shared" si="9"/>
        <v>64.309061086568491</v>
      </c>
      <c r="T91" s="9">
        <f t="shared" si="10"/>
        <v>50.210539392799127</v>
      </c>
      <c r="U91" s="9">
        <f t="shared" si="11"/>
        <v>16.436174012123548</v>
      </c>
      <c r="V91" s="9">
        <f t="shared" si="15"/>
        <v>238.86762897702499</v>
      </c>
    </row>
    <row r="92" spans="1:22" x14ac:dyDescent="0.3">
      <c r="A92" s="8">
        <v>1289</v>
      </c>
      <c r="B92" s="6">
        <v>1.8479401755853695</v>
      </c>
      <c r="C92" s="6">
        <v>0.61177651221260332</v>
      </c>
      <c r="D92" s="12">
        <v>0</v>
      </c>
      <c r="E92" s="6">
        <v>2.1665162024400036E-2</v>
      </c>
      <c r="F92" s="11">
        <v>10.198931154432037</v>
      </c>
      <c r="G92" s="11">
        <v>8.5470116391146167</v>
      </c>
      <c r="H92" s="11">
        <v>9.2478665935220157</v>
      </c>
      <c r="I92" s="11">
        <v>10.524247842362001</v>
      </c>
      <c r="J92" s="11">
        <f t="shared" si="14"/>
        <v>123.13365520878367</v>
      </c>
      <c r="K92" s="12">
        <v>0</v>
      </c>
      <c r="L92" s="12">
        <v>0.60121933705921982</v>
      </c>
      <c r="M92" s="12">
        <v>8.7515895069982988E-2</v>
      </c>
      <c r="N92" s="12">
        <v>0.31126476787079721</v>
      </c>
      <c r="O92" s="6">
        <f t="shared" si="12"/>
        <v>4.5031440744683238</v>
      </c>
      <c r="P92" s="6">
        <f t="shared" si="13"/>
        <v>4.495400604953713</v>
      </c>
      <c r="Q92" s="11">
        <f t="shared" si="7"/>
        <v>5.7608355071290376</v>
      </c>
      <c r="R92" s="9">
        <f t="shared" si="8"/>
        <v>67.039736472096877</v>
      </c>
      <c r="S92" s="21">
        <f t="shared" si="9"/>
        <v>62.299900090791148</v>
      </c>
      <c r="T92" s="9">
        <f t="shared" si="10"/>
        <v>48.099871484805441</v>
      </c>
      <c r="U92" s="9">
        <f t="shared" si="11"/>
        <v>15.357543843221698</v>
      </c>
      <c r="V92" s="9">
        <f t="shared" si="15"/>
        <v>238.86762897702499</v>
      </c>
    </row>
    <row r="93" spans="1:22" x14ac:dyDescent="0.3">
      <c r="A93" s="8">
        <v>1290</v>
      </c>
      <c r="B93" s="6">
        <v>1.8553436753194616</v>
      </c>
      <c r="C93" s="6">
        <v>0.641324096364709</v>
      </c>
      <c r="D93" s="12">
        <v>0</v>
      </c>
      <c r="E93" s="6">
        <v>2.2711546096534044E-2</v>
      </c>
      <c r="F93" s="11">
        <v>10.271449214468515</v>
      </c>
      <c r="G93" s="11">
        <v>9.7795677445498761</v>
      </c>
      <c r="H93" s="11">
        <v>10.581492299602967</v>
      </c>
      <c r="I93" s="11">
        <v>9.8617680167469448</v>
      </c>
      <c r="J93" s="11">
        <f t="shared" si="14"/>
        <v>100.84053073043927</v>
      </c>
      <c r="K93" s="12">
        <v>0</v>
      </c>
      <c r="L93" s="12">
        <v>0.60856437905358396</v>
      </c>
      <c r="M93" s="12">
        <v>8.4820835511396075E-2</v>
      </c>
      <c r="N93" s="12">
        <v>0.30661478543501997</v>
      </c>
      <c r="O93" s="6">
        <f t="shared" si="12"/>
        <v>4.6976320758542904</v>
      </c>
      <c r="P93" s="6">
        <f t="shared" si="13"/>
        <v>4.7348248430566269</v>
      </c>
      <c r="Q93" s="11">
        <f t="shared" si="7"/>
        <v>6.0572228258403591</v>
      </c>
      <c r="R93" s="9">
        <f t="shared" si="8"/>
        <v>61.604864958211017</v>
      </c>
      <c r="S93" s="21">
        <f t="shared" si="9"/>
        <v>57.249284289783276</v>
      </c>
      <c r="T93" s="9">
        <f t="shared" si="10"/>
        <v>42.206079493823516</v>
      </c>
      <c r="U93" s="9">
        <f t="shared" si="11"/>
        <v>14.070228759745119</v>
      </c>
      <c r="V93" s="9">
        <f t="shared" si="15"/>
        <v>240.56606352831614</v>
      </c>
    </row>
    <row r="94" spans="1:22" x14ac:dyDescent="0.3">
      <c r="A94" s="8">
        <v>1291</v>
      </c>
      <c r="B94" s="6">
        <v>1.8615772257413523</v>
      </c>
      <c r="C94" s="6">
        <v>0.641324096364709</v>
      </c>
      <c r="D94" s="12">
        <v>0</v>
      </c>
      <c r="E94" s="6">
        <v>2.2711546096534044E-2</v>
      </c>
      <c r="F94" s="11">
        <v>10.271449214468515</v>
      </c>
      <c r="G94" s="11">
        <v>11.305462922122507</v>
      </c>
      <c r="H94" s="11">
        <v>12.232510881736554</v>
      </c>
      <c r="I94" s="11">
        <v>13.454633948362723</v>
      </c>
      <c r="J94" s="11">
        <f t="shared" si="14"/>
        <v>119.01002233207738</v>
      </c>
      <c r="K94" s="12">
        <v>0</v>
      </c>
      <c r="L94" s="12">
        <v>0.60691920365203988</v>
      </c>
      <c r="M94" s="12">
        <v>8.430827587548835E-2</v>
      </c>
      <c r="N94" s="12">
        <v>0.30877252047247178</v>
      </c>
      <c r="O94" s="6">
        <f t="shared" si="12"/>
        <v>4.979283080186474</v>
      </c>
      <c r="P94" s="6">
        <f t="shared" si="13"/>
        <v>4.921218182708043</v>
      </c>
      <c r="Q94" s="11">
        <f t="shared" si="7"/>
        <v>6.3455193224809658</v>
      </c>
      <c r="R94" s="9">
        <f t="shared" si="8"/>
        <v>55.826440749353125</v>
      </c>
      <c r="S94" s="21">
        <f t="shared" si="9"/>
        <v>51.879405620228972</v>
      </c>
      <c r="T94" s="9">
        <f t="shared" si="10"/>
        <v>36.632200802561968</v>
      </c>
      <c r="U94" s="9">
        <f t="shared" si="11"/>
        <v>12.171173908145281</v>
      </c>
      <c r="V94" s="9">
        <f t="shared" si="15"/>
        <v>240.56606352831614</v>
      </c>
    </row>
    <row r="95" spans="1:22" x14ac:dyDescent="0.3">
      <c r="A95" s="8">
        <v>1292</v>
      </c>
      <c r="B95" s="6">
        <v>1.8491439234093314</v>
      </c>
      <c r="C95" s="6">
        <v>0.641324096364709</v>
      </c>
      <c r="D95" s="12">
        <v>0</v>
      </c>
      <c r="E95" s="6">
        <v>2.2711546096534044E-2</v>
      </c>
      <c r="F95" s="11">
        <v>10.271449214468515</v>
      </c>
      <c r="G95" s="11">
        <v>10.599856784206224</v>
      </c>
      <c r="H95" s="11">
        <v>11.469045040511135</v>
      </c>
      <c r="I95" s="11">
        <v>10.545191872689669</v>
      </c>
      <c r="J95" s="11">
        <f t="shared" si="14"/>
        <v>99.484286319811346</v>
      </c>
      <c r="K95" s="12">
        <v>0</v>
      </c>
      <c r="L95" s="12">
        <v>0.60697674195595575</v>
      </c>
      <c r="M95" s="12">
        <v>8.4883195651221044E-2</v>
      </c>
      <c r="N95" s="12">
        <v>0.30814006239282321</v>
      </c>
      <c r="O95" s="6">
        <f t="shared" si="12"/>
        <v>4.8358198889328721</v>
      </c>
      <c r="P95" s="6">
        <f t="shared" si="13"/>
        <v>4.8613673561193735</v>
      </c>
      <c r="Q95" s="11">
        <f t="shared" si="7"/>
        <v>6.1952493953765</v>
      </c>
      <c r="R95" s="9">
        <f t="shared" si="8"/>
        <v>58.132622518126681</v>
      </c>
      <c r="S95" s="21">
        <f t="shared" si="9"/>
        <v>54.022535968684274</v>
      </c>
      <c r="T95" s="9">
        <f t="shared" si="10"/>
        <v>38.80976572270643</v>
      </c>
      <c r="U95" s="9">
        <f t="shared" si="11"/>
        <v>12.981378724122607</v>
      </c>
      <c r="V95" s="9">
        <f t="shared" si="15"/>
        <v>240.56606352831614</v>
      </c>
    </row>
    <row r="96" spans="1:22" x14ac:dyDescent="0.3">
      <c r="A96" s="8">
        <v>1293</v>
      </c>
      <c r="B96" s="6">
        <v>1.8074759984176114</v>
      </c>
      <c r="C96" s="6">
        <v>0.641324096364709</v>
      </c>
      <c r="D96" s="12">
        <v>0</v>
      </c>
      <c r="E96" s="6">
        <v>2.2711546096534044E-2</v>
      </c>
      <c r="F96" s="11">
        <v>10.271449214468515</v>
      </c>
      <c r="G96" s="11">
        <v>10.633134996525323</v>
      </c>
      <c r="H96" s="11">
        <v>11.505052066240401</v>
      </c>
      <c r="I96" s="11">
        <v>10.191000039836045</v>
      </c>
      <c r="J96" s="11">
        <f t="shared" si="14"/>
        <v>95.841913444776552</v>
      </c>
      <c r="K96" s="12">
        <v>0</v>
      </c>
      <c r="L96" s="12">
        <v>0.60451346796877592</v>
      </c>
      <c r="M96" s="12">
        <v>8.648759643460191E-2</v>
      </c>
      <c r="N96" s="12">
        <v>0.30899893559662217</v>
      </c>
      <c r="O96" s="6">
        <f t="shared" si="12"/>
        <v>4.7583608344640886</v>
      </c>
      <c r="P96" s="6">
        <f t="shared" si="13"/>
        <v>4.7739914297028898</v>
      </c>
      <c r="Q96" s="11">
        <f t="shared" si="7"/>
        <v>6.1160399265668302</v>
      </c>
      <c r="R96" s="9">
        <f t="shared" si="8"/>
        <v>57.209757035831323</v>
      </c>
      <c r="S96" s="21">
        <f t="shared" si="9"/>
        <v>53.164918824437713</v>
      </c>
      <c r="T96" s="9">
        <f t="shared" si="10"/>
        <v>37.816516005190259</v>
      </c>
      <c r="U96" s="9">
        <f t="shared" si="11"/>
        <v>12.940751281932027</v>
      </c>
      <c r="V96" s="9">
        <f t="shared" si="15"/>
        <v>240.56606352831614</v>
      </c>
    </row>
    <row r="97" spans="1:22" x14ac:dyDescent="0.3">
      <c r="A97" s="8">
        <v>1294</v>
      </c>
      <c r="B97" s="6">
        <v>1.8786310855832475</v>
      </c>
      <c r="C97" s="6">
        <v>0.641324096364709</v>
      </c>
      <c r="D97" s="12">
        <v>0</v>
      </c>
      <c r="E97" s="6">
        <v>2.2711546096534044E-2</v>
      </c>
      <c r="F97" s="11">
        <v>10.271449214468515</v>
      </c>
      <c r="G97" s="11">
        <v>12.130025836096872</v>
      </c>
      <c r="H97" s="11">
        <v>13.124687954656816</v>
      </c>
      <c r="I97" s="11">
        <v>10.569356747850808</v>
      </c>
      <c r="J97" s="11">
        <f t="shared" si="14"/>
        <v>87.133835415240583</v>
      </c>
      <c r="K97" s="12">
        <v>0</v>
      </c>
      <c r="L97" s="12">
        <v>0.60809770567672017</v>
      </c>
      <c r="M97" s="12">
        <v>8.3705162995183477E-2</v>
      </c>
      <c r="N97" s="12">
        <v>0.30819713132809634</v>
      </c>
      <c r="O97" s="6">
        <f t="shared" si="12"/>
        <v>5.1174668879902683</v>
      </c>
      <c r="P97" s="6">
        <f t="shared" si="13"/>
        <v>5.0730518343163622</v>
      </c>
      <c r="Q97" s="11">
        <f t="shared" si="7"/>
        <v>6.520520121865955</v>
      </c>
      <c r="R97" s="9">
        <f t="shared" si="8"/>
        <v>53.466484886144087</v>
      </c>
      <c r="S97" s="21">
        <f t="shared" si="9"/>
        <v>49.68630310769457</v>
      </c>
      <c r="T97" s="9">
        <f t="shared" si="10"/>
        <v>34.454827691333179</v>
      </c>
      <c r="U97" s="9">
        <f t="shared" si="11"/>
        <v>11.343813871176199</v>
      </c>
      <c r="V97" s="9">
        <f t="shared" si="15"/>
        <v>240.56606352831614</v>
      </c>
    </row>
    <row r="98" spans="1:22" x14ac:dyDescent="0.3">
      <c r="A98" s="8">
        <v>1295</v>
      </c>
      <c r="B98" s="6">
        <v>1.8497786451240774</v>
      </c>
      <c r="C98" s="6">
        <v>0.641324096364709</v>
      </c>
      <c r="D98" s="12">
        <v>0</v>
      </c>
      <c r="E98" s="6">
        <v>2.2711546096534044E-2</v>
      </c>
      <c r="F98" s="11">
        <v>10.271449214468515</v>
      </c>
      <c r="G98" s="11">
        <v>12.621791973595956</v>
      </c>
      <c r="H98" s="11">
        <v>13.656778915430825</v>
      </c>
      <c r="I98" s="11">
        <v>11.335991281108877</v>
      </c>
      <c r="J98" s="11">
        <f t="shared" si="14"/>
        <v>89.812851493853657</v>
      </c>
      <c r="K98" s="12">
        <v>0</v>
      </c>
      <c r="L98" s="12">
        <v>0.60639151962811988</v>
      </c>
      <c r="M98" s="12">
        <v>8.4772256503254942E-2</v>
      </c>
      <c r="N98" s="12">
        <v>0.30883622386862519</v>
      </c>
      <c r="O98" s="6">
        <f t="shared" si="12"/>
        <v>5.1226938496641701</v>
      </c>
      <c r="P98" s="6">
        <f t="shared" si="13"/>
        <v>5.1320021446175499</v>
      </c>
      <c r="Q98" s="11">
        <f t="shared" si="7"/>
        <v>6.5390405022395148</v>
      </c>
      <c r="R98" s="9">
        <f t="shared" si="8"/>
        <v>51.529286423204617</v>
      </c>
      <c r="S98" s="21">
        <f t="shared" si="9"/>
        <v>47.886068246279272</v>
      </c>
      <c r="T98" s="9">
        <f t="shared" si="10"/>
        <v>32.603862075673639</v>
      </c>
      <c r="U98" s="9">
        <f t="shared" si="11"/>
        <v>10.901839899207182</v>
      </c>
      <c r="V98" s="9">
        <f t="shared" si="15"/>
        <v>240.56606352831614</v>
      </c>
    </row>
    <row r="99" spans="1:22" x14ac:dyDescent="0.3">
      <c r="A99" s="8">
        <v>1296</v>
      </c>
      <c r="B99" s="6">
        <v>1.7995873425429449</v>
      </c>
      <c r="C99" s="6">
        <v>0.641324096364709</v>
      </c>
      <c r="D99" s="12">
        <v>0</v>
      </c>
      <c r="E99" s="6">
        <v>2.2711546096534044E-2</v>
      </c>
      <c r="F99" s="11">
        <v>10.271449214468515</v>
      </c>
      <c r="G99" s="11">
        <v>12.012614934364883</v>
      </c>
      <c r="H99" s="11">
        <v>12.997649358982805</v>
      </c>
      <c r="I99" s="11">
        <v>10.701162312202714</v>
      </c>
      <c r="J99" s="11">
        <f t="shared" si="14"/>
        <v>89.082704895414125</v>
      </c>
      <c r="K99" s="12">
        <v>0</v>
      </c>
      <c r="L99" s="12">
        <v>0.60355823098617867</v>
      </c>
      <c r="M99" s="12">
        <v>8.6729458120679059E-2</v>
      </c>
      <c r="N99" s="12">
        <v>0.30971231089314227</v>
      </c>
      <c r="O99" s="6">
        <f t="shared" si="12"/>
        <v>4.938653633427629</v>
      </c>
      <c r="P99" s="6">
        <f t="shared" si="13"/>
        <v>4.9615694297559445</v>
      </c>
      <c r="Q99" s="11">
        <f t="shared" si="7"/>
        <v>6.3333676397574434</v>
      </c>
      <c r="R99" s="9">
        <f t="shared" si="8"/>
        <v>52.439466161204741</v>
      </c>
      <c r="S99" s="21">
        <f t="shared" si="9"/>
        <v>48.731896552386509</v>
      </c>
      <c r="T99" s="9">
        <f t="shared" si="10"/>
        <v>33.327725673984389</v>
      </c>
      <c r="U99" s="9">
        <f t="shared" si="11"/>
        <v>11.454687933399276</v>
      </c>
      <c r="V99" s="9">
        <f t="shared" si="15"/>
        <v>240.56606352831614</v>
      </c>
    </row>
    <row r="100" spans="1:22" x14ac:dyDescent="0.3">
      <c r="A100" s="8">
        <v>1297</v>
      </c>
      <c r="B100" s="6">
        <v>1.7612987557009785</v>
      </c>
      <c r="C100" s="6">
        <v>0.641324096364709</v>
      </c>
      <c r="D100" s="12">
        <v>0</v>
      </c>
      <c r="E100" s="6">
        <v>2.2711546096534044E-2</v>
      </c>
      <c r="F100" s="11">
        <v>10.271449214468515</v>
      </c>
      <c r="G100" s="11">
        <v>10.651483928945302</v>
      </c>
      <c r="H100" s="11">
        <v>11.524905611118818</v>
      </c>
      <c r="I100" s="11">
        <v>9.9225636689927956</v>
      </c>
      <c r="J100" s="11">
        <f t="shared" si="14"/>
        <v>93.15663183820169</v>
      </c>
      <c r="K100" s="12">
        <v>0</v>
      </c>
      <c r="L100" s="12">
        <v>0.60135335481217367</v>
      </c>
      <c r="M100" s="12">
        <v>8.8291134174406802E-2</v>
      </c>
      <c r="N100" s="12">
        <v>0.31035551101341952</v>
      </c>
      <c r="O100" s="6">
        <f t="shared" si="12"/>
        <v>4.6781049751918449</v>
      </c>
      <c r="P100" s="6">
        <f t="shared" si="13"/>
        <v>4.6967334427265524</v>
      </c>
      <c r="Q100" s="11">
        <f t="shared" si="7"/>
        <v>6.0231273149815676</v>
      </c>
      <c r="R100" s="9">
        <f t="shared" si="8"/>
        <v>56.243591583155528</v>
      </c>
      <c r="S100" s="21">
        <f t="shared" si="9"/>
        <v>52.267063099752271</v>
      </c>
      <c r="T100" s="9">
        <f t="shared" si="10"/>
        <v>36.78690203465311</v>
      </c>
      <c r="U100" s="9">
        <f t="shared" si="11"/>
        <v>12.918458710087585</v>
      </c>
      <c r="V100" s="9">
        <f t="shared" si="15"/>
        <v>240.56606352831614</v>
      </c>
    </row>
    <row r="101" spans="1:22" x14ac:dyDescent="0.3">
      <c r="A101" s="8">
        <v>1298</v>
      </c>
      <c r="B101" s="6">
        <v>1.7459947921453529</v>
      </c>
      <c r="C101" s="6">
        <v>0.641324096364709</v>
      </c>
      <c r="D101" s="12">
        <v>0</v>
      </c>
      <c r="E101" s="6">
        <v>2.2711546096534044E-2</v>
      </c>
      <c r="F101" s="11">
        <v>10.271449214468515</v>
      </c>
      <c r="G101" s="11">
        <v>11.357962067077844</v>
      </c>
      <c r="H101" s="11">
        <v>12.289314956578229</v>
      </c>
      <c r="I101" s="11">
        <v>10.674734291107427</v>
      </c>
      <c r="J101" s="11">
        <f t="shared" si="14"/>
        <v>93.984591849000623</v>
      </c>
      <c r="K101" s="12">
        <v>0</v>
      </c>
      <c r="L101" s="12">
        <v>0.60005578150644368</v>
      </c>
      <c r="M101" s="12">
        <v>8.8872841595581675E-2</v>
      </c>
      <c r="N101" s="12">
        <v>0.31107137689797465</v>
      </c>
      <c r="O101" s="6">
        <f t="shared" si="12"/>
        <v>4.7504609362450623</v>
      </c>
      <c r="P101" s="6">
        <f t="shared" si="13"/>
        <v>4.7473001455673405</v>
      </c>
      <c r="Q101" s="11">
        <f t="shared" si="7"/>
        <v>6.1122170902139761</v>
      </c>
      <c r="R101" s="9">
        <f t="shared" si="8"/>
        <v>53.525345101424968</v>
      </c>
      <c r="S101" s="21">
        <f t="shared" si="9"/>
        <v>49.741001794239182</v>
      </c>
      <c r="T101" s="9">
        <f t="shared" si="10"/>
        <v>34.1989548630238</v>
      </c>
      <c r="U101" s="9">
        <f t="shared" si="11"/>
        <v>12.114915908734236</v>
      </c>
      <c r="V101" s="9">
        <f t="shared" si="15"/>
        <v>240.56606352831614</v>
      </c>
    </row>
    <row r="102" spans="1:22" x14ac:dyDescent="0.3">
      <c r="A102" s="8">
        <v>1299</v>
      </c>
      <c r="B102" s="6">
        <v>1.8346100569429087</v>
      </c>
      <c r="C102" s="6">
        <v>0.641324096364709</v>
      </c>
      <c r="D102" s="12">
        <v>0</v>
      </c>
      <c r="E102" s="6">
        <v>2.2711546096534044E-2</v>
      </c>
      <c r="F102" s="11">
        <v>10.271449214468515</v>
      </c>
      <c r="G102" s="11">
        <v>11.528554949240336</v>
      </c>
      <c r="H102" s="11">
        <v>12.473896455078044</v>
      </c>
      <c r="I102" s="11">
        <v>10.251793047411738</v>
      </c>
      <c r="J102" s="11">
        <f t="shared" si="14"/>
        <v>88.925221699943165</v>
      </c>
      <c r="K102" s="12">
        <v>0</v>
      </c>
      <c r="L102" s="12">
        <v>0.60602100718406726</v>
      </c>
      <c r="M102" s="12">
        <v>8.542092989311946E-2</v>
      </c>
      <c r="N102" s="12">
        <v>0.30855806292281329</v>
      </c>
      <c r="O102" s="6">
        <f t="shared" si="12"/>
        <v>4.9363601142428575</v>
      </c>
      <c r="P102" s="6">
        <f t="shared" si="13"/>
        <v>4.9164481715226911</v>
      </c>
      <c r="Q102" s="11">
        <f t="shared" si="7"/>
        <v>6.3257858427702764</v>
      </c>
      <c r="R102" s="9">
        <f t="shared" si="8"/>
        <v>54.575877862433266</v>
      </c>
      <c r="S102" s="21">
        <f t="shared" si="9"/>
        <v>50.717259898716677</v>
      </c>
      <c r="T102" s="9">
        <f t="shared" si="10"/>
        <v>35.40292947224458</v>
      </c>
      <c r="U102" s="9">
        <f t="shared" si="11"/>
        <v>11.93564639654239</v>
      </c>
      <c r="V102" s="9">
        <f t="shared" si="15"/>
        <v>240.56606352831614</v>
      </c>
    </row>
    <row r="103" spans="1:22" x14ac:dyDescent="0.3">
      <c r="A103" s="8">
        <v>1300</v>
      </c>
      <c r="B103" s="6">
        <v>1.9613418228624089</v>
      </c>
      <c r="C103" s="6">
        <v>0.87918534966665518</v>
      </c>
      <c r="D103" s="12">
        <v>0</v>
      </c>
      <c r="E103" s="6">
        <v>3.1135051231563904E-2</v>
      </c>
      <c r="F103" s="11">
        <v>8.4791607224751679</v>
      </c>
      <c r="G103" s="11">
        <v>11.822648115846043</v>
      </c>
      <c r="H103" s="11">
        <v>12.792105261345419</v>
      </c>
      <c r="I103" s="11">
        <v>11.720080698339185</v>
      </c>
      <c r="J103" s="11">
        <f t="shared" si="14"/>
        <v>99.132449714295504</v>
      </c>
      <c r="K103" s="12">
        <v>0</v>
      </c>
      <c r="L103" s="12">
        <v>0.61982472671910527</v>
      </c>
      <c r="M103" s="12">
        <v>0.11210533797880354</v>
      </c>
      <c r="N103" s="12">
        <v>0.26806993530209122</v>
      </c>
      <c r="O103" s="6">
        <f t="shared" si="12"/>
        <v>3.8380410634037743</v>
      </c>
      <c r="P103" s="6">
        <f t="shared" si="13"/>
        <v>5.0889012736995873</v>
      </c>
      <c r="Q103" s="11">
        <f t="shared" si="7"/>
        <v>6.5212624053790291</v>
      </c>
      <c r="R103" s="9">
        <f t="shared" si="8"/>
        <v>54.862807921681764</v>
      </c>
      <c r="S103" s="21">
        <f t="shared" si="9"/>
        <v>50.983903459161851</v>
      </c>
      <c r="T103" s="9">
        <f t="shared" si="10"/>
        <v>36.907007191577378</v>
      </c>
      <c r="U103" s="9">
        <f t="shared" si="11"/>
        <v>15.955445651142943</v>
      </c>
      <c r="V103" s="9">
        <f t="shared" si="15"/>
        <v>198.58914496276478</v>
      </c>
    </row>
    <row r="104" spans="1:22" x14ac:dyDescent="0.3">
      <c r="A104" s="8">
        <v>1301</v>
      </c>
      <c r="B104" s="6">
        <v>1.9323295601807704</v>
      </c>
      <c r="C104" s="6">
        <v>0.87918534966665518</v>
      </c>
      <c r="D104" s="12">
        <v>0</v>
      </c>
      <c r="E104" s="6">
        <v>3.1135051231563904E-2</v>
      </c>
      <c r="F104" s="11">
        <v>8.4791607224751679</v>
      </c>
      <c r="G104" s="11">
        <v>11.179787012054179</v>
      </c>
      <c r="H104" s="11">
        <v>12.096529547042623</v>
      </c>
      <c r="I104" s="11">
        <v>11.359610962530176</v>
      </c>
      <c r="J104" s="11">
        <f t="shared" si="14"/>
        <v>101.60847384911813</v>
      </c>
      <c r="K104" s="12">
        <v>0</v>
      </c>
      <c r="L104" s="12">
        <v>0.61811644020473766</v>
      </c>
      <c r="M104" s="12">
        <v>0.11347489278001828</v>
      </c>
      <c r="N104" s="12">
        <v>0.26840866701524407</v>
      </c>
      <c r="O104" s="6">
        <f t="shared" si="12"/>
        <v>3.7303610063794745</v>
      </c>
      <c r="P104" s="6">
        <f t="shared" si="13"/>
        <v>3.7461829750259876</v>
      </c>
      <c r="Q104" s="11">
        <f t="shared" si="7"/>
        <v>6.3651852064975785</v>
      </c>
      <c r="R104" s="9">
        <f t="shared" si="8"/>
        <v>56.628966289364143</v>
      </c>
      <c r="S104" s="21">
        <f t="shared" si="9"/>
        <v>52.625191084105367</v>
      </c>
      <c r="T104" s="9">
        <f t="shared" si="10"/>
        <v>38.451914834936645</v>
      </c>
      <c r="U104" s="9">
        <f t="shared" si="11"/>
        <v>16.87291710133475</v>
      </c>
      <c r="V104" s="9">
        <f t="shared" si="15"/>
        <v>198.58914496276478</v>
      </c>
    </row>
    <row r="105" spans="1:22" x14ac:dyDescent="0.3">
      <c r="A105" s="8">
        <v>1302</v>
      </c>
      <c r="B105" s="6">
        <v>1.88189933211244</v>
      </c>
      <c r="C105" s="6">
        <v>0.87918534966665518</v>
      </c>
      <c r="D105" s="12">
        <v>0</v>
      </c>
      <c r="E105" s="6">
        <v>3.1135051231563904E-2</v>
      </c>
      <c r="F105" s="11">
        <v>8.4791607224751679</v>
      </c>
      <c r="G105" s="11">
        <v>10.698384502808521</v>
      </c>
      <c r="H105" s="11">
        <v>11.575652032038821</v>
      </c>
      <c r="I105" s="11">
        <v>11.068630957770674</v>
      </c>
      <c r="J105" s="11">
        <f t="shared" si="14"/>
        <v>103.46076975327402</v>
      </c>
      <c r="K105" s="12">
        <v>0</v>
      </c>
      <c r="L105" s="12">
        <v>0.61498677809292335</v>
      </c>
      <c r="M105" s="12">
        <v>0.11592579276797825</v>
      </c>
      <c r="N105" s="12">
        <v>0.26908742913909839</v>
      </c>
      <c r="O105" s="6">
        <f t="shared" si="12"/>
        <v>3.6007004605698865</v>
      </c>
      <c r="P105" s="6">
        <f t="shared" si="13"/>
        <v>3.6267798459060443</v>
      </c>
      <c r="Q105" s="11">
        <f t="shared" si="7"/>
        <v>6.188442722542324</v>
      </c>
      <c r="R105" s="9">
        <f t="shared" si="8"/>
        <v>57.533963338029132</v>
      </c>
      <c r="S105" s="21">
        <f t="shared" si="9"/>
        <v>53.466203126832546</v>
      </c>
      <c r="T105" s="9">
        <f t="shared" si="10"/>
        <v>39.133481774075769</v>
      </c>
      <c r="U105" s="9">
        <f t="shared" si="11"/>
        <v>17.632159268107145</v>
      </c>
      <c r="V105" s="9">
        <f t="shared" si="15"/>
        <v>198.58914496276478</v>
      </c>
    </row>
    <row r="106" spans="1:22" x14ac:dyDescent="0.3">
      <c r="A106" s="8">
        <v>1303</v>
      </c>
      <c r="B106" s="6">
        <v>1.8824103842721023</v>
      </c>
      <c r="C106" s="6">
        <v>0.87918534966665518</v>
      </c>
      <c r="D106" s="12">
        <v>0</v>
      </c>
      <c r="E106" s="6">
        <v>3.1135051231563904E-2</v>
      </c>
      <c r="F106" s="11">
        <v>8.4791607224751679</v>
      </c>
      <c r="G106" s="11">
        <v>10.107642925987102</v>
      </c>
      <c r="H106" s="11">
        <v>10.936469645918045</v>
      </c>
      <c r="I106" s="11">
        <v>10.707492704098815</v>
      </c>
      <c r="J106" s="11">
        <f t="shared" si="14"/>
        <v>105.93461583975704</v>
      </c>
      <c r="K106" s="12">
        <v>0</v>
      </c>
      <c r="L106" s="12">
        <v>0.61532847546915037</v>
      </c>
      <c r="M106" s="12">
        <v>0.11595871319104736</v>
      </c>
      <c r="N106" s="12">
        <v>0.26871281133980229</v>
      </c>
      <c r="O106" s="6">
        <f t="shared" si="12"/>
        <v>3.5407268758840762</v>
      </c>
      <c r="P106" s="6">
        <f t="shared" si="13"/>
        <v>3.5466765391435575</v>
      </c>
      <c r="Q106" s="11">
        <f t="shared" si="7"/>
        <v>6.0955930264748401</v>
      </c>
      <c r="R106" s="9">
        <f t="shared" si="8"/>
        <v>59.982863080328428</v>
      </c>
      <c r="S106" s="21">
        <f t="shared" si="9"/>
        <v>55.741961017693455</v>
      </c>
      <c r="T106" s="9">
        <f t="shared" si="10"/>
        <v>41.431887878497321</v>
      </c>
      <c r="U106" s="9">
        <f t="shared" si="11"/>
        <v>18.662671489905954</v>
      </c>
      <c r="V106" s="9">
        <f t="shared" si="15"/>
        <v>198.58914496276478</v>
      </c>
    </row>
    <row r="107" spans="1:22" x14ac:dyDescent="0.3">
      <c r="A107" s="8">
        <v>1304</v>
      </c>
      <c r="B107" s="6">
        <v>2.023953925684673</v>
      </c>
      <c r="C107" s="6">
        <v>0.87918534966665518</v>
      </c>
      <c r="D107" s="12">
        <v>0</v>
      </c>
      <c r="E107" s="6">
        <v>3.1135051231563904E-2</v>
      </c>
      <c r="F107" s="11">
        <v>8.4791607224751679</v>
      </c>
      <c r="G107" s="11">
        <v>9.821362881898688</v>
      </c>
      <c r="H107" s="11">
        <v>10.626714638214381</v>
      </c>
      <c r="I107" s="11">
        <v>11.35669860893363</v>
      </c>
      <c r="J107" s="11">
        <f t="shared" si="14"/>
        <v>115.63261377771357</v>
      </c>
      <c r="K107" s="12">
        <v>0</v>
      </c>
      <c r="L107" s="12">
        <v>0.62463526991877372</v>
      </c>
      <c r="M107" s="12">
        <v>0.10948044779013087</v>
      </c>
      <c r="N107" s="12">
        <v>0.2658842822910954</v>
      </c>
      <c r="O107" s="6">
        <f t="shared" si="12"/>
        <v>3.7318168347878342</v>
      </c>
      <c r="P107" s="6">
        <f t="shared" si="13"/>
        <v>3.6737856838979788</v>
      </c>
      <c r="Q107" s="11">
        <f t="shared" si="7"/>
        <v>6.3246624720072875</v>
      </c>
      <c r="R107" s="9">
        <f t="shared" si="8"/>
        <v>64.051118026120221</v>
      </c>
      <c r="S107" s="21">
        <f t="shared" si="9"/>
        <v>59.522582631147841</v>
      </c>
      <c r="T107" s="9">
        <f t="shared" si="10"/>
        <v>45.845759091863975</v>
      </c>
      <c r="U107" s="9">
        <f t="shared" si="11"/>
        <v>19.206664261701899</v>
      </c>
      <c r="V107" s="9">
        <f t="shared" si="15"/>
        <v>198.58914496276478</v>
      </c>
    </row>
    <row r="108" spans="1:22" x14ac:dyDescent="0.3">
      <c r="A108" s="8">
        <v>1305</v>
      </c>
      <c r="B108" s="6">
        <v>1.8829362072442177</v>
      </c>
      <c r="C108" s="6">
        <v>0.87918534966665518</v>
      </c>
      <c r="D108" s="12">
        <v>0</v>
      </c>
      <c r="E108" s="6">
        <v>3.1135051231563904E-2</v>
      </c>
      <c r="F108" s="11">
        <v>8.4791607224751679</v>
      </c>
      <c r="G108" s="11">
        <v>10.775100384155166</v>
      </c>
      <c r="H108" s="11">
        <v>11.658658615655892</v>
      </c>
      <c r="I108" s="11">
        <v>11.330866216894538</v>
      </c>
      <c r="J108" s="11">
        <f t="shared" si="14"/>
        <v>105.1578715086184</v>
      </c>
      <c r="K108" s="12">
        <v>0</v>
      </c>
      <c r="L108" s="12">
        <v>0.61495823429345564</v>
      </c>
      <c r="M108" s="12">
        <v>0.11585657841501723</v>
      </c>
      <c r="N108" s="12">
        <v>0.26918518729152713</v>
      </c>
      <c r="O108" s="6">
        <f t="shared" si="12"/>
        <v>3.6113543840470164</v>
      </c>
      <c r="P108" s="6">
        <f t="shared" si="13"/>
        <v>3.6562034329931694</v>
      </c>
      <c r="Q108" s="11">
        <f t="shared" si="7"/>
        <v>6.1965132980570834</v>
      </c>
      <c r="R108" s="9">
        <f t="shared" si="8"/>
        <v>57.198834594165518</v>
      </c>
      <c r="S108" s="21">
        <f t="shared" si="9"/>
        <v>53.154768620091218</v>
      </c>
      <c r="T108" s="9">
        <f t="shared" si="10"/>
        <v>38.876269641810765</v>
      </c>
      <c r="U108" s="9">
        <f t="shared" si="11"/>
        <v>17.50662293061869</v>
      </c>
      <c r="V108" s="9">
        <f t="shared" si="15"/>
        <v>198.58914496276478</v>
      </c>
    </row>
    <row r="109" spans="1:22" x14ac:dyDescent="0.3">
      <c r="A109" s="8">
        <v>1306</v>
      </c>
      <c r="B109" s="6">
        <v>1.8235303742701601</v>
      </c>
      <c r="C109" s="6">
        <v>0.87918534966665518</v>
      </c>
      <c r="D109" s="12">
        <v>0</v>
      </c>
      <c r="E109" s="6">
        <v>3.1135051231563904E-2</v>
      </c>
      <c r="F109" s="11">
        <v>8.4791607224751679</v>
      </c>
      <c r="G109" s="11">
        <v>10.939915747148593</v>
      </c>
      <c r="H109" s="11">
        <v>11.836988838414777</v>
      </c>
      <c r="I109" s="11">
        <v>11.53135132386651</v>
      </c>
      <c r="J109" s="11">
        <f t="shared" si="14"/>
        <v>105.40621692513554</v>
      </c>
      <c r="K109" s="12">
        <v>0</v>
      </c>
      <c r="L109" s="12">
        <v>0.61133691186152017</v>
      </c>
      <c r="M109" s="12">
        <v>0.11892640777517849</v>
      </c>
      <c r="N109" s="12">
        <v>0.26973668036330134</v>
      </c>
      <c r="O109" s="6">
        <f t="shared" si="12"/>
        <v>3.5194123786938278</v>
      </c>
      <c r="P109" s="6">
        <f t="shared" si="13"/>
        <v>3.5553546776592859</v>
      </c>
      <c r="Q109" s="11">
        <f t="shared" si="7"/>
        <v>6.1004266534309748</v>
      </c>
      <c r="R109" s="9">
        <f t="shared" si="8"/>
        <v>55.463510165395341</v>
      </c>
      <c r="S109" s="21">
        <f t="shared" si="9"/>
        <v>51.542134916161181</v>
      </c>
      <c r="T109" s="9">
        <f t="shared" si="10"/>
        <v>37.08252757050186</v>
      </c>
      <c r="U109" s="9">
        <f t="shared" si="11"/>
        <v>17.242876803154132</v>
      </c>
      <c r="V109" s="9">
        <f t="shared" si="15"/>
        <v>198.58914496276478</v>
      </c>
    </row>
    <row r="110" spans="1:22" x14ac:dyDescent="0.3">
      <c r="A110" s="8">
        <v>1307</v>
      </c>
      <c r="B110" s="6">
        <v>1.8253714228709021</v>
      </c>
      <c r="C110" s="6">
        <v>0.87918534966665518</v>
      </c>
      <c r="D110" s="12">
        <v>0</v>
      </c>
      <c r="E110" s="6">
        <v>3.1135051231563904E-2</v>
      </c>
      <c r="F110" s="11">
        <v>8.4791607224751679</v>
      </c>
      <c r="G110" s="11">
        <v>10.566133409359344</v>
      </c>
      <c r="H110" s="11">
        <v>11.432556348926811</v>
      </c>
      <c r="I110" s="11">
        <v>11.122088918605483</v>
      </c>
      <c r="J110" s="11">
        <f t="shared" si="14"/>
        <v>105.26167414045406</v>
      </c>
      <c r="K110" s="12">
        <v>0</v>
      </c>
      <c r="L110" s="12">
        <v>0.61166435099915317</v>
      </c>
      <c r="M110" s="12">
        <v>0.11887009408691536</v>
      </c>
      <c r="N110" s="12">
        <v>0.26946555491393148</v>
      </c>
      <c r="O110" s="6">
        <f t="shared" si="12"/>
        <v>3.4855479994665006</v>
      </c>
      <c r="P110" s="6">
        <f t="shared" si="13"/>
        <v>3.4887160143952869</v>
      </c>
      <c r="Q110" s="11">
        <f t="shared" si="7"/>
        <v>6.047218646303449</v>
      </c>
      <c r="R110" s="9">
        <f t="shared" si="8"/>
        <v>56.924693474686663</v>
      </c>
      <c r="S110" s="21">
        <f t="shared" si="9"/>
        <v>52.900009797144193</v>
      </c>
      <c r="T110" s="9">
        <f t="shared" si="10"/>
        <v>38.433104010377583</v>
      </c>
      <c r="U110" s="9">
        <f t="shared" si="11"/>
        <v>17.852852330813665</v>
      </c>
      <c r="V110" s="9">
        <f t="shared" si="15"/>
        <v>198.58914496276478</v>
      </c>
    </row>
    <row r="111" spans="1:22" x14ac:dyDescent="0.3">
      <c r="A111" s="8">
        <v>1308</v>
      </c>
      <c r="B111" s="6">
        <v>1.818346224649694</v>
      </c>
      <c r="C111" s="6">
        <v>0.87918534966665518</v>
      </c>
      <c r="D111" s="12">
        <v>0</v>
      </c>
      <c r="E111" s="6">
        <v>3.1135051231563904E-2</v>
      </c>
      <c r="F111" s="11">
        <v>8.4791607224751679</v>
      </c>
      <c r="G111" s="11">
        <v>11.529241479091656</v>
      </c>
      <c r="H111" s="11">
        <v>12.474639280377172</v>
      </c>
      <c r="I111" s="11">
        <v>10.985378844651645</v>
      </c>
      <c r="J111" s="11">
        <f t="shared" si="14"/>
        <v>95.282754416877225</v>
      </c>
      <c r="K111" s="12">
        <v>0</v>
      </c>
      <c r="L111" s="12">
        <v>0.61030942046372816</v>
      </c>
      <c r="M111" s="12">
        <v>0.11906501699688939</v>
      </c>
      <c r="N111" s="12">
        <v>0.27062556253938247</v>
      </c>
      <c r="O111" s="6">
        <f t="shared" si="12"/>
        <v>3.574958437498402</v>
      </c>
      <c r="P111" s="6">
        <f t="shared" si="13"/>
        <v>3.5600437913098886</v>
      </c>
      <c r="Q111" s="11">
        <f t="shared" si="7"/>
        <v>6.1764644181520731</v>
      </c>
      <c r="R111" s="9">
        <f t="shared" si="8"/>
        <v>53.284430374628364</v>
      </c>
      <c r="S111" s="21">
        <f t="shared" si="9"/>
        <v>49.517120195061423</v>
      </c>
      <c r="T111" s="9">
        <f t="shared" si="10"/>
        <v>35.086992785816392</v>
      </c>
      <c r="U111" s="9">
        <f t="shared" si="11"/>
        <v>16.36149436257891</v>
      </c>
      <c r="V111" s="9">
        <f t="shared" si="15"/>
        <v>198.58914496276478</v>
      </c>
    </row>
    <row r="112" spans="1:22" x14ac:dyDescent="0.3">
      <c r="A112" s="8">
        <v>1309</v>
      </c>
      <c r="B112" s="6">
        <v>1.8574803199451877</v>
      </c>
      <c r="C112" s="6">
        <v>0.87918534966665518</v>
      </c>
      <c r="D112" s="12">
        <v>0</v>
      </c>
      <c r="E112" s="6">
        <v>3.1135051231563904E-2</v>
      </c>
      <c r="F112" s="11">
        <v>8.4791607224751679</v>
      </c>
      <c r="G112" s="11">
        <v>13.210358917360855</v>
      </c>
      <c r="H112" s="11">
        <v>14.293608348584446</v>
      </c>
      <c r="I112" s="11">
        <v>11.911256658637884</v>
      </c>
      <c r="J112" s="11">
        <f t="shared" si="14"/>
        <v>90.166033588870079</v>
      </c>
      <c r="K112" s="12">
        <v>0</v>
      </c>
      <c r="L112" s="12">
        <v>0.61317333315845191</v>
      </c>
      <c r="M112" s="12">
        <v>0.11710345860434138</v>
      </c>
      <c r="N112" s="12">
        <v>0.26972320823720675</v>
      </c>
      <c r="O112" s="6">
        <f t="shared" si="12"/>
        <v>3.7728585689164817</v>
      </c>
      <c r="P112" s="6">
        <f t="shared" si="13"/>
        <v>3.757618172740107</v>
      </c>
      <c r="Q112" s="11">
        <f t="shared" ref="Q112:Q175" si="16">Q113*(O112/P113)</f>
        <v>6.4920460885613451</v>
      </c>
      <c r="R112" s="9">
        <f t="shared" ref="R112:R175" si="17">(Q112/G112)*100/1.0054</f>
        <v>48.879650972148525</v>
      </c>
      <c r="S112" s="21">
        <f t="shared" ref="S112:S175" si="18">(Q112/H112)*100/0.9999</f>
        <v>45.423767041582281</v>
      </c>
      <c r="T112" s="9">
        <f t="shared" ref="T112:T175" si="19">(B112/G112)*100/0.4495</f>
        <v>31.280948102695369</v>
      </c>
      <c r="U112" s="9">
        <f t="shared" ref="U112:U175" si="20">(E112/(G112/100))*100/$E$674</f>
        <v>14.279371260463408</v>
      </c>
      <c r="V112" s="9">
        <f t="shared" si="15"/>
        <v>198.58914496276478</v>
      </c>
    </row>
    <row r="113" spans="1:22" x14ac:dyDescent="0.3">
      <c r="A113" s="8">
        <v>1310</v>
      </c>
      <c r="B113" s="6">
        <v>1.9984311991938521</v>
      </c>
      <c r="C113" s="6">
        <v>1.1211639208191093</v>
      </c>
      <c r="D113" s="12">
        <v>0</v>
      </c>
      <c r="E113" s="6">
        <v>3.9704365099940832E-2</v>
      </c>
      <c r="F113" s="11">
        <v>8.0430328650102485</v>
      </c>
      <c r="G113" s="11">
        <v>13.856891101762706</v>
      </c>
      <c r="H113" s="11">
        <v>14.993156172107248</v>
      </c>
      <c r="I113" s="11">
        <v>12.521189335404777</v>
      </c>
      <c r="J113" s="11">
        <f t="shared" si="14"/>
        <v>90.360739962890975</v>
      </c>
      <c r="K113" s="12">
        <v>0</v>
      </c>
      <c r="L113" s="12">
        <v>0.60820379446922002</v>
      </c>
      <c r="M113" s="12">
        <v>0.12682383551038134</v>
      </c>
      <c r="N113" s="12">
        <v>0.26497237002039864</v>
      </c>
      <c r="O113" s="6">
        <f t="shared" ref="O113:O176" si="21">EXP(LN(B113)*L113+LN(E113)*M113+(LN(F113+3)+LN(G113))*N113-LN(1-K113))</f>
        <v>3.8377713511308946</v>
      </c>
      <c r="P113" s="6">
        <f t="shared" ref="P113:P176" si="22">EXP(LN(B113)*L112+LN(E113)*M112+(LN(F113+3)+LN(G113))*N112-LN(1-K113))</f>
        <v>4.0697957789215362</v>
      </c>
      <c r="Q113" s="11">
        <f t="shared" si="16"/>
        <v>7.0029928991955046</v>
      </c>
      <c r="R113" s="9">
        <f t="shared" si="17"/>
        <v>50.266541007384873</v>
      </c>
      <c r="S113" s="21">
        <f t="shared" si="18"/>
        <v>46.712601323741211</v>
      </c>
      <c r="T113" s="9">
        <f t="shared" si="19"/>
        <v>32.084383680052341</v>
      </c>
      <c r="U113" s="9">
        <f t="shared" si="20"/>
        <v>17.359874040679667</v>
      </c>
      <c r="V113" s="9">
        <f t="shared" si="15"/>
        <v>188.37466016371755</v>
      </c>
    </row>
    <row r="114" spans="1:22" x14ac:dyDescent="0.3">
      <c r="A114" s="8">
        <v>1311</v>
      </c>
      <c r="B114" s="6">
        <v>1.853405912197934</v>
      </c>
      <c r="C114" s="6">
        <v>1.1211639208191093</v>
      </c>
      <c r="D114" s="12">
        <v>0</v>
      </c>
      <c r="E114" s="6">
        <v>3.9704365099940832E-2</v>
      </c>
      <c r="F114" s="11">
        <v>8.0430328650102485</v>
      </c>
      <c r="G114" s="11">
        <v>13.849588646724571</v>
      </c>
      <c r="H114" s="11">
        <v>14.985254915755988</v>
      </c>
      <c r="I114" s="11">
        <v>11.260884465527326</v>
      </c>
      <c r="J114" s="11">
        <f t="shared" si="14"/>
        <v>81.308439931106008</v>
      </c>
      <c r="K114" s="12">
        <v>0</v>
      </c>
      <c r="L114" s="12">
        <v>0.59774781795122367</v>
      </c>
      <c r="M114" s="12">
        <v>0.1343966410564269</v>
      </c>
      <c r="N114" s="12">
        <v>0.26785554099234943</v>
      </c>
      <c r="O114" s="6">
        <f t="shared" si="21"/>
        <v>3.6058243377121117</v>
      </c>
      <c r="P114" s="6">
        <f t="shared" si="22"/>
        <v>3.6653784746908502</v>
      </c>
      <c r="Q114" s="11">
        <f t="shared" si="16"/>
        <v>6.6884181163007996</v>
      </c>
      <c r="R114" s="9">
        <f t="shared" si="17"/>
        <v>48.033878946938579</v>
      </c>
      <c r="S114" s="21">
        <f t="shared" si="18"/>
        <v>44.637792700944814</v>
      </c>
      <c r="T114" s="9">
        <f t="shared" si="19"/>
        <v>29.771723272082156</v>
      </c>
      <c r="U114" s="9">
        <f t="shared" si="20"/>
        <v>17.369027359444818</v>
      </c>
      <c r="V114" s="9">
        <f t="shared" si="15"/>
        <v>188.37466016371755</v>
      </c>
    </row>
    <row r="115" spans="1:22" x14ac:dyDescent="0.3">
      <c r="A115" s="8">
        <v>1312</v>
      </c>
      <c r="B115" s="6">
        <v>1.9326226010910057</v>
      </c>
      <c r="C115" s="6">
        <v>1.1211639208191093</v>
      </c>
      <c r="D115" s="12">
        <v>0</v>
      </c>
      <c r="E115" s="6">
        <v>3.9704365099940832E-2</v>
      </c>
      <c r="F115" s="11">
        <v>8.0430328650102485</v>
      </c>
      <c r="G115" s="11">
        <v>11.695264714110177</v>
      </c>
      <c r="H115" s="11">
        <v>12.654276420667212</v>
      </c>
      <c r="I115" s="11">
        <v>12.076446154134031</v>
      </c>
      <c r="J115" s="11">
        <f t="shared" si="14"/>
        <v>103.25928013894344</v>
      </c>
      <c r="K115" s="12">
        <v>0</v>
      </c>
      <c r="L115" s="12">
        <v>0.60426131223796542</v>
      </c>
      <c r="M115" s="12">
        <v>0.13029228321848618</v>
      </c>
      <c r="N115" s="12">
        <v>0.2654464045435484</v>
      </c>
      <c r="O115" s="6">
        <f t="shared" si="21"/>
        <v>3.5541071514038221</v>
      </c>
      <c r="P115" s="6">
        <f t="shared" si="22"/>
        <v>3.5334728183813144</v>
      </c>
      <c r="Q115" s="11">
        <f t="shared" si="16"/>
        <v>6.5542137937072482</v>
      </c>
      <c r="R115" s="9">
        <f t="shared" si="17"/>
        <v>55.740603508707132</v>
      </c>
      <c r="S115" s="21">
        <f t="shared" si="18"/>
        <v>51.799637235122908</v>
      </c>
      <c r="T115" s="9">
        <f t="shared" si="19"/>
        <v>36.762691671275263</v>
      </c>
      <c r="U115" s="9">
        <f t="shared" si="20"/>
        <v>20.568485622372485</v>
      </c>
      <c r="V115" s="9">
        <f t="shared" si="15"/>
        <v>188.37466016371755</v>
      </c>
    </row>
    <row r="116" spans="1:22" x14ac:dyDescent="0.3">
      <c r="A116" s="8">
        <v>1313</v>
      </c>
      <c r="B116" s="6">
        <v>1.9609999202506616</v>
      </c>
      <c r="C116" s="6">
        <v>1.1211639208191093</v>
      </c>
      <c r="D116" s="12">
        <v>0</v>
      </c>
      <c r="E116" s="6">
        <v>3.9704365099940832E-2</v>
      </c>
      <c r="F116" s="11">
        <v>8.0430328650102485</v>
      </c>
      <c r="G116" s="11">
        <v>11.447283403073653</v>
      </c>
      <c r="H116" s="11">
        <v>12.385960642125694</v>
      </c>
      <c r="I116" s="11">
        <v>11.474164233234347</v>
      </c>
      <c r="J116" s="11">
        <f t="shared" si="14"/>
        <v>100.23482278907741</v>
      </c>
      <c r="K116" s="12">
        <v>0</v>
      </c>
      <c r="L116" s="12">
        <v>0.6062704129193397</v>
      </c>
      <c r="M116" s="12">
        <v>0.12883378249885716</v>
      </c>
      <c r="N116" s="12">
        <v>0.26489580458180317</v>
      </c>
      <c r="O116" s="6">
        <f t="shared" si="21"/>
        <v>3.5773307715797018</v>
      </c>
      <c r="P116" s="6">
        <f t="shared" si="22"/>
        <v>3.5652101305630497</v>
      </c>
      <c r="Q116" s="11">
        <f t="shared" si="16"/>
        <v>6.5746890624756391</v>
      </c>
      <c r="R116" s="9">
        <f t="shared" si="17"/>
        <v>57.126011469228636</v>
      </c>
      <c r="S116" s="21">
        <f t="shared" si="18"/>
        <v>53.087094228057254</v>
      </c>
      <c r="T116" s="9">
        <f t="shared" si="19"/>
        <v>38.110570062885934</v>
      </c>
      <c r="U116" s="9">
        <f t="shared" si="20"/>
        <v>21.014058589431404</v>
      </c>
      <c r="V116" s="9">
        <f t="shared" si="15"/>
        <v>188.37466016371755</v>
      </c>
    </row>
    <row r="117" spans="1:22" x14ac:dyDescent="0.3">
      <c r="A117" s="8">
        <v>1314</v>
      </c>
      <c r="B117" s="6">
        <v>1.9733130655210025</v>
      </c>
      <c r="C117" s="6">
        <v>1.1211639208191093</v>
      </c>
      <c r="D117" s="12">
        <v>0</v>
      </c>
      <c r="E117" s="6">
        <v>3.9704365099940832E-2</v>
      </c>
      <c r="F117" s="11">
        <v>8.0430328650102485</v>
      </c>
      <c r="G117" s="11">
        <v>12.365260375018297</v>
      </c>
      <c r="H117" s="11">
        <v>13.379211725769798</v>
      </c>
      <c r="I117" s="11">
        <v>12.299592064541633</v>
      </c>
      <c r="J117" s="11">
        <f t="shared" si="14"/>
        <v>99.46892901172275</v>
      </c>
      <c r="K117" s="12">
        <v>0</v>
      </c>
      <c r="L117" s="12">
        <v>0.60705102986550941</v>
      </c>
      <c r="M117" s="12">
        <v>0.12819472884668504</v>
      </c>
      <c r="N117" s="12">
        <v>0.26475424128780556</v>
      </c>
      <c r="O117" s="6">
        <f t="shared" si="21"/>
        <v>3.6720196473456777</v>
      </c>
      <c r="P117" s="6">
        <f t="shared" si="22"/>
        <v>3.6650628174672883</v>
      </c>
      <c r="Q117" s="11">
        <f t="shared" si="16"/>
        <v>6.7359296519979255</v>
      </c>
      <c r="R117" s="9">
        <f t="shared" si="17"/>
        <v>54.182045451722111</v>
      </c>
      <c r="S117" s="21">
        <f t="shared" si="18"/>
        <v>50.351272185593253</v>
      </c>
      <c r="T117" s="9">
        <f t="shared" si="19"/>
        <v>35.502834636513086</v>
      </c>
      <c r="U117" s="9">
        <f t="shared" si="20"/>
        <v>19.454008797745153</v>
      </c>
      <c r="V117" s="9">
        <f t="shared" si="15"/>
        <v>188.37466016371755</v>
      </c>
    </row>
    <row r="118" spans="1:22" x14ac:dyDescent="0.3">
      <c r="A118" s="8">
        <v>1315</v>
      </c>
      <c r="B118" s="6">
        <v>1.9514190949982155</v>
      </c>
      <c r="C118" s="6">
        <v>1.1211639208191093</v>
      </c>
      <c r="D118" s="12">
        <v>0</v>
      </c>
      <c r="E118" s="6">
        <v>3.9704365099940832E-2</v>
      </c>
      <c r="F118" s="11">
        <v>8.0430328650102485</v>
      </c>
      <c r="G118" s="11">
        <v>13.059531678995203</v>
      </c>
      <c r="H118" s="11">
        <v>14.13041327667281</v>
      </c>
      <c r="I118" s="11">
        <v>12.704970486809444</v>
      </c>
      <c r="J118" s="11">
        <f t="shared" si="14"/>
        <v>97.285038997561969</v>
      </c>
      <c r="K118" s="12">
        <v>0</v>
      </c>
      <c r="L118" s="12">
        <v>0.60518390471914485</v>
      </c>
      <c r="M118" s="12">
        <v>0.1292342950236697</v>
      </c>
      <c r="N118" s="12">
        <v>0.26558180025718547</v>
      </c>
      <c r="O118" s="6">
        <f t="shared" si="21"/>
        <v>3.6985600735296886</v>
      </c>
      <c r="P118" s="6">
        <f t="shared" si="22"/>
        <v>3.7003660284892654</v>
      </c>
      <c r="Q118" s="11">
        <f t="shared" si="16"/>
        <v>6.7879280745580957</v>
      </c>
      <c r="R118" s="9">
        <f t="shared" si="17"/>
        <v>51.697643543249157</v>
      </c>
      <c r="S118" s="21">
        <f t="shared" si="18"/>
        <v>48.042522198969166</v>
      </c>
      <c r="T118" s="9">
        <f t="shared" si="19"/>
        <v>33.242467363144954</v>
      </c>
      <c r="U118" s="9">
        <f t="shared" si="20"/>
        <v>18.419794065733573</v>
      </c>
      <c r="V118" s="9">
        <f t="shared" si="15"/>
        <v>188.37466016371755</v>
      </c>
    </row>
    <row r="119" spans="1:22" x14ac:dyDescent="0.3">
      <c r="A119" s="8">
        <v>1316</v>
      </c>
      <c r="B119" s="6">
        <v>2.0259021614105777</v>
      </c>
      <c r="C119" s="6">
        <v>1.1211639208191093</v>
      </c>
      <c r="D119" s="12">
        <v>0</v>
      </c>
      <c r="E119" s="6">
        <v>3.9704365099940832E-2</v>
      </c>
      <c r="F119" s="11">
        <v>8.0430328650102485</v>
      </c>
      <c r="G119" s="11">
        <v>17.291992698820575</v>
      </c>
      <c r="H119" s="11">
        <v>18.709936100123862</v>
      </c>
      <c r="I119" s="11">
        <v>11.943060920804072</v>
      </c>
      <c r="J119" s="11">
        <f t="shared" si="14"/>
        <v>69.067001870864004</v>
      </c>
      <c r="K119" s="12">
        <v>0</v>
      </c>
      <c r="L119" s="12">
        <v>0.60932121110787141</v>
      </c>
      <c r="M119" s="12">
        <v>0.12533396762886512</v>
      </c>
      <c r="N119" s="12">
        <v>0.26534482126326348</v>
      </c>
      <c r="O119" s="6">
        <f t="shared" si="21"/>
        <v>4.1347555892733316</v>
      </c>
      <c r="P119" s="6">
        <f t="shared" si="22"/>
        <v>4.0762124598098106</v>
      </c>
      <c r="Q119" s="11">
        <f t="shared" si="16"/>
        <v>7.4810294935674309</v>
      </c>
      <c r="R119" s="9">
        <f t="shared" si="17"/>
        <v>43.0306040434766</v>
      </c>
      <c r="S119" s="21">
        <f t="shared" si="18"/>
        <v>39.988258812305801</v>
      </c>
      <c r="T119" s="9">
        <f t="shared" si="19"/>
        <v>26.064159714884351</v>
      </c>
      <c r="U119" s="9">
        <f t="shared" si="20"/>
        <v>13.911287629587235</v>
      </c>
      <c r="V119" s="9">
        <f t="shared" si="15"/>
        <v>188.37466016371755</v>
      </c>
    </row>
    <row r="120" spans="1:22" x14ac:dyDescent="0.3">
      <c r="A120" s="8">
        <v>1317</v>
      </c>
      <c r="B120" s="6">
        <v>2.2078486201536993</v>
      </c>
      <c r="C120" s="6">
        <v>1.1211639208191093</v>
      </c>
      <c r="D120" s="12">
        <v>0</v>
      </c>
      <c r="E120" s="6">
        <v>3.9704365099940832E-2</v>
      </c>
      <c r="F120" s="11">
        <v>8.0430328650102485</v>
      </c>
      <c r="G120" s="11">
        <v>17.712897142431224</v>
      </c>
      <c r="H120" s="11">
        <v>19.165354708110584</v>
      </c>
      <c r="I120" s="11">
        <v>13.231316490021534</v>
      </c>
      <c r="J120" s="11">
        <f t="shared" si="14"/>
        <v>74.698771091070867</v>
      </c>
      <c r="K120" s="12">
        <v>0</v>
      </c>
      <c r="L120" s="12">
        <v>0.62040365178150392</v>
      </c>
      <c r="M120" s="12">
        <v>0.11709706554945408</v>
      </c>
      <c r="N120" s="12">
        <v>0.26249928266904199</v>
      </c>
      <c r="O120" s="6">
        <f t="shared" si="21"/>
        <v>4.4752051526059144</v>
      </c>
      <c r="P120" s="6">
        <f t="shared" si="22"/>
        <v>4.3851040433238131</v>
      </c>
      <c r="Q120" s="11">
        <f t="shared" si="16"/>
        <v>7.933985932704819</v>
      </c>
      <c r="R120" s="9">
        <f t="shared" si="17"/>
        <v>44.551562952325597</v>
      </c>
      <c r="S120" s="21">
        <f t="shared" si="18"/>
        <v>41.401683044707568</v>
      </c>
      <c r="T120" s="9">
        <f t="shared" si="19"/>
        <v>27.730008081241884</v>
      </c>
      <c r="U120" s="9">
        <f t="shared" si="20"/>
        <v>13.580719302308198</v>
      </c>
      <c r="V120" s="9">
        <f t="shared" si="15"/>
        <v>188.37466016371755</v>
      </c>
    </row>
    <row r="121" spans="1:22" x14ac:dyDescent="0.3">
      <c r="A121" s="8">
        <v>1318</v>
      </c>
      <c r="B121" s="6">
        <v>2.1134085928333253</v>
      </c>
      <c r="C121" s="6">
        <v>1.1211639208191093</v>
      </c>
      <c r="D121" s="12">
        <v>0</v>
      </c>
      <c r="E121" s="6">
        <v>3.9704365099940832E-2</v>
      </c>
      <c r="F121" s="11">
        <v>8.0430328650102485</v>
      </c>
      <c r="G121" s="11">
        <v>13.740069903210042</v>
      </c>
      <c r="H121" s="11">
        <v>14.866755635273266</v>
      </c>
      <c r="I121" s="11">
        <v>13.062200875769737</v>
      </c>
      <c r="J121" s="11">
        <f t="shared" si="14"/>
        <v>95.066480503989737</v>
      </c>
      <c r="K121" s="12">
        <v>0</v>
      </c>
      <c r="L121" s="12">
        <v>0.60150269124243305</v>
      </c>
      <c r="M121" s="12">
        <v>0.13766612119774832</v>
      </c>
      <c r="N121" s="12">
        <v>0.2608311875598186</v>
      </c>
      <c r="O121" s="6">
        <f t="shared" si="21"/>
        <v>3.7280258300393498</v>
      </c>
      <c r="P121" s="6">
        <f t="shared" si="22"/>
        <v>4.07455543425508</v>
      </c>
      <c r="Q121" s="11">
        <f t="shared" si="16"/>
        <v>7.2236834726071679</v>
      </c>
      <c r="R121" s="9">
        <f t="shared" si="17"/>
        <v>52.291474087958065</v>
      </c>
      <c r="S121" s="21">
        <f t="shared" si="18"/>
        <v>48.5943677991025</v>
      </c>
      <c r="T121" s="9">
        <f t="shared" si="19"/>
        <v>34.218804344697126</v>
      </c>
      <c r="U121" s="9">
        <f t="shared" si="20"/>
        <v>17.507471637085033</v>
      </c>
      <c r="V121" s="9">
        <f t="shared" si="15"/>
        <v>188.37466016371755</v>
      </c>
    </row>
    <row r="122" spans="1:22" x14ac:dyDescent="0.3">
      <c r="A122" s="8">
        <v>1319</v>
      </c>
      <c r="B122" s="6">
        <v>2.0828836817714724</v>
      </c>
      <c r="C122" s="6">
        <v>1.1211639208191093</v>
      </c>
      <c r="D122" s="12">
        <v>0</v>
      </c>
      <c r="E122" s="6">
        <v>3.9704365099940832E-2</v>
      </c>
      <c r="F122" s="11">
        <v>8.0430328650102485</v>
      </c>
      <c r="G122" s="11">
        <v>10.846636751530408</v>
      </c>
      <c r="H122" s="11">
        <v>11.736060965155902</v>
      </c>
      <c r="I122" s="11">
        <v>13.135441365284738</v>
      </c>
      <c r="J122" s="11">
        <f t="shared" si="14"/>
        <v>121.10151437892847</v>
      </c>
      <c r="K122" s="12">
        <v>0</v>
      </c>
      <c r="L122" s="12">
        <v>0.60061820070358796</v>
      </c>
      <c r="M122" s="12">
        <v>0.13947823444051968</v>
      </c>
      <c r="N122" s="12">
        <v>0.25990356485589239</v>
      </c>
      <c r="O122" s="6">
        <f t="shared" si="21"/>
        <v>3.4367165458593871</v>
      </c>
      <c r="P122" s="6">
        <f t="shared" si="22"/>
        <v>3.4745021873658524</v>
      </c>
      <c r="Q122" s="11">
        <f t="shared" si="16"/>
        <v>6.732438338858624</v>
      </c>
      <c r="R122" s="9">
        <f t="shared" si="17"/>
        <v>61.735988663611764</v>
      </c>
      <c r="S122" s="21">
        <f t="shared" si="18"/>
        <v>57.3711373007867</v>
      </c>
      <c r="T122" s="9">
        <f t="shared" si="19"/>
        <v>42.720883472646165</v>
      </c>
      <c r="U122" s="9">
        <f t="shared" si="20"/>
        <v>22.177739481141423</v>
      </c>
      <c r="V122" s="9">
        <f t="shared" si="15"/>
        <v>188.37466016371755</v>
      </c>
    </row>
    <row r="123" spans="1:22" x14ac:dyDescent="0.3">
      <c r="A123" s="8">
        <v>1320</v>
      </c>
      <c r="B123" s="6">
        <v>2.23202587076617</v>
      </c>
      <c r="C123" s="6">
        <v>1.3015959439490277</v>
      </c>
      <c r="D123" s="12">
        <v>0</v>
      </c>
      <c r="E123" s="6">
        <v>4.6094098830256877E-2</v>
      </c>
      <c r="F123" s="11">
        <v>12.333333333333334</v>
      </c>
      <c r="G123" s="11">
        <v>12.031338936886915</v>
      </c>
      <c r="H123" s="11">
        <v>13.017908729711642</v>
      </c>
      <c r="I123" s="11">
        <v>12.606166723432818</v>
      </c>
      <c r="J123" s="11">
        <f t="shared" si="14"/>
        <v>104.77775407675981</v>
      </c>
      <c r="K123" s="12">
        <v>0</v>
      </c>
      <c r="L123" s="12">
        <v>0.53014426309512086</v>
      </c>
      <c r="M123" s="12">
        <v>0.13337513903334638</v>
      </c>
      <c r="N123" s="12">
        <v>0.33648059787153273</v>
      </c>
      <c r="O123" s="6">
        <f t="shared" si="21"/>
        <v>5.8758783386247151</v>
      </c>
      <c r="P123" s="6">
        <f t="shared" si="22"/>
        <v>4.0923364620266636</v>
      </c>
      <c r="Q123" s="11">
        <f t="shared" si="16"/>
        <v>8.0167807047257806</v>
      </c>
      <c r="R123" s="9">
        <f t="shared" si="17"/>
        <v>66.274607044978993</v>
      </c>
      <c r="S123" s="21">
        <f t="shared" si="18"/>
        <v>61.588866763776068</v>
      </c>
      <c r="T123" s="9">
        <f t="shared" si="19"/>
        <v>41.272004902931627</v>
      </c>
      <c r="U123" s="9">
        <f t="shared" si="20"/>
        <v>23.211621761399975</v>
      </c>
      <c r="V123" s="9">
        <f t="shared" si="15"/>
        <v>288.85714062658582</v>
      </c>
    </row>
    <row r="124" spans="1:22" x14ac:dyDescent="0.3">
      <c r="A124" s="8">
        <v>1321</v>
      </c>
      <c r="B124" s="6">
        <v>2.1483648292268644</v>
      </c>
      <c r="C124" s="6">
        <v>1.3015959439490277</v>
      </c>
      <c r="D124" s="12">
        <v>0</v>
      </c>
      <c r="E124" s="6">
        <v>4.6094098830256877E-2</v>
      </c>
      <c r="F124" s="11">
        <v>12.333333333333334</v>
      </c>
      <c r="G124" s="11">
        <v>12.701034836606812</v>
      </c>
      <c r="H124" s="11">
        <v>13.742519693208571</v>
      </c>
      <c r="I124" s="11">
        <v>12.037869848746491</v>
      </c>
      <c r="J124" s="11">
        <f t="shared" si="14"/>
        <v>94.778653894020096</v>
      </c>
      <c r="K124" s="12">
        <v>0</v>
      </c>
      <c r="L124" s="12">
        <v>0.52526583710840302</v>
      </c>
      <c r="M124" s="12">
        <v>0.13729387561498183</v>
      </c>
      <c r="N124" s="12">
        <v>0.33744028727661513</v>
      </c>
      <c r="O124" s="6">
        <f t="shared" si="21"/>
        <v>5.8014028640520063</v>
      </c>
      <c r="P124" s="6">
        <f t="shared" si="22"/>
        <v>5.8639846644300029</v>
      </c>
      <c r="Q124" s="11">
        <f t="shared" si="16"/>
        <v>8.0005535175211566</v>
      </c>
      <c r="R124" s="9">
        <f t="shared" si="17"/>
        <v>62.653025316480949</v>
      </c>
      <c r="S124" s="21">
        <f t="shared" si="18"/>
        <v>58.223337724890733</v>
      </c>
      <c r="T124" s="9">
        <f t="shared" si="19"/>
        <v>37.630434303282847</v>
      </c>
      <c r="U124" s="9">
        <f t="shared" si="20"/>
        <v>21.987727163878219</v>
      </c>
      <c r="V124" s="9">
        <f t="shared" si="15"/>
        <v>288.85714062658582</v>
      </c>
    </row>
    <row r="125" spans="1:22" x14ac:dyDescent="0.3">
      <c r="A125" s="8">
        <v>1322</v>
      </c>
      <c r="B125" s="6">
        <v>2.2429630380350583</v>
      </c>
      <c r="C125" s="6">
        <v>1.3015959439490277</v>
      </c>
      <c r="D125" s="12">
        <v>0</v>
      </c>
      <c r="E125" s="6">
        <v>4.6094098830256877E-2</v>
      </c>
      <c r="F125" s="11">
        <v>12.333333333333334</v>
      </c>
      <c r="G125" s="11">
        <v>16.236878825516861</v>
      </c>
      <c r="H125" s="11">
        <v>17.568302889209246</v>
      </c>
      <c r="I125" s="11">
        <v>12.465893126507842</v>
      </c>
      <c r="J125" s="11">
        <f t="shared" si="14"/>
        <v>76.775181119891258</v>
      </c>
      <c r="K125" s="12">
        <v>0</v>
      </c>
      <c r="L125" s="12">
        <v>0.52944642493911587</v>
      </c>
      <c r="M125" s="12">
        <v>0.13255006540472095</v>
      </c>
      <c r="N125" s="12">
        <v>0.33800350965616321</v>
      </c>
      <c r="O125" s="6">
        <f t="shared" si="21"/>
        <v>6.5843218391720786</v>
      </c>
      <c r="P125" s="6">
        <f t="shared" si="22"/>
        <v>6.446966835023753</v>
      </c>
      <c r="Q125" s="11">
        <f t="shared" si="16"/>
        <v>8.8908328550839197</v>
      </c>
      <c r="R125" s="9">
        <f t="shared" si="17"/>
        <v>54.462931681109211</v>
      </c>
      <c r="S125" s="21">
        <f t="shared" si="18"/>
        <v>50.61229922639879</v>
      </c>
      <c r="T125" s="9">
        <f t="shared" si="19"/>
        <v>30.731932541260047</v>
      </c>
      <c r="U125" s="9">
        <f t="shared" si="20"/>
        <v>17.199542577563911</v>
      </c>
      <c r="V125" s="9">
        <f t="shared" si="15"/>
        <v>288.85714062658582</v>
      </c>
    </row>
    <row r="126" spans="1:22" x14ac:dyDescent="0.3">
      <c r="A126" s="8">
        <v>1323</v>
      </c>
      <c r="B126" s="6">
        <v>2.024890072032195</v>
      </c>
      <c r="C126" s="6">
        <v>1.3015959439490277</v>
      </c>
      <c r="D126" s="12">
        <v>0</v>
      </c>
      <c r="E126" s="6">
        <v>4.6094098830256877E-2</v>
      </c>
      <c r="F126" s="11">
        <v>12.333333333333334</v>
      </c>
      <c r="G126" s="11">
        <v>14.164368948290456</v>
      </c>
      <c r="H126" s="11">
        <v>15.325847202050275</v>
      </c>
      <c r="I126" s="11">
        <v>11.180312660276591</v>
      </c>
      <c r="J126" s="11">
        <f t="shared" si="14"/>
        <v>78.932656308885399</v>
      </c>
      <c r="K126" s="12">
        <v>0</v>
      </c>
      <c r="L126" s="12">
        <v>0.51620545663634232</v>
      </c>
      <c r="M126" s="12">
        <v>0.14315324039593041</v>
      </c>
      <c r="N126" s="12">
        <v>0.34064130296772727</v>
      </c>
      <c r="O126" s="6">
        <f t="shared" si="21"/>
        <v>5.7927490205430168</v>
      </c>
      <c r="P126" s="6">
        <f t="shared" si="22"/>
        <v>5.9558984214161548</v>
      </c>
      <c r="Q126" s="11">
        <f t="shared" si="16"/>
        <v>8.0422705116929052</v>
      </c>
      <c r="R126" s="9">
        <f t="shared" si="17"/>
        <v>56.473221879305072</v>
      </c>
      <c r="S126" s="21">
        <f t="shared" si="18"/>
        <v>52.480458098909068</v>
      </c>
      <c r="T126" s="9">
        <f t="shared" si="19"/>
        <v>31.803471245904348</v>
      </c>
      <c r="U126" s="9">
        <f t="shared" si="20"/>
        <v>19.716154648734197</v>
      </c>
      <c r="V126" s="9">
        <f t="shared" si="15"/>
        <v>288.85714062658582</v>
      </c>
    </row>
    <row r="127" spans="1:22" x14ac:dyDescent="0.3">
      <c r="A127" s="8">
        <v>1324</v>
      </c>
      <c r="B127" s="6">
        <v>2.1411719118828554</v>
      </c>
      <c r="C127" s="6">
        <v>1.3015959439490277</v>
      </c>
      <c r="D127" s="12">
        <v>0</v>
      </c>
      <c r="E127" s="6">
        <v>4.6094098830256877E-2</v>
      </c>
      <c r="F127" s="11">
        <v>12.333333333333334</v>
      </c>
      <c r="G127" s="11">
        <v>12.425262511878634</v>
      </c>
      <c r="H127" s="11">
        <v>13.444134037852683</v>
      </c>
      <c r="I127" s="11">
        <v>11.074669122663275</v>
      </c>
      <c r="J127" s="11">
        <f t="shared" si="14"/>
        <v>89.13026273751413</v>
      </c>
      <c r="K127" s="12">
        <v>0</v>
      </c>
      <c r="L127" s="12">
        <v>0.52509438184993207</v>
      </c>
      <c r="M127" s="12">
        <v>0.13771012647903022</v>
      </c>
      <c r="N127" s="12">
        <v>0.33719549167103768</v>
      </c>
      <c r="O127" s="6">
        <f t="shared" si="21"/>
        <v>5.7329731550289589</v>
      </c>
      <c r="P127" s="6">
        <f t="shared" si="22"/>
        <v>5.7019458826167302</v>
      </c>
      <c r="Q127" s="11">
        <f t="shared" si="16"/>
        <v>7.9162054265452504</v>
      </c>
      <c r="R127" s="9">
        <f t="shared" si="17"/>
        <v>63.368379593127436</v>
      </c>
      <c r="S127" s="21">
        <f t="shared" si="18"/>
        <v>58.888115098876163</v>
      </c>
      <c r="T127" s="9">
        <f t="shared" si="19"/>
        <v>38.336836140586115</v>
      </c>
      <c r="U127" s="9">
        <f t="shared" si="20"/>
        <v>22.475733484040454</v>
      </c>
      <c r="V127" s="9">
        <f t="shared" si="15"/>
        <v>288.85714062658582</v>
      </c>
    </row>
    <row r="128" spans="1:22" x14ac:dyDescent="0.3">
      <c r="A128" s="8">
        <v>1325</v>
      </c>
      <c r="B128" s="6">
        <v>2.1360910392479129</v>
      </c>
      <c r="C128" s="6">
        <v>1.3015959439490277</v>
      </c>
      <c r="D128" s="12">
        <v>0</v>
      </c>
      <c r="E128" s="6">
        <v>4.6094098830256877E-2</v>
      </c>
      <c r="F128" s="11">
        <v>12.333333333333334</v>
      </c>
      <c r="G128" s="11">
        <v>13.269809703644523</v>
      </c>
      <c r="H128" s="11">
        <v>14.357934099343375</v>
      </c>
      <c r="I128" s="11">
        <v>11.279469605627055</v>
      </c>
      <c r="J128" s="11">
        <f t="shared" si="14"/>
        <v>85.000989897610779</v>
      </c>
      <c r="K128" s="12">
        <v>0</v>
      </c>
      <c r="L128" s="12">
        <v>0.52409892741442432</v>
      </c>
      <c r="M128" s="12">
        <v>0.13777599491316092</v>
      </c>
      <c r="N128" s="12">
        <v>0.33812507767241473</v>
      </c>
      <c r="O128" s="6">
        <f t="shared" si="21"/>
        <v>5.8775717462800356</v>
      </c>
      <c r="P128" s="6">
        <f t="shared" si="22"/>
        <v>5.8542077963198427</v>
      </c>
      <c r="Q128" s="11">
        <f t="shared" si="16"/>
        <v>8.0836086742702626</v>
      </c>
      <c r="R128" s="9">
        <f t="shared" si="17"/>
        <v>60.590105050332319</v>
      </c>
      <c r="S128" s="21">
        <f t="shared" si="18"/>
        <v>56.306269829944284</v>
      </c>
      <c r="T128" s="9">
        <f t="shared" si="19"/>
        <v>35.811735420097534</v>
      </c>
      <c r="U128" s="9">
        <f t="shared" si="20"/>
        <v>21.045282104499449</v>
      </c>
      <c r="V128" s="9">
        <f t="shared" si="15"/>
        <v>288.85714062658582</v>
      </c>
    </row>
    <row r="129" spans="1:22" x14ac:dyDescent="0.3">
      <c r="A129" s="8">
        <v>1326</v>
      </c>
      <c r="B129" s="6">
        <v>2.0823957680055507</v>
      </c>
      <c r="C129" s="6">
        <v>1.3015959439490277</v>
      </c>
      <c r="D129" s="12">
        <v>0</v>
      </c>
      <c r="E129" s="6">
        <v>4.6094098830256877E-2</v>
      </c>
      <c r="F129" s="11">
        <v>12.333333333333334</v>
      </c>
      <c r="G129" s="11">
        <v>11.580855390504704</v>
      </c>
      <c r="H129" s="11">
        <v>12.53048553252609</v>
      </c>
      <c r="I129" s="11">
        <v>11.555070663506729</v>
      </c>
      <c r="J129" s="11">
        <f t="shared" si="14"/>
        <v>99.777350410409952</v>
      </c>
      <c r="K129" s="12">
        <v>0</v>
      </c>
      <c r="L129" s="12">
        <v>0.5217006692867594</v>
      </c>
      <c r="M129" s="12">
        <v>0.14068188037026183</v>
      </c>
      <c r="N129" s="12">
        <v>0.33761745034297874</v>
      </c>
      <c r="O129" s="6">
        <f t="shared" si="21"/>
        <v>5.4654104753478254</v>
      </c>
      <c r="P129" s="6">
        <f t="shared" si="22"/>
        <v>5.5387520115646431</v>
      </c>
      <c r="Q129" s="11">
        <f t="shared" si="16"/>
        <v>7.6176192717091196</v>
      </c>
      <c r="R129" s="9">
        <f t="shared" si="17"/>
        <v>65.42439922506766</v>
      </c>
      <c r="S129" s="21">
        <f t="shared" si="18"/>
        <v>60.798770247526633</v>
      </c>
      <c r="T129" s="9">
        <f t="shared" si="19"/>
        <v>40.003034596583817</v>
      </c>
      <c r="U129" s="9">
        <f t="shared" si="20"/>
        <v>24.114530340755124</v>
      </c>
      <c r="V129" s="9">
        <f t="shared" si="15"/>
        <v>288.85714062658582</v>
      </c>
    </row>
    <row r="130" spans="1:22" x14ac:dyDescent="0.3">
      <c r="A130" s="8">
        <v>1327</v>
      </c>
      <c r="B130" s="6">
        <v>2.0841947071876654</v>
      </c>
      <c r="C130" s="6">
        <v>1.3015959439490277</v>
      </c>
      <c r="D130" s="12">
        <v>0</v>
      </c>
      <c r="E130" s="6">
        <v>4.6094098830256877E-2</v>
      </c>
      <c r="F130" s="11">
        <v>12.333333333333334</v>
      </c>
      <c r="G130" s="11">
        <v>10.228655677263742</v>
      </c>
      <c r="H130" s="11">
        <v>11.06740544279937</v>
      </c>
      <c r="I130" s="11">
        <v>11.753127151459729</v>
      </c>
      <c r="J130" s="11">
        <f t="shared" si="14"/>
        <v>114.9039279676271</v>
      </c>
      <c r="K130" s="12">
        <v>0</v>
      </c>
      <c r="L130" s="12">
        <v>0.52258301562662557</v>
      </c>
      <c r="M130" s="12">
        <v>0.14079818134219821</v>
      </c>
      <c r="N130" s="12">
        <v>0.33661880303117619</v>
      </c>
      <c r="O130" s="6">
        <f t="shared" si="21"/>
        <v>5.2185146312717787</v>
      </c>
      <c r="P130" s="6">
        <f t="shared" si="22"/>
        <v>5.2434049066362496</v>
      </c>
      <c r="Q130" s="11">
        <f t="shared" si="16"/>
        <v>7.3081907473060337</v>
      </c>
      <c r="R130" s="9">
        <f t="shared" si="17"/>
        <v>71.064455671081404</v>
      </c>
      <c r="S130" s="21">
        <f t="shared" si="18"/>
        <v>66.040064017219876</v>
      </c>
      <c r="T130" s="9">
        <f t="shared" si="19"/>
        <v>45.330450297034638</v>
      </c>
      <c r="U130" s="9">
        <f t="shared" si="20"/>
        <v>27.302403903083544</v>
      </c>
      <c r="V130" s="9">
        <f t="shared" si="15"/>
        <v>288.85714062658582</v>
      </c>
    </row>
    <row r="131" spans="1:22" x14ac:dyDescent="0.3">
      <c r="A131" s="8">
        <v>1328</v>
      </c>
      <c r="B131" s="6">
        <v>2.1945813508925469</v>
      </c>
      <c r="C131" s="6">
        <v>1.3015959439490277</v>
      </c>
      <c r="D131" s="12">
        <v>0</v>
      </c>
      <c r="E131" s="6">
        <v>4.6094098830256877E-2</v>
      </c>
      <c r="F131" s="11">
        <v>12.333333333333334</v>
      </c>
      <c r="G131" s="11">
        <v>11.102633455365337</v>
      </c>
      <c r="H131" s="11">
        <v>12.013049398705295</v>
      </c>
      <c r="I131" s="11">
        <v>11.996112960317802</v>
      </c>
      <c r="J131" s="11">
        <f t="shared" si="14"/>
        <v>108.04745566486024</v>
      </c>
      <c r="K131" s="12">
        <v>0</v>
      </c>
      <c r="L131" s="12">
        <v>0.52862024628588</v>
      </c>
      <c r="M131" s="12">
        <v>0.13526086221841149</v>
      </c>
      <c r="N131" s="12">
        <v>0.3361188914957085</v>
      </c>
      <c r="O131" s="6">
        <f t="shared" si="21"/>
        <v>5.6181225362727973</v>
      </c>
      <c r="P131" s="6">
        <f t="shared" si="22"/>
        <v>5.5111965529270215</v>
      </c>
      <c r="Q131" s="11">
        <f t="shared" si="16"/>
        <v>7.7180727660181887</v>
      </c>
      <c r="R131" s="9">
        <f t="shared" si="17"/>
        <v>69.142326045022145</v>
      </c>
      <c r="S131" s="21">
        <f t="shared" si="18"/>
        <v>64.253832597368117</v>
      </c>
      <c r="T131" s="9">
        <f t="shared" si="19"/>
        <v>43.974001419906223</v>
      </c>
      <c r="U131" s="9">
        <f t="shared" si="20"/>
        <v>25.15321160596072</v>
      </c>
      <c r="V131" s="9">
        <f t="shared" si="15"/>
        <v>288.85714062658582</v>
      </c>
    </row>
    <row r="132" spans="1:22" x14ac:dyDescent="0.3">
      <c r="A132" s="8">
        <v>1329</v>
      </c>
      <c r="B132" s="6">
        <v>2.0857080929517857</v>
      </c>
      <c r="C132" s="6">
        <v>1.3015959439490277</v>
      </c>
      <c r="D132" s="12">
        <v>0</v>
      </c>
      <c r="E132" s="6">
        <v>4.6094098830256877E-2</v>
      </c>
      <c r="F132" s="11">
        <v>12.333333333333334</v>
      </c>
      <c r="G132" s="11">
        <v>12.012729943439744</v>
      </c>
      <c r="H132" s="11">
        <v>12.997773798801804</v>
      </c>
      <c r="I132" s="11">
        <v>11.448777120500575</v>
      </c>
      <c r="J132" s="11">
        <f t="shared" si="14"/>
        <v>95.305373336498334</v>
      </c>
      <c r="K132" s="12">
        <v>0</v>
      </c>
      <c r="L132" s="12">
        <v>0.5211661540661674</v>
      </c>
      <c r="M132" s="12">
        <v>0.14031455412310584</v>
      </c>
      <c r="N132" s="12">
        <v>0.33851929181072676</v>
      </c>
      <c r="O132" s="6">
        <f t="shared" si="21"/>
        <v>5.5681961458561045</v>
      </c>
      <c r="P132" s="6">
        <f t="shared" si="22"/>
        <v>5.6157817435182986</v>
      </c>
      <c r="Q132" s="11">
        <f t="shared" si="16"/>
        <v>7.7148570282529931</v>
      </c>
      <c r="R132" s="9">
        <f t="shared" si="17"/>
        <v>63.87740832744182</v>
      </c>
      <c r="S132" s="21">
        <f t="shared" si="18"/>
        <v>59.361154537274437</v>
      </c>
      <c r="T132" s="9">
        <f t="shared" si="19"/>
        <v>38.626211694355085</v>
      </c>
      <c r="U132" s="9">
        <f t="shared" si="20"/>
        <v>23.247579026675222</v>
      </c>
      <c r="V132" s="9">
        <f t="shared" si="15"/>
        <v>288.85714062658582</v>
      </c>
    </row>
    <row r="133" spans="1:22" x14ac:dyDescent="0.3">
      <c r="A133" s="8">
        <v>1330</v>
      </c>
      <c r="B133" s="6">
        <v>2.1446898104754077</v>
      </c>
      <c r="C133" s="6">
        <v>1.3474582778861113</v>
      </c>
      <c r="D133" s="12">
        <v>0</v>
      </c>
      <c r="E133" s="6">
        <v>4.7718245680828934E-2</v>
      </c>
      <c r="F133" s="11">
        <v>9.6999999999999993</v>
      </c>
      <c r="G133" s="11">
        <v>12.104493622520376</v>
      </c>
      <c r="H133" s="11">
        <v>13.097062099567047</v>
      </c>
      <c r="I133" s="11">
        <v>12.161900382679962</v>
      </c>
      <c r="J133" s="11">
        <f t="shared" si="14"/>
        <v>100.47425990669102</v>
      </c>
      <c r="K133" s="12">
        <v>0</v>
      </c>
      <c r="L133" s="12">
        <v>0.55429166535148866</v>
      </c>
      <c r="M133" s="12">
        <v>0.15959166765889232</v>
      </c>
      <c r="N133" s="12">
        <v>0.28611666698961902</v>
      </c>
      <c r="O133" s="6">
        <f t="shared" si="21"/>
        <v>3.9670469995813322</v>
      </c>
      <c r="P133" s="6">
        <f t="shared" si="22"/>
        <v>5.3401485131881801</v>
      </c>
      <c r="Q133" s="11">
        <f t="shared" si="16"/>
        <v>7.3988920666066758</v>
      </c>
      <c r="R133" s="9">
        <f t="shared" si="17"/>
        <v>60.796864964647234</v>
      </c>
      <c r="S133" s="21">
        <f t="shared" si="18"/>
        <v>56.498411426592135</v>
      </c>
      <c r="T133" s="9">
        <f t="shared" si="19"/>
        <v>39.417417417602067</v>
      </c>
      <c r="U133" s="9">
        <f t="shared" si="20"/>
        <v>23.884269383097561</v>
      </c>
      <c r="V133" s="9">
        <f t="shared" si="15"/>
        <v>227.18223762793636</v>
      </c>
    </row>
    <row r="134" spans="1:22" x14ac:dyDescent="0.3">
      <c r="A134" s="8">
        <v>1331</v>
      </c>
      <c r="B134" s="6">
        <v>2.0964469094271143</v>
      </c>
      <c r="C134" s="6">
        <v>1.3474582778861113</v>
      </c>
      <c r="D134" s="12">
        <v>0</v>
      </c>
      <c r="E134" s="6">
        <v>4.7718245680828934E-2</v>
      </c>
      <c r="F134" s="11">
        <v>9.6999999999999993</v>
      </c>
      <c r="G134" s="11">
        <v>12.929907694254656</v>
      </c>
      <c r="H134" s="11">
        <v>13.990160125183538</v>
      </c>
      <c r="I134" s="11">
        <v>13.457857228283036</v>
      </c>
      <c r="J134" s="11">
        <f t="shared" si="14"/>
        <v>104.08316552996718</v>
      </c>
      <c r="K134" s="12">
        <v>0</v>
      </c>
      <c r="L134" s="12">
        <v>0.5511386037668794</v>
      </c>
      <c r="M134" s="12">
        <v>0.16233543007255893</v>
      </c>
      <c r="N134" s="12">
        <v>0.2865259661605617</v>
      </c>
      <c r="O134" s="6">
        <f t="shared" si="21"/>
        <v>3.9578125941504965</v>
      </c>
      <c r="P134" s="6">
        <f t="shared" si="22"/>
        <v>3.991972119320133</v>
      </c>
      <c r="Q134" s="11">
        <f t="shared" si="16"/>
        <v>7.4453796102919654</v>
      </c>
      <c r="R134" s="9">
        <f t="shared" si="17"/>
        <v>57.273343914697584</v>
      </c>
      <c r="S134" s="21">
        <f t="shared" si="18"/>
        <v>53.224009990497166</v>
      </c>
      <c r="T134" s="9">
        <f t="shared" si="19"/>
        <v>36.071046988210483</v>
      </c>
      <c r="U134" s="9">
        <f t="shared" si="20"/>
        <v>22.359555324182743</v>
      </c>
      <c r="V134" s="9">
        <f t="shared" si="15"/>
        <v>227.18223762793636</v>
      </c>
    </row>
    <row r="135" spans="1:22" x14ac:dyDescent="0.3">
      <c r="A135" s="8">
        <v>1332</v>
      </c>
      <c r="B135" s="6">
        <v>2.1847580680536742</v>
      </c>
      <c r="C135" s="6">
        <v>1.3474582778861113</v>
      </c>
      <c r="D135" s="12">
        <v>0</v>
      </c>
      <c r="E135" s="6">
        <v>4.7718245680828934E-2</v>
      </c>
      <c r="F135" s="11">
        <v>9.6999999999999993</v>
      </c>
      <c r="G135" s="11">
        <v>13.10591934546528</v>
      </c>
      <c r="H135" s="11">
        <v>14.180604731793434</v>
      </c>
      <c r="I135" s="11">
        <v>13.598370543230121</v>
      </c>
      <c r="J135" s="11">
        <f t="shared" si="14"/>
        <v>103.75747160335786</v>
      </c>
      <c r="K135" s="12">
        <v>0</v>
      </c>
      <c r="L135" s="12">
        <v>0.55710892390260136</v>
      </c>
      <c r="M135" s="12">
        <v>0.15746104029151628</v>
      </c>
      <c r="N135" s="12">
        <v>0.28543003580588233</v>
      </c>
      <c r="O135" s="6">
        <f t="shared" si="21"/>
        <v>4.1214158747150602</v>
      </c>
      <c r="P135" s="6">
        <f t="shared" si="22"/>
        <v>4.0645628604889978</v>
      </c>
      <c r="Q135" s="11">
        <f t="shared" si="16"/>
        <v>7.6461966620049733</v>
      </c>
      <c r="R135" s="9">
        <f t="shared" si="17"/>
        <v>58.028199053599387</v>
      </c>
      <c r="S135" s="21">
        <f t="shared" si="18"/>
        <v>53.925495440938562</v>
      </c>
      <c r="T135" s="9">
        <f t="shared" si="19"/>
        <v>37.085673013637134</v>
      </c>
      <c r="U135" s="9">
        <f t="shared" si="20"/>
        <v>22.059267938826107</v>
      </c>
      <c r="V135" s="9">
        <f t="shared" si="15"/>
        <v>227.18223762793636</v>
      </c>
    </row>
    <row r="136" spans="1:22" x14ac:dyDescent="0.3">
      <c r="A136" s="8">
        <v>1333</v>
      </c>
      <c r="B136" s="6">
        <v>2.1530653082199307</v>
      </c>
      <c r="C136" s="6">
        <v>1.3474582778861113</v>
      </c>
      <c r="D136" s="12">
        <v>0</v>
      </c>
      <c r="E136" s="6">
        <v>4.7718245680828934E-2</v>
      </c>
      <c r="F136" s="11">
        <v>9.6999999999999993</v>
      </c>
      <c r="G136" s="11">
        <v>11.102716888059463</v>
      </c>
      <c r="H136" s="11">
        <v>12.013139672880341</v>
      </c>
      <c r="I136" s="11">
        <v>12.983111816542898</v>
      </c>
      <c r="J136" s="11">
        <f t="shared" si="14"/>
        <v>116.93634943088323</v>
      </c>
      <c r="K136" s="12">
        <v>0</v>
      </c>
      <c r="L136" s="12">
        <v>0.55553345010558275</v>
      </c>
      <c r="M136" s="12">
        <v>0.15932699447884782</v>
      </c>
      <c r="N136" s="12">
        <v>0.28513955541556946</v>
      </c>
      <c r="O136" s="6">
        <f t="shared" si="21"/>
        <v>3.8666469789165689</v>
      </c>
      <c r="P136" s="6">
        <f t="shared" si="22"/>
        <v>3.8989626096658019</v>
      </c>
      <c r="Q136" s="11">
        <f t="shared" si="16"/>
        <v>7.2334934880528072</v>
      </c>
      <c r="R136" s="9">
        <f t="shared" si="17"/>
        <v>64.800737436868403</v>
      </c>
      <c r="S136" s="21">
        <f t="shared" si="18"/>
        <v>60.219202529335639</v>
      </c>
      <c r="T136" s="9">
        <f t="shared" si="19"/>
        <v>43.141798050189344</v>
      </c>
      <c r="U136" s="9">
        <f t="shared" si="20"/>
        <v>26.039300951390224</v>
      </c>
      <c r="V136" s="9">
        <f t="shared" si="15"/>
        <v>227.18223762793636</v>
      </c>
    </row>
    <row r="137" spans="1:22" x14ac:dyDescent="0.3">
      <c r="A137" s="8">
        <v>1334</v>
      </c>
      <c r="B137" s="6">
        <v>2.0853889646956838</v>
      </c>
      <c r="C137" s="6">
        <v>1.3474582778861113</v>
      </c>
      <c r="D137" s="12">
        <v>0</v>
      </c>
      <c r="E137" s="6">
        <v>4.7718245680828934E-2</v>
      </c>
      <c r="F137" s="11">
        <v>9.6999999999999993</v>
      </c>
      <c r="G137" s="11">
        <v>10.616932028514967</v>
      </c>
      <c r="H137" s="11">
        <v>11.487520454853195</v>
      </c>
      <c r="I137" s="11">
        <v>12.859996725850968</v>
      </c>
      <c r="J137" s="11">
        <f t="shared" ref="J137:J200" si="23">I137*100/G137</f>
        <v>121.12723987788162</v>
      </c>
      <c r="K137" s="12">
        <v>0</v>
      </c>
      <c r="L137" s="12">
        <v>0.55112137788789317</v>
      </c>
      <c r="M137" s="12">
        <v>0.1631911261937837</v>
      </c>
      <c r="N137" s="12">
        <v>0.2856874959183231</v>
      </c>
      <c r="O137" s="6">
        <f t="shared" si="21"/>
        <v>3.7046046329152325</v>
      </c>
      <c r="P137" s="6">
        <f t="shared" si="22"/>
        <v>3.7504974453239659</v>
      </c>
      <c r="Q137" s="11">
        <f t="shared" si="16"/>
        <v>7.0162078399283239</v>
      </c>
      <c r="R137" s="9">
        <f t="shared" si="17"/>
        <v>65.730135528833785</v>
      </c>
      <c r="S137" s="21">
        <f t="shared" si="18"/>
        <v>61.082890415371921</v>
      </c>
      <c r="T137" s="9">
        <f t="shared" si="19"/>
        <v>43.697675778783278</v>
      </c>
      <c r="U137" s="9">
        <f t="shared" si="20"/>
        <v>27.230746664834932</v>
      </c>
      <c r="V137" s="9">
        <f t="shared" si="15"/>
        <v>227.18223762793636</v>
      </c>
    </row>
    <row r="138" spans="1:22" x14ac:dyDescent="0.3">
      <c r="A138" s="8">
        <v>1335</v>
      </c>
      <c r="B138" s="6">
        <v>2.1630926132934896</v>
      </c>
      <c r="C138" s="6">
        <v>1.3474582778861113</v>
      </c>
      <c r="D138" s="12">
        <v>0</v>
      </c>
      <c r="E138" s="6">
        <v>4.7718245680828934E-2</v>
      </c>
      <c r="F138" s="11">
        <v>9.6999999999999993</v>
      </c>
      <c r="G138" s="11">
        <v>10.493872202060508</v>
      </c>
      <c r="H138" s="11">
        <v>11.354369722629471</v>
      </c>
      <c r="I138" s="11">
        <v>11.783237615839871</v>
      </c>
      <c r="J138" s="11">
        <f t="shared" si="23"/>
        <v>112.28684120553889</v>
      </c>
      <c r="K138" s="12">
        <v>0</v>
      </c>
      <c r="L138" s="12">
        <v>0.55636171126727729</v>
      </c>
      <c r="M138" s="12">
        <v>0.15882485701919599</v>
      </c>
      <c r="N138" s="12">
        <v>0.28481343171352669</v>
      </c>
      <c r="O138" s="6">
        <f t="shared" si="21"/>
        <v>3.8169771477055976</v>
      </c>
      <c r="P138" s="6">
        <f t="shared" si="22"/>
        <v>3.767485538804328</v>
      </c>
      <c r="Q138" s="11">
        <f t="shared" si="16"/>
        <v>7.1352989572262286</v>
      </c>
      <c r="R138" s="9">
        <f t="shared" si="17"/>
        <v>67.629709548617967</v>
      </c>
      <c r="S138" s="21">
        <f t="shared" si="18"/>
        <v>62.848160953045863</v>
      </c>
      <c r="T138" s="9">
        <f t="shared" si="19"/>
        <v>45.857423187103059</v>
      </c>
      <c r="U138" s="9">
        <f t="shared" si="20"/>
        <v>27.550076926751206</v>
      </c>
      <c r="V138" s="9">
        <f t="shared" si="15"/>
        <v>227.18223762793636</v>
      </c>
    </row>
    <row r="139" spans="1:22" x14ac:dyDescent="0.3">
      <c r="A139" s="8">
        <v>1336</v>
      </c>
      <c r="B139" s="6">
        <v>2.1912781046172296</v>
      </c>
      <c r="C139" s="6">
        <v>1.3474582778861113</v>
      </c>
      <c r="D139" s="12">
        <v>0</v>
      </c>
      <c r="E139" s="6">
        <v>4.7718245680828934E-2</v>
      </c>
      <c r="F139" s="11">
        <v>9.6999999999999993</v>
      </c>
      <c r="G139" s="11">
        <v>10.98492723825618</v>
      </c>
      <c r="H139" s="11">
        <v>11.885691271793188</v>
      </c>
      <c r="I139" s="11">
        <v>14.260883363040639</v>
      </c>
      <c r="J139" s="11">
        <f t="shared" si="23"/>
        <v>129.82228333179663</v>
      </c>
      <c r="K139" s="12">
        <v>0</v>
      </c>
      <c r="L139" s="12">
        <v>0.55803660078127948</v>
      </c>
      <c r="M139" s="12">
        <v>0.15725394103302778</v>
      </c>
      <c r="N139" s="12">
        <v>0.28470945818569271</v>
      </c>
      <c r="O139" s="6">
        <f t="shared" si="21"/>
        <v>3.9167672211741342</v>
      </c>
      <c r="P139" s="6">
        <f t="shared" si="22"/>
        <v>3.8949728697635297</v>
      </c>
      <c r="Q139" s="11">
        <f t="shared" si="16"/>
        <v>7.2811009289782991</v>
      </c>
      <c r="R139" s="9">
        <f t="shared" si="17"/>
        <v>65.926646608004091</v>
      </c>
      <c r="S139" s="21">
        <f t="shared" si="18"/>
        <v>61.265507788937221</v>
      </c>
      <c r="T139" s="9">
        <f t="shared" si="19"/>
        <v>44.378295595962491</v>
      </c>
      <c r="U139" s="9">
        <f t="shared" si="20"/>
        <v>26.318516286518236</v>
      </c>
      <c r="V139" s="9">
        <f t="shared" si="15"/>
        <v>227.18223762793636</v>
      </c>
    </row>
    <row r="140" spans="1:22" x14ac:dyDescent="0.3">
      <c r="A140" s="8">
        <v>1337</v>
      </c>
      <c r="B140" s="6">
        <v>2.2088374328738185</v>
      </c>
      <c r="C140" s="6">
        <v>1.3474582778861113</v>
      </c>
      <c r="D140" s="12">
        <v>0</v>
      </c>
      <c r="E140" s="6">
        <v>4.7718245680828934E-2</v>
      </c>
      <c r="F140" s="11">
        <v>9.6999999999999993</v>
      </c>
      <c r="G140" s="11">
        <v>10.312572879707815</v>
      </c>
      <c r="H140" s="11">
        <v>11.158203855843857</v>
      </c>
      <c r="I140" s="11">
        <v>12.678038534356936</v>
      </c>
      <c r="J140" s="11">
        <f t="shared" si="23"/>
        <v>122.93768666889791</v>
      </c>
      <c r="K140" s="12">
        <v>0</v>
      </c>
      <c r="L140" s="12">
        <v>0.55940437768609175</v>
      </c>
      <c r="M140" s="12">
        <v>0.15638621193392077</v>
      </c>
      <c r="N140" s="12">
        <v>0.28420941037998748</v>
      </c>
      <c r="O140" s="6">
        <f t="shared" si="21"/>
        <v>3.8691095877428032</v>
      </c>
      <c r="P140" s="6">
        <f t="shared" si="22"/>
        <v>3.8641362755322541</v>
      </c>
      <c r="Q140" s="11">
        <f t="shared" si="16"/>
        <v>7.1832622764450429</v>
      </c>
      <c r="R140" s="9">
        <f t="shared" si="17"/>
        <v>69.28126552306702</v>
      </c>
      <c r="S140" s="21">
        <f t="shared" si="18"/>
        <v>64.382948791082057</v>
      </c>
      <c r="T140" s="9">
        <f t="shared" si="19"/>
        <v>47.650452240842078</v>
      </c>
      <c r="U140" s="9">
        <f t="shared" si="20"/>
        <v>28.03441874288643</v>
      </c>
      <c r="V140" s="9">
        <f t="shared" ref="V140:V203" si="24">((F140))*100/4.2697</f>
        <v>227.18223762793636</v>
      </c>
    </row>
    <row r="141" spans="1:22" x14ac:dyDescent="0.3">
      <c r="A141" s="8">
        <v>1338</v>
      </c>
      <c r="B141" s="6">
        <v>2.108902944861585</v>
      </c>
      <c r="C141" s="6">
        <v>1.3474582778861113</v>
      </c>
      <c r="D141" s="12">
        <v>0</v>
      </c>
      <c r="E141" s="6">
        <v>4.7718245680828934E-2</v>
      </c>
      <c r="F141" s="11">
        <v>9.6999999999999993</v>
      </c>
      <c r="G141" s="11">
        <v>9.4176490269430744</v>
      </c>
      <c r="H141" s="11">
        <v>10.189896247152408</v>
      </c>
      <c r="I141" s="11">
        <v>12.044454362919682</v>
      </c>
      <c r="J141" s="11">
        <f t="shared" si="23"/>
        <v>127.89236813202049</v>
      </c>
      <c r="K141" s="12">
        <v>0</v>
      </c>
      <c r="L141" s="12">
        <v>0.55271049593452248</v>
      </c>
      <c r="M141" s="12">
        <v>0.16183687046876352</v>
      </c>
      <c r="N141" s="12">
        <v>0.28545263359671402</v>
      </c>
      <c r="O141" s="6">
        <f t="shared" si="21"/>
        <v>3.6171793345940269</v>
      </c>
      <c r="P141" s="6">
        <f t="shared" si="22"/>
        <v>3.6741609321671636</v>
      </c>
      <c r="Q141" s="11">
        <f t="shared" si="16"/>
        <v>6.8213269805628887</v>
      </c>
      <c r="R141" s="9">
        <f t="shared" si="17"/>
        <v>72.04228610567057</v>
      </c>
      <c r="S141" s="21">
        <f t="shared" si="18"/>
        <v>66.94875998749707</v>
      </c>
      <c r="T141" s="9">
        <f t="shared" si="19"/>
        <v>49.817782921211673</v>
      </c>
      <c r="U141" s="9">
        <f t="shared" si="20"/>
        <v>30.698424373126791</v>
      </c>
      <c r="V141" s="9">
        <f t="shared" si="24"/>
        <v>227.18223762793636</v>
      </c>
    </row>
    <row r="142" spans="1:22" x14ac:dyDescent="0.3">
      <c r="A142" s="8">
        <v>1339</v>
      </c>
      <c r="B142" s="6">
        <v>2.1330276373604953</v>
      </c>
      <c r="C142" s="6">
        <v>1.3474582778861113</v>
      </c>
      <c r="D142" s="12">
        <v>0</v>
      </c>
      <c r="E142" s="6">
        <v>4.7718245680828934E-2</v>
      </c>
      <c r="F142" s="11">
        <v>9.6999999999999993</v>
      </c>
      <c r="G142" s="11">
        <v>8.72504367316143</v>
      </c>
      <c r="H142" s="11">
        <v>9.4404972543606682</v>
      </c>
      <c r="I142" s="11">
        <v>11.450744964254961</v>
      </c>
      <c r="J142" s="11">
        <f t="shared" si="23"/>
        <v>131.23997303850632</v>
      </c>
      <c r="K142" s="12">
        <v>0</v>
      </c>
      <c r="L142" s="12">
        <v>0.55455244430103945</v>
      </c>
      <c r="M142" s="12">
        <v>0.16053971746194631</v>
      </c>
      <c r="N142" s="12">
        <v>0.28490783823701427</v>
      </c>
      <c r="O142" s="6">
        <f t="shared" si="21"/>
        <v>3.571384253145101</v>
      </c>
      <c r="P142" s="6">
        <f t="shared" si="22"/>
        <v>3.5614799966631643</v>
      </c>
      <c r="Q142" s="11">
        <f t="shared" si="16"/>
        <v>6.7162883962180171</v>
      </c>
      <c r="R142" s="9">
        <f t="shared" si="17"/>
        <v>76.563688208269497</v>
      </c>
      <c r="S142" s="21">
        <f t="shared" si="18"/>
        <v>71.150490395244844</v>
      </c>
      <c r="T142" s="9">
        <f t="shared" si="19"/>
        <v>54.387510108374556</v>
      </c>
      <c r="U142" s="9">
        <f t="shared" si="20"/>
        <v>33.135305364208932</v>
      </c>
      <c r="V142" s="9">
        <f t="shared" si="24"/>
        <v>227.18223762793636</v>
      </c>
    </row>
    <row r="143" spans="1:22" x14ac:dyDescent="0.3">
      <c r="A143" s="8">
        <v>1340</v>
      </c>
      <c r="B143" s="6">
        <v>1.9962563983879567</v>
      </c>
      <c r="C143" s="6">
        <v>1.2030199985030832</v>
      </c>
      <c r="D143" s="12">
        <v>0</v>
      </c>
      <c r="E143" s="6">
        <v>4.2603177248336739E-2</v>
      </c>
      <c r="F143" s="11">
        <v>7.0833334270833355</v>
      </c>
      <c r="G143" s="11">
        <v>10.928185717386432</v>
      </c>
      <c r="H143" s="11">
        <v>11.824296946212121</v>
      </c>
      <c r="I143" s="11">
        <v>12.77333599276151</v>
      </c>
      <c r="J143" s="11">
        <f t="shared" si="23"/>
        <v>116.88432392249243</v>
      </c>
      <c r="K143" s="12">
        <v>0</v>
      </c>
      <c r="L143" s="12">
        <v>0.59149162679867318</v>
      </c>
      <c r="M143" s="12">
        <v>0.17048351743593104</v>
      </c>
      <c r="N143" s="12">
        <v>0.23802485576539578</v>
      </c>
      <c r="O143" s="6">
        <f t="shared" si="21"/>
        <v>2.691540204113045</v>
      </c>
      <c r="P143" s="6">
        <f t="shared" si="22"/>
        <v>3.3750628619909002</v>
      </c>
      <c r="Q143" s="11">
        <f t="shared" si="16"/>
        <v>6.3470895120102568</v>
      </c>
      <c r="R143" s="9">
        <f t="shared" si="17"/>
        <v>57.768045666186339</v>
      </c>
      <c r="S143" s="21">
        <f t="shared" si="18"/>
        <v>53.683735390899301</v>
      </c>
      <c r="T143" s="9">
        <f t="shared" si="19"/>
        <v>40.638583160418932</v>
      </c>
      <c r="U143" s="9">
        <f t="shared" si="20"/>
        <v>23.6193553425639</v>
      </c>
      <c r="V143" s="9">
        <f t="shared" si="24"/>
        <v>165.89768431232488</v>
      </c>
    </row>
    <row r="144" spans="1:22" x14ac:dyDescent="0.3">
      <c r="A144" s="8">
        <v>1341</v>
      </c>
      <c r="B144" s="6">
        <v>2.0138959625758166</v>
      </c>
      <c r="C144" s="6">
        <v>1.2030199985030832</v>
      </c>
      <c r="D144" s="12">
        <v>0</v>
      </c>
      <c r="E144" s="6">
        <v>4.2603177248336739E-2</v>
      </c>
      <c r="F144" s="11">
        <v>7.0833334270833355</v>
      </c>
      <c r="G144" s="11">
        <v>9.5375336468782859</v>
      </c>
      <c r="H144" s="11">
        <v>10.319611405922306</v>
      </c>
      <c r="I144" s="11">
        <v>11.817599350425974</v>
      </c>
      <c r="J144" s="11">
        <f t="shared" si="23"/>
        <v>123.9062402080644</v>
      </c>
      <c r="K144" s="12">
        <v>0</v>
      </c>
      <c r="L144" s="12">
        <v>0.59312260689006258</v>
      </c>
      <c r="M144" s="12">
        <v>0.16945623911647836</v>
      </c>
      <c r="N144" s="12">
        <v>0.23742115399345906</v>
      </c>
      <c r="O144" s="6">
        <f t="shared" si="21"/>
        <v>2.6235982100368753</v>
      </c>
      <c r="P144" s="6">
        <f t="shared" si="22"/>
        <v>2.6193327192844507</v>
      </c>
      <c r="Q144" s="11">
        <f t="shared" si="16"/>
        <v>6.1768125200694142</v>
      </c>
      <c r="R144" s="9">
        <f t="shared" si="17"/>
        <v>64.415362591390178</v>
      </c>
      <c r="S144" s="21">
        <f t="shared" si="18"/>
        <v>59.861074415559571</v>
      </c>
      <c r="T144" s="9">
        <f t="shared" si="19"/>
        <v>46.975482771767737</v>
      </c>
      <c r="U144" s="9">
        <f t="shared" si="20"/>
        <v>27.06325463847412</v>
      </c>
      <c r="V144" s="9">
        <f t="shared" si="24"/>
        <v>165.89768431232488</v>
      </c>
    </row>
    <row r="145" spans="1:22" x14ac:dyDescent="0.3">
      <c r="A145" s="8">
        <v>1342</v>
      </c>
      <c r="B145" s="6">
        <v>2.0142624489990952</v>
      </c>
      <c r="C145" s="6">
        <v>1.2030199985030832</v>
      </c>
      <c r="D145" s="12">
        <v>0</v>
      </c>
      <c r="E145" s="6">
        <v>4.2603177248336739E-2</v>
      </c>
      <c r="F145" s="11">
        <v>7.0833334270833355</v>
      </c>
      <c r="G145" s="11">
        <v>9.8594906941824263</v>
      </c>
      <c r="H145" s="11">
        <v>10.667968931105387</v>
      </c>
      <c r="I145" s="11">
        <v>10.772774245795546</v>
      </c>
      <c r="J145" s="11">
        <f t="shared" si="23"/>
        <v>109.2629891334245</v>
      </c>
      <c r="K145" s="12">
        <v>0</v>
      </c>
      <c r="L145" s="12">
        <v>0.59302934731527046</v>
      </c>
      <c r="M145" s="12">
        <v>0.16939876769248025</v>
      </c>
      <c r="N145" s="12">
        <v>0.23757188499224929</v>
      </c>
      <c r="O145" s="6">
        <f t="shared" si="21"/>
        <v>2.6467865281119809</v>
      </c>
      <c r="P145" s="6">
        <f t="shared" si="22"/>
        <v>2.6446452858096854</v>
      </c>
      <c r="Q145" s="11">
        <f t="shared" si="16"/>
        <v>6.2263642542667457</v>
      </c>
      <c r="R145" s="9">
        <f t="shared" si="17"/>
        <v>62.81178881346414</v>
      </c>
      <c r="S145" s="21">
        <f t="shared" si="18"/>
        <v>58.37087634184568</v>
      </c>
      <c r="T145" s="9">
        <f t="shared" si="19"/>
        <v>45.449789794620976</v>
      </c>
      <c r="U145" s="9">
        <f t="shared" si="20"/>
        <v>26.17951674327184</v>
      </c>
      <c r="V145" s="9">
        <f t="shared" si="24"/>
        <v>165.89768431232488</v>
      </c>
    </row>
    <row r="146" spans="1:22" x14ac:dyDescent="0.3">
      <c r="A146" s="8">
        <v>1343</v>
      </c>
      <c r="B146" s="6">
        <v>2.0476174645408869</v>
      </c>
      <c r="C146" s="6">
        <v>1.2030199985030832</v>
      </c>
      <c r="D146" s="12">
        <v>0</v>
      </c>
      <c r="E146" s="6">
        <v>4.2603177248336739E-2</v>
      </c>
      <c r="F146" s="11">
        <v>7.0833334270833355</v>
      </c>
      <c r="G146" s="11">
        <v>9.6414290933709523</v>
      </c>
      <c r="H146" s="11">
        <v>10.432026279027371</v>
      </c>
      <c r="I146" s="11">
        <v>10.58479530612574</v>
      </c>
      <c r="J146" s="11">
        <f t="shared" si="23"/>
        <v>109.78450604800284</v>
      </c>
      <c r="K146" s="12">
        <v>0</v>
      </c>
      <c r="L146" s="12">
        <v>0.59546730223842781</v>
      </c>
      <c r="M146" s="12">
        <v>0.16732437484279203</v>
      </c>
      <c r="N146" s="12">
        <v>0.23720832291878016</v>
      </c>
      <c r="O146" s="6">
        <f t="shared" si="21"/>
        <v>2.6762120493950259</v>
      </c>
      <c r="P146" s="6">
        <f t="shared" si="22"/>
        <v>2.658528401320452</v>
      </c>
      <c r="Q146" s="11">
        <f t="shared" si="16"/>
        <v>6.2539861190627359</v>
      </c>
      <c r="R146" s="9">
        <f t="shared" si="17"/>
        <v>64.517364806877893</v>
      </c>
      <c r="S146" s="21">
        <f t="shared" si="18"/>
        <v>59.955864881160046</v>
      </c>
      <c r="T146" s="9">
        <f t="shared" si="19"/>
        <v>47.247378553989805</v>
      </c>
      <c r="U146" s="9">
        <f t="shared" si="20"/>
        <v>26.771622672198269</v>
      </c>
      <c r="V146" s="9">
        <f t="shared" si="24"/>
        <v>165.89768431232488</v>
      </c>
    </row>
    <row r="147" spans="1:22" x14ac:dyDescent="0.3">
      <c r="A147" s="8">
        <v>1344</v>
      </c>
      <c r="B147" s="6">
        <v>2.0320628235893441</v>
      </c>
      <c r="C147" s="6">
        <v>1.2030199985030832</v>
      </c>
      <c r="D147" s="12">
        <v>0</v>
      </c>
      <c r="E147" s="6">
        <v>4.2603177248336739E-2</v>
      </c>
      <c r="F147" s="11">
        <v>7.0833334270833355</v>
      </c>
      <c r="G147" s="11">
        <v>10.518066976700704</v>
      </c>
      <c r="H147" s="11">
        <v>11.380548468790161</v>
      </c>
      <c r="I147" s="11">
        <v>10.39175807390489</v>
      </c>
      <c r="J147" s="11">
        <f t="shared" si="23"/>
        <v>98.799124372609455</v>
      </c>
      <c r="K147" s="12">
        <v>0</v>
      </c>
      <c r="L147" s="12">
        <v>0.59412379219912903</v>
      </c>
      <c r="M147" s="12">
        <v>0.16822476532910915</v>
      </c>
      <c r="N147" s="12">
        <v>0.23765144247176181</v>
      </c>
      <c r="O147" s="6">
        <f t="shared" si="21"/>
        <v>2.7149603604832251</v>
      </c>
      <c r="P147" s="6">
        <f t="shared" si="22"/>
        <v>2.7196542191996222</v>
      </c>
      <c r="Q147" s="11">
        <f t="shared" si="16"/>
        <v>6.3555052520482285</v>
      </c>
      <c r="R147" s="9">
        <f t="shared" si="17"/>
        <v>60.100110303870828</v>
      </c>
      <c r="S147" s="21">
        <f t="shared" si="18"/>
        <v>55.850918640396145</v>
      </c>
      <c r="T147" s="9">
        <f t="shared" si="19"/>
        <v>42.980503867775155</v>
      </c>
      <c r="U147" s="9">
        <f t="shared" si="20"/>
        <v>24.540317368224969</v>
      </c>
      <c r="V147" s="9">
        <f t="shared" si="24"/>
        <v>165.89768431232488</v>
      </c>
    </row>
    <row r="148" spans="1:22" x14ac:dyDescent="0.3">
      <c r="A148" s="8">
        <v>1345</v>
      </c>
      <c r="B148" s="6">
        <v>2.0381611569197062</v>
      </c>
      <c r="C148" s="6">
        <v>1.2030199985030832</v>
      </c>
      <c r="D148" s="12">
        <v>0</v>
      </c>
      <c r="E148" s="6">
        <v>4.2603177248336739E-2</v>
      </c>
      <c r="F148" s="11">
        <v>7.0833334270833355</v>
      </c>
      <c r="G148" s="11">
        <v>9.5783739496574114</v>
      </c>
      <c r="H148" s="11">
        <v>10.363800613529319</v>
      </c>
      <c r="I148" s="11">
        <v>10.648530858404984</v>
      </c>
      <c r="J148" s="11">
        <f t="shared" si="23"/>
        <v>111.17263654950378</v>
      </c>
      <c r="K148" s="12">
        <v>0</v>
      </c>
      <c r="L148" s="12">
        <v>0.59489343718149912</v>
      </c>
      <c r="M148" s="12">
        <v>0.16793869516363141</v>
      </c>
      <c r="N148" s="12">
        <v>0.23716786765486947</v>
      </c>
      <c r="O148" s="6">
        <f t="shared" si="21"/>
        <v>2.6579559213948172</v>
      </c>
      <c r="P148" s="6">
        <f t="shared" si="22"/>
        <v>2.6599749119835194</v>
      </c>
      <c r="Q148" s="11">
        <f t="shared" si="16"/>
        <v>6.2267887109846578</v>
      </c>
      <c r="R148" s="9">
        <f t="shared" si="17"/>
        <v>64.65966647811706</v>
      </c>
      <c r="S148" s="21">
        <f t="shared" si="18"/>
        <v>60.088105554639476</v>
      </c>
      <c r="T148" s="9">
        <f t="shared" si="19"/>
        <v>47.338777268201213</v>
      </c>
      <c r="U148" s="9">
        <f t="shared" si="20"/>
        <v>26.947862243122572</v>
      </c>
      <c r="V148" s="9">
        <f t="shared" si="24"/>
        <v>165.89768431232488</v>
      </c>
    </row>
    <row r="149" spans="1:22" x14ac:dyDescent="0.3">
      <c r="A149" s="8">
        <v>1346</v>
      </c>
      <c r="B149" s="6">
        <v>2.0136883904868963</v>
      </c>
      <c r="C149" s="6">
        <v>1.2030199985030832</v>
      </c>
      <c r="D149" s="12">
        <v>0</v>
      </c>
      <c r="E149" s="6">
        <v>4.2603177248336739E-2</v>
      </c>
      <c r="F149" s="11">
        <v>7.0833334270833355</v>
      </c>
      <c r="G149" s="11">
        <v>10.038102862980196</v>
      </c>
      <c r="H149" s="11">
        <v>10.861227297744573</v>
      </c>
      <c r="I149" s="11">
        <v>10.713346245162446</v>
      </c>
      <c r="J149" s="11">
        <f t="shared" si="23"/>
        <v>106.72680277737042</v>
      </c>
      <c r="K149" s="12">
        <v>0</v>
      </c>
      <c r="L149" s="12">
        <v>0.59287698242995279</v>
      </c>
      <c r="M149" s="12">
        <v>0.16940352415552284</v>
      </c>
      <c r="N149" s="12">
        <v>0.23771949341452436</v>
      </c>
      <c r="O149" s="6">
        <f t="shared" si="21"/>
        <v>2.6591390402209929</v>
      </c>
      <c r="P149" s="6">
        <f t="shared" si="22"/>
        <v>2.6684281604458167</v>
      </c>
      <c r="Q149" s="11">
        <f t="shared" si="16"/>
        <v>6.2513220071829174</v>
      </c>
      <c r="R149" s="9">
        <f t="shared" si="17"/>
        <v>61.941447130944205</v>
      </c>
      <c r="S149" s="21">
        <f t="shared" si="18"/>
        <v>57.562069465219437</v>
      </c>
      <c r="T149" s="9">
        <f t="shared" si="19"/>
        <v>44.628360078473591</v>
      </c>
      <c r="U149" s="9">
        <f t="shared" si="20"/>
        <v>25.713693636314257</v>
      </c>
      <c r="V149" s="9">
        <f t="shared" si="24"/>
        <v>165.89768431232488</v>
      </c>
    </row>
    <row r="150" spans="1:22" x14ac:dyDescent="0.3">
      <c r="A150" s="8">
        <v>1347</v>
      </c>
      <c r="B150" s="6">
        <v>2.0020176939850556</v>
      </c>
      <c r="C150" s="6">
        <v>1.2030199985030832</v>
      </c>
      <c r="D150" s="12">
        <v>0</v>
      </c>
      <c r="E150" s="6">
        <v>4.2603177248336739E-2</v>
      </c>
      <c r="F150" s="11">
        <v>7.0833334270833355</v>
      </c>
      <c r="G150" s="11">
        <v>11.821711366828952</v>
      </c>
      <c r="H150" s="11">
        <v>12.791091698908927</v>
      </c>
      <c r="I150" s="11">
        <v>10.536646420801313</v>
      </c>
      <c r="J150" s="11">
        <f t="shared" si="23"/>
        <v>89.129620017339803</v>
      </c>
      <c r="K150" s="12">
        <v>0</v>
      </c>
      <c r="L150" s="12">
        <v>0.59168931385909174</v>
      </c>
      <c r="M150" s="12">
        <v>0.17004972408004382</v>
      </c>
      <c r="N150" s="12">
        <v>0.23826096206086445</v>
      </c>
      <c r="O150" s="6">
        <f t="shared" si="21"/>
        <v>2.754291284072893</v>
      </c>
      <c r="P150" s="6">
        <f t="shared" si="22"/>
        <v>2.7550489738651329</v>
      </c>
      <c r="Q150" s="11">
        <f t="shared" si="16"/>
        <v>6.4767949402745391</v>
      </c>
      <c r="R150" s="9">
        <f t="shared" si="17"/>
        <v>54.493024712386891</v>
      </c>
      <c r="S150" s="21">
        <f t="shared" si="18"/>
        <v>50.640264623351229</v>
      </c>
      <c r="T150" s="9">
        <f t="shared" si="19"/>
        <v>37.67539929567161</v>
      </c>
      <c r="U150" s="9">
        <f t="shared" si="20"/>
        <v>21.834123139966227</v>
      </c>
      <c r="V150" s="9">
        <f t="shared" si="24"/>
        <v>165.89768431232488</v>
      </c>
    </row>
    <row r="151" spans="1:22" x14ac:dyDescent="0.3">
      <c r="A151" s="8">
        <v>1348</v>
      </c>
      <c r="B151" s="6">
        <v>1.9580206169035188</v>
      </c>
      <c r="C151" s="6">
        <v>1.2030199985030832</v>
      </c>
      <c r="D151" s="12">
        <v>0</v>
      </c>
      <c r="E151" s="6">
        <v>4.2603177248336739E-2</v>
      </c>
      <c r="F151" s="11">
        <v>7.0833334270833355</v>
      </c>
      <c r="G151" s="11">
        <v>11.931872741350775</v>
      </c>
      <c r="H151" s="11">
        <v>12.91028630614154</v>
      </c>
      <c r="I151" s="11">
        <v>10.563840778591183</v>
      </c>
      <c r="J151" s="11">
        <f t="shared" si="23"/>
        <v>88.534641691085284</v>
      </c>
      <c r="K151" s="12">
        <v>0</v>
      </c>
      <c r="L151" s="12">
        <v>0.58830772778575446</v>
      </c>
      <c r="M151" s="12">
        <v>0.17287707665430413</v>
      </c>
      <c r="N151" s="12">
        <v>0.23881519555994141</v>
      </c>
      <c r="O151" s="6">
        <f t="shared" si="21"/>
        <v>2.7011616872484105</v>
      </c>
      <c r="P151" s="6">
        <f t="shared" si="22"/>
        <v>2.7243284017415084</v>
      </c>
      <c r="Q151" s="11">
        <f t="shared" si="16"/>
        <v>6.4063363632162034</v>
      </c>
      <c r="R151" s="9">
        <f t="shared" si="17"/>
        <v>53.402580553776296</v>
      </c>
      <c r="S151" s="21">
        <f t="shared" si="18"/>
        <v>49.626916932697604</v>
      </c>
      <c r="T151" s="9">
        <f t="shared" si="19"/>
        <v>36.50723585022314</v>
      </c>
      <c r="U151" s="9">
        <f t="shared" si="20"/>
        <v>21.632538940342496</v>
      </c>
      <c r="V151" s="9">
        <f t="shared" si="24"/>
        <v>165.89768431232488</v>
      </c>
    </row>
    <row r="152" spans="1:22" x14ac:dyDescent="0.3">
      <c r="A152" s="8">
        <v>1349</v>
      </c>
      <c r="B152" s="6">
        <v>2.1811415012910635</v>
      </c>
      <c r="C152" s="6">
        <v>1.2030199985030832</v>
      </c>
      <c r="D152" s="12">
        <v>0</v>
      </c>
      <c r="E152" s="6">
        <v>4.2603177248336739E-2</v>
      </c>
      <c r="F152" s="11">
        <v>7.0833334270833355</v>
      </c>
      <c r="G152" s="11">
        <v>9.8849475820323853</v>
      </c>
      <c r="H152" s="11">
        <v>10.695513283759041</v>
      </c>
      <c r="I152" s="11">
        <v>11.661877055159533</v>
      </c>
      <c r="J152" s="11">
        <f t="shared" si="23"/>
        <v>117.9761142725433</v>
      </c>
      <c r="K152" s="12">
        <v>0</v>
      </c>
      <c r="L152" s="12">
        <v>0.568341993758256</v>
      </c>
      <c r="M152" s="12">
        <v>0.18965440187659444</v>
      </c>
      <c r="N152" s="12">
        <v>0.24200360436514956</v>
      </c>
      <c r="O152" s="6">
        <f t="shared" si="21"/>
        <v>2.6074686177211914</v>
      </c>
      <c r="P152" s="6">
        <f t="shared" si="22"/>
        <v>2.7517132424885387</v>
      </c>
      <c r="Q152" s="11">
        <f t="shared" si="16"/>
        <v>6.5262293218942382</v>
      </c>
      <c r="R152" s="9">
        <f t="shared" si="17"/>
        <v>65.667287685725213</v>
      </c>
      <c r="S152" s="21">
        <f t="shared" si="18"/>
        <v>61.024486033841967</v>
      </c>
      <c r="T152" s="9">
        <f t="shared" si="19"/>
        <v>49.088501470202722</v>
      </c>
      <c r="U152" s="9">
        <f t="shared" si="20"/>
        <v>26.112096150884387</v>
      </c>
      <c r="V152" s="9">
        <f t="shared" si="24"/>
        <v>165.89768431232488</v>
      </c>
    </row>
    <row r="153" spans="1:22" x14ac:dyDescent="0.3">
      <c r="A153" s="8">
        <v>1350</v>
      </c>
      <c r="B153" s="6">
        <v>3.7337065019820042</v>
      </c>
      <c r="C153" s="6">
        <v>1.2670272506122844</v>
      </c>
      <c r="D153" s="12">
        <v>0</v>
      </c>
      <c r="E153" s="6">
        <v>4.4869899588929889E-2</v>
      </c>
      <c r="F153" s="11">
        <v>7.6</v>
      </c>
      <c r="G153" s="11">
        <v>11.671227663344517</v>
      </c>
      <c r="H153" s="11">
        <v>12.628268331738768</v>
      </c>
      <c r="I153" s="11">
        <v>14.783232667448454</v>
      </c>
      <c r="J153" s="11">
        <f t="shared" si="23"/>
        <v>126.66390455117005</v>
      </c>
      <c r="K153" s="12">
        <v>0</v>
      </c>
      <c r="L153" s="12">
        <v>0.64374716275840071</v>
      </c>
      <c r="M153" s="12">
        <v>0.13216768480642976</v>
      </c>
      <c r="N153" s="12">
        <v>0.22408515243516952</v>
      </c>
      <c r="O153" s="6">
        <f t="shared" si="21"/>
        <v>4.5606467531423149</v>
      </c>
      <c r="P153" s="6">
        <f t="shared" si="22"/>
        <v>3.7660180986418696</v>
      </c>
      <c r="Q153" s="11">
        <f t="shared" si="16"/>
        <v>9.4259610931083486</v>
      </c>
      <c r="R153" s="9">
        <f t="shared" si="17"/>
        <v>80.328604311251993</v>
      </c>
      <c r="S153" s="21">
        <f t="shared" si="18"/>
        <v>74.649219796778908</v>
      </c>
      <c r="T153" s="9">
        <f t="shared" si="19"/>
        <v>71.169504037750499</v>
      </c>
      <c r="U153" s="9">
        <f t="shared" si="20"/>
        <v>23.292316080600312</v>
      </c>
      <c r="V153" s="9">
        <f t="shared" si="24"/>
        <v>177.99845422395015</v>
      </c>
    </row>
    <row r="154" spans="1:22" x14ac:dyDescent="0.3">
      <c r="A154" s="8">
        <v>1351</v>
      </c>
      <c r="B154" s="6">
        <v>3.8260520777975024</v>
      </c>
      <c r="C154" s="6">
        <v>1.2670272506122844</v>
      </c>
      <c r="D154" s="12">
        <v>0</v>
      </c>
      <c r="E154" s="6">
        <v>4.4869899588929889E-2</v>
      </c>
      <c r="F154" s="11">
        <v>7.6</v>
      </c>
      <c r="G154" s="11">
        <v>13.543525141263911</v>
      </c>
      <c r="H154" s="11">
        <v>14.654094202847553</v>
      </c>
      <c r="I154" s="11">
        <v>15.904403674710258</v>
      </c>
      <c r="J154" s="11">
        <f t="shared" si="23"/>
        <v>117.43178757983259</v>
      </c>
      <c r="K154" s="12">
        <v>0</v>
      </c>
      <c r="L154" s="12">
        <v>0.64577569094073872</v>
      </c>
      <c r="M154" s="12">
        <v>0.12938411105008435</v>
      </c>
      <c r="N154" s="12">
        <v>0.22484019800917693</v>
      </c>
      <c r="O154" s="6">
        <f t="shared" si="21"/>
        <v>4.8629467761448533</v>
      </c>
      <c r="P154" s="6">
        <f t="shared" si="22"/>
        <v>4.7900091792581492</v>
      </c>
      <c r="Q154" s="11">
        <f t="shared" si="16"/>
        <v>9.9000081793684682</v>
      </c>
      <c r="R154" s="9">
        <f t="shared" si="17"/>
        <v>72.705113079572953</v>
      </c>
      <c r="S154" s="21">
        <f t="shared" si="18"/>
        <v>67.564723838560056</v>
      </c>
      <c r="T154" s="9">
        <f t="shared" si="19"/>
        <v>62.847710713694475</v>
      </c>
      <c r="U154" s="9">
        <f t="shared" si="20"/>
        <v>20.072316545934143</v>
      </c>
      <c r="V154" s="9">
        <f t="shared" si="24"/>
        <v>177.99845422395015</v>
      </c>
    </row>
    <row r="155" spans="1:22" x14ac:dyDescent="0.3">
      <c r="A155" s="8">
        <v>1352</v>
      </c>
      <c r="B155" s="6">
        <v>3.4867073079564759</v>
      </c>
      <c r="C155" s="6">
        <v>1.2670272506122844</v>
      </c>
      <c r="D155" s="12">
        <v>0</v>
      </c>
      <c r="E155" s="6">
        <v>4.4869899588929889E-2</v>
      </c>
      <c r="F155" s="11">
        <v>7.6</v>
      </c>
      <c r="G155" s="11">
        <v>15.100239632526467</v>
      </c>
      <c r="H155" s="11">
        <v>16.338459282393639</v>
      </c>
      <c r="I155" s="11">
        <v>16.107189333572542</v>
      </c>
      <c r="J155" s="11">
        <f t="shared" si="23"/>
        <v>106.66843524043863</v>
      </c>
      <c r="K155" s="12">
        <v>0</v>
      </c>
      <c r="L155" s="12">
        <v>0.63432789166394588</v>
      </c>
      <c r="M155" s="12">
        <v>0.13945961005436971</v>
      </c>
      <c r="N155" s="12">
        <v>0.22621249828168441</v>
      </c>
      <c r="O155" s="6">
        <f t="shared" si="21"/>
        <v>4.5155363225761542</v>
      </c>
      <c r="P155" s="6">
        <f t="shared" si="22"/>
        <v>4.6932758561436847</v>
      </c>
      <c r="Q155" s="11">
        <f t="shared" si="16"/>
        <v>9.5545913831056524</v>
      </c>
      <c r="R155" s="9">
        <f t="shared" si="17"/>
        <v>62.93458869770334</v>
      </c>
      <c r="S155" s="21">
        <f t="shared" si="18"/>
        <v>58.484994041613888</v>
      </c>
      <c r="T155" s="9">
        <f t="shared" si="19"/>
        <v>51.369099968656514</v>
      </c>
      <c r="U155" s="9">
        <f t="shared" si="20"/>
        <v>18.003020508210483</v>
      </c>
      <c r="V155" s="9">
        <f t="shared" si="24"/>
        <v>177.99845422395015</v>
      </c>
    </row>
    <row r="156" spans="1:22" x14ac:dyDescent="0.3">
      <c r="A156" s="8">
        <v>1353</v>
      </c>
      <c r="B156" s="6">
        <v>3.3101201273874148</v>
      </c>
      <c r="C156" s="6">
        <v>1.2670272506122844</v>
      </c>
      <c r="D156" s="12">
        <v>0</v>
      </c>
      <c r="E156" s="6">
        <v>4.4869899588929889E-2</v>
      </c>
      <c r="F156" s="11">
        <v>7.6</v>
      </c>
      <c r="G156" s="11">
        <v>12.452858532483276</v>
      </c>
      <c r="H156" s="11">
        <v>13.473992932146906</v>
      </c>
      <c r="I156" s="11">
        <v>17.04439564768413</v>
      </c>
      <c r="J156" s="11">
        <f t="shared" si="23"/>
        <v>136.87135048731045</v>
      </c>
      <c r="K156" s="12">
        <v>0</v>
      </c>
      <c r="L156" s="12">
        <v>0.62873418202091602</v>
      </c>
      <c r="M156" s="12">
        <v>0.14560404748530603</v>
      </c>
      <c r="N156" s="12">
        <v>0.22566177049377795</v>
      </c>
      <c r="O156" s="6">
        <f t="shared" si="21"/>
        <v>4.0653265373032426</v>
      </c>
      <c r="P156" s="6">
        <f t="shared" si="22"/>
        <v>4.1826750626649307</v>
      </c>
      <c r="Q156" s="11">
        <f t="shared" si="16"/>
        <v>8.8502778534332691</v>
      </c>
      <c r="R156" s="9">
        <f t="shared" si="17"/>
        <v>70.688533223515336</v>
      </c>
      <c r="S156" s="21">
        <f t="shared" si="18"/>
        <v>65.690719998915156</v>
      </c>
      <c r="T156" s="9">
        <f t="shared" si="19"/>
        <v>59.135054923953696</v>
      </c>
      <c r="U156" s="9">
        <f t="shared" si="20"/>
        <v>21.830322979591099</v>
      </c>
      <c r="V156" s="9">
        <f t="shared" si="24"/>
        <v>177.99845422395015</v>
      </c>
    </row>
    <row r="157" spans="1:22" x14ac:dyDescent="0.3">
      <c r="A157" s="8">
        <v>1354</v>
      </c>
      <c r="B157" s="6">
        <v>3.4325235408169599</v>
      </c>
      <c r="C157" s="6">
        <v>1.2670272506122844</v>
      </c>
      <c r="D157" s="12">
        <v>0</v>
      </c>
      <c r="E157" s="6">
        <v>4.4869899588929889E-2</v>
      </c>
      <c r="F157" s="11">
        <v>7.6</v>
      </c>
      <c r="G157" s="11">
        <v>12.058272811805072</v>
      </c>
      <c r="H157" s="11">
        <v>13.047051182373089</v>
      </c>
      <c r="I157" s="11">
        <v>17.248778510808531</v>
      </c>
      <c r="J157" s="11">
        <f t="shared" si="23"/>
        <v>143.04518383364112</v>
      </c>
      <c r="K157" s="12">
        <v>0</v>
      </c>
      <c r="L157" s="12">
        <v>0.6334097144325278</v>
      </c>
      <c r="M157" s="12">
        <v>0.14145598460826725</v>
      </c>
      <c r="N157" s="12">
        <v>0.22513430095920495</v>
      </c>
      <c r="O157" s="6">
        <f t="shared" si="21"/>
        <v>4.1960405464132497</v>
      </c>
      <c r="P157" s="6">
        <f t="shared" si="22"/>
        <v>4.1290941470036291</v>
      </c>
      <c r="Q157" s="11">
        <f t="shared" si="16"/>
        <v>8.9891009119795271</v>
      </c>
      <c r="R157" s="9">
        <f t="shared" si="17"/>
        <v>74.146775586525095</v>
      </c>
      <c r="S157" s="21">
        <f t="shared" si="18"/>
        <v>68.904458074913137</v>
      </c>
      <c r="T157" s="9">
        <f t="shared" si="19"/>
        <v>63.328430233765147</v>
      </c>
      <c r="U157" s="9">
        <f t="shared" si="20"/>
        <v>22.544681815220265</v>
      </c>
      <c r="V157" s="9">
        <f t="shared" si="24"/>
        <v>177.99845422395015</v>
      </c>
    </row>
    <row r="158" spans="1:22" x14ac:dyDescent="0.3">
      <c r="A158" s="8">
        <v>1355</v>
      </c>
      <c r="B158" s="6">
        <v>3.354342503129196</v>
      </c>
      <c r="C158" s="6">
        <v>1.2670272506122844</v>
      </c>
      <c r="D158" s="12">
        <v>0</v>
      </c>
      <c r="E158" s="6">
        <v>4.4869899588929889E-2</v>
      </c>
      <c r="F158" s="11">
        <v>7.6</v>
      </c>
      <c r="G158" s="11">
        <v>12.403203228509396</v>
      </c>
      <c r="H158" s="11">
        <v>13.420265893247167</v>
      </c>
      <c r="I158" s="11">
        <v>17.585713546322516</v>
      </c>
      <c r="J158" s="11">
        <f t="shared" si="23"/>
        <v>141.78364429199107</v>
      </c>
      <c r="K158" s="12">
        <v>0</v>
      </c>
      <c r="L158" s="12">
        <v>0.63046484826410676</v>
      </c>
      <c r="M158" s="12">
        <v>0.14407996781002069</v>
      </c>
      <c r="N158" s="12">
        <v>0.22545518392587255</v>
      </c>
      <c r="O158" s="6">
        <f t="shared" si="21"/>
        <v>4.1195912472614111</v>
      </c>
      <c r="P158" s="6">
        <f t="shared" si="22"/>
        <v>4.1615902542998553</v>
      </c>
      <c r="Q158" s="11">
        <f t="shared" si="16"/>
        <v>8.91529868132206</v>
      </c>
      <c r="R158" s="9">
        <f t="shared" si="17"/>
        <v>71.492940000141928</v>
      </c>
      <c r="S158" s="21">
        <f t="shared" si="18"/>
        <v>66.43825369241425</v>
      </c>
      <c r="T158" s="9">
        <f t="shared" si="19"/>
        <v>60.164990074789472</v>
      </c>
      <c r="U158" s="9">
        <f t="shared" si="20"/>
        <v>21.917719058122483</v>
      </c>
      <c r="V158" s="9">
        <f t="shared" si="24"/>
        <v>177.99845422395015</v>
      </c>
    </row>
    <row r="159" spans="1:22" x14ac:dyDescent="0.3">
      <c r="A159" s="8">
        <v>1356</v>
      </c>
      <c r="B159" s="6">
        <v>3.5364799659788226</v>
      </c>
      <c r="C159" s="6">
        <v>1.2670272506122844</v>
      </c>
      <c r="D159" s="12">
        <v>0</v>
      </c>
      <c r="E159" s="6">
        <v>4.4869899588929889E-2</v>
      </c>
      <c r="F159" s="11">
        <v>7.6</v>
      </c>
      <c r="G159" s="11">
        <v>13.026808448266443</v>
      </c>
      <c r="H159" s="11">
        <v>14.095006741024292</v>
      </c>
      <c r="I159" s="11">
        <v>19.100871981666078</v>
      </c>
      <c r="J159" s="11">
        <f t="shared" si="23"/>
        <v>146.6274111385122</v>
      </c>
      <c r="K159" s="12">
        <v>0</v>
      </c>
      <c r="L159" s="12">
        <v>0.63698233463542231</v>
      </c>
      <c r="M159" s="12">
        <v>0.13807222285345999</v>
      </c>
      <c r="N159" s="12">
        <v>0.2249454425111177</v>
      </c>
      <c r="O159" s="6">
        <f t="shared" si="21"/>
        <v>4.412840433394269</v>
      </c>
      <c r="P159" s="6">
        <f t="shared" si="22"/>
        <v>4.3066058746880085</v>
      </c>
      <c r="Q159" s="11">
        <f t="shared" si="16"/>
        <v>9.3200211795535655</v>
      </c>
      <c r="R159" s="9">
        <f t="shared" si="17"/>
        <v>71.160663904209528</v>
      </c>
      <c r="S159" s="21">
        <f t="shared" si="18"/>
        <v>66.129470145990823</v>
      </c>
      <c r="T159" s="9">
        <f t="shared" si="19"/>
        <v>60.395346737879045</v>
      </c>
      <c r="U159" s="9">
        <f t="shared" si="20"/>
        <v>20.868497826069088</v>
      </c>
      <c r="V159" s="9">
        <f t="shared" si="24"/>
        <v>177.99845422395015</v>
      </c>
    </row>
    <row r="160" spans="1:22" x14ac:dyDescent="0.3">
      <c r="A160" s="8">
        <v>1357</v>
      </c>
      <c r="B160" s="6">
        <v>3.4860055744478107</v>
      </c>
      <c r="C160" s="6">
        <v>1.2670272506122844</v>
      </c>
      <c r="D160" s="12">
        <v>0</v>
      </c>
      <c r="E160" s="6">
        <v>4.4869899588929889E-2</v>
      </c>
      <c r="F160" s="11">
        <v>7.6</v>
      </c>
      <c r="G160" s="11">
        <v>13.379574267025149</v>
      </c>
      <c r="H160" s="11">
        <v>14.476699356921211</v>
      </c>
      <c r="I160" s="11">
        <v>17.76064418023315</v>
      </c>
      <c r="J160" s="11">
        <f t="shared" si="23"/>
        <v>132.74446425403414</v>
      </c>
      <c r="K160" s="12">
        <v>0</v>
      </c>
      <c r="L160" s="12">
        <v>0.6351780685745877</v>
      </c>
      <c r="M160" s="12">
        <v>0.13967463583279605</v>
      </c>
      <c r="N160" s="12">
        <v>0.22514729559261626</v>
      </c>
      <c r="O160" s="6">
        <f t="shared" si="21"/>
        <v>4.3716712829719908</v>
      </c>
      <c r="P160" s="6">
        <f t="shared" si="22"/>
        <v>4.3989780060154935</v>
      </c>
      <c r="Q160" s="11">
        <f t="shared" si="16"/>
        <v>9.2907434119296788</v>
      </c>
      <c r="R160" s="9">
        <f t="shared" si="17"/>
        <v>69.066792979039263</v>
      </c>
      <c r="S160" s="21">
        <f t="shared" si="18"/>
        <v>64.183639862254324</v>
      </c>
      <c r="T160" s="9">
        <f t="shared" si="19"/>
        <v>57.963698210136293</v>
      </c>
      <c r="U160" s="9">
        <f t="shared" si="20"/>
        <v>20.318279069107522</v>
      </c>
      <c r="V160" s="9">
        <f t="shared" si="24"/>
        <v>177.99845422395015</v>
      </c>
    </row>
    <row r="161" spans="1:22" x14ac:dyDescent="0.3">
      <c r="A161" s="8">
        <v>1358</v>
      </c>
      <c r="B161" s="6">
        <v>3.2083456970373092</v>
      </c>
      <c r="C161" s="6">
        <v>1.2670272506122844</v>
      </c>
      <c r="D161" s="12">
        <v>0</v>
      </c>
      <c r="E161" s="6">
        <v>4.4869899588929889E-2</v>
      </c>
      <c r="F161" s="11">
        <v>7.6</v>
      </c>
      <c r="G161" s="11">
        <v>13.41100788272386</v>
      </c>
      <c r="H161" s="11">
        <v>14.510710529107218</v>
      </c>
      <c r="I161" s="11">
        <v>18.467246998542969</v>
      </c>
      <c r="J161" s="11">
        <f t="shared" si="23"/>
        <v>137.70215602014957</v>
      </c>
      <c r="K161" s="12">
        <v>0</v>
      </c>
      <c r="L161" s="12">
        <v>0.6247849900818504</v>
      </c>
      <c r="M161" s="12">
        <v>0.14927929005804405</v>
      </c>
      <c r="N161" s="12">
        <v>0.22593571986010555</v>
      </c>
      <c r="O161" s="6">
        <f t="shared" si="21"/>
        <v>3.9945577802089836</v>
      </c>
      <c r="P161" s="6">
        <f t="shared" si="22"/>
        <v>4.1493563931225097</v>
      </c>
      <c r="Q161" s="11">
        <f t="shared" si="16"/>
        <v>8.8182763702543099</v>
      </c>
      <c r="R161" s="9">
        <f t="shared" si="17"/>
        <v>65.40085215362167</v>
      </c>
      <c r="S161" s="21">
        <f t="shared" si="18"/>
        <v>60.776887998643879</v>
      </c>
      <c r="T161" s="9">
        <f t="shared" si="19"/>
        <v>53.221859386019943</v>
      </c>
      <c r="U161" s="9">
        <f t="shared" si="20"/>
        <v>20.270655730019023</v>
      </c>
      <c r="V161" s="9">
        <f t="shared" si="24"/>
        <v>177.99845422395015</v>
      </c>
    </row>
    <row r="162" spans="1:22" x14ac:dyDescent="0.3">
      <c r="A162" s="8">
        <v>1359</v>
      </c>
      <c r="B162" s="6">
        <v>3.3478083116874235</v>
      </c>
      <c r="C162" s="6">
        <v>1.2670272506122844</v>
      </c>
      <c r="D162" s="12">
        <v>0</v>
      </c>
      <c r="E162" s="6">
        <v>4.4869899588929889E-2</v>
      </c>
      <c r="F162" s="11">
        <v>7.6</v>
      </c>
      <c r="G162" s="11">
        <v>12.83428738075245</v>
      </c>
      <c r="H162" s="11">
        <v>13.886698945974151</v>
      </c>
      <c r="I162" s="11">
        <v>17.291791824283308</v>
      </c>
      <c r="J162" s="11">
        <f t="shared" si="23"/>
        <v>134.73121889272767</v>
      </c>
      <c r="K162" s="12">
        <v>0</v>
      </c>
      <c r="L162" s="12">
        <v>0.63020882390554422</v>
      </c>
      <c r="M162" s="12">
        <v>0.14430255709640039</v>
      </c>
      <c r="N162" s="12">
        <v>0.22548861899805539</v>
      </c>
      <c r="O162" s="6">
        <f t="shared" si="21"/>
        <v>4.142880863892711</v>
      </c>
      <c r="P162" s="6">
        <f t="shared" si="22"/>
        <v>4.0616391816640895</v>
      </c>
      <c r="Q162" s="11">
        <f t="shared" si="16"/>
        <v>8.9663634351769641</v>
      </c>
      <c r="R162" s="9">
        <f t="shared" si="17"/>
        <v>69.487341703623812</v>
      </c>
      <c r="S162" s="21">
        <f t="shared" si="18"/>
        <v>64.574454995243869</v>
      </c>
      <c r="T162" s="9">
        <f t="shared" si="19"/>
        <v>58.030876146497896</v>
      </c>
      <c r="U162" s="9">
        <f t="shared" si="20"/>
        <v>21.181536279993189</v>
      </c>
      <c r="V162" s="9">
        <f t="shared" si="24"/>
        <v>177.99845422395015</v>
      </c>
    </row>
    <row r="163" spans="1:22" x14ac:dyDescent="0.3">
      <c r="A163" s="8">
        <v>1360</v>
      </c>
      <c r="B163" s="6">
        <v>3.4179705825741546</v>
      </c>
      <c r="C163" s="6">
        <v>1.3386689629741606</v>
      </c>
      <c r="D163" s="12">
        <v>0</v>
      </c>
      <c r="E163" s="6">
        <v>4.7406985068743336E-2</v>
      </c>
      <c r="F163" s="11">
        <v>8.125</v>
      </c>
      <c r="G163" s="11">
        <v>12.922820447920818</v>
      </c>
      <c r="H163" s="11">
        <v>13.982491724650327</v>
      </c>
      <c r="I163" s="11">
        <v>18.474626983682903</v>
      </c>
      <c r="J163" s="11">
        <f t="shared" si="23"/>
        <v>142.96126033891719</v>
      </c>
      <c r="K163" s="12">
        <v>0</v>
      </c>
      <c r="L163" s="12">
        <v>0.60462127225920403</v>
      </c>
      <c r="M163" s="12">
        <v>0.1602442054952623</v>
      </c>
      <c r="N163" s="12">
        <v>0.23513452224553366</v>
      </c>
      <c r="O163" s="6">
        <f t="shared" si="21"/>
        <v>4.1483826932671102</v>
      </c>
      <c r="P163" s="6">
        <f t="shared" si="22"/>
        <v>4.2838409722236541</v>
      </c>
      <c r="Q163" s="11">
        <f t="shared" si="16"/>
        <v>9.2714408927917056</v>
      </c>
      <c r="R163" s="9">
        <f t="shared" si="17"/>
        <v>71.359375859731941</v>
      </c>
      <c r="S163" s="21">
        <f t="shared" si="18"/>
        <v>66.314132789780345</v>
      </c>
      <c r="T163" s="9">
        <f t="shared" si="19"/>
        <v>58.841171981444454</v>
      </c>
      <c r="U163" s="9">
        <f t="shared" si="20"/>
        <v>22.225889159487867</v>
      </c>
      <c r="V163" s="9">
        <f t="shared" si="24"/>
        <v>190.29440007494671</v>
      </c>
    </row>
    <row r="164" spans="1:22" x14ac:dyDescent="0.3">
      <c r="A164" s="8">
        <v>1361</v>
      </c>
      <c r="B164" s="6">
        <v>3.4257957594973636</v>
      </c>
      <c r="C164" s="6">
        <v>1.3386689629741606</v>
      </c>
      <c r="D164" s="12">
        <v>0</v>
      </c>
      <c r="E164" s="6">
        <v>4.7406985068743336E-2</v>
      </c>
      <c r="F164" s="11">
        <v>8.125</v>
      </c>
      <c r="G164" s="11">
        <v>12.774977198769177</v>
      </c>
      <c r="H164" s="11">
        <v>13.822525329068251</v>
      </c>
      <c r="I164" s="11">
        <v>17.792223447529636</v>
      </c>
      <c r="J164" s="11">
        <f t="shared" si="23"/>
        <v>139.27401333635143</v>
      </c>
      <c r="K164" s="12">
        <v>0</v>
      </c>
      <c r="L164" s="12">
        <v>0.6044177844369929</v>
      </c>
      <c r="M164" s="12">
        <v>0.15982436921534268</v>
      </c>
      <c r="N164" s="12">
        <v>0.23575784634766442</v>
      </c>
      <c r="O164" s="6">
        <f t="shared" si="21"/>
        <v>4.1599987459779779</v>
      </c>
      <c r="P164" s="6">
        <f t="shared" si="22"/>
        <v>4.1428983993722017</v>
      </c>
      <c r="Q164" s="11">
        <f t="shared" si="16"/>
        <v>9.2591837529748169</v>
      </c>
      <c r="R164" s="9">
        <f t="shared" si="17"/>
        <v>72.089778048582545</v>
      </c>
      <c r="S164" s="21">
        <f t="shared" si="18"/>
        <v>66.992894160067479</v>
      </c>
      <c r="T164" s="9">
        <f t="shared" si="19"/>
        <v>59.658404950553312</v>
      </c>
      <c r="U164" s="9">
        <f t="shared" si="20"/>
        <v>22.483106657217689</v>
      </c>
      <c r="V164" s="9">
        <f t="shared" si="24"/>
        <v>190.29440007494671</v>
      </c>
    </row>
    <row r="165" spans="1:22" x14ac:dyDescent="0.3">
      <c r="A165" s="8">
        <v>1362</v>
      </c>
      <c r="B165" s="6">
        <v>3.624883165391203</v>
      </c>
      <c r="C165" s="6">
        <v>1.3386689629741606</v>
      </c>
      <c r="D165" s="12">
        <v>0</v>
      </c>
      <c r="E165" s="6">
        <v>4.7406985068743336E-2</v>
      </c>
      <c r="F165" s="11">
        <v>8.125</v>
      </c>
      <c r="G165" s="11">
        <v>12.500908036059672</v>
      </c>
      <c r="H165" s="11">
        <v>13.525982495016565</v>
      </c>
      <c r="I165" s="11">
        <v>19.310883051384803</v>
      </c>
      <c r="J165" s="11">
        <f t="shared" si="23"/>
        <v>154.47584284022665</v>
      </c>
      <c r="K165" s="12">
        <v>0</v>
      </c>
      <c r="L165" s="12">
        <v>0.61264920675112056</v>
      </c>
      <c r="M165" s="12">
        <v>0.15310349128287512</v>
      </c>
      <c r="N165" s="12">
        <v>0.23424730196600432</v>
      </c>
      <c r="O165" s="6">
        <f t="shared" si="21"/>
        <v>4.3849680146421424</v>
      </c>
      <c r="P165" s="6">
        <f t="shared" si="22"/>
        <v>4.2825318750195818</v>
      </c>
      <c r="Q165" s="11">
        <f t="shared" si="16"/>
        <v>9.531913825001908</v>
      </c>
      <c r="R165" s="9">
        <f t="shared" si="17"/>
        <v>75.840234331254365</v>
      </c>
      <c r="S165" s="21">
        <f t="shared" si="18"/>
        <v>70.47818607798223</v>
      </c>
      <c r="T165" s="9">
        <f t="shared" si="19"/>
        <v>64.509363515874156</v>
      </c>
      <c r="U165" s="9">
        <f t="shared" si="20"/>
        <v>22.976024947543301</v>
      </c>
      <c r="V165" s="9">
        <f t="shared" si="24"/>
        <v>190.29440007494671</v>
      </c>
    </row>
    <row r="166" spans="1:22" x14ac:dyDescent="0.3">
      <c r="A166" s="8">
        <v>1363</v>
      </c>
      <c r="B166" s="6">
        <v>3.6531220210203212</v>
      </c>
      <c r="C166" s="6">
        <v>1.3386689629741606</v>
      </c>
      <c r="D166" s="12">
        <v>0</v>
      </c>
      <c r="E166" s="6">
        <v>4.7406985068743336E-2</v>
      </c>
      <c r="F166" s="11">
        <v>8.125</v>
      </c>
      <c r="G166" s="11">
        <v>14.078331829138538</v>
      </c>
      <c r="H166" s="11">
        <v>15.232755039127898</v>
      </c>
      <c r="I166" s="11">
        <v>19.36030132337789</v>
      </c>
      <c r="J166" s="11">
        <f t="shared" si="23"/>
        <v>137.51843299578312</v>
      </c>
      <c r="K166" s="12">
        <v>0</v>
      </c>
      <c r="L166" s="12">
        <v>0.61307573583371877</v>
      </c>
      <c r="M166" s="12">
        <v>0.15202575934326881</v>
      </c>
      <c r="N166" s="12">
        <v>0.23489850482301242</v>
      </c>
      <c r="O166" s="6">
        <f t="shared" si="21"/>
        <v>4.5626478450295114</v>
      </c>
      <c r="P166" s="6">
        <f t="shared" si="22"/>
        <v>4.5302333957168308</v>
      </c>
      <c r="Q166" s="11">
        <f t="shared" si="16"/>
        <v>9.8476874154902294</v>
      </c>
      <c r="R166" s="9">
        <f t="shared" si="17"/>
        <v>69.573552027032207</v>
      </c>
      <c r="S166" s="21">
        <f t="shared" si="18"/>
        <v>64.654570085454196</v>
      </c>
      <c r="T166" s="9">
        <f t="shared" si="19"/>
        <v>57.72757115003872</v>
      </c>
      <c r="U166" s="9">
        <f t="shared" si="20"/>
        <v>20.401648319510223</v>
      </c>
      <c r="V166" s="9">
        <f t="shared" si="24"/>
        <v>190.29440007494671</v>
      </c>
    </row>
    <row r="167" spans="1:22" x14ac:dyDescent="0.3">
      <c r="A167" s="8">
        <v>1364</v>
      </c>
      <c r="B167" s="6">
        <v>3.7970971678354308</v>
      </c>
      <c r="C167" s="6">
        <v>1.3386689629741606</v>
      </c>
      <c r="D167" s="12">
        <v>0</v>
      </c>
      <c r="E167" s="6">
        <v>4.7406985068743336E-2</v>
      </c>
      <c r="F167" s="11">
        <v>8.125</v>
      </c>
      <c r="G167" s="11">
        <v>14.796400857154392</v>
      </c>
      <c r="H167" s="11">
        <v>16.009705727441052</v>
      </c>
      <c r="I167" s="11">
        <v>20.319504716645927</v>
      </c>
      <c r="J167" s="11">
        <f t="shared" si="23"/>
        <v>137.3273467839376</v>
      </c>
      <c r="K167" s="12">
        <v>0</v>
      </c>
      <c r="L167" s="12">
        <v>0.61759653691045568</v>
      </c>
      <c r="M167" s="12">
        <v>0.14733990080749018</v>
      </c>
      <c r="N167" s="12">
        <v>0.23506356228205413</v>
      </c>
      <c r="O167" s="6">
        <f t="shared" si="21"/>
        <v>4.8280769089227853</v>
      </c>
      <c r="P167" s="6">
        <f t="shared" si="22"/>
        <v>4.7269818586571528</v>
      </c>
      <c r="Q167" s="11">
        <f t="shared" si="16"/>
        <v>10.202374003827503</v>
      </c>
      <c r="R167" s="9">
        <f t="shared" si="17"/>
        <v>68.581388038349374</v>
      </c>
      <c r="S167" s="21">
        <f t="shared" si="18"/>
        <v>63.732553970513941</v>
      </c>
      <c r="T167" s="9">
        <f t="shared" si="19"/>
        <v>57.090773393333848</v>
      </c>
      <c r="U167" s="9">
        <f t="shared" si="20"/>
        <v>19.4115567479083</v>
      </c>
      <c r="V167" s="9">
        <f t="shared" si="24"/>
        <v>190.29440007494671</v>
      </c>
    </row>
    <row r="168" spans="1:22" x14ac:dyDescent="0.3">
      <c r="A168" s="8">
        <v>1365</v>
      </c>
      <c r="B168" s="6">
        <v>3.9255718993719637</v>
      </c>
      <c r="C168" s="6">
        <v>1.3386689629741606</v>
      </c>
      <c r="D168" s="12">
        <v>0</v>
      </c>
      <c r="E168" s="6">
        <v>4.7406985068743336E-2</v>
      </c>
      <c r="F168" s="11">
        <v>8.125</v>
      </c>
      <c r="G168" s="11">
        <v>13.691833863766048</v>
      </c>
      <c r="H168" s="11">
        <v>14.814564240594866</v>
      </c>
      <c r="I168" s="11">
        <v>19.592219866866841</v>
      </c>
      <c r="J168" s="11">
        <f t="shared" si="23"/>
        <v>143.09419805856339</v>
      </c>
      <c r="K168" s="12">
        <v>0</v>
      </c>
      <c r="L168" s="12">
        <v>0.62247171341734286</v>
      </c>
      <c r="M168" s="12">
        <v>0.14364281802450676</v>
      </c>
      <c r="N168" s="12">
        <v>0.23388546855815037</v>
      </c>
      <c r="O168" s="6">
        <f t="shared" si="21"/>
        <v>4.8977686721920559</v>
      </c>
      <c r="P168" s="6">
        <f t="shared" si="22"/>
        <v>4.8392589801163481</v>
      </c>
      <c r="Q168" s="11">
        <f t="shared" si="16"/>
        <v>10.226003219891421</v>
      </c>
      <c r="R168" s="9">
        <f t="shared" si="17"/>
        <v>74.285734784554393</v>
      </c>
      <c r="S168" s="21">
        <f t="shared" si="18"/>
        <v>69.033592594371257</v>
      </c>
      <c r="T168" s="9">
        <f t="shared" si="19"/>
        <v>63.783980644646235</v>
      </c>
      <c r="U168" s="9">
        <f t="shared" si="20"/>
        <v>20.977553318372578</v>
      </c>
      <c r="V168" s="9">
        <f t="shared" si="24"/>
        <v>190.29440007494671</v>
      </c>
    </row>
    <row r="169" spans="1:22" x14ac:dyDescent="0.3">
      <c r="A169" s="8">
        <v>1366</v>
      </c>
      <c r="B169" s="6">
        <v>3.9015968994284629</v>
      </c>
      <c r="C169" s="6">
        <v>1.3386689629741606</v>
      </c>
      <c r="D169" s="12">
        <v>0</v>
      </c>
      <c r="E169" s="6">
        <v>4.7406985068743336E-2</v>
      </c>
      <c r="F169" s="11">
        <v>8.125</v>
      </c>
      <c r="G169" s="11">
        <v>12.79430649357872</v>
      </c>
      <c r="H169" s="11">
        <v>13.843439626052175</v>
      </c>
      <c r="I169" s="11">
        <v>19.178117545022459</v>
      </c>
      <c r="J169" s="11">
        <f t="shared" si="23"/>
        <v>149.8957177135602</v>
      </c>
      <c r="K169" s="12">
        <v>0</v>
      </c>
      <c r="L169" s="12">
        <v>0.6217963434920778</v>
      </c>
      <c r="M169" s="12">
        <v>0.14436868421837457</v>
      </c>
      <c r="N169" s="12">
        <v>0.23383497228954764</v>
      </c>
      <c r="O169" s="6">
        <f t="shared" si="21"/>
        <v>4.786149151667602</v>
      </c>
      <c r="P169" s="6">
        <f t="shared" si="22"/>
        <v>4.8023679455907553</v>
      </c>
      <c r="Q169" s="11">
        <f t="shared" si="16"/>
        <v>10.02681697760443</v>
      </c>
      <c r="R169" s="9">
        <f t="shared" si="17"/>
        <v>77.948445134803336</v>
      </c>
      <c r="S169" s="21">
        <f t="shared" si="18"/>
        <v>72.437342383527906</v>
      </c>
      <c r="T169" s="9">
        <f t="shared" si="19"/>
        <v>67.841579572029204</v>
      </c>
      <c r="U169" s="9">
        <f t="shared" si="20"/>
        <v>22.449139783199954</v>
      </c>
      <c r="V169" s="9">
        <f t="shared" si="24"/>
        <v>190.29440007494671</v>
      </c>
    </row>
    <row r="170" spans="1:22" x14ac:dyDescent="0.3">
      <c r="A170" s="8">
        <v>1367</v>
      </c>
      <c r="B170" s="6">
        <v>3.832000451360174</v>
      </c>
      <c r="C170" s="6">
        <v>1.3386689629741606</v>
      </c>
      <c r="D170" s="12">
        <v>0</v>
      </c>
      <c r="E170" s="6">
        <v>4.7406985068743336E-2</v>
      </c>
      <c r="F170" s="11">
        <v>8.125</v>
      </c>
      <c r="G170" s="11">
        <v>13.07043120222345</v>
      </c>
      <c r="H170" s="11">
        <v>14.142206560805773</v>
      </c>
      <c r="I170" s="11">
        <v>20.311746539223371</v>
      </c>
      <c r="J170" s="11">
        <f t="shared" si="23"/>
        <v>155.40226810396339</v>
      </c>
      <c r="K170" s="12">
        <v>0</v>
      </c>
      <c r="L170" s="12">
        <v>0.6198824093877161</v>
      </c>
      <c r="M170" s="12">
        <v>0.1465382473079406</v>
      </c>
      <c r="N170" s="12">
        <v>0.2335793433043433</v>
      </c>
      <c r="O170" s="6">
        <f t="shared" si="21"/>
        <v>4.7070827184458555</v>
      </c>
      <c r="P170" s="6">
        <f t="shared" si="22"/>
        <v>4.7565726309401501</v>
      </c>
      <c r="Q170" s="11">
        <f t="shared" si="16"/>
        <v>9.9648551893753368</v>
      </c>
      <c r="R170" s="9">
        <f t="shared" si="17"/>
        <v>75.830198962109918</v>
      </c>
      <c r="S170" s="21">
        <f t="shared" si="18"/>
        <v>70.468860228449202</v>
      </c>
      <c r="T170" s="9">
        <f t="shared" si="19"/>
        <v>65.223776330840607</v>
      </c>
      <c r="U170" s="9">
        <f t="shared" si="20"/>
        <v>21.974881353156231</v>
      </c>
      <c r="V170" s="9">
        <f t="shared" si="24"/>
        <v>190.29440007494671</v>
      </c>
    </row>
    <row r="171" spans="1:22" x14ac:dyDescent="0.3">
      <c r="A171" s="8">
        <v>1368</v>
      </c>
      <c r="B171" s="6">
        <v>3.8458521711072522</v>
      </c>
      <c r="C171" s="6">
        <v>1.3386689629741606</v>
      </c>
      <c r="D171" s="12">
        <v>0</v>
      </c>
      <c r="E171" s="6">
        <v>4.7406985068743336E-2</v>
      </c>
      <c r="F171" s="11">
        <v>8.125</v>
      </c>
      <c r="G171" s="11">
        <v>13.939826508944959</v>
      </c>
      <c r="H171" s="11">
        <v>15.082892282678447</v>
      </c>
      <c r="I171" s="11">
        <v>18.359016571368752</v>
      </c>
      <c r="J171" s="11">
        <f t="shared" si="23"/>
        <v>131.70190145184426</v>
      </c>
      <c r="K171" s="12">
        <v>0</v>
      </c>
      <c r="L171" s="12">
        <v>0.61952601187030476</v>
      </c>
      <c r="M171" s="12">
        <v>0.14592650836025023</v>
      </c>
      <c r="N171" s="12">
        <v>0.23454747976944501</v>
      </c>
      <c r="O171" s="6">
        <f t="shared" si="21"/>
        <v>4.8192353353581661</v>
      </c>
      <c r="P171" s="6">
        <f t="shared" si="22"/>
        <v>4.7891211899084762</v>
      </c>
      <c r="Q171" s="11">
        <f t="shared" si="16"/>
        <v>10.138529955038395</v>
      </c>
      <c r="R171" s="9">
        <f t="shared" si="17"/>
        <v>72.340039084883543</v>
      </c>
      <c r="S171" s="21">
        <f t="shared" si="18"/>
        <v>67.225461266960266</v>
      </c>
      <c r="T171" s="9">
        <f t="shared" si="19"/>
        <v>61.376980886984704</v>
      </c>
      <c r="U171" s="9">
        <f t="shared" si="20"/>
        <v>20.604357932227234</v>
      </c>
      <c r="V171" s="9">
        <f t="shared" si="24"/>
        <v>190.29440007494671</v>
      </c>
    </row>
    <row r="172" spans="1:22" x14ac:dyDescent="0.3">
      <c r="A172" s="8">
        <v>1369</v>
      </c>
      <c r="B172" s="6">
        <v>3.8212727741943242</v>
      </c>
      <c r="C172" s="6">
        <v>1.3386689629741606</v>
      </c>
      <c r="D172" s="12">
        <v>0</v>
      </c>
      <c r="E172" s="6">
        <v>4.7406985068743336E-2</v>
      </c>
      <c r="F172" s="11">
        <v>8.125</v>
      </c>
      <c r="G172" s="11">
        <v>14.070554602063471</v>
      </c>
      <c r="H172" s="11">
        <v>15.224340079432677</v>
      </c>
      <c r="I172" s="11">
        <v>19.160497821188955</v>
      </c>
      <c r="J172" s="11">
        <f t="shared" si="23"/>
        <v>136.17443208940063</v>
      </c>
      <c r="K172" s="12">
        <v>0</v>
      </c>
      <c r="L172" s="12">
        <v>0.61924912720121117</v>
      </c>
      <c r="M172" s="12">
        <v>0.14679950630324809</v>
      </c>
      <c r="N172" s="12">
        <v>0.23395136649554074</v>
      </c>
      <c r="O172" s="6">
        <f t="shared" si="21"/>
        <v>4.7816570767414781</v>
      </c>
      <c r="P172" s="6">
        <f t="shared" si="22"/>
        <v>4.810651044450343</v>
      </c>
      <c r="Q172" s="11">
        <f t="shared" si="16"/>
        <v>10.120470639720635</v>
      </c>
      <c r="R172" s="9">
        <f t="shared" si="17"/>
        <v>71.540276206762087</v>
      </c>
      <c r="S172" s="21">
        <f t="shared" si="18"/>
        <v>66.482243139543712</v>
      </c>
      <c r="T172" s="9">
        <f t="shared" si="19"/>
        <v>60.418108973625102</v>
      </c>
      <c r="U172" s="9">
        <f t="shared" si="20"/>
        <v>20.412924936258737</v>
      </c>
      <c r="V172" s="9">
        <f t="shared" si="24"/>
        <v>190.29440007494671</v>
      </c>
    </row>
    <row r="173" spans="1:22" x14ac:dyDescent="0.3">
      <c r="A173" s="8">
        <v>1370</v>
      </c>
      <c r="B173" s="6">
        <v>3.8282805816857528</v>
      </c>
      <c r="C173" s="6">
        <v>1.611794104337662</v>
      </c>
      <c r="D173" s="12">
        <v>0</v>
      </c>
      <c r="E173" s="6">
        <v>5.7079308739974854E-2</v>
      </c>
      <c r="F173" s="11">
        <v>5</v>
      </c>
      <c r="G173" s="11">
        <v>18.56844906784664</v>
      </c>
      <c r="H173" s="11">
        <v>20.091061891410064</v>
      </c>
      <c r="I173" s="11">
        <v>20.409609094165234</v>
      </c>
      <c r="J173" s="11">
        <f t="shared" si="23"/>
        <v>109.91552939931192</v>
      </c>
      <c r="K173" s="12">
        <v>0</v>
      </c>
      <c r="L173" s="12">
        <v>0.64295556023785372</v>
      </c>
      <c r="M173" s="12">
        <v>0.18358301969788285</v>
      </c>
      <c r="N173" s="12">
        <v>0.17346142006426343</v>
      </c>
      <c r="O173" s="6">
        <f t="shared" si="21"/>
        <v>3.3364990789268565</v>
      </c>
      <c r="P173" s="6">
        <f t="shared" si="22"/>
        <v>4.8594507703254699</v>
      </c>
      <c r="Q173" s="11">
        <f t="shared" si="16"/>
        <v>10.285122512332279</v>
      </c>
      <c r="R173" s="9">
        <f t="shared" si="17"/>
        <v>55.092814250245205</v>
      </c>
      <c r="S173" s="21">
        <f t="shared" si="18"/>
        <v>51.197647904528473</v>
      </c>
      <c r="T173" s="9">
        <f t="shared" si="19"/>
        <v>45.866799157867867</v>
      </c>
      <c r="U173" s="9">
        <f t="shared" si="20"/>
        <v>18.624181360625904</v>
      </c>
      <c r="V173" s="9">
        <f t="shared" si="24"/>
        <v>117.10424619996721</v>
      </c>
    </row>
    <row r="174" spans="1:22" x14ac:dyDescent="0.3">
      <c r="A174" s="8">
        <v>1371</v>
      </c>
      <c r="B174" s="6">
        <v>3.8957089148826221</v>
      </c>
      <c r="C174" s="6">
        <v>1.611794104337662</v>
      </c>
      <c r="D174" s="12">
        <v>0</v>
      </c>
      <c r="E174" s="6">
        <v>5.7079308739974854E-2</v>
      </c>
      <c r="F174" s="11">
        <v>5</v>
      </c>
      <c r="G174" s="11">
        <v>14.484021563986744</v>
      </c>
      <c r="H174" s="11">
        <v>15.671711332233658</v>
      </c>
      <c r="I174" s="11">
        <v>19.868011608120867</v>
      </c>
      <c r="J174" s="11">
        <f t="shared" si="23"/>
        <v>137.17192784026878</v>
      </c>
      <c r="K174" s="12">
        <v>0</v>
      </c>
      <c r="L174" s="12">
        <v>0.645791114919958</v>
      </c>
      <c r="M174" s="12">
        <v>0.18120112076858497</v>
      </c>
      <c r="N174" s="12">
        <v>0.17300776431145704</v>
      </c>
      <c r="O174" s="6">
        <f t="shared" si="21"/>
        <v>3.2595112151882315</v>
      </c>
      <c r="P174" s="6">
        <f t="shared" si="22"/>
        <v>3.2318577221725735</v>
      </c>
      <c r="Q174" s="11">
        <f t="shared" si="16"/>
        <v>9.9625541109585161</v>
      </c>
      <c r="R174" s="9">
        <f t="shared" si="17"/>
        <v>68.413632379264669</v>
      </c>
      <c r="S174" s="21">
        <f t="shared" si="18"/>
        <v>63.576658954354485</v>
      </c>
      <c r="T174" s="9">
        <f t="shared" si="19"/>
        <v>59.836700861953801</v>
      </c>
      <c r="U174" s="9">
        <f t="shared" si="20"/>
        <v>23.876114896499292</v>
      </c>
      <c r="V174" s="9">
        <f t="shared" si="24"/>
        <v>117.10424619996721</v>
      </c>
    </row>
    <row r="175" spans="1:22" x14ac:dyDescent="0.3">
      <c r="A175" s="8">
        <v>1372</v>
      </c>
      <c r="B175" s="6">
        <v>4.0894711644035837</v>
      </c>
      <c r="C175" s="6">
        <v>1.611794104337662</v>
      </c>
      <c r="D175" s="12">
        <v>0</v>
      </c>
      <c r="E175" s="6">
        <v>5.7079308739974854E-2</v>
      </c>
      <c r="F175" s="11">
        <v>5</v>
      </c>
      <c r="G175" s="11">
        <v>13.42612366712244</v>
      </c>
      <c r="H175" s="11">
        <v>14.52706580782648</v>
      </c>
      <c r="I175" s="11">
        <v>19.967116968413073</v>
      </c>
      <c r="J175" s="11">
        <f t="shared" si="23"/>
        <v>148.71840498019586</v>
      </c>
      <c r="K175" s="12">
        <v>0</v>
      </c>
      <c r="L175" s="12">
        <v>0.65304383179100733</v>
      </c>
      <c r="M175" s="12">
        <v>0.17455427708215046</v>
      </c>
      <c r="N175" s="12">
        <v>0.1724018911268422</v>
      </c>
      <c r="O175" s="6">
        <f t="shared" si="21"/>
        <v>3.4083072978641442</v>
      </c>
      <c r="P175" s="6">
        <f t="shared" si="22"/>
        <v>3.3194608980771632</v>
      </c>
      <c r="Q175" s="11">
        <f t="shared" si="16"/>
        <v>10.145787706515049</v>
      </c>
      <c r="R175" s="9">
        <f t="shared" si="17"/>
        <v>75.161639839241715</v>
      </c>
      <c r="S175" s="21">
        <f t="shared" si="18"/>
        <v>69.847569502212323</v>
      </c>
      <c r="T175" s="9">
        <f t="shared" si="19"/>
        <v>67.762092885363785</v>
      </c>
      <c r="U175" s="9">
        <f t="shared" si="20"/>
        <v>25.757409331180344</v>
      </c>
      <c r="V175" s="9">
        <f t="shared" si="24"/>
        <v>117.10424619996721</v>
      </c>
    </row>
    <row r="176" spans="1:22" x14ac:dyDescent="0.3">
      <c r="A176" s="8">
        <v>1373</v>
      </c>
      <c r="B176" s="6">
        <v>4.0471877156152383</v>
      </c>
      <c r="C176" s="6">
        <v>1.611794104337662</v>
      </c>
      <c r="D176" s="12">
        <v>0</v>
      </c>
      <c r="E176" s="6">
        <v>5.7079308739974854E-2</v>
      </c>
      <c r="F176" s="11">
        <v>5</v>
      </c>
      <c r="G176" s="11">
        <v>14.313236453424157</v>
      </c>
      <c r="H176" s="11">
        <v>15.486921842604939</v>
      </c>
      <c r="I176" s="11">
        <v>19.302692634383089</v>
      </c>
      <c r="J176" s="11">
        <f t="shared" si="23"/>
        <v>134.859035531166</v>
      </c>
      <c r="K176" s="12">
        <v>0</v>
      </c>
      <c r="L176" s="12">
        <v>0.65129869257199879</v>
      </c>
      <c r="M176" s="12">
        <v>0.17590661496762161</v>
      </c>
      <c r="N176" s="12">
        <v>0.1727946924603796</v>
      </c>
      <c r="O176" s="6">
        <f t="shared" si="21"/>
        <v>3.4076037100960455</v>
      </c>
      <c r="P176" s="6">
        <f t="shared" si="22"/>
        <v>3.4228006057741882</v>
      </c>
      <c r="Q176" s="11">
        <f t="shared" ref="Q176:Q239" si="25">Q177*(O176/P177)</f>
        <v>10.18893112416187</v>
      </c>
      <c r="R176" s="9">
        <f t="shared" ref="R176:R239" si="26">(Q176/G176)*100/1.0054</f>
        <v>70.803039148604924</v>
      </c>
      <c r="S176" s="21">
        <f t="shared" ref="S176:S239" si="27">(Q176/H176)*100/0.9999</f>
        <v>65.797130138159289</v>
      </c>
      <c r="T176" s="9">
        <f t="shared" ref="T176:T239" si="28">(B176/G176)*100/0.4495</f>
        <v>62.905092641192454</v>
      </c>
      <c r="U176" s="9">
        <f t="shared" ref="U176:U239" si="29">(E176/(G176/100))*100/$E$674</f>
        <v>24.161003987493668</v>
      </c>
      <c r="V176" s="9">
        <f t="shared" si="24"/>
        <v>117.10424619996721</v>
      </c>
    </row>
    <row r="177" spans="1:22" x14ac:dyDescent="0.3">
      <c r="A177" s="8">
        <v>1374</v>
      </c>
      <c r="B177" s="6">
        <v>4.0613313650506058</v>
      </c>
      <c r="C177" s="6">
        <v>1.611794104337662</v>
      </c>
      <c r="D177" s="12">
        <v>0</v>
      </c>
      <c r="E177" s="6">
        <v>5.7079308739974854E-2</v>
      </c>
      <c r="F177" s="11">
        <v>5</v>
      </c>
      <c r="G177" s="11">
        <v>12.822847007826056</v>
      </c>
      <c r="H177" s="11">
        <v>13.874320462467793</v>
      </c>
      <c r="I177" s="11">
        <v>20.585619252410755</v>
      </c>
      <c r="J177" s="11">
        <f t="shared" si="23"/>
        <v>160.53860144979438</v>
      </c>
      <c r="K177" s="12">
        <v>0</v>
      </c>
      <c r="L177" s="12">
        <v>0.65201745995917348</v>
      </c>
      <c r="M177" s="12">
        <v>0.17548747035736312</v>
      </c>
      <c r="N177" s="12">
        <v>0.1724950696834634</v>
      </c>
      <c r="O177" s="6">
        <f t="shared" ref="O177:O240" si="30">EXP(LN(B177)*L177+LN(E177)*M177+(LN(F177+3)+LN(G177))*N177-LN(1-K177))</f>
        <v>3.3538254894406707</v>
      </c>
      <c r="P177" s="6">
        <f t="shared" ref="P177:P240" si="31">EXP(LN(B177)*L176+LN(E177)*M176+(LN(F177+3)+LN(G177))*N176-LN(1-K177))</f>
        <v>3.3510763171588369</v>
      </c>
      <c r="Q177" s="11">
        <f t="shared" si="25"/>
        <v>10.019910967399152</v>
      </c>
      <c r="R177" s="9">
        <f t="shared" si="26"/>
        <v>77.721383195131722</v>
      </c>
      <c r="S177" s="21">
        <f t="shared" si="27"/>
        <v>72.226334153180048</v>
      </c>
      <c r="T177" s="9">
        <f t="shared" si="28"/>
        <v>70.461886810166604</v>
      </c>
      <c r="U177" s="9">
        <f t="shared" si="29"/>
        <v>26.96921852175716</v>
      </c>
      <c r="V177" s="9">
        <f t="shared" si="24"/>
        <v>117.10424619996721</v>
      </c>
    </row>
    <row r="178" spans="1:22" x14ac:dyDescent="0.3">
      <c r="A178" s="8">
        <v>1375</v>
      </c>
      <c r="B178" s="6">
        <v>4.1544653707407946</v>
      </c>
      <c r="C178" s="6">
        <v>1.611794104337662</v>
      </c>
      <c r="D178" s="12">
        <v>0</v>
      </c>
      <c r="E178" s="6">
        <v>5.7079308739974854E-2</v>
      </c>
      <c r="F178" s="11">
        <v>5</v>
      </c>
      <c r="G178" s="11">
        <v>14.831838471201449</v>
      </c>
      <c r="H178" s="11">
        <v>16.048049225839968</v>
      </c>
      <c r="I178" s="11">
        <v>20.776432108830111</v>
      </c>
      <c r="J178" s="11">
        <f t="shared" si="23"/>
        <v>140.07995130995465</v>
      </c>
      <c r="K178" s="12">
        <v>0</v>
      </c>
      <c r="L178" s="12">
        <v>0.65497344277682568</v>
      </c>
      <c r="M178" s="12">
        <v>0.17233117967781819</v>
      </c>
      <c r="N178" s="12">
        <v>0.17269537754535613</v>
      </c>
      <c r="O178" s="6">
        <f t="shared" si="30"/>
        <v>3.5402418185424027</v>
      </c>
      <c r="P178" s="6">
        <f t="shared" si="31"/>
        <v>3.4903115741119737</v>
      </c>
      <c r="Q178" s="11">
        <f t="shared" si="25"/>
        <v>10.427677686628014</v>
      </c>
      <c r="R178" s="9">
        <f t="shared" si="26"/>
        <v>69.928422462091859</v>
      </c>
      <c r="S178" s="21">
        <f t="shared" si="27"/>
        <v>64.984350508421585</v>
      </c>
      <c r="T178" s="9">
        <f t="shared" si="28"/>
        <v>62.314693055982488</v>
      </c>
      <c r="U178" s="9">
        <f t="shared" si="29"/>
        <v>23.316203429304714</v>
      </c>
      <c r="V178" s="9">
        <f t="shared" si="24"/>
        <v>117.10424619996721</v>
      </c>
    </row>
    <row r="179" spans="1:22" x14ac:dyDescent="0.3">
      <c r="A179" s="8">
        <v>1376</v>
      </c>
      <c r="B179" s="6">
        <v>4.1131369896721459</v>
      </c>
      <c r="C179" s="6">
        <v>1.611794104337662</v>
      </c>
      <c r="D179" s="12">
        <v>0</v>
      </c>
      <c r="E179" s="6">
        <v>5.7079308739974854E-2</v>
      </c>
      <c r="F179" s="11">
        <v>5</v>
      </c>
      <c r="G179" s="11">
        <v>14.591878874687742</v>
      </c>
      <c r="H179" s="11">
        <v>15.788412942412139</v>
      </c>
      <c r="I179" s="11">
        <v>20.092168765408378</v>
      </c>
      <c r="J179" s="11">
        <f t="shared" si="23"/>
        <v>137.69418549835885</v>
      </c>
      <c r="K179" s="12">
        <v>0</v>
      </c>
      <c r="L179" s="12">
        <v>0.65356830779793218</v>
      </c>
      <c r="M179" s="12">
        <v>0.17368932355533465</v>
      </c>
      <c r="N179" s="12">
        <v>0.17274236864673317</v>
      </c>
      <c r="O179" s="6">
        <f t="shared" si="30"/>
        <v>3.4874740263296107</v>
      </c>
      <c r="P179" s="6">
        <f t="shared" si="31"/>
        <v>3.5072418829631293</v>
      </c>
      <c r="Q179" s="11">
        <f t="shared" si="25"/>
        <v>10.33047735130125</v>
      </c>
      <c r="R179" s="9">
        <f t="shared" si="26"/>
        <v>70.415828424989328</v>
      </c>
      <c r="S179" s="21">
        <f t="shared" si="27"/>
        <v>65.437295946308367</v>
      </c>
      <c r="T179" s="9">
        <f t="shared" si="28"/>
        <v>62.709344634480225</v>
      </c>
      <c r="U179" s="9">
        <f t="shared" si="29"/>
        <v>23.699632240301284</v>
      </c>
      <c r="V179" s="9">
        <f t="shared" si="24"/>
        <v>117.10424619996721</v>
      </c>
    </row>
    <row r="180" spans="1:22" x14ac:dyDescent="0.3">
      <c r="A180" s="8">
        <v>1377</v>
      </c>
      <c r="B180" s="6">
        <v>3.9797544444727775</v>
      </c>
      <c r="C180" s="6">
        <v>1.611794104337662</v>
      </c>
      <c r="D180" s="12">
        <v>0</v>
      </c>
      <c r="E180" s="6">
        <v>5.7079308739974854E-2</v>
      </c>
      <c r="F180" s="11">
        <v>5</v>
      </c>
      <c r="G180" s="11">
        <v>11.819152243127675</v>
      </c>
      <c r="H180" s="11">
        <v>12.788322727064145</v>
      </c>
      <c r="I180" s="11">
        <v>19.731085688486981</v>
      </c>
      <c r="J180" s="11">
        <f t="shared" si="23"/>
        <v>166.94163238281115</v>
      </c>
      <c r="K180" s="12">
        <v>0</v>
      </c>
      <c r="L180" s="12">
        <v>0.64912973202840396</v>
      </c>
      <c r="M180" s="12">
        <v>0.17829145876484895</v>
      </c>
      <c r="N180" s="12">
        <v>0.17257880920674709</v>
      </c>
      <c r="O180" s="6">
        <f t="shared" si="30"/>
        <v>3.2257832603817631</v>
      </c>
      <c r="P180" s="6">
        <f t="shared" si="31"/>
        <v>3.2911197525719427</v>
      </c>
      <c r="Q180" s="11">
        <f t="shared" si="25"/>
        <v>9.7488433770922391</v>
      </c>
      <c r="R180" s="9">
        <f t="shared" si="26"/>
        <v>82.040421959366839</v>
      </c>
      <c r="S180" s="21">
        <f t="shared" si="27"/>
        <v>76.240008693981622</v>
      </c>
      <c r="T180" s="9">
        <f t="shared" si="28"/>
        <v>74.910078727225041</v>
      </c>
      <c r="U180" s="9">
        <f t="shared" si="29"/>
        <v>29.259472753318786</v>
      </c>
      <c r="V180" s="9">
        <f t="shared" si="24"/>
        <v>117.10424619996721</v>
      </c>
    </row>
    <row r="181" spans="1:22" x14ac:dyDescent="0.3">
      <c r="A181" s="8">
        <v>1378</v>
      </c>
      <c r="B181" s="6">
        <v>4.0386128634387273</v>
      </c>
      <c r="C181" s="6">
        <v>1.611794104337662</v>
      </c>
      <c r="D181" s="12">
        <v>0</v>
      </c>
      <c r="E181" s="6">
        <v>5.7079308739974854E-2</v>
      </c>
      <c r="F181" s="11">
        <v>5</v>
      </c>
      <c r="G181" s="11">
        <v>11.176553040380032</v>
      </c>
      <c r="H181" s="11">
        <v>12.093030389691195</v>
      </c>
      <c r="I181" s="11">
        <v>19.908744185418723</v>
      </c>
      <c r="J181" s="11">
        <f t="shared" si="23"/>
        <v>178.12955491277097</v>
      </c>
      <c r="K181" s="12">
        <v>0</v>
      </c>
      <c r="L181" s="12">
        <v>0.65152848771102567</v>
      </c>
      <c r="M181" s="12">
        <v>0.17634229912368779</v>
      </c>
      <c r="N181" s="12">
        <v>0.17212921316528654</v>
      </c>
      <c r="O181" s="6">
        <f t="shared" si="30"/>
        <v>3.2477660680533713</v>
      </c>
      <c r="P181" s="6">
        <f t="shared" si="31"/>
        <v>3.225403525599372</v>
      </c>
      <c r="Q181" s="11">
        <f t="shared" si="25"/>
        <v>9.7476957566169791</v>
      </c>
      <c r="R181" s="9">
        <f t="shared" si="26"/>
        <v>86.747147180743667</v>
      </c>
      <c r="S181" s="21">
        <f t="shared" si="27"/>
        <v>80.613959524898604</v>
      </c>
      <c r="T181" s="9">
        <f t="shared" si="28"/>
        <v>80.388633198749901</v>
      </c>
      <c r="U181" s="9">
        <f t="shared" si="29"/>
        <v>30.94175474099141</v>
      </c>
      <c r="V181" s="9">
        <f t="shared" si="24"/>
        <v>117.10424619996721</v>
      </c>
    </row>
    <row r="182" spans="1:22" x14ac:dyDescent="0.3">
      <c r="A182" s="8">
        <v>1379</v>
      </c>
      <c r="B182" s="6">
        <v>4.003850201673977</v>
      </c>
      <c r="C182" s="6">
        <v>1.611794104337662</v>
      </c>
      <c r="D182" s="12">
        <v>0</v>
      </c>
      <c r="E182" s="6">
        <v>5.7079308739974854E-2</v>
      </c>
      <c r="F182" s="11">
        <v>5</v>
      </c>
      <c r="G182" s="11">
        <v>10.722365195123706</v>
      </c>
      <c r="H182" s="11">
        <v>11.601599141123851</v>
      </c>
      <c r="I182" s="11">
        <v>18.718122675066542</v>
      </c>
      <c r="J182" s="11">
        <f t="shared" si="23"/>
        <v>174.57083707220801</v>
      </c>
      <c r="K182" s="12">
        <v>0</v>
      </c>
      <c r="L182" s="12">
        <v>0.65011371362407089</v>
      </c>
      <c r="M182" s="12">
        <v>0.177487110799118</v>
      </c>
      <c r="N182" s="12">
        <v>0.17239917557681111</v>
      </c>
      <c r="O182" s="6">
        <f t="shared" si="30"/>
        <v>3.1936205181445061</v>
      </c>
      <c r="P182" s="6">
        <f t="shared" si="31"/>
        <v>3.2065449879315389</v>
      </c>
      <c r="Q182" s="11">
        <f t="shared" si="25"/>
        <v>9.6239767019291556</v>
      </c>
      <c r="R182" s="9">
        <f t="shared" si="26"/>
        <v>89.274019131172025</v>
      </c>
      <c r="S182" s="21">
        <f t="shared" si="27"/>
        <v>82.96217684104856</v>
      </c>
      <c r="T182" s="9">
        <f t="shared" si="28"/>
        <v>83.072547680607073</v>
      </c>
      <c r="U182" s="9">
        <f t="shared" si="29"/>
        <v>32.252414157875641</v>
      </c>
      <c r="V182" s="9">
        <f t="shared" si="24"/>
        <v>117.10424619996721</v>
      </c>
    </row>
    <row r="183" spans="1:22" x14ac:dyDescent="0.3">
      <c r="A183" s="8">
        <v>1380</v>
      </c>
      <c r="B183" s="6">
        <v>3.9469309401619617</v>
      </c>
      <c r="C183" s="6">
        <v>1.6018463122018909</v>
      </c>
      <c r="D183" s="12">
        <v>0</v>
      </c>
      <c r="E183" s="6">
        <v>5.6727022367248539E-2</v>
      </c>
      <c r="F183" s="11">
        <v>5</v>
      </c>
      <c r="G183" s="11">
        <v>12.466173588475595</v>
      </c>
      <c r="H183" s="11">
        <v>13.488399822730594</v>
      </c>
      <c r="I183" s="11">
        <v>16.365791501658794</v>
      </c>
      <c r="J183" s="11">
        <f t="shared" si="23"/>
        <v>131.28159483346371</v>
      </c>
      <c r="K183" s="12">
        <v>0</v>
      </c>
      <c r="L183" s="12">
        <v>0.63141943583599525</v>
      </c>
      <c r="M183" s="12">
        <v>0.19549712112416312</v>
      </c>
      <c r="N183" s="12">
        <v>0.17308344303984163</v>
      </c>
      <c r="O183" s="6">
        <f t="shared" si="30"/>
        <v>3.0117753804252865</v>
      </c>
      <c r="P183" s="6">
        <f t="shared" si="31"/>
        <v>3.2437378288415242</v>
      </c>
      <c r="Q183" s="11">
        <f t="shared" si="25"/>
        <v>9.7750052376525165</v>
      </c>
      <c r="R183" s="9">
        <f t="shared" si="26"/>
        <v>77.99108241654524</v>
      </c>
      <c r="S183" s="21">
        <f t="shared" si="27"/>
        <v>72.476965128670528</v>
      </c>
      <c r="T183" s="9">
        <f t="shared" si="28"/>
        <v>70.436320586804598</v>
      </c>
      <c r="U183" s="9">
        <f t="shared" si="29"/>
        <v>27.569629873838483</v>
      </c>
      <c r="V183" s="9">
        <f t="shared" si="24"/>
        <v>117.10424619996721</v>
      </c>
    </row>
    <row r="184" spans="1:22" x14ac:dyDescent="0.3">
      <c r="A184" s="8">
        <v>1381</v>
      </c>
      <c r="B184" s="6">
        <v>4.182379163874808</v>
      </c>
      <c r="C184" s="6">
        <v>1.6018463122018909</v>
      </c>
      <c r="D184" s="12">
        <v>0</v>
      </c>
      <c r="E184" s="6">
        <v>5.6727022367248539E-2</v>
      </c>
      <c r="F184" s="11">
        <v>5</v>
      </c>
      <c r="G184" s="11">
        <v>12.73419542281024</v>
      </c>
      <c r="H184" s="11">
        <v>13.77839944748068</v>
      </c>
      <c r="I184" s="11">
        <v>18.780636142746143</v>
      </c>
      <c r="J184" s="11">
        <f t="shared" si="23"/>
        <v>147.48192185825232</v>
      </c>
      <c r="K184" s="12">
        <v>0</v>
      </c>
      <c r="L184" s="12">
        <v>0.64046784896850517</v>
      </c>
      <c r="M184" s="12">
        <v>0.18713536954899013</v>
      </c>
      <c r="N184" s="12">
        <v>0.1723967814825047</v>
      </c>
      <c r="O184" s="6">
        <f t="shared" si="30"/>
        <v>3.2432100547521019</v>
      </c>
      <c r="P184" s="6">
        <f t="shared" si="31"/>
        <v>3.1355269809788506</v>
      </c>
      <c r="Q184" s="11">
        <f t="shared" si="25"/>
        <v>10.176652900835206</v>
      </c>
      <c r="R184" s="9">
        <f t="shared" si="26"/>
        <v>79.486718999054219</v>
      </c>
      <c r="S184" s="21">
        <f t="shared" si="27"/>
        <v>73.866857371179918</v>
      </c>
      <c r="T184" s="9">
        <f t="shared" si="28"/>
        <v>73.067154696265135</v>
      </c>
      <c r="U184" s="9">
        <f t="shared" si="29"/>
        <v>26.98936056546291</v>
      </c>
      <c r="V184" s="9">
        <f t="shared" si="24"/>
        <v>117.10424619996721</v>
      </c>
    </row>
    <row r="185" spans="1:22" x14ac:dyDescent="0.3">
      <c r="A185" s="8">
        <v>1382</v>
      </c>
      <c r="B185" s="6">
        <v>4.0152638411147459</v>
      </c>
      <c r="C185" s="6">
        <v>1.6018463122018909</v>
      </c>
      <c r="D185" s="12">
        <v>0</v>
      </c>
      <c r="E185" s="6">
        <v>5.6727022367248539E-2</v>
      </c>
      <c r="F185" s="11">
        <v>5</v>
      </c>
      <c r="G185" s="11">
        <v>11.82576864092972</v>
      </c>
      <c r="H185" s="11">
        <v>12.795481669485959</v>
      </c>
      <c r="I185" s="11">
        <v>18.289096316811968</v>
      </c>
      <c r="J185" s="11">
        <f t="shared" si="23"/>
        <v>154.65460954066248</v>
      </c>
      <c r="K185" s="12">
        <v>0</v>
      </c>
      <c r="L185" s="12">
        <v>0.63441312548282724</v>
      </c>
      <c r="M185" s="12">
        <v>0.19308121358694169</v>
      </c>
      <c r="N185" s="12">
        <v>0.17250566093023106</v>
      </c>
      <c r="O185" s="6">
        <f t="shared" si="30"/>
        <v>3.0425776860091682</v>
      </c>
      <c r="P185" s="6">
        <f t="shared" si="31"/>
        <v>3.1195477030192627</v>
      </c>
      <c r="Q185" s="11">
        <f t="shared" si="25"/>
        <v>9.7886210406594731</v>
      </c>
      <c r="R185" s="9">
        <f t="shared" si="26"/>
        <v>82.329078859665714</v>
      </c>
      <c r="S185" s="21">
        <f t="shared" si="27"/>
        <v>76.508257004543253</v>
      </c>
      <c r="T185" s="9">
        <f t="shared" si="28"/>
        <v>75.536179227003231</v>
      </c>
      <c r="U185" s="9">
        <f t="shared" si="29"/>
        <v>29.062617594916258</v>
      </c>
      <c r="V185" s="9">
        <f t="shared" si="24"/>
        <v>117.10424619996721</v>
      </c>
    </row>
    <row r="186" spans="1:22" x14ac:dyDescent="0.3">
      <c r="A186" s="8">
        <v>1383</v>
      </c>
      <c r="B186" s="6">
        <v>4.0273623908001515</v>
      </c>
      <c r="C186" s="6">
        <v>1.6018463122018909</v>
      </c>
      <c r="D186" s="12">
        <v>0</v>
      </c>
      <c r="E186" s="6">
        <v>5.6727022367248539E-2</v>
      </c>
      <c r="F186" s="11">
        <v>5</v>
      </c>
      <c r="G186" s="11">
        <v>11.671997329134655</v>
      </c>
      <c r="H186" s="11">
        <v>12.629101110123697</v>
      </c>
      <c r="I186" s="11">
        <v>19.600090254991628</v>
      </c>
      <c r="J186" s="11">
        <f t="shared" si="23"/>
        <v>167.92404677875942</v>
      </c>
      <c r="K186" s="12">
        <v>0</v>
      </c>
      <c r="L186" s="12">
        <v>0.63483368550640018</v>
      </c>
      <c r="M186" s="12">
        <v>0.19262879202207975</v>
      </c>
      <c r="N186" s="12">
        <v>0.17253752247152007</v>
      </c>
      <c r="O186" s="6">
        <f t="shared" si="30"/>
        <v>3.0476921208830197</v>
      </c>
      <c r="P186" s="6">
        <f t="shared" si="31"/>
        <v>3.0415156660264597</v>
      </c>
      <c r="Q186" s="11">
        <f t="shared" si="25"/>
        <v>9.7852042959708676</v>
      </c>
      <c r="R186" s="9">
        <f t="shared" si="26"/>
        <v>83.384597531515851</v>
      </c>
      <c r="S186" s="21">
        <f t="shared" si="27"/>
        <v>77.489148506519811</v>
      </c>
      <c r="T186" s="9">
        <f t="shared" si="28"/>
        <v>76.761920989974456</v>
      </c>
      <c r="U186" s="9">
        <f t="shared" si="29"/>
        <v>29.445499522126223</v>
      </c>
      <c r="V186" s="9">
        <f t="shared" si="24"/>
        <v>117.10424619996721</v>
      </c>
    </row>
    <row r="187" spans="1:22" x14ac:dyDescent="0.3">
      <c r="A187" s="8">
        <v>1384</v>
      </c>
      <c r="B187" s="6">
        <v>4.01781593622567</v>
      </c>
      <c r="C187" s="6">
        <v>1.6018463122018909</v>
      </c>
      <c r="D187" s="12">
        <v>0</v>
      </c>
      <c r="E187" s="6">
        <v>5.6727022367248539E-2</v>
      </c>
      <c r="F187" s="11">
        <v>5</v>
      </c>
      <c r="G187" s="11">
        <v>11.846539807409977</v>
      </c>
      <c r="H187" s="11">
        <v>12.817956071617596</v>
      </c>
      <c r="I187" s="11">
        <v>17.958408066344674</v>
      </c>
      <c r="J187" s="11">
        <f t="shared" si="23"/>
        <v>151.59201216807409</v>
      </c>
      <c r="K187" s="12">
        <v>0</v>
      </c>
      <c r="L187" s="12">
        <v>0.63449608655196976</v>
      </c>
      <c r="M187" s="12">
        <v>0.19298380228355724</v>
      </c>
      <c r="N187" s="12">
        <v>0.17252011116447299</v>
      </c>
      <c r="O187" s="6">
        <f t="shared" si="30"/>
        <v>3.0461289294993925</v>
      </c>
      <c r="P187" s="6">
        <f t="shared" si="31"/>
        <v>3.0509073666903745</v>
      </c>
      <c r="Q187" s="11">
        <f t="shared" si="25"/>
        <v>9.7955274637446568</v>
      </c>
      <c r="R187" s="9">
        <f t="shared" si="26"/>
        <v>82.242712870205608</v>
      </c>
      <c r="S187" s="21">
        <f t="shared" si="27"/>
        <v>76.427997254166016</v>
      </c>
      <c r="T187" s="9">
        <f t="shared" si="28"/>
        <v>75.451664130145545</v>
      </c>
      <c r="U187" s="9">
        <f t="shared" si="29"/>
        <v>29.011660566262336</v>
      </c>
      <c r="V187" s="9">
        <f t="shared" si="24"/>
        <v>117.10424619996721</v>
      </c>
    </row>
    <row r="188" spans="1:22" x14ac:dyDescent="0.3">
      <c r="A188" s="8">
        <v>1385</v>
      </c>
      <c r="B188" s="6">
        <v>4.0932104903956787</v>
      </c>
      <c r="C188" s="6">
        <v>1.6018463122018909</v>
      </c>
      <c r="D188" s="12">
        <v>0</v>
      </c>
      <c r="E188" s="6">
        <v>5.6727022367248539E-2</v>
      </c>
      <c r="F188" s="11">
        <v>5</v>
      </c>
      <c r="G188" s="11">
        <v>11.451140755765444</v>
      </c>
      <c r="H188" s="11">
        <v>12.390134297738211</v>
      </c>
      <c r="I188" s="11">
        <v>19.370877400990789</v>
      </c>
      <c r="J188" s="11">
        <f t="shared" si="23"/>
        <v>169.1611151599713</v>
      </c>
      <c r="K188" s="12">
        <v>0</v>
      </c>
      <c r="L188" s="12">
        <v>0.63746062386290381</v>
      </c>
      <c r="M188" s="12">
        <v>0.19031421723294073</v>
      </c>
      <c r="N188" s="12">
        <v>0.17222515890415546</v>
      </c>
      <c r="O188" s="6">
        <f t="shared" si="30"/>
        <v>3.0966382761062143</v>
      </c>
      <c r="P188" s="6">
        <f t="shared" si="31"/>
        <v>3.0642754759628605</v>
      </c>
      <c r="Q188" s="11">
        <f t="shared" si="25"/>
        <v>9.8538818533220649</v>
      </c>
      <c r="R188" s="9">
        <f t="shared" si="26"/>
        <v>85.589347788573107</v>
      </c>
      <c r="S188" s="21">
        <f t="shared" si="27"/>
        <v>79.538018743308172</v>
      </c>
      <c r="T188" s="9">
        <f t="shared" si="28"/>
        <v>79.521695182413893</v>
      </c>
      <c r="U188" s="9">
        <f t="shared" si="29"/>
        <v>30.013410812739544</v>
      </c>
      <c r="V188" s="9">
        <f t="shared" si="24"/>
        <v>117.10424619996721</v>
      </c>
    </row>
    <row r="189" spans="1:22" x14ac:dyDescent="0.3">
      <c r="A189" s="8">
        <v>1386</v>
      </c>
      <c r="B189" s="6">
        <v>4.0760343000106802</v>
      </c>
      <c r="C189" s="6">
        <v>1.6018463122018909</v>
      </c>
      <c r="D189" s="12">
        <v>0</v>
      </c>
      <c r="E189" s="6">
        <v>5.6727022367248539E-2</v>
      </c>
      <c r="F189" s="11">
        <v>5</v>
      </c>
      <c r="G189" s="11">
        <v>11.925887929318595</v>
      </c>
      <c r="H189" s="11">
        <v>12.90381073952272</v>
      </c>
      <c r="I189" s="11">
        <v>17.978798239185021</v>
      </c>
      <c r="J189" s="11">
        <f t="shared" si="23"/>
        <v>150.754378590008</v>
      </c>
      <c r="K189" s="12">
        <v>0</v>
      </c>
      <c r="L189" s="12">
        <v>0.6365848400647991</v>
      </c>
      <c r="M189" s="12">
        <v>0.19085362362487271</v>
      </c>
      <c r="N189" s="12">
        <v>0.1725615363103282</v>
      </c>
      <c r="O189" s="6">
        <f t="shared" si="30"/>
        <v>3.10616086368662</v>
      </c>
      <c r="P189" s="6">
        <f t="shared" si="31"/>
        <v>3.1100309234723049</v>
      </c>
      <c r="Q189" s="11">
        <f t="shared" si="25"/>
        <v>9.8964988957667526</v>
      </c>
      <c r="R189" s="9">
        <f t="shared" si="26"/>
        <v>82.537626481178719</v>
      </c>
      <c r="S189" s="21">
        <f t="shared" si="27"/>
        <v>76.702059914103316</v>
      </c>
      <c r="T189" s="9">
        <f t="shared" si="28"/>
        <v>76.035675758180275</v>
      </c>
      <c r="U189" s="9">
        <f t="shared" si="29"/>
        <v>28.818633364176698</v>
      </c>
      <c r="V189" s="9">
        <f t="shared" si="24"/>
        <v>117.10424619996721</v>
      </c>
    </row>
    <row r="190" spans="1:22" x14ac:dyDescent="0.3">
      <c r="A190" s="8">
        <v>1387</v>
      </c>
      <c r="B190" s="6">
        <v>4.0346430608369328</v>
      </c>
      <c r="C190" s="6">
        <v>1.6018463122018909</v>
      </c>
      <c r="D190" s="12">
        <v>0</v>
      </c>
      <c r="E190" s="6">
        <v>5.6727022367248539E-2</v>
      </c>
      <c r="F190" s="11">
        <v>5</v>
      </c>
      <c r="G190" s="11">
        <v>11.266432422405362</v>
      </c>
      <c r="H190" s="11">
        <v>12.190279881042603</v>
      </c>
      <c r="I190" s="11">
        <v>18.94459970621131</v>
      </c>
      <c r="J190" s="11">
        <f t="shared" si="23"/>
        <v>168.15083067943058</v>
      </c>
      <c r="K190" s="12">
        <v>0</v>
      </c>
      <c r="L190" s="12">
        <v>0.63523796194878457</v>
      </c>
      <c r="M190" s="12">
        <v>0.19240363489461745</v>
      </c>
      <c r="N190" s="12">
        <v>0.17235840315659798</v>
      </c>
      <c r="O190" s="6">
        <f t="shared" si="30"/>
        <v>3.033852401850329</v>
      </c>
      <c r="P190" s="6">
        <f t="shared" si="31"/>
        <v>3.0558999671242777</v>
      </c>
      <c r="Q190" s="11">
        <f t="shared" si="25"/>
        <v>9.7363633042252662</v>
      </c>
      <c r="R190" s="9">
        <f t="shared" si="26"/>
        <v>85.955065159629086</v>
      </c>
      <c r="S190" s="21">
        <f t="shared" si="27"/>
        <v>79.877879203346467</v>
      </c>
      <c r="T190" s="9">
        <f t="shared" si="28"/>
        <v>79.668934183639522</v>
      </c>
      <c r="U190" s="9">
        <f t="shared" si="29"/>
        <v>30.505467826160029</v>
      </c>
      <c r="V190" s="9">
        <f t="shared" si="24"/>
        <v>117.10424619996721</v>
      </c>
    </row>
    <row r="191" spans="1:22" x14ac:dyDescent="0.3">
      <c r="A191" s="8">
        <v>1388</v>
      </c>
      <c r="B191" s="6">
        <v>4.0808592268496939</v>
      </c>
      <c r="C191" s="6">
        <v>1.6018463122018909</v>
      </c>
      <c r="D191" s="12">
        <v>0</v>
      </c>
      <c r="E191" s="6">
        <v>5.6727022367248539E-2</v>
      </c>
      <c r="F191" s="11">
        <v>5</v>
      </c>
      <c r="G191" s="11">
        <v>10.611700682333465</v>
      </c>
      <c r="H191" s="11">
        <v>11.48186013828481</v>
      </c>
      <c r="I191" s="11">
        <v>19.566254253739082</v>
      </c>
      <c r="J191" s="11">
        <f t="shared" si="23"/>
        <v>184.38377447182717</v>
      </c>
      <c r="K191" s="12">
        <v>0</v>
      </c>
      <c r="L191" s="12">
        <v>0.63705380925816268</v>
      </c>
      <c r="M191" s="12">
        <v>0.19076840621792091</v>
      </c>
      <c r="N191" s="12">
        <v>0.17217778452391641</v>
      </c>
      <c r="O191" s="6">
        <f t="shared" si="30"/>
        <v>3.0440624968165766</v>
      </c>
      <c r="P191" s="6">
        <f t="shared" si="31"/>
        <v>3.024510421659711</v>
      </c>
      <c r="Q191" s="11">
        <f t="shared" si="25"/>
        <v>9.7063826390283499</v>
      </c>
      <c r="R191" s="9">
        <f t="shared" si="26"/>
        <v>90.977402960216665</v>
      </c>
      <c r="S191" s="21">
        <f t="shared" si="27"/>
        <v>84.545128206167959</v>
      </c>
      <c r="T191" s="9">
        <f t="shared" si="28"/>
        <v>85.553331509139198</v>
      </c>
      <c r="U191" s="9">
        <f t="shared" si="29"/>
        <v>32.387625891999583</v>
      </c>
      <c r="V191" s="9">
        <f t="shared" si="24"/>
        <v>117.10424619996721</v>
      </c>
    </row>
    <row r="192" spans="1:22" x14ac:dyDescent="0.3">
      <c r="A192" s="8">
        <v>1389</v>
      </c>
      <c r="B192" s="6">
        <v>3.9610459318996578</v>
      </c>
      <c r="C192" s="6">
        <v>1.6018463122018909</v>
      </c>
      <c r="D192" s="12">
        <v>0</v>
      </c>
      <c r="E192" s="6">
        <v>5.6727022367248539E-2</v>
      </c>
      <c r="F192" s="11">
        <v>5</v>
      </c>
      <c r="G192" s="11">
        <v>9.9153895335406101</v>
      </c>
      <c r="H192" s="11">
        <v>10.728451475290941</v>
      </c>
      <c r="I192" s="11">
        <v>18.148144307794201</v>
      </c>
      <c r="J192" s="11">
        <f t="shared" si="23"/>
        <v>183.03006902961098</v>
      </c>
      <c r="K192" s="12">
        <v>0</v>
      </c>
      <c r="L192" s="12">
        <v>0.63271133372243893</v>
      </c>
      <c r="M192" s="12">
        <v>0.19519904278749223</v>
      </c>
      <c r="N192" s="12">
        <v>0.17208962349006884</v>
      </c>
      <c r="O192" s="6">
        <f t="shared" si="30"/>
        <v>2.896336883683158</v>
      </c>
      <c r="P192" s="6">
        <f t="shared" si="31"/>
        <v>2.9521199952293178</v>
      </c>
      <c r="Q192" s="11">
        <f t="shared" si="25"/>
        <v>9.4132122122947681</v>
      </c>
      <c r="R192" s="9">
        <f t="shared" si="26"/>
        <v>94.425477180343492</v>
      </c>
      <c r="S192" s="21">
        <f t="shared" si="27"/>
        <v>87.74941704624932</v>
      </c>
      <c r="T192" s="9">
        <f t="shared" si="28"/>
        <v>88.873114896620265</v>
      </c>
      <c r="U192" s="9">
        <f t="shared" si="29"/>
        <v>34.66205645423274</v>
      </c>
      <c r="V192" s="9">
        <f t="shared" si="24"/>
        <v>117.10424619996721</v>
      </c>
    </row>
    <row r="193" spans="1:22" x14ac:dyDescent="0.3">
      <c r="A193" s="8">
        <v>1390</v>
      </c>
      <c r="B193" s="6">
        <v>3.8301256757524635</v>
      </c>
      <c r="C193" s="6">
        <v>1.3630460107151467</v>
      </c>
      <c r="D193" s="12">
        <v>0</v>
      </c>
      <c r="E193" s="6">
        <v>4.8270262227055466E-2</v>
      </c>
      <c r="F193" s="11">
        <v>5</v>
      </c>
      <c r="G193" s="11">
        <v>12.273945564498671</v>
      </c>
      <c r="H193" s="11">
        <v>13.280409100787564</v>
      </c>
      <c r="I193" s="11">
        <v>19.599966349021084</v>
      </c>
      <c r="J193" s="11">
        <f t="shared" si="23"/>
        <v>159.68757760921065</v>
      </c>
      <c r="K193" s="12">
        <v>0</v>
      </c>
      <c r="L193" s="12">
        <v>0.65050818610754069</v>
      </c>
      <c r="M193" s="12">
        <v>0.17614369465445526</v>
      </c>
      <c r="N193" s="12">
        <v>0.17334811923800406</v>
      </c>
      <c r="O193" s="6">
        <f t="shared" si="30"/>
        <v>3.1106104792350457</v>
      </c>
      <c r="P193" s="6">
        <f t="shared" si="31"/>
        <v>2.8502064292229199</v>
      </c>
      <c r="Q193" s="11">
        <f t="shared" si="25"/>
        <v>9.2632863663995142</v>
      </c>
      <c r="R193" s="9">
        <f t="shared" si="26"/>
        <v>75.065782541035105</v>
      </c>
      <c r="S193" s="21">
        <f t="shared" si="27"/>
        <v>69.758489496599097</v>
      </c>
      <c r="T193" s="9">
        <f t="shared" si="28"/>
        <v>69.422321989260112</v>
      </c>
      <c r="U193" s="9">
        <f t="shared" si="29"/>
        <v>23.827011981278506</v>
      </c>
      <c r="V193" s="9">
        <f t="shared" si="24"/>
        <v>117.10424619996721</v>
      </c>
    </row>
    <row r="194" spans="1:22" x14ac:dyDescent="0.3">
      <c r="A194" s="8">
        <v>1391</v>
      </c>
      <c r="B194" s="6">
        <v>4.0007236600590561</v>
      </c>
      <c r="C194" s="6">
        <v>1.3630460107151467</v>
      </c>
      <c r="D194" s="12">
        <v>0</v>
      </c>
      <c r="E194" s="6">
        <v>4.8270262227055466E-2</v>
      </c>
      <c r="F194" s="11">
        <v>5</v>
      </c>
      <c r="G194" s="11">
        <v>14.04519246446975</v>
      </c>
      <c r="H194" s="11">
        <v>15.19689824655627</v>
      </c>
      <c r="I194" s="11">
        <v>19.501422398428438</v>
      </c>
      <c r="J194" s="11">
        <f t="shared" si="23"/>
        <v>138.84766939122665</v>
      </c>
      <c r="K194" s="12">
        <v>0</v>
      </c>
      <c r="L194" s="12">
        <v>0.65643531654905174</v>
      </c>
      <c r="M194" s="12">
        <v>0.17016911627519088</v>
      </c>
      <c r="N194" s="12">
        <v>0.17339556717575738</v>
      </c>
      <c r="O194" s="6">
        <f t="shared" si="30"/>
        <v>3.3638448708060755</v>
      </c>
      <c r="P194" s="6">
        <f t="shared" si="31"/>
        <v>3.2757085102026484</v>
      </c>
      <c r="Q194" s="11">
        <f t="shared" si="25"/>
        <v>9.7549423772021555</v>
      </c>
      <c r="R194" s="9">
        <f t="shared" si="26"/>
        <v>69.080923164474186</v>
      </c>
      <c r="S194" s="21">
        <f t="shared" si="27"/>
        <v>64.1967710168081</v>
      </c>
      <c r="T194" s="9">
        <f t="shared" si="28"/>
        <v>63.369628882088776</v>
      </c>
      <c r="U194" s="9">
        <f t="shared" si="29"/>
        <v>20.822174474482075</v>
      </c>
      <c r="V194" s="9">
        <f t="shared" si="24"/>
        <v>117.10424619996721</v>
      </c>
    </row>
    <row r="195" spans="1:22" x14ac:dyDescent="0.3">
      <c r="A195" s="8">
        <v>1392</v>
      </c>
      <c r="B195" s="6">
        <v>3.4926198834263569</v>
      </c>
      <c r="C195" s="6">
        <v>1.3630460107151467</v>
      </c>
      <c r="D195" s="12">
        <v>0</v>
      </c>
      <c r="E195" s="6">
        <v>4.8270262227055466E-2</v>
      </c>
      <c r="F195" s="11">
        <v>5</v>
      </c>
      <c r="G195" s="11">
        <v>11.748286207547725</v>
      </c>
      <c r="H195" s="11">
        <v>12.71164567656664</v>
      </c>
      <c r="I195" s="11">
        <v>18.086629093033526</v>
      </c>
      <c r="J195" s="11">
        <f t="shared" si="23"/>
        <v>153.95121274295914</v>
      </c>
      <c r="K195" s="12">
        <v>0</v>
      </c>
      <c r="L195" s="12">
        <v>0.63691794744352592</v>
      </c>
      <c r="M195" s="12">
        <v>0.18912960894010916</v>
      </c>
      <c r="N195" s="12">
        <v>0.17395244361636492</v>
      </c>
      <c r="O195" s="6">
        <f t="shared" si="30"/>
        <v>2.75554219586191</v>
      </c>
      <c r="P195" s="6">
        <f t="shared" si="31"/>
        <v>2.9830963429112236</v>
      </c>
      <c r="Q195" s="11">
        <f t="shared" si="25"/>
        <v>8.6507951610052309</v>
      </c>
      <c r="R195" s="9">
        <f t="shared" si="26"/>
        <v>73.23903774086061</v>
      </c>
      <c r="S195" s="21">
        <f t="shared" si="27"/>
        <v>68.060899014727028</v>
      </c>
      <c r="T195" s="9">
        <f t="shared" si="28"/>
        <v>66.137398484027031</v>
      </c>
      <c r="U195" s="9">
        <f t="shared" si="29"/>
        <v>24.893115715463555</v>
      </c>
      <c r="V195" s="9">
        <f t="shared" si="24"/>
        <v>117.10424619996721</v>
      </c>
    </row>
    <row r="196" spans="1:22" x14ac:dyDescent="0.3">
      <c r="A196" s="8">
        <v>1393</v>
      </c>
      <c r="B196" s="6">
        <v>3.8939792123888486</v>
      </c>
      <c r="C196" s="6">
        <v>1.3630460107151467</v>
      </c>
      <c r="D196" s="12">
        <v>0</v>
      </c>
      <c r="E196" s="6">
        <v>4.8270262227055466E-2</v>
      </c>
      <c r="F196" s="11">
        <v>5</v>
      </c>
      <c r="G196" s="11">
        <v>10.440925167670652</v>
      </c>
      <c r="H196" s="11">
        <v>11.297081031419646</v>
      </c>
      <c r="I196" s="11">
        <v>18.599861891288995</v>
      </c>
      <c r="J196" s="11">
        <f t="shared" si="23"/>
        <v>178.1438099842122</v>
      </c>
      <c r="K196" s="12">
        <v>0</v>
      </c>
      <c r="L196" s="12">
        <v>0.65326981478491075</v>
      </c>
      <c r="M196" s="12">
        <v>0.17399081505565134</v>
      </c>
      <c r="N196" s="12">
        <v>0.17273937015943791</v>
      </c>
      <c r="O196" s="6">
        <f t="shared" si="30"/>
        <v>3.0805922123147695</v>
      </c>
      <c r="P196" s="6">
        <f t="shared" si="31"/>
        <v>2.8932368791338647</v>
      </c>
      <c r="Q196" s="11">
        <f t="shared" si="25"/>
        <v>9.0830761478592841</v>
      </c>
      <c r="R196" s="9">
        <f t="shared" si="26"/>
        <v>86.527686306569422</v>
      </c>
      <c r="S196" s="21">
        <f t="shared" si="27"/>
        <v>80.41001495031658</v>
      </c>
      <c r="T196" s="9">
        <f t="shared" si="28"/>
        <v>82.970737343343743</v>
      </c>
      <c r="U196" s="9">
        <f t="shared" si="29"/>
        <v>28.010108618383608</v>
      </c>
      <c r="V196" s="9">
        <f t="shared" si="24"/>
        <v>117.10424619996721</v>
      </c>
    </row>
    <row r="197" spans="1:22" x14ac:dyDescent="0.3">
      <c r="A197" s="8">
        <v>1394</v>
      </c>
      <c r="B197" s="6">
        <v>3.7650901604434646</v>
      </c>
      <c r="C197" s="6">
        <v>1.3630460107151467</v>
      </c>
      <c r="D197" s="12">
        <v>0</v>
      </c>
      <c r="E197" s="6">
        <v>4.8270262227055466E-2</v>
      </c>
      <c r="F197" s="11">
        <v>5</v>
      </c>
      <c r="G197" s="11">
        <v>10.662964592941176</v>
      </c>
      <c r="H197" s="11">
        <v>11.537327689562353</v>
      </c>
      <c r="I197" s="11">
        <v>17.975835074343021</v>
      </c>
      <c r="J197" s="11">
        <f t="shared" si="23"/>
        <v>168.58196346485971</v>
      </c>
      <c r="K197" s="12">
        <v>0</v>
      </c>
      <c r="L197" s="12">
        <v>0.6483543948391276</v>
      </c>
      <c r="M197" s="12">
        <v>0.17859300238445555</v>
      </c>
      <c r="N197" s="12">
        <v>0.17305260277641685</v>
      </c>
      <c r="O197" s="6">
        <f t="shared" si="30"/>
        <v>2.9674261993128281</v>
      </c>
      <c r="P197" s="6">
        <f t="shared" si="31"/>
        <v>3.0245670401906755</v>
      </c>
      <c r="Q197" s="11">
        <f t="shared" si="25"/>
        <v>8.9178868369969759</v>
      </c>
      <c r="R197" s="9">
        <f t="shared" si="26"/>
        <v>83.185016883815877</v>
      </c>
      <c r="S197" s="21">
        <f t="shared" si="27"/>
        <v>77.30367858873548</v>
      </c>
      <c r="T197" s="9">
        <f t="shared" si="28"/>
        <v>78.553893807569864</v>
      </c>
      <c r="U197" s="9">
        <f t="shared" si="29"/>
        <v>27.42684227015733</v>
      </c>
      <c r="V197" s="9">
        <f t="shared" si="24"/>
        <v>117.10424619996721</v>
      </c>
    </row>
    <row r="198" spans="1:22" x14ac:dyDescent="0.3">
      <c r="A198" s="8">
        <v>1395</v>
      </c>
      <c r="B198" s="6">
        <v>3.9783851155073546</v>
      </c>
      <c r="C198" s="6">
        <v>1.3630460107151467</v>
      </c>
      <c r="D198" s="12">
        <v>0</v>
      </c>
      <c r="E198" s="6">
        <v>4.8270262227055466E-2</v>
      </c>
      <c r="F198" s="11">
        <v>5</v>
      </c>
      <c r="G198" s="11">
        <v>10.983364844054663</v>
      </c>
      <c r="H198" s="11">
        <v>11.884000761267146</v>
      </c>
      <c r="I198" s="11">
        <v>18.024230610194913</v>
      </c>
      <c r="J198" s="11">
        <f t="shared" si="23"/>
        <v>164.10481547420778</v>
      </c>
      <c r="K198" s="12">
        <v>0</v>
      </c>
      <c r="L198" s="12">
        <v>0.65621416731889826</v>
      </c>
      <c r="M198" s="12">
        <v>0.17106696122058848</v>
      </c>
      <c r="N198" s="12">
        <v>0.17271887146051326</v>
      </c>
      <c r="O198" s="6">
        <f t="shared" si="30"/>
        <v>3.1922178407830044</v>
      </c>
      <c r="P198" s="6">
        <f t="shared" si="31"/>
        <v>3.0911565171911297</v>
      </c>
      <c r="Q198" s="11">
        <f t="shared" si="25"/>
        <v>9.2897285944768679</v>
      </c>
      <c r="R198" s="9">
        <f t="shared" si="26"/>
        <v>84.125708512841797</v>
      </c>
      <c r="S198" s="21">
        <f t="shared" si="27"/>
        <v>78.177861537365501</v>
      </c>
      <c r="T198" s="9">
        <f t="shared" si="28"/>
        <v>80.582681517056741</v>
      </c>
      <c r="U198" s="9">
        <f t="shared" si="29"/>
        <v>26.626762579153976</v>
      </c>
      <c r="V198" s="9">
        <f t="shared" si="24"/>
        <v>117.10424619996721</v>
      </c>
    </row>
    <row r="199" spans="1:22" x14ac:dyDescent="0.3">
      <c r="A199" s="8">
        <v>1396</v>
      </c>
      <c r="B199" s="6">
        <v>4.0052309244749313</v>
      </c>
      <c r="C199" s="6">
        <v>1.3630460107151467</v>
      </c>
      <c r="D199" s="12">
        <v>0</v>
      </c>
      <c r="E199" s="6">
        <v>4.8270262227055466E-2</v>
      </c>
      <c r="F199" s="11">
        <v>5</v>
      </c>
      <c r="G199" s="11">
        <v>11.012328048888282</v>
      </c>
      <c r="H199" s="11">
        <v>11.915338948897121</v>
      </c>
      <c r="I199" s="11">
        <v>17.662604667487962</v>
      </c>
      <c r="J199" s="11">
        <f t="shared" si="23"/>
        <v>160.38937987568434</v>
      </c>
      <c r="K199" s="12">
        <v>0</v>
      </c>
      <c r="L199" s="12">
        <v>0.65710530960820435</v>
      </c>
      <c r="M199" s="12">
        <v>0.17015110566817918</v>
      </c>
      <c r="N199" s="12">
        <v>0.17274358472361648</v>
      </c>
      <c r="O199" s="6">
        <f t="shared" si="30"/>
        <v>3.221049118178744</v>
      </c>
      <c r="P199" s="6">
        <f t="shared" si="31"/>
        <v>3.2077956546590793</v>
      </c>
      <c r="Q199" s="11">
        <f t="shared" si="25"/>
        <v>9.3350618612593497</v>
      </c>
      <c r="R199" s="9">
        <f t="shared" si="26"/>
        <v>84.313900152189873</v>
      </c>
      <c r="S199" s="21">
        <f t="shared" si="27"/>
        <v>78.352747671265917</v>
      </c>
      <c r="T199" s="9">
        <f t="shared" si="28"/>
        <v>80.913078374765618</v>
      </c>
      <c r="U199" s="9">
        <f t="shared" si="29"/>
        <v>26.556732302611856</v>
      </c>
      <c r="V199" s="9">
        <f t="shared" si="24"/>
        <v>117.10424619996721</v>
      </c>
    </row>
    <row r="200" spans="1:22" x14ac:dyDescent="0.3">
      <c r="A200" s="8">
        <v>1397</v>
      </c>
      <c r="B200" s="6">
        <v>4.018100668030371</v>
      </c>
      <c r="C200" s="6">
        <v>1.3630460107151467</v>
      </c>
      <c r="D200" s="12">
        <v>0</v>
      </c>
      <c r="E200" s="6">
        <v>4.8270262227055466E-2</v>
      </c>
      <c r="F200" s="11">
        <v>5</v>
      </c>
      <c r="G200" s="11">
        <v>12.603132895076591</v>
      </c>
      <c r="H200" s="11">
        <v>13.636589792472872</v>
      </c>
      <c r="I200" s="11">
        <v>402.9664257337804</v>
      </c>
      <c r="J200" s="11">
        <f t="shared" si="23"/>
        <v>3197.3512386844632</v>
      </c>
      <c r="K200" s="12">
        <v>0</v>
      </c>
      <c r="L200" s="12">
        <v>0.65714723479084935</v>
      </c>
      <c r="M200" s="12">
        <v>0.16961694289012183</v>
      </c>
      <c r="N200" s="12">
        <v>0.17323582231902881</v>
      </c>
      <c r="O200" s="6">
        <f t="shared" si="30"/>
        <v>3.317036206780644</v>
      </c>
      <c r="P200" s="6">
        <f t="shared" si="31"/>
        <v>3.303965678918356</v>
      </c>
      <c r="Q200" s="11">
        <f t="shared" si="25"/>
        <v>9.5753659346926661</v>
      </c>
      <c r="R200" s="9">
        <f t="shared" si="26"/>
        <v>75.568009604654236</v>
      </c>
      <c r="S200" s="21">
        <f t="shared" si="27"/>
        <v>70.225208155306632</v>
      </c>
      <c r="T200" s="9">
        <f t="shared" si="28"/>
        <v>70.927165032039781</v>
      </c>
      <c r="U200" s="9">
        <f t="shared" si="29"/>
        <v>23.204662718197319</v>
      </c>
      <c r="V200" s="9">
        <f t="shared" si="24"/>
        <v>117.10424619996721</v>
      </c>
    </row>
    <row r="201" spans="1:22" x14ac:dyDescent="0.3">
      <c r="A201" s="8">
        <v>1398</v>
      </c>
      <c r="B201" s="6">
        <v>3.8804142127286401</v>
      </c>
      <c r="C201" s="6">
        <v>1.3630460107151467</v>
      </c>
      <c r="D201" s="12">
        <v>0</v>
      </c>
      <c r="E201" s="6">
        <v>4.8270262227055466E-2</v>
      </c>
      <c r="F201" s="11">
        <v>5</v>
      </c>
      <c r="G201" s="11">
        <v>12.431670125334387</v>
      </c>
      <c r="H201" s="11">
        <v>13.451067075611807</v>
      </c>
      <c r="I201" s="11">
        <v>17.446376935661601</v>
      </c>
      <c r="J201" s="11">
        <f t="shared" ref="J201:J264" si="32">I201*100/G201</f>
        <v>140.33815858826392</v>
      </c>
      <c r="K201" s="12">
        <v>0</v>
      </c>
      <c r="L201" s="12">
        <v>0.65236606967141142</v>
      </c>
      <c r="M201" s="12">
        <v>0.17435750188262178</v>
      </c>
      <c r="N201" s="12">
        <v>0.1732764284459668</v>
      </c>
      <c r="O201" s="6">
        <f t="shared" si="30"/>
        <v>3.1680652849398978</v>
      </c>
      <c r="P201" s="6">
        <f t="shared" si="31"/>
        <v>3.2342130459694842</v>
      </c>
      <c r="Q201" s="11">
        <f t="shared" si="25"/>
        <v>9.3362783808656733</v>
      </c>
      <c r="R201" s="9">
        <f t="shared" si="26"/>
        <v>74.697391160104615</v>
      </c>
      <c r="S201" s="21">
        <f t="shared" si="27"/>
        <v>69.416144084250561</v>
      </c>
      <c r="T201" s="9">
        <f t="shared" si="28"/>
        <v>69.441471140052897</v>
      </c>
      <c r="U201" s="9">
        <f t="shared" si="29"/>
        <v>23.524711086637176</v>
      </c>
      <c r="V201" s="9">
        <f t="shared" si="24"/>
        <v>117.10424619996721</v>
      </c>
    </row>
    <row r="202" spans="1:22" x14ac:dyDescent="0.3">
      <c r="A202" s="8">
        <v>1399</v>
      </c>
      <c r="B202" s="6">
        <v>4.2684633350508703</v>
      </c>
      <c r="C202" s="6">
        <v>1.3630460107151467</v>
      </c>
      <c r="D202" s="12">
        <v>0</v>
      </c>
      <c r="E202" s="6">
        <v>4.8270262227055466E-2</v>
      </c>
      <c r="F202" s="11">
        <v>5</v>
      </c>
      <c r="G202" s="11">
        <v>11.889146049102083</v>
      </c>
      <c r="H202" s="11">
        <v>12.864056025128454</v>
      </c>
      <c r="I202" s="11">
        <v>18.254201654137745</v>
      </c>
      <c r="J202" s="11">
        <f t="shared" si="32"/>
        <v>153.53669286884048</v>
      </c>
      <c r="K202" s="12">
        <v>0</v>
      </c>
      <c r="L202" s="12">
        <v>0.66568292493943837</v>
      </c>
      <c r="M202" s="12">
        <v>0.1617421537184805</v>
      </c>
      <c r="N202" s="12">
        <v>0.17257492134208113</v>
      </c>
      <c r="O202" s="6">
        <f t="shared" si="30"/>
        <v>3.5322485031912509</v>
      </c>
      <c r="P202" s="6">
        <f t="shared" si="31"/>
        <v>3.3453373944821641</v>
      </c>
      <c r="Q202" s="11">
        <f t="shared" si="25"/>
        <v>9.8586987273520972</v>
      </c>
      <c r="R202" s="9">
        <f t="shared" si="26"/>
        <v>82.476467606078401</v>
      </c>
      <c r="S202" s="21">
        <f t="shared" si="27"/>
        <v>76.645225087343519</v>
      </c>
      <c r="T202" s="9">
        <f t="shared" si="28"/>
        <v>79.87138166023307</v>
      </c>
      <c r="U202" s="9">
        <f t="shared" si="29"/>
        <v>24.598187861016068</v>
      </c>
      <c r="V202" s="9">
        <f t="shared" si="24"/>
        <v>117.10424619996721</v>
      </c>
    </row>
    <row r="203" spans="1:22" x14ac:dyDescent="0.3">
      <c r="A203" s="8">
        <v>1400</v>
      </c>
      <c r="B203" s="6">
        <v>4.1955660695496046</v>
      </c>
      <c r="C203" s="6">
        <v>1.3590006440574109</v>
      </c>
      <c r="D203" s="12">
        <v>0</v>
      </c>
      <c r="E203" s="6">
        <v>4.8127001538980051E-2</v>
      </c>
      <c r="F203" s="11">
        <v>5</v>
      </c>
      <c r="G203" s="11">
        <v>12.200866213910018</v>
      </c>
      <c r="H203" s="11">
        <v>13.20133724345064</v>
      </c>
      <c r="I203" s="11">
        <v>17.118294640199071</v>
      </c>
      <c r="J203" s="11">
        <f t="shared" si="32"/>
        <v>140.30392875452375</v>
      </c>
      <c r="K203" s="12">
        <v>0</v>
      </c>
      <c r="L203" s="12">
        <v>0.65305203877078855</v>
      </c>
      <c r="M203" s="12">
        <v>0.1718294830502434</v>
      </c>
      <c r="N203" s="12">
        <v>0.17511847817896806</v>
      </c>
      <c r="O203" s="6">
        <f t="shared" si="30"/>
        <v>3.3783529607745275</v>
      </c>
      <c r="P203" s="6">
        <f t="shared" si="31"/>
        <v>3.5059219151338143</v>
      </c>
      <c r="Q203" s="11">
        <f t="shared" si="25"/>
        <v>9.7852197804595207</v>
      </c>
      <c r="R203" s="9">
        <f t="shared" si="26"/>
        <v>79.770265712885774</v>
      </c>
      <c r="S203" s="21">
        <f t="shared" si="27"/>
        <v>74.130356795139193</v>
      </c>
      <c r="T203" s="9">
        <f t="shared" si="28"/>
        <v>76.501544534438139</v>
      </c>
      <c r="U203" s="9">
        <f t="shared" si="29"/>
        <v>23.898588840644567</v>
      </c>
      <c r="V203" s="9">
        <f t="shared" si="24"/>
        <v>117.10424619996721</v>
      </c>
    </row>
    <row r="204" spans="1:22" x14ac:dyDescent="0.3">
      <c r="A204" s="8">
        <v>1401</v>
      </c>
      <c r="B204" s="6">
        <v>4.276846066652392</v>
      </c>
      <c r="C204" s="6">
        <v>1.3590006440574109</v>
      </c>
      <c r="D204" s="12">
        <v>0</v>
      </c>
      <c r="E204" s="6">
        <v>4.8127001538980051E-2</v>
      </c>
      <c r="F204" s="11">
        <v>5</v>
      </c>
      <c r="G204" s="11">
        <v>12.87234957254848</v>
      </c>
      <c r="H204" s="11">
        <v>13.927882237497457</v>
      </c>
      <c r="I204" s="11">
        <v>17.296526746291097</v>
      </c>
      <c r="J204" s="11">
        <f t="shared" si="32"/>
        <v>134.36961643100184</v>
      </c>
      <c r="K204" s="12">
        <v>0</v>
      </c>
      <c r="L204" s="12">
        <v>0.65570094611941976</v>
      </c>
      <c r="M204" s="12">
        <v>0.16924765085968976</v>
      </c>
      <c r="N204" s="12">
        <v>0.17505140302089048</v>
      </c>
      <c r="O204" s="6">
        <f t="shared" si="30"/>
        <v>3.4926903413517492</v>
      </c>
      <c r="P204" s="6">
        <f t="shared" si="31"/>
        <v>3.4531977525682724</v>
      </c>
      <c r="Q204" s="11">
        <f t="shared" si="25"/>
        <v>10.00200374164652</v>
      </c>
      <c r="R204" s="9">
        <f t="shared" si="26"/>
        <v>77.284127169681327</v>
      </c>
      <c r="S204" s="21">
        <f t="shared" si="27"/>
        <v>71.819992957149324</v>
      </c>
      <c r="T204" s="9">
        <f t="shared" si="28"/>
        <v>73.915598523565748</v>
      </c>
      <c r="U204" s="9">
        <f t="shared" si="29"/>
        <v>22.651924072026222</v>
      </c>
      <c r="V204" s="9">
        <f t="shared" ref="V204:V267" si="33">((F204))*100/4.2697</f>
        <v>117.10424619996721</v>
      </c>
    </row>
    <row r="205" spans="1:22" x14ac:dyDescent="0.3">
      <c r="A205" s="8">
        <v>1402</v>
      </c>
      <c r="B205" s="6">
        <v>4.351940193856195</v>
      </c>
      <c r="C205" s="6">
        <v>1.3590006440574109</v>
      </c>
      <c r="D205" s="12">
        <v>0</v>
      </c>
      <c r="E205" s="6">
        <v>4.8127001538980051E-2</v>
      </c>
      <c r="F205" s="11">
        <v>5</v>
      </c>
      <c r="G205" s="11">
        <v>14.258707457276879</v>
      </c>
      <c r="H205" s="11">
        <v>15.427921468773583</v>
      </c>
      <c r="I205" s="11">
        <v>17.112523061878424</v>
      </c>
      <c r="J205" s="11">
        <f t="shared" si="32"/>
        <v>120.01454629146704</v>
      </c>
      <c r="K205" s="12">
        <v>0</v>
      </c>
      <c r="L205" s="12">
        <v>0.65800569241100504</v>
      </c>
      <c r="M205" s="12">
        <v>0.16691185764850752</v>
      </c>
      <c r="N205" s="12">
        <v>0.17508244994048744</v>
      </c>
      <c r="O205" s="6">
        <f t="shared" si="30"/>
        <v>3.6350170545305769</v>
      </c>
      <c r="P205" s="6">
        <f t="shared" si="31"/>
        <v>3.5966064155010864</v>
      </c>
      <c r="Q205" s="11">
        <f t="shared" si="25"/>
        <v>10.299587798885511</v>
      </c>
      <c r="R205" s="9">
        <f t="shared" si="26"/>
        <v>71.845703955586004</v>
      </c>
      <c r="S205" s="21">
        <f t="shared" si="27"/>
        <v>66.766076567865824</v>
      </c>
      <c r="T205" s="9">
        <f t="shared" si="28"/>
        <v>67.900514276497432</v>
      </c>
      <c r="U205" s="9">
        <f t="shared" si="29"/>
        <v>20.449503296116699</v>
      </c>
      <c r="V205" s="9">
        <f t="shared" si="33"/>
        <v>117.10424619996721</v>
      </c>
    </row>
    <row r="206" spans="1:22" x14ac:dyDescent="0.3">
      <c r="A206" s="8">
        <v>1403</v>
      </c>
      <c r="B206" s="6">
        <v>4.3397435331389254</v>
      </c>
      <c r="C206" s="6">
        <v>1.3590006440574109</v>
      </c>
      <c r="D206" s="12">
        <v>0</v>
      </c>
      <c r="E206" s="6">
        <v>4.8127001538980051E-2</v>
      </c>
      <c r="F206" s="11">
        <v>5</v>
      </c>
      <c r="G206" s="11">
        <v>12.883680142295901</v>
      </c>
      <c r="H206" s="11">
        <v>13.940141913964165</v>
      </c>
      <c r="I206" s="11">
        <v>19.588600961526463</v>
      </c>
      <c r="J206" s="11">
        <f t="shared" si="32"/>
        <v>152.04196894968652</v>
      </c>
      <c r="K206" s="12">
        <v>0</v>
      </c>
      <c r="L206" s="12">
        <v>0.65779067219105258</v>
      </c>
      <c r="M206" s="12">
        <v>0.1673262601589548</v>
      </c>
      <c r="N206" s="12">
        <v>0.17488306764999262</v>
      </c>
      <c r="O206" s="6">
        <f t="shared" si="30"/>
        <v>3.5555705316108672</v>
      </c>
      <c r="P206" s="6">
        <f t="shared" si="31"/>
        <v>3.5644601983612989</v>
      </c>
      <c r="Q206" s="11">
        <f t="shared" si="25"/>
        <v>10.09966947002291</v>
      </c>
      <c r="R206" s="9">
        <f t="shared" si="26"/>
        <v>77.970145707635837</v>
      </c>
      <c r="S206" s="21">
        <f t="shared" si="27"/>
        <v>72.457508684747467</v>
      </c>
      <c r="T206" s="9">
        <f t="shared" si="28"/>
        <v>74.936677617322346</v>
      </c>
      <c r="U206" s="9">
        <f t="shared" si="29"/>
        <v>22.632002807078891</v>
      </c>
      <c r="V206" s="9">
        <f t="shared" si="33"/>
        <v>117.10424619996721</v>
      </c>
    </row>
    <row r="207" spans="1:22" x14ac:dyDescent="0.3">
      <c r="A207" s="8">
        <v>1404</v>
      </c>
      <c r="B207" s="6">
        <v>4.4457451264368348</v>
      </c>
      <c r="C207" s="6">
        <v>1.3590006440574109</v>
      </c>
      <c r="D207" s="12">
        <v>0</v>
      </c>
      <c r="E207" s="6">
        <v>4.8127001538980051E-2</v>
      </c>
      <c r="F207" s="11">
        <v>5</v>
      </c>
      <c r="G207" s="11">
        <v>11.659935926565382</v>
      </c>
      <c r="H207" s="11">
        <v>12.616050672543745</v>
      </c>
      <c r="I207" s="11">
        <v>19.900547431503455</v>
      </c>
      <c r="J207" s="11">
        <f t="shared" si="32"/>
        <v>170.67458652292504</v>
      </c>
      <c r="K207" s="12">
        <v>0</v>
      </c>
      <c r="L207" s="12">
        <v>0.66146542245157569</v>
      </c>
      <c r="M207" s="12">
        <v>0.16424911722874824</v>
      </c>
      <c r="N207" s="12">
        <v>0.17428546031967607</v>
      </c>
      <c r="O207" s="6">
        <f t="shared" si="30"/>
        <v>3.5932011761481255</v>
      </c>
      <c r="P207" s="6">
        <f t="shared" si="31"/>
        <v>3.549957709786046</v>
      </c>
      <c r="Q207" s="11">
        <f t="shared" si="25"/>
        <v>10.083726136956995</v>
      </c>
      <c r="R207" s="9">
        <f t="shared" si="26"/>
        <v>86.01733784081172</v>
      </c>
      <c r="S207" s="21">
        <f t="shared" si="27"/>
        <v>79.93574908798837</v>
      </c>
      <c r="T207" s="9">
        <f t="shared" si="28"/>
        <v>84.823990761641596</v>
      </c>
      <c r="U207" s="9">
        <f t="shared" si="29"/>
        <v>25.007297379878299</v>
      </c>
      <c r="V207" s="9">
        <f t="shared" si="33"/>
        <v>117.10424619996721</v>
      </c>
    </row>
    <row r="208" spans="1:22" x14ac:dyDescent="0.3">
      <c r="A208" s="8">
        <v>1405</v>
      </c>
      <c r="B208" s="6">
        <v>4.2738414013977755</v>
      </c>
      <c r="C208" s="6">
        <v>1.3590006440574109</v>
      </c>
      <c r="D208" s="12">
        <v>0</v>
      </c>
      <c r="E208" s="6">
        <v>4.8127001538980051E-2</v>
      </c>
      <c r="F208" s="11">
        <v>5</v>
      </c>
      <c r="G208" s="11">
        <v>11.481938211868666</v>
      </c>
      <c r="H208" s="11">
        <v>12.423457145241898</v>
      </c>
      <c r="I208" s="11">
        <v>19.878032746386687</v>
      </c>
      <c r="J208" s="11">
        <f t="shared" si="32"/>
        <v>173.12436610954006</v>
      </c>
      <c r="K208" s="12">
        <v>0</v>
      </c>
      <c r="L208" s="12">
        <v>0.65589847297327286</v>
      </c>
      <c r="M208" s="12">
        <v>0.16941765899676989</v>
      </c>
      <c r="N208" s="12">
        <v>0.17468386802995725</v>
      </c>
      <c r="O208" s="6">
        <f t="shared" si="30"/>
        <v>3.4154586408890428</v>
      </c>
      <c r="P208" s="6">
        <f t="shared" si="31"/>
        <v>3.4913129321253331</v>
      </c>
      <c r="Q208" s="11">
        <f t="shared" si="25"/>
        <v>9.7977935940976337</v>
      </c>
      <c r="R208" s="9">
        <f t="shared" si="26"/>
        <v>84.873908028558375</v>
      </c>
      <c r="S208" s="21">
        <f t="shared" si="27"/>
        <v>78.87316192979057</v>
      </c>
      <c r="T208" s="9">
        <f t="shared" si="28"/>
        <v>82.808229708887552</v>
      </c>
      <c r="U208" s="9">
        <f t="shared" si="29"/>
        <v>25.394970758904009</v>
      </c>
      <c r="V208" s="9">
        <f t="shared" si="33"/>
        <v>117.10424619996721</v>
      </c>
    </row>
    <row r="209" spans="1:22" x14ac:dyDescent="0.3">
      <c r="A209" s="8">
        <v>1406</v>
      </c>
      <c r="B209" s="6">
        <v>4.2994611805291019</v>
      </c>
      <c r="C209" s="6">
        <v>1.3590006440574109</v>
      </c>
      <c r="D209" s="12">
        <v>0</v>
      </c>
      <c r="E209" s="6">
        <v>4.8127001538980051E-2</v>
      </c>
      <c r="F209" s="11">
        <v>5</v>
      </c>
      <c r="G209" s="11">
        <v>10.767406559077987</v>
      </c>
      <c r="H209" s="11">
        <v>11.650333896922383</v>
      </c>
      <c r="I209" s="11">
        <v>19.269678250066285</v>
      </c>
      <c r="J209" s="11">
        <f t="shared" si="32"/>
        <v>178.96304132604749</v>
      </c>
      <c r="K209" s="12">
        <v>0</v>
      </c>
      <c r="L209" s="12">
        <v>0.65685828725514583</v>
      </c>
      <c r="M209" s="12">
        <v>0.16865456852685662</v>
      </c>
      <c r="N209" s="12">
        <v>0.17448714421799755</v>
      </c>
      <c r="O209" s="6">
        <f t="shared" si="30"/>
        <v>3.4002419553107135</v>
      </c>
      <c r="P209" s="6">
        <f t="shared" si="31"/>
        <v>3.3906042772065588</v>
      </c>
      <c r="Q209" s="11">
        <f t="shared" si="25"/>
        <v>9.726494846000298</v>
      </c>
      <c r="R209" s="9">
        <f t="shared" si="26"/>
        <v>89.847576777144553</v>
      </c>
      <c r="S209" s="21">
        <f t="shared" si="27"/>
        <v>83.495182874794992</v>
      </c>
      <c r="T209" s="9">
        <f t="shared" si="28"/>
        <v>88.832774063371104</v>
      </c>
      <c r="U209" s="9">
        <f t="shared" si="29"/>
        <v>27.080196474991801</v>
      </c>
      <c r="V209" s="9">
        <f t="shared" si="33"/>
        <v>117.10424619996721</v>
      </c>
    </row>
    <row r="210" spans="1:22" x14ac:dyDescent="0.3">
      <c r="A210" s="8">
        <v>1407</v>
      </c>
      <c r="B210" s="6">
        <v>4.359017311046296</v>
      </c>
      <c r="C210" s="6">
        <v>1.3590006440574109</v>
      </c>
      <c r="D210" s="12">
        <v>0</v>
      </c>
      <c r="E210" s="6">
        <v>4.8127001538980051E-2</v>
      </c>
      <c r="F210" s="11">
        <v>5</v>
      </c>
      <c r="G210" s="11">
        <v>11.518588979520878</v>
      </c>
      <c r="H210" s="11">
        <v>12.463113275841591</v>
      </c>
      <c r="I210" s="11">
        <v>20.016461822930939</v>
      </c>
      <c r="J210" s="11">
        <f t="shared" si="32"/>
        <v>173.77529364506879</v>
      </c>
      <c r="K210" s="12">
        <v>0</v>
      </c>
      <c r="L210" s="12">
        <v>0.6586715865918491</v>
      </c>
      <c r="M210" s="12">
        <v>0.16680950521317772</v>
      </c>
      <c r="N210" s="12">
        <v>0.17451890819497318</v>
      </c>
      <c r="O210" s="6">
        <f t="shared" si="30"/>
        <v>3.5010438496952094</v>
      </c>
      <c r="P210" s="6">
        <f t="shared" si="31"/>
        <v>3.4717198393360884</v>
      </c>
      <c r="Q210" s="11">
        <f t="shared" si="25"/>
        <v>9.9309594928440212</v>
      </c>
      <c r="R210" s="9">
        <f t="shared" si="26"/>
        <v>85.753735640306957</v>
      </c>
      <c r="S210" s="21">
        <f t="shared" si="27"/>
        <v>79.69078406247705</v>
      </c>
      <c r="T210" s="9">
        <f t="shared" si="28"/>
        <v>84.189826816494033</v>
      </c>
      <c r="U210" s="9">
        <f t="shared" si="29"/>
        <v>25.314167009896721</v>
      </c>
      <c r="V210" s="9">
        <f t="shared" si="33"/>
        <v>117.10424619996721</v>
      </c>
    </row>
    <row r="211" spans="1:22" x14ac:dyDescent="0.3">
      <c r="A211" s="8">
        <v>1408</v>
      </c>
      <c r="B211" s="6">
        <v>4.2843448000939608</v>
      </c>
      <c r="C211" s="6">
        <v>1.3590006440574109</v>
      </c>
      <c r="D211" s="12">
        <v>0</v>
      </c>
      <c r="E211" s="6">
        <v>4.8127001538980051E-2</v>
      </c>
      <c r="F211" s="11">
        <v>5</v>
      </c>
      <c r="G211" s="11">
        <v>12.382730067861294</v>
      </c>
      <c r="H211" s="11">
        <v>13.39811393342592</v>
      </c>
      <c r="I211" s="11">
        <v>19.98505729775583</v>
      </c>
      <c r="J211" s="11">
        <f t="shared" si="32"/>
        <v>161.39459705760657</v>
      </c>
      <c r="K211" s="12">
        <v>0</v>
      </c>
      <c r="L211" s="12">
        <v>0.65591421990586452</v>
      </c>
      <c r="M211" s="12">
        <v>0.169006376097596</v>
      </c>
      <c r="N211" s="12">
        <v>0.17507940399653948</v>
      </c>
      <c r="O211" s="6">
        <f t="shared" si="30"/>
        <v>3.4771176196051377</v>
      </c>
      <c r="P211" s="6">
        <f t="shared" si="31"/>
        <v>3.5054004918223796</v>
      </c>
      <c r="Q211" s="11">
        <f t="shared" si="25"/>
        <v>9.9433174176079486</v>
      </c>
      <c r="R211" s="9">
        <f t="shared" si="26"/>
        <v>79.868589876253594</v>
      </c>
      <c r="S211" s="21">
        <f t="shared" si="27"/>
        <v>74.221729253873065</v>
      </c>
      <c r="T211" s="9">
        <f t="shared" si="28"/>
        <v>76.972982261901322</v>
      </c>
      <c r="U211" s="9">
        <f t="shared" si="29"/>
        <v>23.547592780265514</v>
      </c>
      <c r="V211" s="9">
        <f t="shared" si="33"/>
        <v>117.10424619996721</v>
      </c>
    </row>
    <row r="212" spans="1:22" x14ac:dyDescent="0.3">
      <c r="A212" s="8">
        <v>1409</v>
      </c>
      <c r="B212" s="6">
        <v>4.3261656275465379</v>
      </c>
      <c r="C212" s="6">
        <v>1.3590006440574109</v>
      </c>
      <c r="D212" s="12">
        <v>0</v>
      </c>
      <c r="E212" s="6">
        <v>4.8127001538980051E-2</v>
      </c>
      <c r="F212" s="11">
        <v>5</v>
      </c>
      <c r="G212" s="11">
        <v>13.235725338530003</v>
      </c>
      <c r="H212" s="11">
        <v>14.321054816289465</v>
      </c>
      <c r="I212" s="11">
        <v>22.136360407680087</v>
      </c>
      <c r="J212" s="11">
        <f t="shared" si="32"/>
        <v>167.24705175952687</v>
      </c>
      <c r="K212" s="12">
        <v>0</v>
      </c>
      <c r="L212" s="12">
        <v>0.65734370465725145</v>
      </c>
      <c r="M212" s="12">
        <v>0.16773736797845981</v>
      </c>
      <c r="N212" s="12">
        <v>0.17491892736428874</v>
      </c>
      <c r="O212" s="6">
        <f t="shared" si="30"/>
        <v>3.5588378974270665</v>
      </c>
      <c r="P212" s="6">
        <f t="shared" si="31"/>
        <v>3.5403955543659564</v>
      </c>
      <c r="Q212" s="11">
        <f t="shared" si="25"/>
        <v>10.124269763686181</v>
      </c>
      <c r="R212" s="9">
        <f t="shared" si="26"/>
        <v>76.081152241116598</v>
      </c>
      <c r="S212" s="21">
        <f t="shared" si="27"/>
        <v>70.702070635176838</v>
      </c>
      <c r="T212" s="9">
        <f t="shared" si="28"/>
        <v>72.715283226211952</v>
      </c>
      <c r="U212" s="9">
        <f t="shared" si="29"/>
        <v>22.030034447536472</v>
      </c>
      <c r="V212" s="9">
        <f t="shared" si="33"/>
        <v>117.10424619996721</v>
      </c>
    </row>
    <row r="213" spans="1:22" x14ac:dyDescent="0.3">
      <c r="A213" s="8">
        <v>1410</v>
      </c>
      <c r="B213" s="6">
        <v>4.3676709921275005</v>
      </c>
      <c r="C213" s="6">
        <v>1.2868470883559511</v>
      </c>
      <c r="D213" s="12">
        <v>0</v>
      </c>
      <c r="E213" s="6">
        <v>4.5571789882921161E-2</v>
      </c>
      <c r="F213" s="11">
        <v>5</v>
      </c>
      <c r="G213" s="11">
        <v>14.251619989397209</v>
      </c>
      <c r="H213" s="11">
        <v>15.420252828527781</v>
      </c>
      <c r="I213" s="11">
        <v>20.499912814376113</v>
      </c>
      <c r="J213" s="11">
        <f t="shared" si="32"/>
        <v>143.84268475883761</v>
      </c>
      <c r="K213" s="12">
        <v>0</v>
      </c>
      <c r="L213" s="12">
        <v>0.65990826099750544</v>
      </c>
      <c r="M213" s="12">
        <v>0.1642933600307406</v>
      </c>
      <c r="N213" s="12">
        <v>0.17579837897175396</v>
      </c>
      <c r="O213" s="6">
        <f t="shared" si="30"/>
        <v>3.6622509449942213</v>
      </c>
      <c r="P213" s="6">
        <f t="shared" si="31"/>
        <v>3.5948244737044894</v>
      </c>
      <c r="Q213" s="11">
        <f t="shared" si="25"/>
        <v>10.226645262825242</v>
      </c>
      <c r="R213" s="9">
        <f t="shared" si="26"/>
        <v>71.372363234985983</v>
      </c>
      <c r="S213" s="21">
        <f t="shared" si="27"/>
        <v>66.326201932998217</v>
      </c>
      <c r="T213" s="9">
        <f t="shared" si="28"/>
        <v>68.179841408032658</v>
      </c>
      <c r="U213" s="9">
        <f t="shared" si="29"/>
        <v>19.373405585831815</v>
      </c>
      <c r="V213" s="9">
        <f t="shared" si="33"/>
        <v>117.10424619996721</v>
      </c>
    </row>
    <row r="214" spans="1:22" x14ac:dyDescent="0.3">
      <c r="A214" s="8">
        <v>1411</v>
      </c>
      <c r="B214" s="6">
        <v>4.3676718904194667</v>
      </c>
      <c r="C214" s="6">
        <v>1.2868470883559511</v>
      </c>
      <c r="D214" s="12">
        <v>0</v>
      </c>
      <c r="E214" s="6">
        <v>4.5571789882921161E-2</v>
      </c>
      <c r="F214" s="11">
        <v>5</v>
      </c>
      <c r="G214" s="11">
        <v>12.535906479913727</v>
      </c>
      <c r="H214" s="11">
        <v>13.563850811266654</v>
      </c>
      <c r="I214" s="11">
        <v>19.543368055394019</v>
      </c>
      <c r="J214" s="11">
        <f t="shared" si="32"/>
        <v>155.89912134960755</v>
      </c>
      <c r="K214" s="12">
        <v>0</v>
      </c>
      <c r="L214" s="12">
        <v>0.6602258742573599</v>
      </c>
      <c r="M214" s="12">
        <v>0.16437240047277885</v>
      </c>
      <c r="N214" s="12">
        <v>0.17540172526986125</v>
      </c>
      <c r="O214" s="6">
        <f t="shared" si="30"/>
        <v>3.5748533413952934</v>
      </c>
      <c r="P214" s="6">
        <f t="shared" si="31"/>
        <v>3.5805908410614915</v>
      </c>
      <c r="Q214" s="11">
        <f t="shared" si="25"/>
        <v>9.9986136703460478</v>
      </c>
      <c r="R214" s="9">
        <f t="shared" si="26"/>
        <v>79.331408271671762</v>
      </c>
      <c r="S214" s="21">
        <f t="shared" si="27"/>
        <v>73.722527406473361</v>
      </c>
      <c r="T214" s="9">
        <f t="shared" si="28"/>
        <v>77.511218840380252</v>
      </c>
      <c r="U214" s="9">
        <f t="shared" si="29"/>
        <v>22.024926139337339</v>
      </c>
      <c r="V214" s="9">
        <f t="shared" si="33"/>
        <v>117.10424619996721</v>
      </c>
    </row>
    <row r="215" spans="1:22" x14ac:dyDescent="0.3">
      <c r="A215" s="8">
        <v>1412</v>
      </c>
      <c r="B215" s="6">
        <v>4.3760492639670039</v>
      </c>
      <c r="C215" s="6">
        <v>1.2868470883559511</v>
      </c>
      <c r="D215" s="12">
        <v>0</v>
      </c>
      <c r="E215" s="6">
        <v>4.5571789882921161E-2</v>
      </c>
      <c r="F215" s="11">
        <v>5</v>
      </c>
      <c r="G215" s="11">
        <v>11.767892029102368</v>
      </c>
      <c r="H215" s="11">
        <v>12.732859175488763</v>
      </c>
      <c r="I215" s="11">
        <v>19.139853558903923</v>
      </c>
      <c r="J215" s="11">
        <f t="shared" si="32"/>
        <v>162.6447074086885</v>
      </c>
      <c r="K215" s="12">
        <v>0</v>
      </c>
      <c r="L215" s="12">
        <v>0.66064295385420324</v>
      </c>
      <c r="M215" s="12">
        <v>0.16416137000044817</v>
      </c>
      <c r="N215" s="12">
        <v>0.17519567614534859</v>
      </c>
      <c r="O215" s="6">
        <f t="shared" si="30"/>
        <v>3.5410771676832726</v>
      </c>
      <c r="P215" s="6">
        <f t="shared" si="31"/>
        <v>3.5399053514547991</v>
      </c>
      <c r="Q215" s="11">
        <f t="shared" si="25"/>
        <v>9.9008665975014445</v>
      </c>
      <c r="R215" s="9">
        <f t="shared" si="26"/>
        <v>83.682693995957479</v>
      </c>
      <c r="S215" s="21">
        <f t="shared" si="27"/>
        <v>77.766168986155222</v>
      </c>
      <c r="T215" s="9">
        <f t="shared" si="28"/>
        <v>82.728248820930446</v>
      </c>
      <c r="U215" s="9">
        <f t="shared" si="29"/>
        <v>23.4623510843684</v>
      </c>
      <c r="V215" s="9">
        <f t="shared" si="33"/>
        <v>117.10424619996721</v>
      </c>
    </row>
    <row r="216" spans="1:22" x14ac:dyDescent="0.3">
      <c r="A216" s="8">
        <v>1413</v>
      </c>
      <c r="B216" s="6">
        <v>4.2992332118095664</v>
      </c>
      <c r="C216" s="6">
        <v>1.2868470883559511</v>
      </c>
      <c r="D216" s="12">
        <v>0</v>
      </c>
      <c r="E216" s="6">
        <v>4.5571789882921161E-2</v>
      </c>
      <c r="F216" s="11">
        <v>5</v>
      </c>
      <c r="G216" s="11">
        <v>11.850844996107144</v>
      </c>
      <c r="H216" s="11">
        <v>12.82261428578793</v>
      </c>
      <c r="I216" s="11">
        <v>19.713332454757293</v>
      </c>
      <c r="J216" s="11">
        <f t="shared" si="32"/>
        <v>166.34537420102009</v>
      </c>
      <c r="K216" s="12">
        <v>0</v>
      </c>
      <c r="L216" s="12">
        <v>0.65805834815891118</v>
      </c>
      <c r="M216" s="12">
        <v>0.16644078747713079</v>
      </c>
      <c r="N216" s="12">
        <v>0.17550086436395804</v>
      </c>
      <c r="O216" s="6">
        <f t="shared" si="30"/>
        <v>3.4713432950775891</v>
      </c>
      <c r="P216" s="6">
        <f t="shared" si="31"/>
        <v>3.504198621434846</v>
      </c>
      <c r="Q216" s="11">
        <f t="shared" si="25"/>
        <v>9.7977540276744648</v>
      </c>
      <c r="R216" s="9">
        <f t="shared" si="26"/>
        <v>82.231522959978136</v>
      </c>
      <c r="S216" s="21">
        <f t="shared" si="27"/>
        <v>76.417598491791907</v>
      </c>
      <c r="T216" s="9">
        <f t="shared" si="28"/>
        <v>80.707146060772772</v>
      </c>
      <c r="U216" s="9">
        <f t="shared" si="29"/>
        <v>23.298120463176801</v>
      </c>
      <c r="V216" s="9">
        <f t="shared" si="33"/>
        <v>117.10424619996721</v>
      </c>
    </row>
    <row r="217" spans="1:22" x14ac:dyDescent="0.3">
      <c r="A217" s="8">
        <v>1414</v>
      </c>
      <c r="B217" s="6">
        <v>4.4538078408035542</v>
      </c>
      <c r="C217" s="6">
        <v>1.2868470883559511</v>
      </c>
      <c r="D217" s="12">
        <v>0</v>
      </c>
      <c r="E217" s="6">
        <v>4.5571789882921161E-2</v>
      </c>
      <c r="F217" s="11">
        <v>5</v>
      </c>
      <c r="G217" s="11">
        <v>11.510442090540222</v>
      </c>
      <c r="H217" s="11">
        <v>12.45429834196452</v>
      </c>
      <c r="I217" s="11">
        <v>18.26241161892446</v>
      </c>
      <c r="J217" s="11">
        <f t="shared" si="32"/>
        <v>158.65951520605191</v>
      </c>
      <c r="K217" s="12">
        <v>0</v>
      </c>
      <c r="L217" s="12">
        <v>0.66312240246316478</v>
      </c>
      <c r="M217" s="12">
        <v>0.16190064819640146</v>
      </c>
      <c r="N217" s="12">
        <v>0.17497694934043376</v>
      </c>
      <c r="O217" s="6">
        <f t="shared" si="30"/>
        <v>3.6034373381195572</v>
      </c>
      <c r="P217" s="6">
        <f t="shared" si="31"/>
        <v>3.5348510691063746</v>
      </c>
      <c r="Q217" s="11">
        <f t="shared" si="25"/>
        <v>9.9770026631123692</v>
      </c>
      <c r="R217" s="9">
        <f t="shared" si="26"/>
        <v>86.212294345357066</v>
      </c>
      <c r="S217" s="21">
        <f t="shared" si="27"/>
        <v>80.116921798299984</v>
      </c>
      <c r="T217" s="9">
        <f t="shared" si="28"/>
        <v>86.081489905801817</v>
      </c>
      <c r="U217" s="9">
        <f t="shared" si="29"/>
        <v>23.987125093714088</v>
      </c>
      <c r="V217" s="9">
        <f t="shared" si="33"/>
        <v>117.10424619996721</v>
      </c>
    </row>
    <row r="218" spans="1:22" x14ac:dyDescent="0.3">
      <c r="A218" s="8">
        <v>1415</v>
      </c>
      <c r="B218" s="6">
        <v>4.4675437755853542</v>
      </c>
      <c r="C218" s="6">
        <v>1.2868470883559511</v>
      </c>
      <c r="D218" s="12">
        <v>0</v>
      </c>
      <c r="E218" s="6">
        <v>4.5571789882921161E-2</v>
      </c>
      <c r="F218" s="11">
        <v>5</v>
      </c>
      <c r="G218" s="11">
        <v>11.664035962350079</v>
      </c>
      <c r="H218" s="11">
        <v>12.620486911262786</v>
      </c>
      <c r="I218" s="11">
        <v>19.073368737766245</v>
      </c>
      <c r="J218" s="11">
        <f t="shared" si="32"/>
        <v>163.52289035572664</v>
      </c>
      <c r="K218" s="12">
        <v>0</v>
      </c>
      <c r="L218" s="12">
        <v>0.66350807953799118</v>
      </c>
      <c r="M218" s="12">
        <v>0.16149674071432396</v>
      </c>
      <c r="N218" s="12">
        <v>0.17499517974768486</v>
      </c>
      <c r="O218" s="6">
        <f t="shared" si="30"/>
        <v>3.6260977105006935</v>
      </c>
      <c r="P218" s="6">
        <f t="shared" si="31"/>
        <v>3.6191877268998369</v>
      </c>
      <c r="Q218" s="11">
        <f t="shared" si="25"/>
        <v>10.020611488814305</v>
      </c>
      <c r="R218" s="9">
        <f t="shared" si="26"/>
        <v>85.448903369008946</v>
      </c>
      <c r="S218" s="21">
        <f t="shared" si="27"/>
        <v>79.407504010291603</v>
      </c>
      <c r="T218" s="9">
        <f t="shared" si="28"/>
        <v>85.209942180328653</v>
      </c>
      <c r="U218" s="9">
        <f t="shared" si="29"/>
        <v>23.67125883364568</v>
      </c>
      <c r="V218" s="9">
        <f t="shared" si="33"/>
        <v>117.10424619996721</v>
      </c>
    </row>
    <row r="219" spans="1:22" x14ac:dyDescent="0.3">
      <c r="A219" s="8">
        <v>1416</v>
      </c>
      <c r="B219" s="6">
        <v>4.3145099207684741</v>
      </c>
      <c r="C219" s="6">
        <v>1.2868470883559511</v>
      </c>
      <c r="D219" s="12">
        <v>0</v>
      </c>
      <c r="E219" s="6">
        <v>4.5571789882921161E-2</v>
      </c>
      <c r="F219" s="11">
        <v>5</v>
      </c>
      <c r="G219" s="11">
        <v>12.818553611275647</v>
      </c>
      <c r="H219" s="11">
        <v>13.86967500740025</v>
      </c>
      <c r="I219" s="11">
        <v>18.160483936705269</v>
      </c>
      <c r="J219" s="11">
        <f t="shared" si="32"/>
        <v>141.67342500116919</v>
      </c>
      <c r="K219" s="12">
        <v>0</v>
      </c>
      <c r="L219" s="12">
        <v>0.658510749620278</v>
      </c>
      <c r="M219" s="12">
        <v>0.16596547753067264</v>
      </c>
      <c r="N219" s="12">
        <v>0.17552377284904935</v>
      </c>
      <c r="O219" s="6">
        <f t="shared" si="30"/>
        <v>3.5356144643948486</v>
      </c>
      <c r="P219" s="6">
        <f t="shared" si="31"/>
        <v>3.6022084029029164</v>
      </c>
      <c r="Q219" s="11">
        <f t="shared" si="25"/>
        <v>9.954594108896254</v>
      </c>
      <c r="R219" s="9">
        <f t="shared" si="26"/>
        <v>77.240602316409777</v>
      </c>
      <c r="S219" s="21">
        <f t="shared" si="27"/>
        <v>71.779545393465781</v>
      </c>
      <c r="T219" s="9">
        <f t="shared" si="28"/>
        <v>74.879468276037002</v>
      </c>
      <c r="U219" s="9">
        <f t="shared" si="29"/>
        <v>21.539279912740774</v>
      </c>
      <c r="V219" s="9">
        <f t="shared" si="33"/>
        <v>117.10424619996721</v>
      </c>
    </row>
    <row r="220" spans="1:22" x14ac:dyDescent="0.3">
      <c r="A220" s="8">
        <v>1417</v>
      </c>
      <c r="B220" s="6">
        <v>4.3236657536921745</v>
      </c>
      <c r="C220" s="6">
        <v>1.2868470883559511</v>
      </c>
      <c r="D220" s="12">
        <v>0</v>
      </c>
      <c r="E220" s="6">
        <v>4.5571789882921161E-2</v>
      </c>
      <c r="F220" s="11">
        <v>5</v>
      </c>
      <c r="G220" s="11">
        <v>13.793386245571606</v>
      </c>
      <c r="H220" s="11">
        <v>14.924443917708478</v>
      </c>
      <c r="I220" s="11">
        <v>21.176289478579044</v>
      </c>
      <c r="J220" s="11">
        <f t="shared" si="32"/>
        <v>153.52495102772701</v>
      </c>
      <c r="K220" s="12">
        <v>0</v>
      </c>
      <c r="L220" s="12">
        <v>0.65861412828449439</v>
      </c>
      <c r="M220" s="12">
        <v>0.16564002707457545</v>
      </c>
      <c r="N220" s="12">
        <v>0.17574584464093015</v>
      </c>
      <c r="O220" s="6">
        <f t="shared" si="30"/>
        <v>3.5942998564774111</v>
      </c>
      <c r="P220" s="6">
        <f t="shared" si="31"/>
        <v>3.5863973459180305</v>
      </c>
      <c r="Q220" s="11">
        <f t="shared" si="25"/>
        <v>10.097574340008633</v>
      </c>
      <c r="R220" s="9">
        <f t="shared" si="26"/>
        <v>72.812724327213246</v>
      </c>
      <c r="S220" s="21">
        <f t="shared" si="27"/>
        <v>67.664726767113137</v>
      </c>
      <c r="T220" s="9">
        <f t="shared" si="28"/>
        <v>69.735114649006434</v>
      </c>
      <c r="U220" s="9">
        <f t="shared" si="29"/>
        <v>20.017014632529662</v>
      </c>
      <c r="V220" s="9">
        <f t="shared" si="33"/>
        <v>117.10424619996721</v>
      </c>
    </row>
    <row r="221" spans="1:22" x14ac:dyDescent="0.3">
      <c r="A221" s="8">
        <v>1418</v>
      </c>
      <c r="B221" s="6">
        <v>4.2873186321549914</v>
      </c>
      <c r="C221" s="6">
        <v>1.2868470883559511</v>
      </c>
      <c r="D221" s="12">
        <v>0</v>
      </c>
      <c r="E221" s="6">
        <v>4.5571789882921161E-2</v>
      </c>
      <c r="F221" s="11">
        <v>5</v>
      </c>
      <c r="G221" s="11">
        <v>12.221442043874951</v>
      </c>
      <c r="H221" s="11">
        <v>13.223600291472698</v>
      </c>
      <c r="I221" s="11">
        <v>18.066724884874443</v>
      </c>
      <c r="J221" s="11">
        <f t="shared" si="32"/>
        <v>147.82809442629551</v>
      </c>
      <c r="K221" s="12">
        <v>0</v>
      </c>
      <c r="L221" s="12">
        <v>0.6577697316265646</v>
      </c>
      <c r="M221" s="12">
        <v>0.1668301293220591</v>
      </c>
      <c r="N221" s="12">
        <v>0.1754001390513763</v>
      </c>
      <c r="O221" s="6">
        <f t="shared" si="30"/>
        <v>3.4765324851488408</v>
      </c>
      <c r="P221" s="6">
        <f t="shared" si="31"/>
        <v>3.4991650162658119</v>
      </c>
      <c r="Q221" s="11">
        <f t="shared" si="25"/>
        <v>9.8303091813629848</v>
      </c>
      <c r="R221" s="9">
        <f t="shared" si="26"/>
        <v>80.002921004675031</v>
      </c>
      <c r="S221" s="21">
        <f t="shared" si="27"/>
        <v>74.346562917012861</v>
      </c>
      <c r="T221" s="9">
        <f t="shared" si="28"/>
        <v>78.042938395377746</v>
      </c>
      <c r="U221" s="9">
        <f t="shared" si="29"/>
        <v>22.591639621456547</v>
      </c>
      <c r="V221" s="9">
        <f t="shared" si="33"/>
        <v>117.10424619996721</v>
      </c>
    </row>
    <row r="222" spans="1:22" x14ac:dyDescent="0.3">
      <c r="A222" s="8">
        <v>1419</v>
      </c>
      <c r="B222" s="6">
        <v>4.4789985724587922</v>
      </c>
      <c r="C222" s="6">
        <v>1.2868470883559511</v>
      </c>
      <c r="D222" s="12">
        <v>0</v>
      </c>
      <c r="E222" s="6">
        <v>4.5571789882921161E-2</v>
      </c>
      <c r="F222" s="11">
        <v>5</v>
      </c>
      <c r="G222" s="11">
        <v>12.798782038568328</v>
      </c>
      <c r="H222" s="11">
        <v>13.848282165730932</v>
      </c>
      <c r="I222" s="11">
        <v>19.346071391065763</v>
      </c>
      <c r="J222" s="11">
        <f t="shared" si="32"/>
        <v>151.15556568404392</v>
      </c>
      <c r="K222" s="12">
        <v>0</v>
      </c>
      <c r="L222" s="12">
        <v>0.66367149771175504</v>
      </c>
      <c r="M222" s="12">
        <v>0.16112339550671179</v>
      </c>
      <c r="N222" s="12">
        <v>0.17520510678153317</v>
      </c>
      <c r="O222" s="6">
        <f t="shared" si="30"/>
        <v>3.7005165946389322</v>
      </c>
      <c r="P222" s="6">
        <f t="shared" si="31"/>
        <v>3.6070888458518318</v>
      </c>
      <c r="Q222" s="11">
        <f t="shared" si="25"/>
        <v>10.199472822659724</v>
      </c>
      <c r="R222" s="9">
        <f t="shared" si="26"/>
        <v>79.262944380572904</v>
      </c>
      <c r="S222" s="21">
        <f t="shared" si="27"/>
        <v>73.658904042186094</v>
      </c>
      <c r="T222" s="9">
        <f t="shared" si="28"/>
        <v>77.854296513976252</v>
      </c>
      <c r="U222" s="9">
        <f t="shared" si="29"/>
        <v>21.572553816271178</v>
      </c>
      <c r="V222" s="9">
        <f t="shared" si="33"/>
        <v>117.10424619996721</v>
      </c>
    </row>
    <row r="223" spans="1:22" x14ac:dyDescent="0.3">
      <c r="A223" s="8">
        <v>1420</v>
      </c>
      <c r="B223" s="6">
        <v>4.1018891521335252</v>
      </c>
      <c r="C223" s="6">
        <v>1.2326031425706896</v>
      </c>
      <c r="D223" s="12">
        <v>0</v>
      </c>
      <c r="E223" s="6">
        <v>4.3650820622381688E-2</v>
      </c>
      <c r="F223" s="11">
        <v>5</v>
      </c>
      <c r="G223" s="11">
        <v>11.558111419656916</v>
      </c>
      <c r="H223" s="11">
        <v>12.505876556068783</v>
      </c>
      <c r="I223" s="11">
        <v>20.085332475269311</v>
      </c>
      <c r="J223" s="11">
        <f t="shared" si="32"/>
        <v>173.77694111089917</v>
      </c>
      <c r="K223" s="12">
        <v>0</v>
      </c>
      <c r="L223" s="12">
        <v>0.65401583911643058</v>
      </c>
      <c r="M223" s="12">
        <v>0.17067360684500762</v>
      </c>
      <c r="N223" s="12">
        <v>0.1753105540385618</v>
      </c>
      <c r="O223" s="6">
        <f t="shared" si="30"/>
        <v>3.2616720024774777</v>
      </c>
      <c r="P223" s="6">
        <f t="shared" si="31"/>
        <v>3.4051802216611211</v>
      </c>
      <c r="Q223" s="11">
        <f t="shared" si="25"/>
        <v>9.3854580134587415</v>
      </c>
      <c r="R223" s="9">
        <f t="shared" si="26"/>
        <v>80.76621180802492</v>
      </c>
      <c r="S223" s="21">
        <f t="shared" si="27"/>
        <v>75.055887614443748</v>
      </c>
      <c r="T223" s="9">
        <f t="shared" si="28"/>
        <v>78.952765577194086</v>
      </c>
      <c r="U223" s="9">
        <f t="shared" si="29"/>
        <v>22.881245136515677</v>
      </c>
      <c r="V223" s="9">
        <f t="shared" si="33"/>
        <v>117.10424619996721</v>
      </c>
    </row>
    <row r="224" spans="1:22" x14ac:dyDescent="0.3">
      <c r="A224" s="8">
        <v>1421</v>
      </c>
      <c r="B224" s="6">
        <v>4.3931616610448874</v>
      </c>
      <c r="C224" s="6">
        <v>1.2326031425706896</v>
      </c>
      <c r="D224" s="12">
        <v>0</v>
      </c>
      <c r="E224" s="6">
        <v>4.3650820622381688E-2</v>
      </c>
      <c r="F224" s="11">
        <v>5</v>
      </c>
      <c r="G224" s="11">
        <v>12.191988417440006</v>
      </c>
      <c r="H224" s="11">
        <v>13.191731467670088</v>
      </c>
      <c r="I224" s="11">
        <v>17.79891159329846</v>
      </c>
      <c r="J224" s="11">
        <f t="shared" si="32"/>
        <v>145.9885867988362</v>
      </c>
      <c r="K224" s="12">
        <v>0</v>
      </c>
      <c r="L224" s="12">
        <v>0.66339940321688684</v>
      </c>
      <c r="M224" s="12">
        <v>0.161644120218806</v>
      </c>
      <c r="N224" s="12">
        <v>0.17495647656430716</v>
      </c>
      <c r="O224" s="6">
        <f t="shared" si="30"/>
        <v>3.585898463261004</v>
      </c>
      <c r="P224" s="6">
        <f t="shared" si="31"/>
        <v>3.4434247384211369</v>
      </c>
      <c r="Q224" s="11">
        <f t="shared" si="25"/>
        <v>9.9084513342876797</v>
      </c>
      <c r="R224" s="9">
        <f t="shared" si="26"/>
        <v>80.83368141640959</v>
      </c>
      <c r="S224" s="21">
        <f t="shared" si="27"/>
        <v>75.118586993688467</v>
      </c>
      <c r="T224" s="9">
        <f t="shared" si="28"/>
        <v>80.162812767504875</v>
      </c>
      <c r="U224" s="9">
        <f t="shared" si="29"/>
        <v>21.691620074870571</v>
      </c>
      <c r="V224" s="9">
        <f t="shared" si="33"/>
        <v>117.10424619996721</v>
      </c>
    </row>
    <row r="225" spans="1:22" x14ac:dyDescent="0.3">
      <c r="A225" s="8">
        <v>1422</v>
      </c>
      <c r="B225" s="6">
        <v>4.41885829439574</v>
      </c>
      <c r="C225" s="6">
        <v>1.2326031425706896</v>
      </c>
      <c r="D225" s="12">
        <v>0</v>
      </c>
      <c r="E225" s="6">
        <v>4.3650820622381688E-2</v>
      </c>
      <c r="F225" s="11">
        <v>5</v>
      </c>
      <c r="G225" s="11">
        <v>11.825182198479737</v>
      </c>
      <c r="H225" s="11">
        <v>12.794847138755078</v>
      </c>
      <c r="I225" s="11">
        <v>19.754026061216713</v>
      </c>
      <c r="J225" s="11">
        <f t="shared" si="32"/>
        <v>167.05050061517292</v>
      </c>
      <c r="K225" s="12">
        <v>0</v>
      </c>
      <c r="L225" s="12">
        <v>0.66440840617588737</v>
      </c>
      <c r="M225" s="12">
        <v>0.1609485483929578</v>
      </c>
      <c r="N225" s="12">
        <v>0.17464304543115483</v>
      </c>
      <c r="O225" s="6">
        <f t="shared" si="30"/>
        <v>3.5886822394814781</v>
      </c>
      <c r="P225" s="6">
        <f t="shared" si="31"/>
        <v>3.5806115687443327</v>
      </c>
      <c r="Q225" s="11">
        <f t="shared" si="25"/>
        <v>9.8938427396593998</v>
      </c>
      <c r="R225" s="9">
        <f t="shared" si="26"/>
        <v>83.218192993493275</v>
      </c>
      <c r="S225" s="21">
        <f t="shared" si="27"/>
        <v>77.334509084603596</v>
      </c>
      <c r="T225" s="9">
        <f t="shared" si="28"/>
        <v>83.132824775375127</v>
      </c>
      <c r="U225" s="9">
        <f t="shared" si="29"/>
        <v>22.36447407485451</v>
      </c>
      <c r="V225" s="9">
        <f t="shared" si="33"/>
        <v>117.10424619996721</v>
      </c>
    </row>
    <row r="226" spans="1:22" x14ac:dyDescent="0.3">
      <c r="A226" s="8">
        <v>1423</v>
      </c>
      <c r="B226" s="6">
        <v>4.2870258176739053</v>
      </c>
      <c r="C226" s="6">
        <v>1.2326031425706896</v>
      </c>
      <c r="D226" s="12">
        <v>0</v>
      </c>
      <c r="E226" s="6">
        <v>4.3650820622381688E-2</v>
      </c>
      <c r="F226" s="11">
        <v>5</v>
      </c>
      <c r="G226" s="11">
        <v>11.074418333100587</v>
      </c>
      <c r="H226" s="11">
        <v>11.982520636414836</v>
      </c>
      <c r="I226" s="11">
        <v>18.148490263343515</v>
      </c>
      <c r="J226" s="11">
        <f t="shared" si="32"/>
        <v>163.87759354456631</v>
      </c>
      <c r="K226" s="12">
        <v>0</v>
      </c>
      <c r="L226" s="12">
        <v>0.66031058567730516</v>
      </c>
      <c r="M226" s="12">
        <v>0.16487476172202492</v>
      </c>
      <c r="N226" s="12">
        <v>0.17481465260066992</v>
      </c>
      <c r="O226" s="6">
        <f t="shared" si="30"/>
        <v>3.4168380839474919</v>
      </c>
      <c r="P226" s="6">
        <f t="shared" si="31"/>
        <v>3.4771253844517052</v>
      </c>
      <c r="Q226" s="11">
        <f t="shared" si="25"/>
        <v>9.5862852835957977</v>
      </c>
      <c r="R226" s="9">
        <f t="shared" si="26"/>
        <v>86.097500482324548</v>
      </c>
      <c r="S226" s="21">
        <f t="shared" si="27"/>
        <v>80.010244078871011</v>
      </c>
      <c r="T226" s="9">
        <f t="shared" si="28"/>
        <v>86.120288901964273</v>
      </c>
      <c r="U226" s="9">
        <f t="shared" si="29"/>
        <v>23.880620431130779</v>
      </c>
      <c r="V226" s="9">
        <f t="shared" si="33"/>
        <v>117.10424619996721</v>
      </c>
    </row>
    <row r="227" spans="1:22" x14ac:dyDescent="0.3">
      <c r="A227" s="8">
        <v>1424</v>
      </c>
      <c r="B227" s="6">
        <v>4.529882170336009</v>
      </c>
      <c r="C227" s="6">
        <v>1.2326031425706896</v>
      </c>
      <c r="D227" s="12">
        <v>0</v>
      </c>
      <c r="E227" s="6">
        <v>4.3650820622381688E-2</v>
      </c>
      <c r="F227" s="11">
        <v>5</v>
      </c>
      <c r="G227" s="11">
        <v>11.144523721661892</v>
      </c>
      <c r="H227" s="11">
        <v>12.058374666838169</v>
      </c>
      <c r="I227" s="11">
        <v>18.873713384751188</v>
      </c>
      <c r="J227" s="11">
        <f t="shared" si="32"/>
        <v>169.354149680402</v>
      </c>
      <c r="K227" s="12">
        <v>0</v>
      </c>
      <c r="L227" s="12">
        <v>0.66776610325816865</v>
      </c>
      <c r="M227" s="12">
        <v>0.15779726974452279</v>
      </c>
      <c r="N227" s="12">
        <v>0.17443662699730855</v>
      </c>
      <c r="O227" s="6">
        <f t="shared" si="30"/>
        <v>3.6617185650219013</v>
      </c>
      <c r="P227" s="6">
        <f t="shared" si="31"/>
        <v>3.5473599531890891</v>
      </c>
      <c r="Q227" s="11">
        <f t="shared" si="25"/>
        <v>9.9524776063097242</v>
      </c>
      <c r="R227" s="9">
        <f t="shared" si="26"/>
        <v>88.824099889544229</v>
      </c>
      <c r="S227" s="21">
        <f t="shared" si="27"/>
        <v>82.544067742215788</v>
      </c>
      <c r="T227" s="9">
        <f t="shared" si="28"/>
        <v>90.426494755560611</v>
      </c>
      <c r="U227" s="9">
        <f t="shared" si="29"/>
        <v>23.730397755292657</v>
      </c>
      <c r="V227" s="9">
        <f t="shared" si="33"/>
        <v>117.10424619996721</v>
      </c>
    </row>
    <row r="228" spans="1:22" x14ac:dyDescent="0.3">
      <c r="A228" s="8">
        <v>1425</v>
      </c>
      <c r="B228" s="6">
        <v>4.5195711522657103</v>
      </c>
      <c r="C228" s="6">
        <v>1.2326031425706896</v>
      </c>
      <c r="D228" s="12">
        <v>0</v>
      </c>
      <c r="E228" s="6">
        <v>4.3650820622381688E-2</v>
      </c>
      <c r="F228" s="11">
        <v>5</v>
      </c>
      <c r="G228" s="11">
        <v>11.924012325593864</v>
      </c>
      <c r="H228" s="11">
        <v>12.901781336292562</v>
      </c>
      <c r="I228" s="11">
        <v>18.243644960707279</v>
      </c>
      <c r="J228" s="11">
        <f t="shared" si="32"/>
        <v>152.99921253476791</v>
      </c>
      <c r="K228" s="12">
        <v>0</v>
      </c>
      <c r="L228" s="12">
        <v>0.66733111932322042</v>
      </c>
      <c r="M228" s="12">
        <v>0.15805424691974063</v>
      </c>
      <c r="N228" s="12">
        <v>0.17461463375703895</v>
      </c>
      <c r="O228" s="6">
        <f t="shared" si="30"/>
        <v>3.697120661388158</v>
      </c>
      <c r="P228" s="6">
        <f t="shared" si="31"/>
        <v>3.699522779366176</v>
      </c>
      <c r="Q228" s="11">
        <f t="shared" si="25"/>
        <v>10.05522870255168</v>
      </c>
      <c r="R228" s="9">
        <f t="shared" si="26"/>
        <v>83.874637413177354</v>
      </c>
      <c r="S228" s="21">
        <f t="shared" si="27"/>
        <v>77.944541640123816</v>
      </c>
      <c r="T228" s="9">
        <f t="shared" si="28"/>
        <v>84.322818721063541</v>
      </c>
      <c r="U228" s="9">
        <f t="shared" si="29"/>
        <v>22.179109974641843</v>
      </c>
      <c r="V228" s="9">
        <f t="shared" si="33"/>
        <v>117.10424619996721</v>
      </c>
    </row>
    <row r="229" spans="1:22" x14ac:dyDescent="0.3">
      <c r="A229" s="8">
        <v>1426</v>
      </c>
      <c r="B229" s="6">
        <v>4.5316143260234636</v>
      </c>
      <c r="C229" s="6">
        <v>1.2326031425706896</v>
      </c>
      <c r="D229" s="12">
        <v>0</v>
      </c>
      <c r="E229" s="6">
        <v>4.3650820622381688E-2</v>
      </c>
      <c r="F229" s="11">
        <v>5</v>
      </c>
      <c r="G229" s="11">
        <v>11.538730072633673</v>
      </c>
      <c r="H229" s="11">
        <v>12.484905938589634</v>
      </c>
      <c r="I229" s="11">
        <v>21.120149466518491</v>
      </c>
      <c r="J229" s="11">
        <f t="shared" si="32"/>
        <v>183.03703556259632</v>
      </c>
      <c r="K229" s="12">
        <v>0</v>
      </c>
      <c r="L229" s="12">
        <v>0.66780482890678372</v>
      </c>
      <c r="M229" s="12">
        <v>0.15774610122757154</v>
      </c>
      <c r="N229" s="12">
        <v>0.17444906986564473</v>
      </c>
      <c r="O229" s="6">
        <f t="shared" si="30"/>
        <v>3.6859435040552513</v>
      </c>
      <c r="P229" s="6">
        <f t="shared" si="31"/>
        <v>3.6825113548812878</v>
      </c>
      <c r="Q229" s="11">
        <f t="shared" si="25"/>
        <v>10.01549510130722</v>
      </c>
      <c r="R229" s="9">
        <f t="shared" si="26"/>
        <v>86.332740676671037</v>
      </c>
      <c r="S229" s="21">
        <f t="shared" si="27"/>
        <v>80.228852345793797</v>
      </c>
      <c r="T229" s="9">
        <f t="shared" si="28"/>
        <v>87.370582479929737</v>
      </c>
      <c r="U229" s="9">
        <f t="shared" si="29"/>
        <v>22.919678252597183</v>
      </c>
      <c r="V229" s="9">
        <f t="shared" si="33"/>
        <v>117.10424619996721</v>
      </c>
    </row>
    <row r="230" spans="1:22" x14ac:dyDescent="0.3">
      <c r="A230" s="8">
        <v>1427</v>
      </c>
      <c r="B230" s="6">
        <v>4.5261011353823992</v>
      </c>
      <c r="C230" s="6">
        <v>1.2326031425706896</v>
      </c>
      <c r="D230" s="12">
        <v>0</v>
      </c>
      <c r="E230" s="6">
        <v>4.3650820622381688E-2</v>
      </c>
      <c r="F230" s="11">
        <v>5</v>
      </c>
      <c r="G230" s="11">
        <v>11.079551372194729</v>
      </c>
      <c r="H230" s="11">
        <v>11.988074584714697</v>
      </c>
      <c r="I230" s="11">
        <v>20.586293743604632</v>
      </c>
      <c r="J230" s="11">
        <f t="shared" si="32"/>
        <v>185.80439813897203</v>
      </c>
      <c r="K230" s="12">
        <v>0</v>
      </c>
      <c r="L230" s="12">
        <v>0.6678520391995727</v>
      </c>
      <c r="M230" s="12">
        <v>0.15794941530546477</v>
      </c>
      <c r="N230" s="12">
        <v>0.17419854549496253</v>
      </c>
      <c r="O230" s="6">
        <f t="shared" si="30"/>
        <v>3.6507793290693789</v>
      </c>
      <c r="P230" s="6">
        <f t="shared" si="31"/>
        <v>3.6569503072112353</v>
      </c>
      <c r="Q230" s="11">
        <f t="shared" si="25"/>
        <v>9.9367143981730006</v>
      </c>
      <c r="R230" s="9">
        <f t="shared" si="26"/>
        <v>89.203470490213618</v>
      </c>
      <c r="S230" s="21">
        <f t="shared" si="27"/>
        <v>82.8966161226666</v>
      </c>
      <c r="T230" s="9">
        <f t="shared" si="28"/>
        <v>90.880850444901881</v>
      </c>
      <c r="U230" s="9">
        <f t="shared" si="29"/>
        <v>23.869556791986238</v>
      </c>
      <c r="V230" s="9">
        <f t="shared" si="33"/>
        <v>117.10424619996721</v>
      </c>
    </row>
    <row r="231" spans="1:22" x14ac:dyDescent="0.3">
      <c r="A231" s="8">
        <v>1428</v>
      </c>
      <c r="B231" s="6">
        <v>4.6714739730180952</v>
      </c>
      <c r="C231" s="6">
        <v>1.2326031425706896</v>
      </c>
      <c r="D231" s="12">
        <v>0</v>
      </c>
      <c r="E231" s="6">
        <v>4.3650820622381688E-2</v>
      </c>
      <c r="F231" s="11">
        <v>5</v>
      </c>
      <c r="G231" s="11">
        <v>11.302767313545329</v>
      </c>
      <c r="H231" s="11">
        <v>12.229594233256048</v>
      </c>
      <c r="I231" s="11">
        <v>20.70553186131151</v>
      </c>
      <c r="J231" s="11">
        <f t="shared" si="32"/>
        <v>183.18993293348461</v>
      </c>
      <c r="K231" s="12">
        <v>0</v>
      </c>
      <c r="L231" s="12">
        <v>0.67201091090820464</v>
      </c>
      <c r="M231" s="12">
        <v>0.15398712516963664</v>
      </c>
      <c r="N231" s="12">
        <v>0.17400196392215872</v>
      </c>
      <c r="O231" s="6">
        <f t="shared" si="30"/>
        <v>3.8093628468755552</v>
      </c>
      <c r="P231" s="6">
        <f t="shared" si="31"/>
        <v>3.7416571612090999</v>
      </c>
      <c r="Q231" s="11">
        <f t="shared" si="25"/>
        <v>10.184066259707645</v>
      </c>
      <c r="R231" s="9">
        <f t="shared" si="26"/>
        <v>89.618474779424048</v>
      </c>
      <c r="S231" s="21">
        <f t="shared" si="27"/>
        <v>83.282278822367374</v>
      </c>
      <c r="T231" s="9">
        <f t="shared" si="28"/>
        <v>91.947399420734499</v>
      </c>
      <c r="U231" s="9">
        <f t="shared" si="29"/>
        <v>23.398162005104297</v>
      </c>
      <c r="V231" s="9">
        <f t="shared" si="33"/>
        <v>117.10424619996721</v>
      </c>
    </row>
    <row r="232" spans="1:22" x14ac:dyDescent="0.3">
      <c r="A232" s="8">
        <v>1429</v>
      </c>
      <c r="B232" s="6">
        <v>4.5254957703312799</v>
      </c>
      <c r="C232" s="6">
        <v>1.2326031425706896</v>
      </c>
      <c r="D232" s="12">
        <v>0</v>
      </c>
      <c r="E232" s="6">
        <v>4.3650820622381688E-2</v>
      </c>
      <c r="F232" s="11">
        <v>5</v>
      </c>
      <c r="G232" s="11">
        <v>13.583969837174005</v>
      </c>
      <c r="H232" s="11">
        <v>14.697855363822274</v>
      </c>
      <c r="I232" s="11">
        <v>21.310990820636821</v>
      </c>
      <c r="J232" s="11">
        <f t="shared" si="32"/>
        <v>156.88337854164683</v>
      </c>
      <c r="K232" s="12">
        <v>0</v>
      </c>
      <c r="L232" s="12">
        <v>0.66737238972157076</v>
      </c>
      <c r="M232" s="12">
        <v>0.1578570898262068</v>
      </c>
      <c r="N232" s="12">
        <v>0.17477052045222244</v>
      </c>
      <c r="O232" s="6">
        <f t="shared" si="30"/>
        <v>3.7908781835812677</v>
      </c>
      <c r="P232" s="6">
        <f t="shared" si="31"/>
        <v>3.8501660564430074</v>
      </c>
      <c r="Q232" s="11">
        <f t="shared" si="25"/>
        <v>10.293150798657381</v>
      </c>
      <c r="R232" s="9">
        <f t="shared" si="26"/>
        <v>75.367263349698476</v>
      </c>
      <c r="S232" s="21">
        <f t="shared" si="27"/>
        <v>70.038655040907813</v>
      </c>
      <c r="T232" s="9">
        <f t="shared" si="28"/>
        <v>74.115622171938938</v>
      </c>
      <c r="U232" s="9">
        <f t="shared" si="29"/>
        <v>19.468828617728288</v>
      </c>
      <c r="V232" s="9">
        <f t="shared" si="33"/>
        <v>117.10424619996721</v>
      </c>
    </row>
    <row r="233" spans="1:22" x14ac:dyDescent="0.3">
      <c r="A233" s="8">
        <v>1430</v>
      </c>
      <c r="B233" s="6">
        <v>4.6291136884304622</v>
      </c>
      <c r="C233" s="6">
        <v>1.2834025703379728</v>
      </c>
      <c r="D233" s="12">
        <v>0</v>
      </c>
      <c r="E233" s="6">
        <v>4.5449807362399793E-2</v>
      </c>
      <c r="F233" s="11">
        <v>5</v>
      </c>
      <c r="G233" s="11">
        <v>13.468074595693516</v>
      </c>
      <c r="H233" s="11">
        <v>14.572456712540385</v>
      </c>
      <c r="I233" s="11">
        <v>19.994755343278516</v>
      </c>
      <c r="J233" s="11">
        <f t="shared" si="32"/>
        <v>148.46038460220544</v>
      </c>
      <c r="K233" s="12">
        <v>0</v>
      </c>
      <c r="L233" s="12">
        <v>0.66857308906755142</v>
      </c>
      <c r="M233" s="12">
        <v>0.15838251552354207</v>
      </c>
      <c r="N233" s="12">
        <v>0.17304439540890651</v>
      </c>
      <c r="O233" s="6">
        <f t="shared" si="30"/>
        <v>3.8371179600875633</v>
      </c>
      <c r="P233" s="6">
        <f t="shared" si="31"/>
        <v>3.8674047252412618</v>
      </c>
      <c r="Q233" s="11">
        <f t="shared" si="25"/>
        <v>10.500938861280357</v>
      </c>
      <c r="R233" s="9">
        <f t="shared" si="26"/>
        <v>77.550345299598675</v>
      </c>
      <c r="S233" s="21">
        <f t="shared" si="27"/>
        <v>72.06738896090765</v>
      </c>
      <c r="T233" s="9">
        <f t="shared" si="28"/>
        <v>76.464990291077555</v>
      </c>
      <c r="U233" s="9">
        <f t="shared" si="29"/>
        <v>20.445637268167847</v>
      </c>
      <c r="V233" s="9">
        <f t="shared" si="33"/>
        <v>117.10424619996721</v>
      </c>
    </row>
    <row r="234" spans="1:22" x14ac:dyDescent="0.3">
      <c r="A234" s="8">
        <v>1431</v>
      </c>
      <c r="B234" s="6">
        <v>4.4785374404282798</v>
      </c>
      <c r="C234" s="6">
        <v>1.2834025703379728</v>
      </c>
      <c r="D234" s="12">
        <v>0</v>
      </c>
      <c r="E234" s="6">
        <v>4.5449807362399793E-2</v>
      </c>
      <c r="F234" s="11">
        <v>5</v>
      </c>
      <c r="G234" s="11">
        <v>12.196309597033164</v>
      </c>
      <c r="H234" s="11">
        <v>13.196406983989885</v>
      </c>
      <c r="I234" s="11">
        <v>19.654024288683615</v>
      </c>
      <c r="J234" s="11">
        <f t="shared" si="32"/>
        <v>161.14730552153736</v>
      </c>
      <c r="K234" s="12">
        <v>0</v>
      </c>
      <c r="L234" s="12">
        <v>0.66427056729158096</v>
      </c>
      <c r="M234" s="12">
        <v>0.16265409155510194</v>
      </c>
      <c r="N234" s="12">
        <v>0.1730753411533171</v>
      </c>
      <c r="O234" s="6">
        <f t="shared" si="30"/>
        <v>3.6180509567330099</v>
      </c>
      <c r="P234" s="6">
        <f t="shared" si="31"/>
        <v>3.6893435625664934</v>
      </c>
      <c r="Q234" s="11">
        <f t="shared" si="25"/>
        <v>10.096528590401979</v>
      </c>
      <c r="R234" s="9">
        <f t="shared" si="26"/>
        <v>82.338842660484829</v>
      </c>
      <c r="S234" s="21">
        <f t="shared" si="27"/>
        <v>76.517330486146079</v>
      </c>
      <c r="T234" s="9">
        <f t="shared" si="28"/>
        <v>81.691726185751108</v>
      </c>
      <c r="U234" s="9">
        <f t="shared" si="29"/>
        <v>22.577597403001317</v>
      </c>
      <c r="V234" s="9">
        <f t="shared" si="33"/>
        <v>117.10424619996721</v>
      </c>
    </row>
    <row r="235" spans="1:22" x14ac:dyDescent="0.3">
      <c r="A235" s="8">
        <v>1432</v>
      </c>
      <c r="B235" s="6">
        <v>4.5845307697188087</v>
      </c>
      <c r="C235" s="6">
        <v>1.2834025703379728</v>
      </c>
      <c r="D235" s="12">
        <v>0</v>
      </c>
      <c r="E235" s="6">
        <v>4.5449807362399793E-2</v>
      </c>
      <c r="F235" s="11">
        <v>5</v>
      </c>
      <c r="G235" s="11">
        <v>11.051447379494958</v>
      </c>
      <c r="H235" s="11">
        <v>11.957666064613544</v>
      </c>
      <c r="I235" s="11">
        <v>20.42628816870814</v>
      </c>
      <c r="J235" s="11">
        <f t="shared" si="32"/>
        <v>184.82907683754999</v>
      </c>
      <c r="K235" s="12">
        <v>0</v>
      </c>
      <c r="L235" s="12">
        <v>0.66776831007697324</v>
      </c>
      <c r="M235" s="12">
        <v>0.15973022553549981</v>
      </c>
      <c r="N235" s="12">
        <v>0.17250146438752695</v>
      </c>
      <c r="O235" s="6">
        <f t="shared" si="30"/>
        <v>3.65539860550401</v>
      </c>
      <c r="P235" s="6">
        <f t="shared" si="31"/>
        <v>3.6125474680164102</v>
      </c>
      <c r="Q235" s="11">
        <f t="shared" si="25"/>
        <v>10.081170561496748</v>
      </c>
      <c r="R235" s="9">
        <f t="shared" si="26"/>
        <v>90.730420045315896</v>
      </c>
      <c r="S235" s="21">
        <f t="shared" si="27"/>
        <v>84.315607451281736</v>
      </c>
      <c r="T235" s="9">
        <f t="shared" si="28"/>
        <v>92.28817027617518</v>
      </c>
      <c r="U235" s="9">
        <f t="shared" si="29"/>
        <v>24.91649812268842</v>
      </c>
      <c r="V235" s="9">
        <f t="shared" si="33"/>
        <v>117.10424619996721</v>
      </c>
    </row>
    <row r="236" spans="1:22" x14ac:dyDescent="0.3">
      <c r="A236" s="8">
        <v>1433</v>
      </c>
      <c r="B236" s="6">
        <v>4.6160270615891257</v>
      </c>
      <c r="C236" s="6">
        <v>1.2834025703379728</v>
      </c>
      <c r="D236" s="12">
        <v>0</v>
      </c>
      <c r="E236" s="6">
        <v>4.5449807362399793E-2</v>
      </c>
      <c r="F236" s="11">
        <v>5</v>
      </c>
      <c r="G236" s="11">
        <v>12.997394036893189</v>
      </c>
      <c r="H236" s="11">
        <v>14.063180347918431</v>
      </c>
      <c r="I236" s="11">
        <v>19.803415533541102</v>
      </c>
      <c r="J236" s="11">
        <f t="shared" si="32"/>
        <v>152.36450843399049</v>
      </c>
      <c r="K236" s="12">
        <v>0</v>
      </c>
      <c r="L236" s="12">
        <v>0.66816871249665011</v>
      </c>
      <c r="M236" s="12">
        <v>0.15873546956646203</v>
      </c>
      <c r="N236" s="12">
        <v>0.17309581793688786</v>
      </c>
      <c r="O236" s="6">
        <f t="shared" si="30"/>
        <v>3.8007649241422161</v>
      </c>
      <c r="P236" s="6">
        <f t="shared" si="31"/>
        <v>3.7763377294380378</v>
      </c>
      <c r="Q236" s="11">
        <f t="shared" si="25"/>
        <v>10.414706809527576</v>
      </c>
      <c r="R236" s="9">
        <f t="shared" si="26"/>
        <v>79.698818279033361</v>
      </c>
      <c r="S236" s="21">
        <f t="shared" si="27"/>
        <v>74.063960830223621</v>
      </c>
      <c r="T236" s="9">
        <f t="shared" si="28"/>
        <v>79.010055102278912</v>
      </c>
      <c r="U236" s="9">
        <f t="shared" si="29"/>
        <v>21.18604445649299</v>
      </c>
      <c r="V236" s="9">
        <f t="shared" si="33"/>
        <v>117.10424619996721</v>
      </c>
    </row>
    <row r="237" spans="1:22" x14ac:dyDescent="0.3">
      <c r="A237" s="8">
        <v>1434</v>
      </c>
      <c r="B237" s="6">
        <v>4.6215082066417033</v>
      </c>
      <c r="C237" s="6">
        <v>1.2834025703379728</v>
      </c>
      <c r="D237" s="12">
        <v>0</v>
      </c>
      <c r="E237" s="6">
        <v>4.5449807362399793E-2</v>
      </c>
      <c r="F237" s="11">
        <v>5</v>
      </c>
      <c r="G237" s="11">
        <v>12.009932317785731</v>
      </c>
      <c r="H237" s="11">
        <v>12.994746767844163</v>
      </c>
      <c r="I237" s="11">
        <v>20.449607997532251</v>
      </c>
      <c r="J237" s="11">
        <f t="shared" si="32"/>
        <v>170.27246662537846</v>
      </c>
      <c r="K237" s="12">
        <v>0</v>
      </c>
      <c r="L237" s="12">
        <v>0.6686609509229321</v>
      </c>
      <c r="M237" s="12">
        <v>0.1586640094328203</v>
      </c>
      <c r="N237" s="12">
        <v>0.1726750396442476</v>
      </c>
      <c r="O237" s="6">
        <f t="shared" si="30"/>
        <v>3.7485592558846048</v>
      </c>
      <c r="P237" s="6">
        <f t="shared" si="31"/>
        <v>3.7521091467107643</v>
      </c>
      <c r="Q237" s="11">
        <f t="shared" si="25"/>
        <v>10.281382158660735</v>
      </c>
      <c r="R237" s="9">
        <f t="shared" si="26"/>
        <v>85.147531387095356</v>
      </c>
      <c r="S237" s="21">
        <f t="shared" si="27"/>
        <v>79.127439598475263</v>
      </c>
      <c r="T237" s="9">
        <f t="shared" si="28"/>
        <v>85.607826834030988</v>
      </c>
      <c r="U237" s="9">
        <f t="shared" si="29"/>
        <v>22.92796999999619</v>
      </c>
      <c r="V237" s="9">
        <f t="shared" si="33"/>
        <v>117.10424619996721</v>
      </c>
    </row>
    <row r="238" spans="1:22" x14ac:dyDescent="0.3">
      <c r="A238" s="8">
        <v>1435</v>
      </c>
      <c r="B238" s="6">
        <v>4.6401268302196446</v>
      </c>
      <c r="C238" s="6">
        <v>1.2834025703379728</v>
      </c>
      <c r="D238" s="12">
        <v>0</v>
      </c>
      <c r="E238" s="6">
        <v>4.5449807362399793E-2</v>
      </c>
      <c r="F238" s="11">
        <v>5</v>
      </c>
      <c r="G238" s="11">
        <v>11.467798392659638</v>
      </c>
      <c r="H238" s="11">
        <v>12.408157860857729</v>
      </c>
      <c r="I238" s="11">
        <v>18.413922087181888</v>
      </c>
      <c r="J238" s="11">
        <f t="shared" si="32"/>
        <v>160.57068197997233</v>
      </c>
      <c r="K238" s="12">
        <v>0</v>
      </c>
      <c r="L238" s="12">
        <v>0.66925834799199257</v>
      </c>
      <c r="M238" s="12">
        <v>0.15816855145659525</v>
      </c>
      <c r="N238" s="12">
        <v>0.17257310055141217</v>
      </c>
      <c r="O238" s="6">
        <f t="shared" si="30"/>
        <v>3.7362097715576255</v>
      </c>
      <c r="P238" s="6">
        <f t="shared" si="31"/>
        <v>3.7287906001518247</v>
      </c>
      <c r="Q238" s="11">
        <f t="shared" si="25"/>
        <v>10.227161566033676</v>
      </c>
      <c r="R238" s="9">
        <f t="shared" si="26"/>
        <v>88.702566678876948</v>
      </c>
      <c r="S238" s="21">
        <f t="shared" si="27"/>
        <v>82.431127159798137</v>
      </c>
      <c r="T238" s="9">
        <f t="shared" si="28"/>
        <v>90.016081990164025</v>
      </c>
      <c r="U238" s="9">
        <f t="shared" si="29"/>
        <v>24.011877298124794</v>
      </c>
      <c r="V238" s="9">
        <f t="shared" si="33"/>
        <v>117.10424619996721</v>
      </c>
    </row>
    <row r="239" spans="1:22" x14ac:dyDescent="0.3">
      <c r="A239" s="8">
        <v>1436</v>
      </c>
      <c r="B239" s="6">
        <v>4.501072770278526</v>
      </c>
      <c r="C239" s="6">
        <v>1.2834025703379728</v>
      </c>
      <c r="D239" s="12">
        <v>0</v>
      </c>
      <c r="E239" s="6">
        <v>4.5449807362399793E-2</v>
      </c>
      <c r="F239" s="11">
        <v>5</v>
      </c>
      <c r="G239" s="11">
        <v>12.042295565962899</v>
      </c>
      <c r="H239" s="11">
        <v>13.029763802371857</v>
      </c>
      <c r="I239" s="11">
        <v>17.805807732222764</v>
      </c>
      <c r="J239" s="11">
        <f t="shared" si="32"/>
        <v>147.86057720215916</v>
      </c>
      <c r="K239" s="12">
        <v>0</v>
      </c>
      <c r="L239" s="12">
        <v>0.66493103028615641</v>
      </c>
      <c r="M239" s="12">
        <v>0.16200065030307104</v>
      </c>
      <c r="N239" s="12">
        <v>0.17306831941077255</v>
      </c>
      <c r="O239" s="6">
        <f t="shared" si="30"/>
        <v>3.6329734832673406</v>
      </c>
      <c r="P239" s="6">
        <f t="shared" si="31"/>
        <v>3.6919124118144557</v>
      </c>
      <c r="Q239" s="11">
        <f t="shared" si="25"/>
        <v>10.105905993476986</v>
      </c>
      <c r="R239" s="9">
        <f t="shared" si="26"/>
        <v>83.469361397938968</v>
      </c>
      <c r="S239" s="21">
        <f t="shared" si="27"/>
        <v>77.56791940699415</v>
      </c>
      <c r="T239" s="9">
        <f t="shared" si="28"/>
        <v>83.152834120263591</v>
      </c>
      <c r="U239" s="9">
        <f t="shared" si="29"/>
        <v>22.866351882483301</v>
      </c>
      <c r="V239" s="9">
        <f t="shared" si="33"/>
        <v>117.10424619996721</v>
      </c>
    </row>
    <row r="240" spans="1:22" x14ac:dyDescent="0.3">
      <c r="A240" s="8">
        <v>1437</v>
      </c>
      <c r="B240" s="6">
        <v>4.4945821897831149</v>
      </c>
      <c r="C240" s="6">
        <v>1.2834025703379728</v>
      </c>
      <c r="D240" s="12">
        <v>0</v>
      </c>
      <c r="E240" s="6">
        <v>4.5449807362399793E-2</v>
      </c>
      <c r="F240" s="11">
        <v>5</v>
      </c>
      <c r="G240" s="11">
        <v>11.934542988171845</v>
      </c>
      <c r="H240" s="11">
        <v>12.913175513201937</v>
      </c>
      <c r="I240" s="11">
        <v>21.684534798784792</v>
      </c>
      <c r="J240" s="11">
        <f t="shared" si="32"/>
        <v>181.69556069533644</v>
      </c>
      <c r="K240" s="12">
        <v>0</v>
      </c>
      <c r="L240" s="12">
        <v>0.66490295580413616</v>
      </c>
      <c r="M240" s="12">
        <v>0.16222774398551876</v>
      </c>
      <c r="N240" s="12">
        <v>0.17286930021034508</v>
      </c>
      <c r="O240" s="6">
        <f t="shared" si="30"/>
        <v>3.6178679640297329</v>
      </c>
      <c r="P240" s="6">
        <f t="shared" si="31"/>
        <v>3.6238477247270628</v>
      </c>
      <c r="Q240" s="11">
        <f t="shared" ref="Q240:Q303" si="34">Q241*(O240/P241)</f>
        <v>10.080520711048699</v>
      </c>
      <c r="R240" s="9">
        <f t="shared" ref="R240:R303" si="35">(Q240/G240)*100/1.0054</f>
        <v>84.01141357768239</v>
      </c>
      <c r="S240" s="21">
        <f t="shared" ref="S240:S303" si="36">(Q240/H240)*100/0.9999</f>
        <v>78.071647470663763</v>
      </c>
      <c r="T240" s="9">
        <f t="shared" ref="T240:T303" si="37">(B240/G240)*100/0.4495</f>
        <v>83.782600724498678</v>
      </c>
      <c r="U240" s="9">
        <f t="shared" ref="U240:U303" si="38">(E240/(G240/100))*100/$E$674</f>
        <v>23.072803722529191</v>
      </c>
      <c r="V240" s="9">
        <f t="shared" si="33"/>
        <v>117.10424619996721</v>
      </c>
    </row>
    <row r="241" spans="1:22" x14ac:dyDescent="0.3">
      <c r="A241" s="8">
        <v>1438</v>
      </c>
      <c r="B241" s="6">
        <v>4.9517835330453206</v>
      </c>
      <c r="C241" s="6">
        <v>1.2834025703379728</v>
      </c>
      <c r="D241" s="12">
        <v>0</v>
      </c>
      <c r="E241" s="6">
        <v>4.5449807362399793E-2</v>
      </c>
      <c r="F241" s="11">
        <v>5</v>
      </c>
      <c r="G241" s="11">
        <v>14.981009769743304</v>
      </c>
      <c r="H241" s="11">
        <v>16.209452570862258</v>
      </c>
      <c r="I241" s="11">
        <v>21.324372057488116</v>
      </c>
      <c r="J241" s="11">
        <f t="shared" si="32"/>
        <v>142.34268841180727</v>
      </c>
      <c r="K241" s="12">
        <v>0</v>
      </c>
      <c r="L241" s="12">
        <v>0.67714304951043336</v>
      </c>
      <c r="M241" s="12">
        <v>0.1499598389793001</v>
      </c>
      <c r="N241" s="12">
        <v>0.17289711151026654</v>
      </c>
      <c r="O241" s="6">
        <f t="shared" ref="O241:O304" si="39">EXP(LN(B241)*L241+LN(E241)*M241+(LN(F241+3)+LN(G241))*N241-LN(1-K241))</f>
        <v>4.2513421026340206</v>
      </c>
      <c r="P241" s="6">
        <f t="shared" ref="P241:P304" si="40">EXP(LN(B241)*L240+LN(E241)*M240+(LN(F241+3)+LN(G241))*N240-LN(1-K241))</f>
        <v>4.0132390303948133</v>
      </c>
      <c r="Q241" s="11">
        <f t="shared" si="34"/>
        <v>11.182149145991177</v>
      </c>
      <c r="R241" s="9">
        <f t="shared" si="35"/>
        <v>74.241256308410641</v>
      </c>
      <c r="S241" s="21">
        <f t="shared" si="36"/>
        <v>68.992258830759269</v>
      </c>
      <c r="T241" s="9">
        <f t="shared" si="37"/>
        <v>73.534453300173354</v>
      </c>
      <c r="U241" s="9">
        <f t="shared" si="38"/>
        <v>18.380828269688411</v>
      </c>
      <c r="V241" s="9">
        <f t="shared" si="33"/>
        <v>117.10424619996721</v>
      </c>
    </row>
    <row r="242" spans="1:22" x14ac:dyDescent="0.3">
      <c r="A242" s="8">
        <v>1439</v>
      </c>
      <c r="B242" s="6">
        <v>4.7223821017289964</v>
      </c>
      <c r="C242" s="6">
        <v>1.2834025703379728</v>
      </c>
      <c r="D242" s="12">
        <v>0</v>
      </c>
      <c r="E242" s="6">
        <v>4.5449807362399793E-2</v>
      </c>
      <c r="F242" s="11">
        <v>5</v>
      </c>
      <c r="G242" s="11">
        <v>15.596799394107476</v>
      </c>
      <c r="H242" s="11">
        <v>16.87573694442429</v>
      </c>
      <c r="I242" s="11">
        <v>21.036052816092706</v>
      </c>
      <c r="J242" s="11">
        <f t="shared" si="32"/>
        <v>134.87416414447313</v>
      </c>
      <c r="K242" s="12">
        <v>0</v>
      </c>
      <c r="L242" s="12">
        <v>0.67105078278475461</v>
      </c>
      <c r="M242" s="12">
        <v>0.15582977900431608</v>
      </c>
      <c r="N242" s="12">
        <v>0.17311943821092932</v>
      </c>
      <c r="O242" s="6">
        <f t="shared" si="39"/>
        <v>4.0371968898086523</v>
      </c>
      <c r="P242" s="6">
        <f t="shared" si="40"/>
        <v>4.1457325471291275</v>
      </c>
      <c r="Q242" s="11">
        <f t="shared" si="34"/>
        <v>10.904368207081118</v>
      </c>
      <c r="R242" s="9">
        <f t="shared" si="35"/>
        <v>69.538631665764626</v>
      </c>
      <c r="S242" s="21">
        <f t="shared" si="36"/>
        <v>64.62211865988796</v>
      </c>
      <c r="T242" s="9">
        <f t="shared" si="37"/>
        <v>67.359048197851735</v>
      </c>
      <c r="U242" s="9">
        <f t="shared" si="38"/>
        <v>17.655120190121135</v>
      </c>
      <c r="V242" s="9">
        <f t="shared" si="33"/>
        <v>117.10424619996721</v>
      </c>
    </row>
    <row r="243" spans="1:22" x14ac:dyDescent="0.3">
      <c r="A243" s="8">
        <v>1440</v>
      </c>
      <c r="B243" s="6">
        <v>4.7127173848501123</v>
      </c>
      <c r="C243" s="6">
        <v>1.2607603723770122</v>
      </c>
      <c r="D243" s="12">
        <v>0</v>
      </c>
      <c r="E243" s="6">
        <v>4.4647967347917053E-2</v>
      </c>
      <c r="F243" s="11">
        <v>5.0000000000000009</v>
      </c>
      <c r="G243" s="11">
        <v>13.359488625999347</v>
      </c>
      <c r="H243" s="11">
        <v>14.454966693331295</v>
      </c>
      <c r="I243" s="11">
        <v>21.068814959603468</v>
      </c>
      <c r="J243" s="11">
        <f t="shared" si="32"/>
        <v>157.70674723732122</v>
      </c>
      <c r="K243" s="12">
        <v>0</v>
      </c>
      <c r="L243" s="12">
        <v>0.6621158282099231</v>
      </c>
      <c r="M243" s="12">
        <v>0.16711825453662588</v>
      </c>
      <c r="N243" s="12">
        <v>0.17076591725345103</v>
      </c>
      <c r="O243" s="6">
        <f t="shared" si="39"/>
        <v>3.6864163831340675</v>
      </c>
      <c r="P243" s="6">
        <f t="shared" si="40"/>
        <v>3.9141433639637659</v>
      </c>
      <c r="Q243" s="11">
        <f t="shared" si="34"/>
        <v>10.572003699821277</v>
      </c>
      <c r="R243" s="9">
        <f t="shared" si="35"/>
        <v>78.709760516111857</v>
      </c>
      <c r="S243" s="21">
        <f t="shared" si="36"/>
        <v>73.144831324998364</v>
      </c>
      <c r="T243" s="9">
        <f t="shared" si="37"/>
        <v>78.478711843299507</v>
      </c>
      <c r="U243" s="9">
        <f t="shared" si="38"/>
        <v>20.248179177511236</v>
      </c>
      <c r="V243" s="9">
        <f t="shared" si="33"/>
        <v>117.10424619996724</v>
      </c>
    </row>
    <row r="244" spans="1:22" x14ac:dyDescent="0.3">
      <c r="A244" s="8">
        <v>1441</v>
      </c>
      <c r="B244" s="6">
        <v>4.7475487622712942</v>
      </c>
      <c r="C244" s="6">
        <v>1.2607603723770122</v>
      </c>
      <c r="D244" s="12">
        <v>0</v>
      </c>
      <c r="E244" s="6">
        <v>4.4647967347917053E-2</v>
      </c>
      <c r="F244" s="11">
        <v>5.0000000000000009</v>
      </c>
      <c r="G244" s="11">
        <v>10.530360301672756</v>
      </c>
      <c r="H244" s="11">
        <v>11.393849846409923</v>
      </c>
      <c r="I244" s="11">
        <v>20.674018248426297</v>
      </c>
      <c r="J244" s="11">
        <f t="shared" si="32"/>
        <v>196.32773861633407</v>
      </c>
      <c r="K244" s="12">
        <v>0</v>
      </c>
      <c r="L244" s="12">
        <v>0.66384100154578685</v>
      </c>
      <c r="M244" s="12">
        <v>0.1663243964242036</v>
      </c>
      <c r="N244" s="12">
        <v>0.16983460203000955</v>
      </c>
      <c r="O244" s="6">
        <f t="shared" si="39"/>
        <v>3.5605689133126894</v>
      </c>
      <c r="P244" s="6">
        <f t="shared" si="40"/>
        <v>3.5569174106529924</v>
      </c>
      <c r="Q244" s="11">
        <f t="shared" si="34"/>
        <v>10.200623075956685</v>
      </c>
      <c r="R244" s="9">
        <f t="shared" si="35"/>
        <v>96.348418033710473</v>
      </c>
      <c r="S244" s="21">
        <f t="shared" si="36"/>
        <v>89.536402338101183</v>
      </c>
      <c r="T244" s="9">
        <f t="shared" si="37"/>
        <v>100.29897781238571</v>
      </c>
      <c r="U244" s="9">
        <f t="shared" si="38"/>
        <v>25.688135227071779</v>
      </c>
      <c r="V244" s="9">
        <f t="shared" si="33"/>
        <v>117.10424619996724</v>
      </c>
    </row>
    <row r="245" spans="1:22" x14ac:dyDescent="0.3">
      <c r="A245" s="8">
        <v>1442</v>
      </c>
      <c r="B245" s="6">
        <v>4.6853192401569324</v>
      </c>
      <c r="C245" s="6">
        <v>1.2607603723770122</v>
      </c>
      <c r="D245" s="12">
        <v>0</v>
      </c>
      <c r="E245" s="6">
        <v>4.4647967347917053E-2</v>
      </c>
      <c r="F245" s="11">
        <v>5.0000000000000009</v>
      </c>
      <c r="G245" s="11">
        <v>10.936780630852846</v>
      </c>
      <c r="H245" s="11">
        <v>11.83359664258278</v>
      </c>
      <c r="I245" s="11">
        <v>20.828309040298215</v>
      </c>
      <c r="J245" s="11">
        <f t="shared" si="32"/>
        <v>190.44277967449759</v>
      </c>
      <c r="K245" s="12">
        <v>0</v>
      </c>
      <c r="L245" s="12">
        <v>0.66189092585093001</v>
      </c>
      <c r="M245" s="12">
        <v>0.1680384075654853</v>
      </c>
      <c r="N245" s="12">
        <v>0.17007066658358469</v>
      </c>
      <c r="O245" s="6">
        <f t="shared" si="39"/>
        <v>3.526507032357455</v>
      </c>
      <c r="P245" s="6">
        <f t="shared" si="40"/>
        <v>3.5522912725197622</v>
      </c>
      <c r="Q245" s="11">
        <f t="shared" si="34"/>
        <v>10.176908580958116</v>
      </c>
      <c r="R245" s="9">
        <f t="shared" si="35"/>
        <v>92.552358697132476</v>
      </c>
      <c r="S245" s="21">
        <f t="shared" si="36"/>
        <v>86.00873158859045</v>
      </c>
      <c r="T245" s="9">
        <f t="shared" si="37"/>
        <v>95.305944622835241</v>
      </c>
      <c r="U245" s="9">
        <f t="shared" si="38"/>
        <v>24.733541665456649</v>
      </c>
      <c r="V245" s="9">
        <f t="shared" si="33"/>
        <v>117.10424619996724</v>
      </c>
    </row>
    <row r="246" spans="1:22" x14ac:dyDescent="0.3">
      <c r="A246" s="8">
        <v>1443</v>
      </c>
      <c r="B246" s="6">
        <v>4.6503647266398129</v>
      </c>
      <c r="C246" s="6">
        <v>1.2607603723770122</v>
      </c>
      <c r="D246" s="12">
        <v>0</v>
      </c>
      <c r="E246" s="6">
        <v>4.4647967347917053E-2</v>
      </c>
      <c r="F246" s="11">
        <v>5.0000000000000009</v>
      </c>
      <c r="G246" s="11">
        <v>11.053610139081075</v>
      </c>
      <c r="H246" s="11">
        <v>11.960006170485723</v>
      </c>
      <c r="I246" s="11">
        <v>15.508099336051837</v>
      </c>
      <c r="J246" s="11">
        <f t="shared" si="32"/>
        <v>140.29895338194984</v>
      </c>
      <c r="K246" s="12">
        <v>0</v>
      </c>
      <c r="L246" s="12">
        <v>0.66071549481905711</v>
      </c>
      <c r="M246" s="12">
        <v>0.16900081286323668</v>
      </c>
      <c r="N246" s="12">
        <v>0.17028369231770621</v>
      </c>
      <c r="O246" s="6">
        <f t="shared" si="39"/>
        <v>3.501931431234536</v>
      </c>
      <c r="P246" s="6">
        <f t="shared" si="40"/>
        <v>3.515418116760074</v>
      </c>
      <c r="Q246" s="11">
        <f t="shared" si="34"/>
        <v>10.144907828014469</v>
      </c>
      <c r="R246" s="9">
        <f t="shared" si="35"/>
        <v>91.286190081030682</v>
      </c>
      <c r="S246" s="21">
        <f t="shared" si="36"/>
        <v>84.832083492515835</v>
      </c>
      <c r="T246" s="9">
        <f t="shared" si="37"/>
        <v>93.595113824706814</v>
      </c>
      <c r="U246" s="9">
        <f t="shared" si="38"/>
        <v>24.472124130989677</v>
      </c>
      <c r="V246" s="9">
        <f t="shared" si="33"/>
        <v>117.10424619996724</v>
      </c>
    </row>
    <row r="247" spans="1:22" x14ac:dyDescent="0.3">
      <c r="A247" s="8">
        <v>1444</v>
      </c>
      <c r="B247" s="6">
        <v>4.8297891208332295</v>
      </c>
      <c r="C247" s="6">
        <v>1.2607603723770122</v>
      </c>
      <c r="D247" s="12">
        <v>0</v>
      </c>
      <c r="E247" s="6">
        <v>4.4647967347917053E-2</v>
      </c>
      <c r="F247" s="11">
        <v>5.0000000000000009</v>
      </c>
      <c r="G247" s="11">
        <v>10.960589705428854</v>
      </c>
      <c r="H247" s="11">
        <v>11.859358061274021</v>
      </c>
      <c r="I247" s="11">
        <v>17.674851771005276</v>
      </c>
      <c r="J247" s="11">
        <f t="shared" si="32"/>
        <v>161.25821918368865</v>
      </c>
      <c r="K247" s="12">
        <v>0</v>
      </c>
      <c r="L247" s="12">
        <v>0.66611175484928919</v>
      </c>
      <c r="M247" s="12">
        <v>0.16405151532521894</v>
      </c>
      <c r="N247" s="12">
        <v>0.16983672982549186</v>
      </c>
      <c r="O247" s="6">
        <f t="shared" si="39"/>
        <v>3.6648006615182642</v>
      </c>
      <c r="P247" s="6">
        <f t="shared" si="40"/>
        <v>3.585465796151047</v>
      </c>
      <c r="Q247" s="11">
        <f t="shared" si="34"/>
        <v>10.386902409916086</v>
      </c>
      <c r="R247" s="9">
        <f t="shared" si="35"/>
        <v>94.256921113296897</v>
      </c>
      <c r="S247" s="21">
        <f t="shared" si="36"/>
        <v>87.592778212487318</v>
      </c>
      <c r="T247" s="9">
        <f t="shared" si="37"/>
        <v>98.0312526256388</v>
      </c>
      <c r="U247" s="9">
        <f t="shared" si="38"/>
        <v>24.679814379437545</v>
      </c>
      <c r="V247" s="9">
        <f t="shared" si="33"/>
        <v>117.10424619996724</v>
      </c>
    </row>
    <row r="248" spans="1:22" x14ac:dyDescent="0.3">
      <c r="A248" s="8">
        <v>1445</v>
      </c>
      <c r="B248" s="6">
        <v>4.698972499068681</v>
      </c>
      <c r="C248" s="6">
        <v>1.2607603723770122</v>
      </c>
      <c r="D248" s="12">
        <v>0</v>
      </c>
      <c r="E248" s="6">
        <v>4.4647967347917053E-2</v>
      </c>
      <c r="F248" s="11">
        <v>5.0000000000000009</v>
      </c>
      <c r="G248" s="11">
        <v>10.490212750887457</v>
      </c>
      <c r="H248" s="11">
        <v>11.35041019646023</v>
      </c>
      <c r="I248" s="11">
        <v>17.875592589888502</v>
      </c>
      <c r="J248" s="11">
        <f t="shared" si="32"/>
        <v>170.40257442229904</v>
      </c>
      <c r="K248" s="12">
        <v>0</v>
      </c>
      <c r="L248" s="12">
        <v>0.66236830685236547</v>
      </c>
      <c r="M248" s="12">
        <v>0.16767100144089406</v>
      </c>
      <c r="N248" s="12">
        <v>0.16996069170674047</v>
      </c>
      <c r="O248" s="6">
        <f t="shared" si="39"/>
        <v>3.5132360195572128</v>
      </c>
      <c r="P248" s="6">
        <f t="shared" si="40"/>
        <v>3.5716711976229689</v>
      </c>
      <c r="Q248" s="11">
        <f t="shared" si="34"/>
        <v>10.122951722740787</v>
      </c>
      <c r="R248" s="9">
        <f t="shared" si="35"/>
        <v>95.980716715391068</v>
      </c>
      <c r="S248" s="21">
        <f t="shared" si="36"/>
        <v>89.194698199629727</v>
      </c>
      <c r="T248" s="9">
        <f t="shared" si="37"/>
        <v>99.652663529500074</v>
      </c>
      <c r="U248" s="9">
        <f t="shared" si="38"/>
        <v>25.786447409874864</v>
      </c>
      <c r="V248" s="9">
        <f t="shared" si="33"/>
        <v>117.10424619996724</v>
      </c>
    </row>
    <row r="249" spans="1:22" x14ac:dyDescent="0.3">
      <c r="A249" s="8">
        <v>1446</v>
      </c>
      <c r="B249" s="6">
        <v>4.7203736215776964</v>
      </c>
      <c r="C249" s="6">
        <v>1.2607603723770122</v>
      </c>
      <c r="D249" s="12">
        <v>0</v>
      </c>
      <c r="E249" s="6">
        <v>4.4647967347917053E-2</v>
      </c>
      <c r="F249" s="11">
        <v>5.0000000000000009</v>
      </c>
      <c r="G249" s="11">
        <v>11.789421416236983</v>
      </c>
      <c r="H249" s="11">
        <v>12.756153972368416</v>
      </c>
      <c r="I249" s="11">
        <v>16.267665777438896</v>
      </c>
      <c r="J249" s="11">
        <f t="shared" si="32"/>
        <v>137.98527682651374</v>
      </c>
      <c r="K249" s="12">
        <v>0</v>
      </c>
      <c r="L249" s="12">
        <v>0.66267312089844554</v>
      </c>
      <c r="M249" s="12">
        <v>0.16698762885092108</v>
      </c>
      <c r="N249" s="12">
        <v>0.17033925025063337</v>
      </c>
      <c r="O249" s="6">
        <f t="shared" si="39"/>
        <v>3.610010896235027</v>
      </c>
      <c r="P249" s="6">
        <f t="shared" si="40"/>
        <v>3.5944536822168516</v>
      </c>
      <c r="Q249" s="11">
        <f t="shared" si="34"/>
        <v>10.35697029523652</v>
      </c>
      <c r="R249" s="9">
        <f t="shared" si="35"/>
        <v>87.377850694333858</v>
      </c>
      <c r="S249" s="21">
        <f t="shared" si="36"/>
        <v>81.200071105154194</v>
      </c>
      <c r="T249" s="9">
        <f t="shared" si="37"/>
        <v>89.074662754733154</v>
      </c>
      <c r="U249" s="9">
        <f t="shared" si="38"/>
        <v>22.944749353569176</v>
      </c>
      <c r="V249" s="9">
        <f t="shared" si="33"/>
        <v>117.10424619996724</v>
      </c>
    </row>
    <row r="250" spans="1:22" x14ac:dyDescent="0.3">
      <c r="A250" s="8">
        <v>1447</v>
      </c>
      <c r="B250" s="6">
        <v>4.7175883332084982</v>
      </c>
      <c r="C250" s="6">
        <v>1.2607603723770122</v>
      </c>
      <c r="D250" s="12">
        <v>0</v>
      </c>
      <c r="E250" s="6">
        <v>4.4647967347917053E-2</v>
      </c>
      <c r="F250" s="11">
        <v>5.0000000000000009</v>
      </c>
      <c r="G250" s="11">
        <v>12.223360817301629</v>
      </c>
      <c r="H250" s="11">
        <v>13.225676404320364</v>
      </c>
      <c r="I250" s="11">
        <v>18.387412426002783</v>
      </c>
      <c r="J250" s="11">
        <f t="shared" si="32"/>
        <v>150.42845172316447</v>
      </c>
      <c r="K250" s="12">
        <v>0</v>
      </c>
      <c r="L250" s="12">
        <v>0.66267413768069194</v>
      </c>
      <c r="M250" s="12">
        <v>0.16708647557540621</v>
      </c>
      <c r="N250" s="12">
        <v>0.17023938674390185</v>
      </c>
      <c r="O250" s="6">
        <f t="shared" si="39"/>
        <v>3.6281156515795372</v>
      </c>
      <c r="P250" s="6">
        <f t="shared" si="40"/>
        <v>3.6308863594279845</v>
      </c>
      <c r="Q250" s="11">
        <f t="shared" si="34"/>
        <v>10.41686112615181</v>
      </c>
      <c r="R250" s="9">
        <f t="shared" si="35"/>
        <v>84.763203468598704</v>
      </c>
      <c r="S250" s="21">
        <f t="shared" si="36"/>
        <v>78.770284391959649</v>
      </c>
      <c r="T250" s="9">
        <f t="shared" si="37"/>
        <v>85.861745468377578</v>
      </c>
      <c r="U250" s="9">
        <f t="shared" si="38"/>
        <v>22.130191807499436</v>
      </c>
      <c r="V250" s="9">
        <f t="shared" si="33"/>
        <v>117.10424619996724</v>
      </c>
    </row>
    <row r="251" spans="1:22" x14ac:dyDescent="0.3">
      <c r="A251" s="8">
        <v>1448</v>
      </c>
      <c r="B251" s="6">
        <v>4.7604807023282429</v>
      </c>
      <c r="C251" s="6">
        <v>1.2607603723770122</v>
      </c>
      <c r="D251" s="12">
        <v>0</v>
      </c>
      <c r="E251" s="6">
        <v>4.4647967347917053E-2</v>
      </c>
      <c r="F251" s="11">
        <v>5.0000000000000009</v>
      </c>
      <c r="G251" s="11">
        <v>11.274493726075892</v>
      </c>
      <c r="H251" s="11">
        <v>12.199002211614117</v>
      </c>
      <c r="I251" s="11">
        <v>16.919766889896714</v>
      </c>
      <c r="J251" s="11">
        <f t="shared" si="32"/>
        <v>150.0711898997674</v>
      </c>
      <c r="K251" s="12">
        <v>0</v>
      </c>
      <c r="L251" s="12">
        <v>0.66402787149893128</v>
      </c>
      <c r="M251" s="12">
        <v>0.16591926571633442</v>
      </c>
      <c r="N251" s="12">
        <v>0.1700528627847343</v>
      </c>
      <c r="O251" s="6">
        <f t="shared" si="39"/>
        <v>3.6177642701337485</v>
      </c>
      <c r="P251" s="6">
        <f t="shared" si="40"/>
        <v>3.6000756831693561</v>
      </c>
      <c r="Q251" s="11">
        <f t="shared" si="34"/>
        <v>10.336354195017083</v>
      </c>
      <c r="R251" s="9">
        <f t="shared" si="35"/>
        <v>91.186690252997792</v>
      </c>
      <c r="S251" s="21">
        <f t="shared" si="36"/>
        <v>84.739618490836122</v>
      </c>
      <c r="T251" s="9">
        <f t="shared" si="37"/>
        <v>93.934269783219236</v>
      </c>
      <c r="U251" s="9">
        <f t="shared" si="38"/>
        <v>23.992679936796417</v>
      </c>
      <c r="V251" s="9">
        <f t="shared" si="33"/>
        <v>117.10424619996724</v>
      </c>
    </row>
    <row r="252" spans="1:22" x14ac:dyDescent="0.3">
      <c r="A252" s="8">
        <v>1449</v>
      </c>
      <c r="B252" s="6">
        <v>4.7420921486402721</v>
      </c>
      <c r="C252" s="6">
        <v>1.2607603723770122</v>
      </c>
      <c r="D252" s="12">
        <v>0</v>
      </c>
      <c r="E252" s="6">
        <v>4.4647967347917053E-2</v>
      </c>
      <c r="F252" s="11">
        <v>5.0000000000000009</v>
      </c>
      <c r="G252" s="11">
        <v>11.72003095880976</v>
      </c>
      <c r="H252" s="11">
        <v>12.681073497432161</v>
      </c>
      <c r="I252" s="11">
        <v>18.160745865327478</v>
      </c>
      <c r="J252" s="11">
        <f t="shared" si="32"/>
        <v>154.95476018070016</v>
      </c>
      <c r="K252" s="12">
        <v>0</v>
      </c>
      <c r="L252" s="12">
        <v>0.66335751817979716</v>
      </c>
      <c r="M252" s="12">
        <v>0.16639450654390844</v>
      </c>
      <c r="N252" s="12">
        <v>0.1702479752762944</v>
      </c>
      <c r="O252" s="6">
        <f t="shared" si="39"/>
        <v>3.6264057254241613</v>
      </c>
      <c r="P252" s="6">
        <f t="shared" si="40"/>
        <v>3.6323395069668054</v>
      </c>
      <c r="Q252" s="11">
        <f t="shared" si="34"/>
        <v>10.377997264917036</v>
      </c>
      <c r="R252" s="9">
        <f t="shared" si="35"/>
        <v>88.073633192442756</v>
      </c>
      <c r="S252" s="21">
        <f t="shared" si="36"/>
        <v>81.846660462425135</v>
      </c>
      <c r="T252" s="9">
        <f t="shared" si="37"/>
        <v>90.014305281618618</v>
      </c>
      <c r="U252" s="9">
        <f t="shared" si="38"/>
        <v>23.08059768526666</v>
      </c>
      <c r="V252" s="9">
        <f t="shared" si="33"/>
        <v>117.10424619996724</v>
      </c>
    </row>
    <row r="253" spans="1:22" x14ac:dyDescent="0.3">
      <c r="A253" s="8">
        <v>1450</v>
      </c>
      <c r="B253" s="6">
        <v>4.864469044039244</v>
      </c>
      <c r="C253" s="6">
        <v>1.2042170552544846</v>
      </c>
      <c r="D253" s="12">
        <v>0</v>
      </c>
      <c r="E253" s="6">
        <v>4.2645569245992415E-2</v>
      </c>
      <c r="F253" s="11">
        <v>5</v>
      </c>
      <c r="G253" s="11">
        <v>11.485001053259619</v>
      </c>
      <c r="H253" s="11">
        <v>12.42677113962691</v>
      </c>
      <c r="I253" s="11">
        <v>18.420215132466645</v>
      </c>
      <c r="J253" s="11">
        <f t="shared" si="32"/>
        <v>160.38496685412758</v>
      </c>
      <c r="K253" s="12">
        <v>0</v>
      </c>
      <c r="L253" s="12">
        <v>0.67337665038502603</v>
      </c>
      <c r="M253" s="12">
        <v>0.15680583454455135</v>
      </c>
      <c r="N253" s="12">
        <v>0.16981751507042261</v>
      </c>
      <c r="O253" s="6">
        <f t="shared" si="39"/>
        <v>3.8122307329292044</v>
      </c>
      <c r="P253" s="6">
        <f t="shared" si="40"/>
        <v>3.6475653218923791</v>
      </c>
      <c r="Q253" s="11">
        <f t="shared" si="34"/>
        <v>10.438551502611503</v>
      </c>
      <c r="R253" s="9">
        <f t="shared" si="35"/>
        <v>90.400392909365223</v>
      </c>
      <c r="S253" s="21">
        <f t="shared" si="36"/>
        <v>84.008913859108432</v>
      </c>
      <c r="T253" s="9">
        <f t="shared" si="37"/>
        <v>94.226857741735415</v>
      </c>
      <c r="U253" s="9">
        <f t="shared" si="38"/>
        <v>22.496605594891669</v>
      </c>
      <c r="V253" s="9">
        <f t="shared" si="33"/>
        <v>117.10424619996721</v>
      </c>
    </row>
    <row r="254" spans="1:22" x14ac:dyDescent="0.3">
      <c r="A254" s="8">
        <v>1451</v>
      </c>
      <c r="B254" s="6">
        <v>5.1844383811273467</v>
      </c>
      <c r="C254" s="6">
        <v>1.2042170552544846</v>
      </c>
      <c r="D254" s="12">
        <v>0</v>
      </c>
      <c r="E254" s="6">
        <v>4.2645569245992415E-2</v>
      </c>
      <c r="F254" s="11">
        <v>5</v>
      </c>
      <c r="G254" s="11">
        <v>11.715623799409508</v>
      </c>
      <c r="H254" s="11">
        <v>12.676304950961089</v>
      </c>
      <c r="I254" s="11">
        <v>16.954787415237149</v>
      </c>
      <c r="J254" s="11">
        <f t="shared" si="32"/>
        <v>144.71945929239982</v>
      </c>
      <c r="K254" s="12">
        <v>0</v>
      </c>
      <c r="L254" s="12">
        <v>0.68126589771811907</v>
      </c>
      <c r="M254" s="12">
        <v>0.14885195467990703</v>
      </c>
      <c r="N254" s="12">
        <v>0.1698821476019739</v>
      </c>
      <c r="O254" s="6">
        <f t="shared" si="39"/>
        <v>4.148957556120366</v>
      </c>
      <c r="P254" s="6">
        <f t="shared" si="40"/>
        <v>3.9927789671347735</v>
      </c>
      <c r="Q254" s="11">
        <f t="shared" si="34"/>
        <v>10.932924003515266</v>
      </c>
      <c r="R254" s="9">
        <f t="shared" si="35"/>
        <v>92.817962507576922</v>
      </c>
      <c r="S254" s="21">
        <f t="shared" si="36"/>
        <v>86.255556706426503</v>
      </c>
      <c r="T254" s="9">
        <f t="shared" si="37"/>
        <v>98.447933284893935</v>
      </c>
      <c r="U254" s="9">
        <f t="shared" si="38"/>
        <v>22.053758585617921</v>
      </c>
      <c r="V254" s="9">
        <f t="shared" si="33"/>
        <v>117.10424619996721</v>
      </c>
    </row>
    <row r="255" spans="1:22" x14ac:dyDescent="0.3">
      <c r="A255" s="8">
        <v>1452</v>
      </c>
      <c r="B255" s="6">
        <v>4.9064427365279144</v>
      </c>
      <c r="C255" s="6">
        <v>1.2042170552544846</v>
      </c>
      <c r="D255" s="12">
        <v>0</v>
      </c>
      <c r="E255" s="6">
        <v>4.2645569245992415E-2</v>
      </c>
      <c r="F255" s="11">
        <v>5</v>
      </c>
      <c r="G255" s="11">
        <v>11.96004542298749</v>
      </c>
      <c r="H255" s="11">
        <v>12.940769147672464</v>
      </c>
      <c r="I255" s="11">
        <v>18.042995978594842</v>
      </c>
      <c r="J255" s="11">
        <f t="shared" si="32"/>
        <v>150.86059743482059</v>
      </c>
      <c r="K255" s="12">
        <v>0</v>
      </c>
      <c r="L255" s="12">
        <v>0.67436977974600487</v>
      </c>
      <c r="M255" s="12">
        <v>0.1556936768077537</v>
      </c>
      <c r="N255" s="12">
        <v>0.16993654344624143</v>
      </c>
      <c r="O255" s="6">
        <f t="shared" si="39"/>
        <v>3.8826337507178139</v>
      </c>
      <c r="P255" s="6">
        <f t="shared" si="40"/>
        <v>4.0101102028569695</v>
      </c>
      <c r="Q255" s="11">
        <f t="shared" si="34"/>
        <v>10.567047143898169</v>
      </c>
      <c r="R255" s="9">
        <f t="shared" si="35"/>
        <v>87.878358298056753</v>
      </c>
      <c r="S255" s="21">
        <f t="shared" si="36"/>
        <v>81.665191873037813</v>
      </c>
      <c r="T255" s="9">
        <f t="shared" si="37"/>
        <v>91.264989757801516</v>
      </c>
      <c r="U255" s="9">
        <f t="shared" si="38"/>
        <v>21.603056661933497</v>
      </c>
      <c r="V255" s="9">
        <f t="shared" si="33"/>
        <v>117.10424619996721</v>
      </c>
    </row>
    <row r="256" spans="1:22" x14ac:dyDescent="0.3">
      <c r="A256" s="8">
        <v>1453</v>
      </c>
      <c r="B256" s="6">
        <v>4.7472101372332158</v>
      </c>
      <c r="C256" s="6">
        <v>1.2042170552544846</v>
      </c>
      <c r="D256" s="12">
        <v>0</v>
      </c>
      <c r="E256" s="6">
        <v>4.2645569245992415E-2</v>
      </c>
      <c r="F256" s="11">
        <v>5</v>
      </c>
      <c r="G256" s="11">
        <v>11.774820646228525</v>
      </c>
      <c r="H256" s="11">
        <v>12.740355939219265</v>
      </c>
      <c r="I256" s="11">
        <v>16.655153713038928</v>
      </c>
      <c r="J256" s="11">
        <f t="shared" si="32"/>
        <v>141.44719663626955</v>
      </c>
      <c r="K256" s="12">
        <v>0</v>
      </c>
      <c r="L256" s="12">
        <v>0.67001956935874607</v>
      </c>
      <c r="M256" s="12">
        <v>0.15987797550529814</v>
      </c>
      <c r="N256" s="12">
        <v>0.17010245513595579</v>
      </c>
      <c r="O256" s="6">
        <f t="shared" si="39"/>
        <v>3.7150426039867681</v>
      </c>
      <c r="P256" s="6">
        <f t="shared" si="40"/>
        <v>3.7871451265486527</v>
      </c>
      <c r="Q256" s="11">
        <f t="shared" si="34"/>
        <v>10.307163555054654</v>
      </c>
      <c r="R256" s="9">
        <f t="shared" si="35"/>
        <v>87.065477449461113</v>
      </c>
      <c r="S256" s="21">
        <f t="shared" si="36"/>
        <v>80.90978324051278</v>
      </c>
      <c r="T256" s="9">
        <f t="shared" si="37"/>
        <v>89.692155173470752</v>
      </c>
      <c r="U256" s="9">
        <f t="shared" si="38"/>
        <v>21.942885307119653</v>
      </c>
      <c r="V256" s="9">
        <f t="shared" si="33"/>
        <v>117.10424619996721</v>
      </c>
    </row>
    <row r="257" spans="1:22" x14ac:dyDescent="0.3">
      <c r="A257" s="8">
        <v>1454</v>
      </c>
      <c r="B257" s="6">
        <v>4.8182394143557801</v>
      </c>
      <c r="C257" s="6">
        <v>1.2042170552544846</v>
      </c>
      <c r="D257" s="12">
        <v>0</v>
      </c>
      <c r="E257" s="6">
        <v>4.2645569245992415E-2</v>
      </c>
      <c r="F257" s="11">
        <v>5</v>
      </c>
      <c r="G257" s="11">
        <v>11.296725640010694</v>
      </c>
      <c r="H257" s="11">
        <v>12.223057142491571</v>
      </c>
      <c r="I257" s="11">
        <v>16.1669836168812</v>
      </c>
      <c r="J257" s="11">
        <f t="shared" si="32"/>
        <v>143.11212055660667</v>
      </c>
      <c r="K257" s="12">
        <v>0</v>
      </c>
      <c r="L257" s="12">
        <v>0.67195938064821648</v>
      </c>
      <c r="M257" s="12">
        <v>0.15797714265320936</v>
      </c>
      <c r="N257" s="12">
        <v>0.17006347669857416</v>
      </c>
      <c r="O257" s="6">
        <f t="shared" si="39"/>
        <v>3.7590322010853972</v>
      </c>
      <c r="P257" s="6">
        <f t="shared" si="40"/>
        <v>3.7258317071389597</v>
      </c>
      <c r="Q257" s="11">
        <f t="shared" si="34"/>
        <v>10.337097276590621</v>
      </c>
      <c r="R257" s="9">
        <f t="shared" si="35"/>
        <v>91.013777706171496</v>
      </c>
      <c r="S257" s="21">
        <f t="shared" si="36"/>
        <v>84.578931188668619</v>
      </c>
      <c r="T257" s="9">
        <f t="shared" si="37"/>
        <v>94.886865106416678</v>
      </c>
      <c r="U257" s="9">
        <f t="shared" si="38"/>
        <v>22.87154235533443</v>
      </c>
      <c r="V257" s="9">
        <f t="shared" si="33"/>
        <v>117.10424619996721</v>
      </c>
    </row>
    <row r="258" spans="1:22" x14ac:dyDescent="0.3">
      <c r="A258" s="8">
        <v>1455</v>
      </c>
      <c r="B258" s="6">
        <v>4.5365965187718267</v>
      </c>
      <c r="C258" s="6">
        <v>1.2042170552544846</v>
      </c>
      <c r="D258" s="12">
        <v>0</v>
      </c>
      <c r="E258" s="6">
        <v>4.2645569245992415E-2</v>
      </c>
      <c r="F258" s="11">
        <v>5</v>
      </c>
      <c r="G258" s="11">
        <v>10.758704433248171</v>
      </c>
      <c r="H258" s="11">
        <v>11.640918196774523</v>
      </c>
      <c r="I258" s="11">
        <v>16.725141952920634</v>
      </c>
      <c r="J258" s="11">
        <f t="shared" si="32"/>
        <v>155.45684014921051</v>
      </c>
      <c r="K258" s="12">
        <v>0</v>
      </c>
      <c r="L258" s="12">
        <v>0.66383323114572401</v>
      </c>
      <c r="M258" s="12">
        <v>0.16575568908348967</v>
      </c>
      <c r="N258" s="12">
        <v>0.17041107977078632</v>
      </c>
      <c r="O258" s="6">
        <f t="shared" si="39"/>
        <v>3.4559939949695209</v>
      </c>
      <c r="P258" s="6">
        <f t="shared" si="40"/>
        <v>3.5800961962785594</v>
      </c>
      <c r="Q258" s="11">
        <f t="shared" si="34"/>
        <v>9.8450347485179197</v>
      </c>
      <c r="R258" s="9">
        <f t="shared" si="35"/>
        <v>91.016136384560966</v>
      </c>
      <c r="S258" s="21">
        <f t="shared" si="36"/>
        <v>84.581123104027228</v>
      </c>
      <c r="T258" s="9">
        <f t="shared" si="37"/>
        <v>93.808130827466925</v>
      </c>
      <c r="U258" s="9">
        <f t="shared" si="38"/>
        <v>24.015302265729332</v>
      </c>
      <c r="V258" s="9">
        <f t="shared" si="33"/>
        <v>117.10424619996721</v>
      </c>
    </row>
    <row r="259" spans="1:22" x14ac:dyDescent="0.3">
      <c r="A259" s="8">
        <v>1456</v>
      </c>
      <c r="B259" s="6">
        <v>4.6587872439910605</v>
      </c>
      <c r="C259" s="6">
        <v>1.2042170552544846</v>
      </c>
      <c r="D259" s="12">
        <v>0</v>
      </c>
      <c r="E259" s="6">
        <v>4.2645569245992415E-2</v>
      </c>
      <c r="F259" s="11">
        <v>5</v>
      </c>
      <c r="G259" s="11">
        <v>11.340513338876255</v>
      </c>
      <c r="H259" s="11">
        <v>12.270435432664108</v>
      </c>
      <c r="I259" s="11">
        <v>17.040471133353176</v>
      </c>
      <c r="J259" s="11">
        <f t="shared" si="32"/>
        <v>150.26190282707023</v>
      </c>
      <c r="K259" s="12">
        <v>0</v>
      </c>
      <c r="L259" s="12">
        <v>0.66745706842592334</v>
      </c>
      <c r="M259" s="12">
        <v>0.16228936770308469</v>
      </c>
      <c r="N259" s="12">
        <v>0.17025356387099197</v>
      </c>
      <c r="O259" s="6">
        <f t="shared" si="39"/>
        <v>3.6057517822668035</v>
      </c>
      <c r="P259" s="6">
        <f t="shared" si="40"/>
        <v>3.5492222038925441</v>
      </c>
      <c r="Q259" s="11">
        <f t="shared" si="34"/>
        <v>10.110612454302489</v>
      </c>
      <c r="R259" s="9">
        <f t="shared" si="35"/>
        <v>88.675953975804504</v>
      </c>
      <c r="S259" s="21">
        <f t="shared" si="36"/>
        <v>82.406396025253031</v>
      </c>
      <c r="T259" s="9">
        <f t="shared" si="37"/>
        <v>91.39248115496828</v>
      </c>
      <c r="U259" s="9">
        <f t="shared" si="38"/>
        <v>22.783231343361713</v>
      </c>
      <c r="V259" s="9">
        <f t="shared" si="33"/>
        <v>117.10424619996721</v>
      </c>
    </row>
    <row r="260" spans="1:22" x14ac:dyDescent="0.3">
      <c r="A260" s="8">
        <v>1457</v>
      </c>
      <c r="B260" s="6">
        <v>4.7480237495257143</v>
      </c>
      <c r="C260" s="6">
        <v>1.2042170552544846</v>
      </c>
      <c r="D260" s="12">
        <v>0</v>
      </c>
      <c r="E260" s="6">
        <v>4.2645569245992415E-2</v>
      </c>
      <c r="F260" s="11">
        <v>5</v>
      </c>
      <c r="G260" s="11">
        <v>11.474114787678539</v>
      </c>
      <c r="H260" s="11">
        <v>12.414992200268181</v>
      </c>
      <c r="I260" s="11">
        <v>16.094881406675995</v>
      </c>
      <c r="J260" s="11">
        <f t="shared" si="32"/>
        <v>140.2712253145616</v>
      </c>
      <c r="K260" s="12">
        <v>0</v>
      </c>
      <c r="L260" s="12">
        <v>0.66997063775809051</v>
      </c>
      <c r="M260" s="12">
        <v>0.15983890521554245</v>
      </c>
      <c r="N260" s="12">
        <v>0.17019045702636704</v>
      </c>
      <c r="O260" s="6">
        <f t="shared" si="39"/>
        <v>3.7008007638236533</v>
      </c>
      <c r="P260" s="6">
        <f t="shared" si="40"/>
        <v>3.6589937456952875</v>
      </c>
      <c r="Q260" s="11">
        <f t="shared" si="34"/>
        <v>10.259904166832166</v>
      </c>
      <c r="R260" s="9">
        <f t="shared" si="35"/>
        <v>88.937564640775875</v>
      </c>
      <c r="S260" s="21">
        <f t="shared" si="36"/>
        <v>82.649510320566321</v>
      </c>
      <c r="T260" s="9">
        <f t="shared" si="37"/>
        <v>92.058521631896483</v>
      </c>
      <c r="U260" s="9">
        <f t="shared" si="38"/>
        <v>22.517949639962733</v>
      </c>
      <c r="V260" s="9">
        <f t="shared" si="33"/>
        <v>117.10424619996721</v>
      </c>
    </row>
    <row r="261" spans="1:22" x14ac:dyDescent="0.3">
      <c r="A261" s="8">
        <v>1458</v>
      </c>
      <c r="B261" s="6">
        <v>4.6580573587590228</v>
      </c>
      <c r="C261" s="6">
        <v>1.2042170552544846</v>
      </c>
      <c r="D261" s="12">
        <v>0</v>
      </c>
      <c r="E261" s="6">
        <v>4.2645569245992415E-2</v>
      </c>
      <c r="F261" s="11">
        <v>5</v>
      </c>
      <c r="G261" s="11">
        <v>12.056205288915216</v>
      </c>
      <c r="H261" s="11">
        <v>13.044814122606263</v>
      </c>
      <c r="I261" s="11">
        <v>16.304045067444491</v>
      </c>
      <c r="J261" s="11">
        <f t="shared" si="32"/>
        <v>135.23363841883852</v>
      </c>
      <c r="K261" s="12">
        <v>0</v>
      </c>
      <c r="L261" s="12">
        <v>0.66719006783747103</v>
      </c>
      <c r="M261" s="12">
        <v>0.16224986708156294</v>
      </c>
      <c r="N261" s="12">
        <v>0.17056006508096602</v>
      </c>
      <c r="O261" s="6">
        <f t="shared" si="39"/>
        <v>3.647197616155784</v>
      </c>
      <c r="P261" s="6">
        <f t="shared" si="40"/>
        <v>3.6845732418576329</v>
      </c>
      <c r="Q261" s="11">
        <f t="shared" si="34"/>
        <v>10.214915843801096</v>
      </c>
      <c r="R261" s="9">
        <f t="shared" si="35"/>
        <v>84.272383572380164</v>
      </c>
      <c r="S261" s="21">
        <f t="shared" si="36"/>
        <v>78.314166392305609</v>
      </c>
      <c r="T261" s="9">
        <f t="shared" si="37"/>
        <v>85.953685230162804</v>
      </c>
      <c r="U261" s="9">
        <f t="shared" si="38"/>
        <v>21.430751447941276</v>
      </c>
      <c r="V261" s="9">
        <f t="shared" si="33"/>
        <v>117.10424619996721</v>
      </c>
    </row>
    <row r="262" spans="1:22" x14ac:dyDescent="0.3">
      <c r="A262" s="8">
        <v>1459</v>
      </c>
      <c r="B262" s="6">
        <v>4.8818623794151463</v>
      </c>
      <c r="C262" s="6">
        <v>1.2042170552544846</v>
      </c>
      <c r="D262" s="12">
        <v>0</v>
      </c>
      <c r="E262" s="6">
        <v>4.2645569245992415E-2</v>
      </c>
      <c r="F262" s="11">
        <v>5</v>
      </c>
      <c r="G262" s="11">
        <v>11.868710172533705</v>
      </c>
      <c r="H262" s="11">
        <v>12.841944406681469</v>
      </c>
      <c r="I262" s="11">
        <v>15.053722944362853</v>
      </c>
      <c r="J262" s="11">
        <f t="shared" si="32"/>
        <v>126.83537406785643</v>
      </c>
      <c r="K262" s="12">
        <v>0</v>
      </c>
      <c r="L262" s="12">
        <v>0.67341989041626371</v>
      </c>
      <c r="M262" s="12">
        <v>0.15625719234799709</v>
      </c>
      <c r="N262" s="12">
        <v>0.1703229172357392</v>
      </c>
      <c r="O262" s="6">
        <f t="shared" si="39"/>
        <v>3.8585808309970138</v>
      </c>
      <c r="P262" s="6">
        <f t="shared" si="40"/>
        <v>3.7531513234929395</v>
      </c>
      <c r="Q262" s="11">
        <f t="shared" si="34"/>
        <v>10.511666477491339</v>
      </c>
      <c r="R262" s="9">
        <f t="shared" si="35"/>
        <v>88.090518686551491</v>
      </c>
      <c r="S262" s="21">
        <f t="shared" si="36"/>
        <v>81.862352120109293</v>
      </c>
      <c r="T262" s="9">
        <f t="shared" si="37"/>
        <v>91.506577352395354</v>
      </c>
      <c r="U262" s="9">
        <f t="shared" si="38"/>
        <v>21.769302240610706</v>
      </c>
      <c r="V262" s="9">
        <f t="shared" si="33"/>
        <v>117.10424619996721</v>
      </c>
    </row>
    <row r="263" spans="1:22" x14ac:dyDescent="0.3">
      <c r="A263" s="8">
        <v>1460</v>
      </c>
      <c r="B263" s="6">
        <v>4.6218237085440972</v>
      </c>
      <c r="C263" s="6">
        <v>1.4235302943283974</v>
      </c>
      <c r="D263" s="12">
        <v>0</v>
      </c>
      <c r="E263" s="6">
        <v>5.0412223839265004E-2</v>
      </c>
      <c r="F263" s="11">
        <v>5</v>
      </c>
      <c r="G263" s="11">
        <v>11.844005789542665</v>
      </c>
      <c r="H263" s="11">
        <v>12.815214264285165</v>
      </c>
      <c r="I263" s="11">
        <v>15.563182770172901</v>
      </c>
      <c r="J263" s="11">
        <f t="shared" si="32"/>
        <v>131.40134382502563</v>
      </c>
      <c r="K263" s="12">
        <v>0</v>
      </c>
      <c r="L263" s="12">
        <v>0.64546589096644347</v>
      </c>
      <c r="M263" s="12">
        <v>0.18370577514514694</v>
      </c>
      <c r="N263" s="12">
        <v>0.17082833388840959</v>
      </c>
      <c r="O263" s="6">
        <f t="shared" si="39"/>
        <v>3.3761368231845963</v>
      </c>
      <c r="P263" s="6">
        <f t="shared" si="40"/>
        <v>3.8160915289390576</v>
      </c>
      <c r="Q263" s="11">
        <f t="shared" si="34"/>
        <v>10.395915793066978</v>
      </c>
      <c r="R263" s="9">
        <f t="shared" si="35"/>
        <v>87.302214708710864</v>
      </c>
      <c r="S263" s="21">
        <f t="shared" si="36"/>
        <v>81.129782727013833</v>
      </c>
      <c r="T263" s="9">
        <f t="shared" si="37"/>
        <v>86.813060880085871</v>
      </c>
      <c r="U263" s="9">
        <f t="shared" si="38"/>
        <v>25.787625992246099</v>
      </c>
      <c r="V263" s="9">
        <f t="shared" si="33"/>
        <v>117.10424619996721</v>
      </c>
    </row>
    <row r="264" spans="1:22" x14ac:dyDescent="0.3">
      <c r="A264" s="8">
        <v>1461</v>
      </c>
      <c r="B264" s="6">
        <v>4.6560728557612876</v>
      </c>
      <c r="C264" s="6">
        <v>1.4235302943283974</v>
      </c>
      <c r="D264" s="12">
        <v>0</v>
      </c>
      <c r="E264" s="6">
        <v>5.0412223839265004E-2</v>
      </c>
      <c r="F264" s="11">
        <v>5</v>
      </c>
      <c r="G264" s="11">
        <v>13.064567272558136</v>
      </c>
      <c r="H264" s="11">
        <v>14.135861788907905</v>
      </c>
      <c r="I264" s="11">
        <v>13.615298782825368</v>
      </c>
      <c r="J264" s="11">
        <f t="shared" si="32"/>
        <v>104.21545925538638</v>
      </c>
      <c r="K264" s="12">
        <v>0</v>
      </c>
      <c r="L264" s="12">
        <v>0.64635752244030287</v>
      </c>
      <c r="M264" s="12">
        <v>0.18260637214700576</v>
      </c>
      <c r="N264" s="12">
        <v>0.17103610541269137</v>
      </c>
      <c r="O264" s="6">
        <f t="shared" si="39"/>
        <v>3.469028938522932</v>
      </c>
      <c r="P264" s="6">
        <f t="shared" si="40"/>
        <v>3.4495808652782105</v>
      </c>
      <c r="Q264" s="11">
        <f t="shared" si="34"/>
        <v>10.622067195422607</v>
      </c>
      <c r="R264" s="9">
        <f t="shared" si="35"/>
        <v>80.867707961737494</v>
      </c>
      <c r="S264" s="21">
        <f t="shared" si="36"/>
        <v>75.150207797795375</v>
      </c>
      <c r="T264" s="9">
        <f t="shared" si="37"/>
        <v>79.285732290378746</v>
      </c>
      <c r="U264" s="9">
        <f t="shared" si="38"/>
        <v>23.378408574792285</v>
      </c>
      <c r="V264" s="9">
        <f t="shared" si="33"/>
        <v>117.10424619996721</v>
      </c>
    </row>
    <row r="265" spans="1:22" x14ac:dyDescent="0.3">
      <c r="A265" s="8">
        <v>1462</v>
      </c>
      <c r="B265" s="6">
        <v>4.6827378518490672</v>
      </c>
      <c r="C265" s="6">
        <v>1.4235302943283974</v>
      </c>
      <c r="D265" s="12">
        <v>0</v>
      </c>
      <c r="E265" s="6">
        <v>5.0412223839265004E-2</v>
      </c>
      <c r="F265" s="11">
        <v>5</v>
      </c>
      <c r="G265" s="11">
        <v>13.095024090027605</v>
      </c>
      <c r="H265" s="11">
        <v>14.168816065409869</v>
      </c>
      <c r="I265" s="11">
        <v>15.499158872677395</v>
      </c>
      <c r="J265" s="11">
        <f t="shared" ref="J265:J328" si="41">I265*100/G265</f>
        <v>118.35914746029857</v>
      </c>
      <c r="K265" s="12">
        <v>0</v>
      </c>
      <c r="L265" s="12">
        <v>0.64708260777512483</v>
      </c>
      <c r="M265" s="12">
        <v>0.18177023525841765</v>
      </c>
      <c r="N265" s="12">
        <v>0.17114715696645752</v>
      </c>
      <c r="O265" s="6">
        <f t="shared" si="39"/>
        <v>3.4976735868280038</v>
      </c>
      <c r="P265" s="6">
        <f t="shared" si="40"/>
        <v>3.4832440523353863</v>
      </c>
      <c r="Q265" s="11">
        <f t="shared" si="34"/>
        <v>10.665593466544104</v>
      </c>
      <c r="R265" s="9">
        <f t="shared" si="35"/>
        <v>81.010225923770562</v>
      </c>
      <c r="S265" s="21">
        <f t="shared" si="36"/>
        <v>75.282649469899781</v>
      </c>
      <c r="T265" s="9">
        <f t="shared" si="37"/>
        <v>79.554334689196708</v>
      </c>
      <c r="U265" s="9">
        <f t="shared" si="38"/>
        <v>23.324034339373245</v>
      </c>
      <c r="V265" s="9">
        <f t="shared" si="33"/>
        <v>117.10424619996721</v>
      </c>
    </row>
    <row r="266" spans="1:22" x14ac:dyDescent="0.3">
      <c r="A266" s="8">
        <v>1463</v>
      </c>
      <c r="B266" s="6">
        <v>4.446123132480162</v>
      </c>
      <c r="C266" s="6">
        <v>1.4235302943283974</v>
      </c>
      <c r="D266" s="12">
        <v>0</v>
      </c>
      <c r="E266" s="6">
        <v>5.0412223839265004E-2</v>
      </c>
      <c r="F266" s="11">
        <v>5</v>
      </c>
      <c r="G266" s="11">
        <v>10.77727103636143</v>
      </c>
      <c r="H266" s="11">
        <v>11.661007261343068</v>
      </c>
      <c r="I266" s="11">
        <v>14.752347764389604</v>
      </c>
      <c r="J266" s="11">
        <f t="shared" si="41"/>
        <v>136.88388938736591</v>
      </c>
      <c r="K266" s="12">
        <v>0</v>
      </c>
      <c r="L266" s="12">
        <v>0.6397379978462554</v>
      </c>
      <c r="M266" s="12">
        <v>0.18927076998436829</v>
      </c>
      <c r="N266" s="12">
        <v>0.17099123216937631</v>
      </c>
      <c r="O266" s="6">
        <f t="shared" si="39"/>
        <v>3.1618172416613799</v>
      </c>
      <c r="P266" s="6">
        <f t="shared" si="40"/>
        <v>3.2713681218767365</v>
      </c>
      <c r="Q266" s="11">
        <f t="shared" si="34"/>
        <v>9.9755113223676943</v>
      </c>
      <c r="R266" s="9">
        <f t="shared" si="35"/>
        <v>92.063499668090586</v>
      </c>
      <c r="S266" s="21">
        <f t="shared" si="36"/>
        <v>85.554435819088638</v>
      </c>
      <c r="T266" s="9">
        <f t="shared" si="37"/>
        <v>91.778928892175884</v>
      </c>
      <c r="U266" s="9">
        <f t="shared" si="38"/>
        <v>28.340086327998772</v>
      </c>
      <c r="V266" s="9">
        <f t="shared" si="33"/>
        <v>117.10424619996721</v>
      </c>
    </row>
    <row r="267" spans="1:22" x14ac:dyDescent="0.3">
      <c r="A267" s="8">
        <v>1464</v>
      </c>
      <c r="B267" s="6">
        <v>4.6769035803328416</v>
      </c>
      <c r="C267" s="6">
        <v>1.4235302943283974</v>
      </c>
      <c r="D267" s="12">
        <v>0</v>
      </c>
      <c r="E267" s="6">
        <v>5.0412223839265004E-2</v>
      </c>
      <c r="F267" s="11">
        <v>5</v>
      </c>
      <c r="G267" s="11">
        <v>10.139799556249912</v>
      </c>
      <c r="H267" s="11">
        <v>10.971263119862405</v>
      </c>
      <c r="I267" s="11">
        <v>13.949634862956822</v>
      </c>
      <c r="J267" s="11">
        <f t="shared" si="41"/>
        <v>137.57308303356575</v>
      </c>
      <c r="K267" s="12">
        <v>0</v>
      </c>
      <c r="L267" s="12">
        <v>0.64756558760805971</v>
      </c>
      <c r="M267" s="12">
        <v>0.18213282899967018</v>
      </c>
      <c r="N267" s="12">
        <v>0.17030158339227011</v>
      </c>
      <c r="O267" s="6">
        <f t="shared" si="39"/>
        <v>3.3316337273558125</v>
      </c>
      <c r="P267" s="6">
        <f t="shared" si="40"/>
        <v>3.2319786978702378</v>
      </c>
      <c r="Q267" s="11">
        <f t="shared" si="34"/>
        <v>10.196870226855642</v>
      </c>
      <c r="R267" s="9">
        <f t="shared" si="35"/>
        <v>100.02271558809088</v>
      </c>
      <c r="S267" s="21">
        <f t="shared" si="36"/>
        <v>92.950920094104205</v>
      </c>
      <c r="T267" s="9">
        <f t="shared" si="37"/>
        <v>102.61228306383794</v>
      </c>
      <c r="U267" s="9">
        <f t="shared" si="38"/>
        <v>30.121778034800034</v>
      </c>
      <c r="V267" s="9">
        <f t="shared" si="33"/>
        <v>117.10424619996721</v>
      </c>
    </row>
    <row r="268" spans="1:22" x14ac:dyDescent="0.3">
      <c r="A268" s="8">
        <v>1465</v>
      </c>
      <c r="B268" s="6">
        <v>4.8059568499082665</v>
      </c>
      <c r="C268" s="6">
        <v>1.4235302943283974</v>
      </c>
      <c r="D268" s="12">
        <v>0</v>
      </c>
      <c r="E268" s="6">
        <v>5.0412223839265004E-2</v>
      </c>
      <c r="F268" s="11">
        <v>5</v>
      </c>
      <c r="G268" s="11">
        <v>11.050882493878234</v>
      </c>
      <c r="H268" s="11">
        <v>11.957054858376249</v>
      </c>
      <c r="I268" s="11">
        <v>15.482995751787925</v>
      </c>
      <c r="J268" s="11">
        <f t="shared" si="41"/>
        <v>140.10641919652039</v>
      </c>
      <c r="K268" s="12">
        <v>0</v>
      </c>
      <c r="L268" s="12">
        <v>0.65140519069527314</v>
      </c>
      <c r="M268" s="12">
        <v>0.17829297670413666</v>
      </c>
      <c r="N268" s="12">
        <v>0.1703018326005902</v>
      </c>
      <c r="O268" s="6">
        <f t="shared" si="39"/>
        <v>3.5016803118411062</v>
      </c>
      <c r="P268" s="6">
        <f t="shared" si="40"/>
        <v>3.4409326686029886</v>
      </c>
      <c r="Q268" s="11">
        <f t="shared" si="34"/>
        <v>10.531392929840377</v>
      </c>
      <c r="R268" s="9">
        <f t="shared" si="35"/>
        <v>94.787261196843559</v>
      </c>
      <c r="S268" s="21">
        <f t="shared" si="36"/>
        <v>88.085622247350912</v>
      </c>
      <c r="T268" s="9">
        <f t="shared" si="37"/>
        <v>96.750498222078662</v>
      </c>
      <c r="U268" s="9">
        <f t="shared" si="38"/>
        <v>27.638407314521679</v>
      </c>
      <c r="V268" s="9">
        <f t="shared" ref="V268:V331" si="42">((F268))*100/4.2697</f>
        <v>117.10424619996721</v>
      </c>
    </row>
    <row r="269" spans="1:22" x14ac:dyDescent="0.3">
      <c r="A269" s="8">
        <v>1466</v>
      </c>
      <c r="B269" s="6">
        <v>4.4167143849589774</v>
      </c>
      <c r="C269" s="6">
        <v>1.4235302943283974</v>
      </c>
      <c r="D269" s="12">
        <v>0</v>
      </c>
      <c r="E269" s="6">
        <v>5.0412223839265004E-2</v>
      </c>
      <c r="F269" s="11">
        <v>5</v>
      </c>
      <c r="G269" s="11">
        <v>11.266374490819784</v>
      </c>
      <c r="H269" s="11">
        <v>12.190217199067007</v>
      </c>
      <c r="I269" s="11">
        <v>14.630130736995735</v>
      </c>
      <c r="J269" s="11">
        <f t="shared" si="41"/>
        <v>129.85659893443849</v>
      </c>
      <c r="K269" s="12">
        <v>0</v>
      </c>
      <c r="L269" s="12">
        <v>0.6385343569803239</v>
      </c>
      <c r="M269" s="12">
        <v>0.19017255541416347</v>
      </c>
      <c r="N269" s="12">
        <v>0.17129308760551262</v>
      </c>
      <c r="O269" s="6">
        <f t="shared" si="39"/>
        <v>3.1625138588064723</v>
      </c>
      <c r="P269" s="6">
        <f t="shared" si="40"/>
        <v>3.325147783990178</v>
      </c>
      <c r="Q269" s="11">
        <f t="shared" si="34"/>
        <v>10.000466845751729</v>
      </c>
      <c r="R269" s="9">
        <f t="shared" si="35"/>
        <v>88.287091648223722</v>
      </c>
      <c r="S269" s="21">
        <f t="shared" si="36"/>
        <v>82.045027000966385</v>
      </c>
      <c r="T269" s="9">
        <f t="shared" si="37"/>
        <v>87.213845605369812</v>
      </c>
      <c r="U269" s="9">
        <f t="shared" si="38"/>
        <v>27.10976737011514</v>
      </c>
      <c r="V269" s="9">
        <f t="shared" si="42"/>
        <v>117.10424619996721</v>
      </c>
    </row>
    <row r="270" spans="1:22" x14ac:dyDescent="0.3">
      <c r="A270" s="8">
        <v>1467</v>
      </c>
      <c r="B270" s="6">
        <v>4.4107214442266311</v>
      </c>
      <c r="C270" s="6">
        <v>1.4235302943283974</v>
      </c>
      <c r="D270" s="12">
        <v>0</v>
      </c>
      <c r="E270" s="6">
        <v>5.0412223839265004E-2</v>
      </c>
      <c r="F270" s="11">
        <v>5</v>
      </c>
      <c r="G270" s="11">
        <v>11.782084227856036</v>
      </c>
      <c r="H270" s="11">
        <v>12.748215134540231</v>
      </c>
      <c r="I270" s="11">
        <v>16.103892746736168</v>
      </c>
      <c r="J270" s="11">
        <f t="shared" si="41"/>
        <v>136.6811884493425</v>
      </c>
      <c r="K270" s="12">
        <v>0</v>
      </c>
      <c r="L270" s="12">
        <v>0.63845622240217281</v>
      </c>
      <c r="M270" s="12">
        <v>0.19040764471809427</v>
      </c>
      <c r="N270" s="12">
        <v>0.17113613287973292</v>
      </c>
      <c r="O270" s="6">
        <f t="shared" si="39"/>
        <v>3.1792174405018727</v>
      </c>
      <c r="P270" s="6">
        <f t="shared" si="40"/>
        <v>3.1840911251186319</v>
      </c>
      <c r="Q270" s="11">
        <f t="shared" si="34"/>
        <v>10.068698242042952</v>
      </c>
      <c r="R270" s="9">
        <f t="shared" si="35"/>
        <v>84.998707394718622</v>
      </c>
      <c r="S270" s="21">
        <f t="shared" si="36"/>
        <v>78.989137744319805</v>
      </c>
      <c r="T270" s="9">
        <f t="shared" si="37"/>
        <v>83.28327827287707</v>
      </c>
      <c r="U270" s="9">
        <f t="shared" si="38"/>
        <v>25.923154651076711</v>
      </c>
      <c r="V270" s="9">
        <f t="shared" si="42"/>
        <v>117.10424619996721</v>
      </c>
    </row>
    <row r="271" spans="1:22" x14ac:dyDescent="0.3">
      <c r="A271" s="8">
        <v>1468</v>
      </c>
      <c r="B271" s="6">
        <v>4.5371401937481828</v>
      </c>
      <c r="C271" s="6">
        <v>1.4235302943283974</v>
      </c>
      <c r="D271" s="12">
        <v>0</v>
      </c>
      <c r="E271" s="6">
        <v>5.0412223839265004E-2</v>
      </c>
      <c r="F271" s="11">
        <v>5</v>
      </c>
      <c r="G271" s="11">
        <v>12.277115708904162</v>
      </c>
      <c r="H271" s="11">
        <v>13.283839197034304</v>
      </c>
      <c r="I271" s="11">
        <v>16.3503780414087</v>
      </c>
      <c r="J271" s="11">
        <f t="shared" si="41"/>
        <v>133.17768137959587</v>
      </c>
      <c r="K271" s="12">
        <v>0</v>
      </c>
      <c r="L271" s="12">
        <v>0.64257923043797538</v>
      </c>
      <c r="M271" s="12">
        <v>0.18629764861780226</v>
      </c>
      <c r="N271" s="12">
        <v>0.17112312094422236</v>
      </c>
      <c r="O271" s="6">
        <f t="shared" si="39"/>
        <v>3.3206968024751351</v>
      </c>
      <c r="P271" s="6">
        <f t="shared" si="40"/>
        <v>3.2599778955740546</v>
      </c>
      <c r="Q271" s="11">
        <f t="shared" si="34"/>
        <v>10.324469565404685</v>
      </c>
      <c r="R271" s="9">
        <f t="shared" si="35"/>
        <v>83.643561873704542</v>
      </c>
      <c r="S271" s="21">
        <f t="shared" si="36"/>
        <v>77.729803579084859</v>
      </c>
      <c r="T271" s="9">
        <f t="shared" si="37"/>
        <v>82.215964074330429</v>
      </c>
      <c r="U271" s="9">
        <f t="shared" si="38"/>
        <v>24.877894677591655</v>
      </c>
      <c r="V271" s="9">
        <f t="shared" si="42"/>
        <v>117.10424619996721</v>
      </c>
    </row>
    <row r="272" spans="1:22" x14ac:dyDescent="0.3">
      <c r="A272" s="8">
        <v>1469</v>
      </c>
      <c r="B272" s="6">
        <v>4.5192427432024163</v>
      </c>
      <c r="C272" s="6">
        <v>1.4235302943283974</v>
      </c>
      <c r="D272" s="12">
        <v>0</v>
      </c>
      <c r="E272" s="6">
        <v>5.0412223839265004E-2</v>
      </c>
      <c r="F272" s="11">
        <v>5</v>
      </c>
      <c r="G272" s="11">
        <v>12.052471025986799</v>
      </c>
      <c r="H272" s="11">
        <v>13.040773650117718</v>
      </c>
      <c r="I272" s="11">
        <v>16.098004147108046</v>
      </c>
      <c r="J272" s="11">
        <f t="shared" si="41"/>
        <v>133.56600577921753</v>
      </c>
      <c r="K272" s="12">
        <v>0</v>
      </c>
      <c r="L272" s="12">
        <v>0.642064175146007</v>
      </c>
      <c r="M272" s="12">
        <v>0.18688552174031503</v>
      </c>
      <c r="N272" s="12">
        <v>0.17105030311367797</v>
      </c>
      <c r="O272" s="6">
        <f t="shared" si="39"/>
        <v>3.2923738612055611</v>
      </c>
      <c r="P272" s="6">
        <f t="shared" si="40"/>
        <v>3.3018228377112075</v>
      </c>
      <c r="Q272" s="11">
        <f t="shared" si="34"/>
        <v>10.265788003559459</v>
      </c>
      <c r="R272" s="9">
        <f t="shared" si="35"/>
        <v>84.718316010824452</v>
      </c>
      <c r="S272" s="21">
        <f t="shared" si="36"/>
        <v>78.728570562493303</v>
      </c>
      <c r="T272" s="9">
        <f t="shared" si="37"/>
        <v>83.418019974519069</v>
      </c>
      <c r="U272" s="9">
        <f t="shared" si="38"/>
        <v>25.341591022469739</v>
      </c>
      <c r="V272" s="9">
        <f t="shared" si="42"/>
        <v>117.10424619996721</v>
      </c>
    </row>
    <row r="273" spans="1:22" x14ac:dyDescent="0.3">
      <c r="A273" s="8">
        <v>1470</v>
      </c>
      <c r="B273" s="6">
        <v>4.5494382918822929</v>
      </c>
      <c r="C273" s="6">
        <v>1.1229362528419788</v>
      </c>
      <c r="D273" s="12">
        <v>0</v>
      </c>
      <c r="E273" s="6">
        <v>3.9767129622066126E-2</v>
      </c>
      <c r="F273" s="11">
        <v>5</v>
      </c>
      <c r="G273" s="11">
        <v>12.391967894253639</v>
      </c>
      <c r="H273" s="11">
        <v>13.408109261582439</v>
      </c>
      <c r="I273" s="11">
        <v>15.818988882926991</v>
      </c>
      <c r="J273" s="11">
        <f t="shared" si="41"/>
        <v>127.65517969315043</v>
      </c>
      <c r="K273" s="12">
        <v>0</v>
      </c>
      <c r="L273" s="12">
        <v>0.67712671351594722</v>
      </c>
      <c r="M273" s="12">
        <v>0.15059636302509827</v>
      </c>
      <c r="N273" s="12">
        <v>0.17227692345895451</v>
      </c>
      <c r="O273" s="6">
        <f t="shared" si="39"/>
        <v>3.7889479731197655</v>
      </c>
      <c r="P273" s="6">
        <f t="shared" si="40"/>
        <v>3.178178376108713</v>
      </c>
      <c r="Q273" s="11">
        <f t="shared" si="34"/>
        <v>9.909720712787502</v>
      </c>
      <c r="R273" s="9">
        <f t="shared" si="35"/>
        <v>79.53938971163592</v>
      </c>
      <c r="S273" s="21">
        <f t="shared" si="36"/>
        <v>73.915804164592743</v>
      </c>
      <c r="T273" s="9">
        <f t="shared" si="37"/>
        <v>81.674747976923129</v>
      </c>
      <c r="U273" s="9">
        <f t="shared" si="38"/>
        <v>19.442767518491479</v>
      </c>
      <c r="V273" s="9">
        <f t="shared" si="42"/>
        <v>117.10424619996721</v>
      </c>
    </row>
    <row r="274" spans="1:22" x14ac:dyDescent="0.3">
      <c r="A274" s="8">
        <v>1471</v>
      </c>
      <c r="B274" s="6">
        <v>4.2298859330494007</v>
      </c>
      <c r="C274" s="6">
        <v>1.1229362528419788</v>
      </c>
      <c r="D274" s="12">
        <v>0</v>
      </c>
      <c r="E274" s="6">
        <v>3.9767129622066126E-2</v>
      </c>
      <c r="F274" s="11">
        <v>5</v>
      </c>
      <c r="G274" s="11">
        <v>12.337978747071777</v>
      </c>
      <c r="H274" s="11">
        <v>13.349693004331662</v>
      </c>
      <c r="I274" s="11">
        <v>15.684821034433822</v>
      </c>
      <c r="J274" s="11">
        <f t="shared" si="41"/>
        <v>127.12634180988815</v>
      </c>
      <c r="K274" s="12">
        <v>0</v>
      </c>
      <c r="L274" s="12">
        <v>0.66760178812961879</v>
      </c>
      <c r="M274" s="12">
        <v>0.15969493793003853</v>
      </c>
      <c r="N274" s="12">
        <v>0.17270327394034268</v>
      </c>
      <c r="O274" s="6">
        <f t="shared" si="39"/>
        <v>3.4587347225402527</v>
      </c>
      <c r="P274" s="6">
        <f t="shared" si="40"/>
        <v>3.6039191198422644</v>
      </c>
      <c r="Q274" s="11">
        <f t="shared" si="34"/>
        <v>9.4257910645591512</v>
      </c>
      <c r="R274" s="9">
        <f t="shared" si="35"/>
        <v>75.986232143996943</v>
      </c>
      <c r="S274" s="21">
        <f t="shared" si="36"/>
        <v>70.613861568758097</v>
      </c>
      <c r="T274" s="9">
        <f t="shared" si="37"/>
        <v>76.270209984372627</v>
      </c>
      <c r="U274" s="9">
        <f t="shared" si="38"/>
        <v>19.527846157278056</v>
      </c>
      <c r="V274" s="9">
        <f t="shared" si="42"/>
        <v>117.10424619996721</v>
      </c>
    </row>
    <row r="275" spans="1:22" x14ac:dyDescent="0.3">
      <c r="A275" s="8">
        <v>1472</v>
      </c>
      <c r="B275" s="6">
        <v>5.053213132318886</v>
      </c>
      <c r="C275" s="6">
        <v>1.1229362528419788</v>
      </c>
      <c r="D275" s="12">
        <v>0</v>
      </c>
      <c r="E275" s="6">
        <v>3.9767129622066126E-2</v>
      </c>
      <c r="F275" s="11">
        <v>5</v>
      </c>
      <c r="G275" s="11">
        <v>12.017269972003209</v>
      </c>
      <c r="H275" s="11">
        <v>13.002686109707474</v>
      </c>
      <c r="I275" s="11">
        <v>14.496307427259353</v>
      </c>
      <c r="J275" s="11">
        <f t="shared" si="41"/>
        <v>120.62895700131219</v>
      </c>
      <c r="K275" s="12">
        <v>0</v>
      </c>
      <c r="L275" s="12">
        <v>0.69023811624744513</v>
      </c>
      <c r="M275" s="12">
        <v>0.13820814458521061</v>
      </c>
      <c r="N275" s="12">
        <v>0.17155373916734426</v>
      </c>
      <c r="O275" s="6">
        <f t="shared" si="39"/>
        <v>4.2879056437574192</v>
      </c>
      <c r="P275" s="6">
        <f t="shared" si="40"/>
        <v>3.8770973619947204</v>
      </c>
      <c r="Q275" s="11">
        <f t="shared" si="34"/>
        <v>10.565918638673621</v>
      </c>
      <c r="R275" s="9">
        <f t="shared" si="35"/>
        <v>87.450553660522132</v>
      </c>
      <c r="S275" s="21">
        <f t="shared" si="36"/>
        <v>81.267633833890727</v>
      </c>
      <c r="T275" s="9">
        <f t="shared" si="37"/>
        <v>93.547482005051378</v>
      </c>
      <c r="U275" s="9">
        <f t="shared" si="38"/>
        <v>20.048992111011177</v>
      </c>
      <c r="V275" s="9">
        <f t="shared" si="42"/>
        <v>117.10424619996721</v>
      </c>
    </row>
    <row r="276" spans="1:22" x14ac:dyDescent="0.3">
      <c r="A276" s="8">
        <v>1473</v>
      </c>
      <c r="B276" s="6">
        <v>4.4472618576418697</v>
      </c>
      <c r="C276" s="6">
        <v>1.1229362528419788</v>
      </c>
      <c r="D276" s="12">
        <v>0</v>
      </c>
      <c r="E276" s="6">
        <v>3.9767129622066126E-2</v>
      </c>
      <c r="F276" s="11">
        <v>5</v>
      </c>
      <c r="G276" s="11">
        <v>11.095152724230514</v>
      </c>
      <c r="H276" s="11">
        <v>12.004955247617417</v>
      </c>
      <c r="I276" s="11">
        <v>15.695489203035613</v>
      </c>
      <c r="J276" s="11">
        <f t="shared" si="41"/>
        <v>141.46257913835203</v>
      </c>
      <c r="K276" s="12">
        <v>0</v>
      </c>
      <c r="L276" s="12">
        <v>0.67450450688915364</v>
      </c>
      <c r="M276" s="12">
        <v>0.15345974378719712</v>
      </c>
      <c r="N276" s="12">
        <v>0.17203574932364923</v>
      </c>
      <c r="O276" s="6">
        <f t="shared" si="39"/>
        <v>3.6090163373376818</v>
      </c>
      <c r="P276" s="6">
        <f t="shared" si="40"/>
        <v>3.8726309939307422</v>
      </c>
      <c r="Q276" s="11">
        <f t="shared" si="34"/>
        <v>9.5426316246134348</v>
      </c>
      <c r="R276" s="9">
        <f t="shared" si="35"/>
        <v>85.545268445924705</v>
      </c>
      <c r="S276" s="21">
        <f t="shared" si="36"/>
        <v>79.497055893697222</v>
      </c>
      <c r="T276" s="9">
        <f t="shared" si="37"/>
        <v>89.172249197852821</v>
      </c>
      <c r="U276" s="9">
        <f t="shared" si="38"/>
        <v>21.71526222783864</v>
      </c>
      <c r="V276" s="9">
        <f t="shared" si="42"/>
        <v>117.10424619996721</v>
      </c>
    </row>
    <row r="277" spans="1:22" x14ac:dyDescent="0.3">
      <c r="A277" s="8">
        <v>1474</v>
      </c>
      <c r="B277" s="6">
        <v>4.6230790606820324</v>
      </c>
      <c r="C277" s="6">
        <v>1.1229362528419788</v>
      </c>
      <c r="D277" s="12">
        <v>0</v>
      </c>
      <c r="E277" s="6">
        <v>3.9767129622066126E-2</v>
      </c>
      <c r="F277" s="11">
        <v>5</v>
      </c>
      <c r="G277" s="11">
        <v>11.047873205388418</v>
      </c>
      <c r="H277" s="11">
        <v>11.953798808230269</v>
      </c>
      <c r="I277" s="11">
        <v>15.139743972515173</v>
      </c>
      <c r="J277" s="11">
        <f t="shared" si="41"/>
        <v>137.03763331689046</v>
      </c>
      <c r="K277" s="12">
        <v>0</v>
      </c>
      <c r="L277" s="12">
        <v>0.67935809575456818</v>
      </c>
      <c r="M277" s="12">
        <v>0.14868588743698416</v>
      </c>
      <c r="N277" s="12">
        <v>0.17195601680844766</v>
      </c>
      <c r="O277" s="6">
        <f t="shared" si="39"/>
        <v>3.7860408772497056</v>
      </c>
      <c r="P277" s="6">
        <f t="shared" si="40"/>
        <v>3.7019241337902464</v>
      </c>
      <c r="Q277" s="11">
        <f t="shared" si="34"/>
        <v>9.7882899408225015</v>
      </c>
      <c r="R277" s="9">
        <f t="shared" si="35"/>
        <v>88.122997862641512</v>
      </c>
      <c r="S277" s="21">
        <f t="shared" si="36"/>
        <v>81.892534956915085</v>
      </c>
      <c r="T277" s="9">
        <f t="shared" si="37"/>
        <v>93.094268371949383</v>
      </c>
      <c r="U277" s="9">
        <f t="shared" si="38"/>
        <v>21.808192978452379</v>
      </c>
      <c r="V277" s="9">
        <f t="shared" si="42"/>
        <v>117.10424619996721</v>
      </c>
    </row>
    <row r="278" spans="1:22" x14ac:dyDescent="0.3">
      <c r="A278" s="8">
        <v>1475</v>
      </c>
      <c r="B278" s="6">
        <v>4.6278864429344564</v>
      </c>
      <c r="C278" s="6">
        <v>1.1229362528419788</v>
      </c>
      <c r="D278" s="12">
        <v>0</v>
      </c>
      <c r="E278" s="6">
        <v>3.9767129622066126E-2</v>
      </c>
      <c r="F278" s="11">
        <v>5</v>
      </c>
      <c r="G278" s="11">
        <v>11.094008761278594</v>
      </c>
      <c r="H278" s="11">
        <v>12.00371747970344</v>
      </c>
      <c r="I278" s="11">
        <v>15.493275578122466</v>
      </c>
      <c r="J278" s="11">
        <f t="shared" si="41"/>
        <v>139.65443791786632</v>
      </c>
      <c r="K278" s="12">
        <v>0</v>
      </c>
      <c r="L278" s="12">
        <v>0.67957753574750868</v>
      </c>
      <c r="M278" s="12">
        <v>0.14857941191906252</v>
      </c>
      <c r="N278" s="12">
        <v>0.17184305233342881</v>
      </c>
      <c r="O278" s="6">
        <f t="shared" si="39"/>
        <v>3.7920862422761941</v>
      </c>
      <c r="P278" s="6">
        <f t="shared" si="40"/>
        <v>3.7914309660783259</v>
      </c>
      <c r="Q278" s="11">
        <f t="shared" si="34"/>
        <v>9.8022252769617264</v>
      </c>
      <c r="R278" s="9">
        <f t="shared" si="35"/>
        <v>87.881466185394288</v>
      </c>
      <c r="S278" s="21">
        <f t="shared" si="36"/>
        <v>81.668080026852422</v>
      </c>
      <c r="T278" s="9">
        <f t="shared" si="37"/>
        <v>92.803529433897225</v>
      </c>
      <c r="U278" s="9">
        <f t="shared" si="38"/>
        <v>21.717501405399645</v>
      </c>
      <c r="V278" s="9">
        <f t="shared" si="42"/>
        <v>117.10424619996721</v>
      </c>
    </row>
    <row r="279" spans="1:22" x14ac:dyDescent="0.3">
      <c r="A279" s="8">
        <v>1476</v>
      </c>
      <c r="B279" s="6">
        <v>4.6059257674784568</v>
      </c>
      <c r="C279" s="6">
        <v>1.1229362528419788</v>
      </c>
      <c r="D279" s="12">
        <v>0</v>
      </c>
      <c r="E279" s="6">
        <v>3.9767129622066126E-2</v>
      </c>
      <c r="F279" s="11">
        <v>5</v>
      </c>
      <c r="G279" s="11">
        <v>11.52647114044704</v>
      </c>
      <c r="H279" s="11">
        <v>12.471641773963698</v>
      </c>
      <c r="I279" s="11">
        <v>14.997569262842369</v>
      </c>
      <c r="J279" s="11">
        <f t="shared" si="41"/>
        <v>130.11414404374855</v>
      </c>
      <c r="K279" s="12">
        <v>0</v>
      </c>
      <c r="L279" s="12">
        <v>0.67885046159560125</v>
      </c>
      <c r="M279" s="12">
        <v>0.1491281045824841</v>
      </c>
      <c r="N279" s="12">
        <v>0.17202143382191465</v>
      </c>
      <c r="O279" s="6">
        <f t="shared" si="39"/>
        <v>3.7968905473613317</v>
      </c>
      <c r="P279" s="6">
        <f t="shared" si="40"/>
        <v>3.8047691168725555</v>
      </c>
      <c r="Q279" s="11">
        <f t="shared" si="34"/>
        <v>9.8350094453614325</v>
      </c>
      <c r="R279" s="9">
        <f t="shared" si="35"/>
        <v>84.867133433090231</v>
      </c>
      <c r="S279" s="21">
        <f t="shared" si="36"/>
        <v>78.866866311057095</v>
      </c>
      <c r="T279" s="9">
        <f t="shared" si="37"/>
        <v>88.897770845030522</v>
      </c>
      <c r="U279" s="9">
        <f t="shared" si="38"/>
        <v>20.902681135350463</v>
      </c>
      <c r="V279" s="9">
        <f t="shared" si="42"/>
        <v>117.10424619996721</v>
      </c>
    </row>
    <row r="280" spans="1:22" x14ac:dyDescent="0.3">
      <c r="A280" s="8">
        <v>1477</v>
      </c>
      <c r="B280" s="6">
        <v>4.9457495097357018</v>
      </c>
      <c r="C280" s="6">
        <v>1.1229362528419788</v>
      </c>
      <c r="D280" s="12">
        <v>0</v>
      </c>
      <c r="E280" s="6">
        <v>3.9767129622066126E-2</v>
      </c>
      <c r="F280" s="11">
        <v>5</v>
      </c>
      <c r="G280" s="11">
        <v>11.704170492150936</v>
      </c>
      <c r="H280" s="11">
        <v>12.663912472507315</v>
      </c>
      <c r="I280" s="11">
        <v>15.497125344040267</v>
      </c>
      <c r="J280" s="11">
        <f t="shared" si="41"/>
        <v>132.40686603491434</v>
      </c>
      <c r="K280" s="12">
        <v>0</v>
      </c>
      <c r="L280" s="12">
        <v>0.68766484836137876</v>
      </c>
      <c r="M280" s="12">
        <v>0.14068474992402238</v>
      </c>
      <c r="N280" s="12">
        <v>0.17165040171459886</v>
      </c>
      <c r="O280" s="6">
        <f t="shared" si="39"/>
        <v>4.156906927193063</v>
      </c>
      <c r="P280" s="6">
        <f t="shared" si="40"/>
        <v>3.9953775131968157</v>
      </c>
      <c r="Q280" s="11">
        <f t="shared" si="34"/>
        <v>10.349146252683875</v>
      </c>
      <c r="R280" s="9">
        <f t="shared" si="35"/>
        <v>87.947804844964395</v>
      </c>
      <c r="S280" s="21">
        <f t="shared" si="36"/>
        <v>81.72972841750645</v>
      </c>
      <c r="T280" s="9">
        <f t="shared" si="37"/>
        <v>94.007343658581391</v>
      </c>
      <c r="U280" s="9">
        <f t="shared" si="38"/>
        <v>20.585324780270366</v>
      </c>
      <c r="V280" s="9">
        <f t="shared" si="42"/>
        <v>117.10424619996721</v>
      </c>
    </row>
    <row r="281" spans="1:22" x14ac:dyDescent="0.3">
      <c r="A281" s="8">
        <v>1478</v>
      </c>
      <c r="B281" s="6">
        <v>4.3739074406935181</v>
      </c>
      <c r="C281" s="6">
        <v>1.1229362528419788</v>
      </c>
      <c r="D281" s="12">
        <v>0</v>
      </c>
      <c r="E281" s="6">
        <v>3.9767129622066126E-2</v>
      </c>
      <c r="F281" s="11">
        <v>5</v>
      </c>
      <c r="G281" s="11">
        <v>12.438479536453617</v>
      </c>
      <c r="H281" s="11">
        <v>13.458434858442814</v>
      </c>
      <c r="I281" s="11">
        <v>15.251039342743075</v>
      </c>
      <c r="J281" s="11">
        <f t="shared" si="41"/>
        <v>122.61176535320617</v>
      </c>
      <c r="K281" s="12">
        <v>0</v>
      </c>
      <c r="L281" s="12">
        <v>0.67198501525757259</v>
      </c>
      <c r="M281" s="12">
        <v>0.15545056862120565</v>
      </c>
      <c r="N281" s="12">
        <v>0.17256441612122175</v>
      </c>
      <c r="O281" s="6">
        <f t="shared" si="39"/>
        <v>3.6116784944288813</v>
      </c>
      <c r="P281" s="6">
        <f t="shared" si="40"/>
        <v>3.8602098283066244</v>
      </c>
      <c r="Q281" s="11">
        <f t="shared" si="34"/>
        <v>9.6104812493766794</v>
      </c>
      <c r="R281" s="9">
        <f t="shared" si="35"/>
        <v>76.849130627840196</v>
      </c>
      <c r="S281" s="21">
        <f t="shared" si="36"/>
        <v>71.415751494955899</v>
      </c>
      <c r="T281" s="9">
        <f t="shared" si="37"/>
        <v>78.229867796036444</v>
      </c>
      <c r="U281" s="9">
        <f t="shared" si="38"/>
        <v>19.370064496908565</v>
      </c>
      <c r="V281" s="9">
        <f t="shared" si="42"/>
        <v>117.10424619996721</v>
      </c>
    </row>
    <row r="282" spans="1:22" x14ac:dyDescent="0.3">
      <c r="A282" s="8">
        <v>1479</v>
      </c>
      <c r="B282" s="6">
        <v>4.2401917937844891</v>
      </c>
      <c r="C282" s="6">
        <v>1.1229362528419788</v>
      </c>
      <c r="D282" s="12">
        <v>0</v>
      </c>
      <c r="E282" s="6">
        <v>3.9767129622066126E-2</v>
      </c>
      <c r="F282" s="11">
        <v>5</v>
      </c>
      <c r="G282" s="11">
        <v>12.542601752822378</v>
      </c>
      <c r="H282" s="11">
        <v>13.571095096553814</v>
      </c>
      <c r="I282" s="11">
        <v>14.894799519040344</v>
      </c>
      <c r="J282" s="11">
        <f t="shared" si="41"/>
        <v>118.75366700285024</v>
      </c>
      <c r="K282" s="12">
        <v>0</v>
      </c>
      <c r="L282" s="12">
        <v>0.6679119108267455</v>
      </c>
      <c r="M282" s="12">
        <v>0.15938079975173927</v>
      </c>
      <c r="N282" s="12">
        <v>0.17270728942151523</v>
      </c>
      <c r="O282" s="6">
        <f t="shared" si="39"/>
        <v>3.4793576868454914</v>
      </c>
      <c r="P282" s="6">
        <f t="shared" si="40"/>
        <v>3.5421970740937905</v>
      </c>
      <c r="Q282" s="11">
        <f t="shared" si="34"/>
        <v>9.425594945587326</v>
      </c>
      <c r="R282" s="9">
        <f t="shared" si="35"/>
        <v>74.74501934895514</v>
      </c>
      <c r="S282" s="21">
        <f t="shared" si="36"/>
        <v>69.460404869913518</v>
      </c>
      <c r="T282" s="9">
        <f t="shared" si="37"/>
        <v>75.208715637614901</v>
      </c>
      <c r="U282" s="9">
        <f t="shared" si="38"/>
        <v>19.2092642031282</v>
      </c>
      <c r="V282" s="9">
        <f t="shared" si="42"/>
        <v>117.10424619996721</v>
      </c>
    </row>
    <row r="283" spans="1:22" x14ac:dyDescent="0.3">
      <c r="A283" s="8">
        <v>1480</v>
      </c>
      <c r="B283" s="6">
        <v>4.2649438529552075</v>
      </c>
      <c r="C283" s="6">
        <v>1.4108028070845757</v>
      </c>
      <c r="D283" s="12">
        <v>0</v>
      </c>
      <c r="E283" s="6">
        <v>4.996149866790528E-2</v>
      </c>
      <c r="F283" s="11">
        <v>5</v>
      </c>
      <c r="G283" s="11">
        <v>11.777491071633593</v>
      </c>
      <c r="H283" s="11">
        <v>12.743245339507549</v>
      </c>
      <c r="I283" s="11">
        <v>16.349725716273802</v>
      </c>
      <c r="J283" s="11">
        <f t="shared" si="41"/>
        <v>138.82180522855637</v>
      </c>
      <c r="K283" s="12">
        <v>0</v>
      </c>
      <c r="L283" s="12">
        <v>0.63875586827231845</v>
      </c>
      <c r="M283" s="12">
        <v>0.18858943639577655</v>
      </c>
      <c r="N283" s="12">
        <v>0.172654695331905</v>
      </c>
      <c r="O283" s="6">
        <f t="shared" si="39"/>
        <v>3.1461704045287235</v>
      </c>
      <c r="P283" s="6">
        <f t="shared" si="40"/>
        <v>3.5831330368908163</v>
      </c>
      <c r="Q283" s="11">
        <f t="shared" si="34"/>
        <v>9.7067228154128031</v>
      </c>
      <c r="R283" s="9">
        <f t="shared" si="35"/>
        <v>81.974912833940991</v>
      </c>
      <c r="S283" s="21">
        <f t="shared" si="36"/>
        <v>76.179131187836205</v>
      </c>
      <c r="T283" s="9">
        <f t="shared" si="37"/>
        <v>80.562111134213424</v>
      </c>
      <c r="U283" s="9">
        <f t="shared" si="38"/>
        <v>25.701400632203079</v>
      </c>
      <c r="V283" s="9">
        <f t="shared" si="42"/>
        <v>117.10424619996721</v>
      </c>
    </row>
    <row r="284" spans="1:22" x14ac:dyDescent="0.3">
      <c r="A284" s="8">
        <v>1481</v>
      </c>
      <c r="B284" s="6">
        <v>4.3170557840428101</v>
      </c>
      <c r="C284" s="6">
        <v>1.4108028070845757</v>
      </c>
      <c r="D284" s="12">
        <v>0</v>
      </c>
      <c r="E284" s="6">
        <v>4.996149866790528E-2</v>
      </c>
      <c r="F284" s="11">
        <v>5</v>
      </c>
      <c r="G284" s="11">
        <v>11.908680887559433</v>
      </c>
      <c r="H284" s="11">
        <v>12.885192720339306</v>
      </c>
      <c r="I284" s="11">
        <v>15.482656034529345</v>
      </c>
      <c r="J284" s="11">
        <f t="shared" si="41"/>
        <v>130.01151160833871</v>
      </c>
      <c r="K284" s="12">
        <v>0</v>
      </c>
      <c r="L284" s="12">
        <v>0.64040575868126415</v>
      </c>
      <c r="M284" s="12">
        <v>0.1867941821729098</v>
      </c>
      <c r="N284" s="12">
        <v>0.17280005914582605</v>
      </c>
      <c r="O284" s="6">
        <f t="shared" si="39"/>
        <v>3.2037145751812779</v>
      </c>
      <c r="P284" s="6">
        <f t="shared" si="40"/>
        <v>3.17674151476111</v>
      </c>
      <c r="Q284" s="11">
        <f t="shared" si="34"/>
        <v>9.8010423388429579</v>
      </c>
      <c r="R284" s="9">
        <f t="shared" si="35"/>
        <v>81.859620436797471</v>
      </c>
      <c r="S284" s="21">
        <f t="shared" si="36"/>
        <v>76.071990181602416</v>
      </c>
      <c r="T284" s="9">
        <f t="shared" si="37"/>
        <v>80.648130909716983</v>
      </c>
      <c r="U284" s="9">
        <f t="shared" si="38"/>
        <v>25.418265829128682</v>
      </c>
      <c r="V284" s="9">
        <f t="shared" si="42"/>
        <v>117.10424619996721</v>
      </c>
    </row>
    <row r="285" spans="1:22" x14ac:dyDescent="0.3">
      <c r="A285" s="8">
        <v>1482</v>
      </c>
      <c r="B285" s="6">
        <v>4.3093217788712446</v>
      </c>
      <c r="C285" s="6">
        <v>1.4108028070845757</v>
      </c>
      <c r="D285" s="12">
        <v>0</v>
      </c>
      <c r="E285" s="6">
        <v>4.996149866790528E-2</v>
      </c>
      <c r="F285" s="11">
        <v>5</v>
      </c>
      <c r="G285" s="11">
        <v>13.22444563987785</v>
      </c>
      <c r="H285" s="11">
        <v>14.308850182347834</v>
      </c>
      <c r="I285" s="11">
        <v>15.289034150762738</v>
      </c>
      <c r="J285" s="11">
        <f t="shared" si="41"/>
        <v>115.61190969441618</v>
      </c>
      <c r="K285" s="12">
        <v>0</v>
      </c>
      <c r="L285" s="12">
        <v>0.63994144711864565</v>
      </c>
      <c r="M285" s="12">
        <v>0.18699375061192863</v>
      </c>
      <c r="N285" s="12">
        <v>0.17306480226942572</v>
      </c>
      <c r="O285" s="6">
        <f t="shared" si="39"/>
        <v>3.2583789349103593</v>
      </c>
      <c r="P285" s="6">
        <f t="shared" si="40"/>
        <v>3.2585163185223078</v>
      </c>
      <c r="Q285" s="11">
        <f t="shared" si="34"/>
        <v>9.9686959153783921</v>
      </c>
      <c r="R285" s="9">
        <f t="shared" si="35"/>
        <v>74.97595251501221</v>
      </c>
      <c r="S285" s="21">
        <f t="shared" si="36"/>
        <v>69.675010623606966</v>
      </c>
      <c r="T285" s="9">
        <f t="shared" si="37"/>
        <v>72.493948080519345</v>
      </c>
      <c r="U285" s="9">
        <f t="shared" si="38"/>
        <v>22.889278289403265</v>
      </c>
      <c r="V285" s="9">
        <f t="shared" si="42"/>
        <v>117.10424619996721</v>
      </c>
    </row>
    <row r="286" spans="1:22" x14ac:dyDescent="0.3">
      <c r="A286" s="8">
        <v>1483</v>
      </c>
      <c r="B286" s="6">
        <v>5.1898169674624928</v>
      </c>
      <c r="C286" s="6">
        <v>1.4108028070845757</v>
      </c>
      <c r="D286" s="12">
        <v>0</v>
      </c>
      <c r="E286" s="6">
        <v>4.996149866790528E-2</v>
      </c>
      <c r="F286" s="11">
        <v>5</v>
      </c>
      <c r="G286" s="11">
        <v>14.550106780792166</v>
      </c>
      <c r="H286" s="11">
        <v>15.743215536817125</v>
      </c>
      <c r="I286" s="11">
        <v>14.684188934256238</v>
      </c>
      <c r="J286" s="11">
        <f t="shared" si="41"/>
        <v>100.921520065001</v>
      </c>
      <c r="K286" s="12">
        <v>0</v>
      </c>
      <c r="L286" s="12">
        <v>0.66597424007263462</v>
      </c>
      <c r="M286" s="12">
        <v>0.16158504632886195</v>
      </c>
      <c r="N286" s="12">
        <v>0.17244071359850344</v>
      </c>
      <c r="O286" s="6">
        <f t="shared" si="39"/>
        <v>4.1903156919915148</v>
      </c>
      <c r="P286" s="6">
        <f t="shared" si="40"/>
        <v>3.7312357620399927</v>
      </c>
      <c r="Q286" s="11">
        <f t="shared" si="34"/>
        <v>11.415355746947567</v>
      </c>
      <c r="R286" s="9">
        <f t="shared" si="35"/>
        <v>78.034093363652289</v>
      </c>
      <c r="S286" s="21">
        <f t="shared" si="36"/>
        <v>72.516935120329038</v>
      </c>
      <c r="T286" s="9">
        <f t="shared" si="37"/>
        <v>79.351687140222495</v>
      </c>
      <c r="U286" s="9">
        <f t="shared" si="38"/>
        <v>20.803834709573842</v>
      </c>
      <c r="V286" s="9">
        <f t="shared" si="42"/>
        <v>117.10424619996721</v>
      </c>
    </row>
    <row r="287" spans="1:22" x14ac:dyDescent="0.3">
      <c r="A287" s="8">
        <v>1484</v>
      </c>
      <c r="B287" s="6">
        <v>4.5203124668027757</v>
      </c>
      <c r="C287" s="6">
        <v>1.4108028070845757</v>
      </c>
      <c r="D287" s="12">
        <v>0</v>
      </c>
      <c r="E287" s="6">
        <v>4.996149866790528E-2</v>
      </c>
      <c r="F287" s="11">
        <v>5</v>
      </c>
      <c r="G287" s="11">
        <v>13.280641087346092</v>
      </c>
      <c r="H287" s="11">
        <v>14.369653656508472</v>
      </c>
      <c r="I287" s="11">
        <v>16.663884492201525</v>
      </c>
      <c r="J287" s="11">
        <f t="shared" si="41"/>
        <v>125.47500066151939</v>
      </c>
      <c r="K287" s="12">
        <v>0</v>
      </c>
      <c r="L287" s="12">
        <v>0.6469464573771796</v>
      </c>
      <c r="M287" s="12">
        <v>0.18021696033386336</v>
      </c>
      <c r="N287" s="12">
        <v>0.17283658228895704</v>
      </c>
      <c r="O287" s="6">
        <f t="shared" si="39"/>
        <v>3.4637877868764742</v>
      </c>
      <c r="P287" s="6">
        <f t="shared" si="40"/>
        <v>3.7623781151203799</v>
      </c>
      <c r="Q287" s="11">
        <f t="shared" si="34"/>
        <v>10.249558218420779</v>
      </c>
      <c r="R287" s="9">
        <f t="shared" si="35"/>
        <v>76.762166892714092</v>
      </c>
      <c r="S287" s="21">
        <f t="shared" si="36"/>
        <v>71.334936260663738</v>
      </c>
      <c r="T287" s="9">
        <f t="shared" si="37"/>
        <v>75.721589263109905</v>
      </c>
      <c r="U287" s="9">
        <f t="shared" si="38"/>
        <v>22.792425040585051</v>
      </c>
      <c r="V287" s="9">
        <f t="shared" si="42"/>
        <v>117.10424619996721</v>
      </c>
    </row>
    <row r="288" spans="1:22" x14ac:dyDescent="0.3">
      <c r="A288" s="8">
        <v>1485</v>
      </c>
      <c r="B288" s="6">
        <v>4.649551107009616</v>
      </c>
      <c r="C288" s="6">
        <v>1.4108028070845757</v>
      </c>
      <c r="D288" s="12">
        <v>0</v>
      </c>
      <c r="E288" s="6">
        <v>4.996149866790528E-2</v>
      </c>
      <c r="F288" s="11">
        <v>5</v>
      </c>
      <c r="G288" s="11">
        <v>11.839040782668535</v>
      </c>
      <c r="H288" s="11">
        <v>12.809842126847355</v>
      </c>
      <c r="I288" s="11">
        <v>16.048230548680319</v>
      </c>
      <c r="J288" s="11">
        <f t="shared" si="41"/>
        <v>135.55346960349794</v>
      </c>
      <c r="K288" s="12">
        <v>0</v>
      </c>
      <c r="L288" s="12">
        <v>0.65114901975079542</v>
      </c>
      <c r="M288" s="12">
        <v>0.17634580912129488</v>
      </c>
      <c r="N288" s="12">
        <v>0.1725051711279097</v>
      </c>
      <c r="O288" s="6">
        <f t="shared" si="39"/>
        <v>3.5158812162877413</v>
      </c>
      <c r="P288" s="6">
        <f t="shared" si="40"/>
        <v>3.4581719342338477</v>
      </c>
      <c r="Q288" s="11">
        <f t="shared" si="34"/>
        <v>10.232940569722798</v>
      </c>
      <c r="R288" s="9">
        <f t="shared" si="35"/>
        <v>85.969629359058743</v>
      </c>
      <c r="S288" s="21">
        <f t="shared" si="36"/>
        <v>79.891413686283286</v>
      </c>
      <c r="T288" s="9">
        <f t="shared" si="37"/>
        <v>87.370498391729484</v>
      </c>
      <c r="U288" s="9">
        <f t="shared" si="38"/>
        <v>25.567782224162695</v>
      </c>
      <c r="V288" s="9">
        <f t="shared" si="42"/>
        <v>117.10424619996721</v>
      </c>
    </row>
    <row r="289" spans="1:22" x14ac:dyDescent="0.3">
      <c r="A289" s="8">
        <v>1486</v>
      </c>
      <c r="B289" s="6">
        <v>4.6550918247259299</v>
      </c>
      <c r="C289" s="6">
        <v>1.4108028070845757</v>
      </c>
      <c r="D289" s="12">
        <v>0</v>
      </c>
      <c r="E289" s="6">
        <v>4.996149866790528E-2</v>
      </c>
      <c r="F289" s="11">
        <v>5</v>
      </c>
      <c r="G289" s="11">
        <v>11.879169670219216</v>
      </c>
      <c r="H289" s="11">
        <v>12.853261583177193</v>
      </c>
      <c r="I289" s="11">
        <v>16.354180654363113</v>
      </c>
      <c r="J289" s="11">
        <f t="shared" si="41"/>
        <v>137.67107557494222</v>
      </c>
      <c r="K289" s="12">
        <v>0</v>
      </c>
      <c r="L289" s="12">
        <v>0.65146576456571581</v>
      </c>
      <c r="M289" s="12">
        <v>0.17622159324679587</v>
      </c>
      <c r="N289" s="12">
        <v>0.17231264218748832</v>
      </c>
      <c r="O289" s="6">
        <f t="shared" si="39"/>
        <v>3.5206018129809036</v>
      </c>
      <c r="P289" s="6">
        <f t="shared" si="40"/>
        <v>3.5206633047686928</v>
      </c>
      <c r="Q289" s="11">
        <f t="shared" si="34"/>
        <v>10.246858795116204</v>
      </c>
      <c r="R289" s="9">
        <f t="shared" si="35"/>
        <v>85.795752010601205</v>
      </c>
      <c r="S289" s="21">
        <f t="shared" si="36"/>
        <v>79.729829795787765</v>
      </c>
      <c r="T289" s="9">
        <f t="shared" si="37"/>
        <v>87.179117953157558</v>
      </c>
      <c r="U289" s="9">
        <f t="shared" si="38"/>
        <v>25.48141199069714</v>
      </c>
      <c r="V289" s="9">
        <f t="shared" si="42"/>
        <v>117.10424619996721</v>
      </c>
    </row>
    <row r="290" spans="1:22" x14ac:dyDescent="0.3">
      <c r="A290" s="8">
        <v>1487</v>
      </c>
      <c r="B290" s="6">
        <v>4.9068184066332927</v>
      </c>
      <c r="C290" s="6">
        <v>1.4108028070845757</v>
      </c>
      <c r="D290" s="12">
        <v>0</v>
      </c>
      <c r="E290" s="6">
        <v>4.996149866790528E-2</v>
      </c>
      <c r="F290" s="11">
        <v>5</v>
      </c>
      <c r="G290" s="11">
        <v>12.174755054674728</v>
      </c>
      <c r="H290" s="11">
        <v>13.173084969158056</v>
      </c>
      <c r="I290" s="11">
        <v>16.174881606870979</v>
      </c>
      <c r="J290" s="11">
        <f t="shared" si="41"/>
        <v>132.85590990728249</v>
      </c>
      <c r="K290" s="12">
        <v>0</v>
      </c>
      <c r="L290" s="12">
        <v>0.65864978672685448</v>
      </c>
      <c r="M290" s="12">
        <v>0.16902476761380592</v>
      </c>
      <c r="N290" s="12">
        <v>0.1723254456593396</v>
      </c>
      <c r="O290" s="6">
        <f t="shared" si="39"/>
        <v>3.7819016149902183</v>
      </c>
      <c r="P290" s="6">
        <f t="shared" si="40"/>
        <v>3.6589489496133374</v>
      </c>
      <c r="Q290" s="11">
        <f t="shared" si="34"/>
        <v>10.649523921446095</v>
      </c>
      <c r="R290" s="9">
        <f t="shared" si="35"/>
        <v>87.002369385746206</v>
      </c>
      <c r="S290" s="21">
        <f t="shared" si="36"/>
        <v>80.851137036466326</v>
      </c>
      <c r="T290" s="9">
        <f t="shared" si="37"/>
        <v>89.662337618818583</v>
      </c>
      <c r="U290" s="9">
        <f t="shared" si="38"/>
        <v>24.862760286747871</v>
      </c>
      <c r="V290" s="9">
        <f t="shared" si="42"/>
        <v>117.10424619996721</v>
      </c>
    </row>
    <row r="291" spans="1:22" x14ac:dyDescent="0.3">
      <c r="A291" s="8">
        <v>1488</v>
      </c>
      <c r="B291" s="6">
        <v>3.9737490972909639</v>
      </c>
      <c r="C291" s="6">
        <v>1.4108028070845757</v>
      </c>
      <c r="D291" s="12">
        <v>0</v>
      </c>
      <c r="E291" s="6">
        <v>4.996149866790528E-2</v>
      </c>
      <c r="F291" s="11">
        <v>5</v>
      </c>
      <c r="G291" s="11">
        <v>11.954969818757656</v>
      </c>
      <c r="H291" s="11">
        <v>12.935277343895784</v>
      </c>
      <c r="I291" s="11">
        <v>16.00035920608201</v>
      </c>
      <c r="J291" s="11">
        <f t="shared" si="41"/>
        <v>133.83855792740718</v>
      </c>
      <c r="K291" s="12">
        <v>0</v>
      </c>
      <c r="L291" s="12">
        <v>0.62785898792841666</v>
      </c>
      <c r="M291" s="12">
        <v>0.1989561879290497</v>
      </c>
      <c r="N291" s="12">
        <v>0.17318482414253364</v>
      </c>
      <c r="O291" s="6">
        <f t="shared" si="39"/>
        <v>2.8861266165388293</v>
      </c>
      <c r="P291" s="6">
        <f t="shared" si="40"/>
        <v>3.2810648274725698</v>
      </c>
      <c r="Q291" s="11">
        <f t="shared" si="34"/>
        <v>9.2392087169816328</v>
      </c>
      <c r="R291" s="9">
        <f t="shared" si="35"/>
        <v>76.868324199268301</v>
      </c>
      <c r="S291" s="21">
        <f t="shared" si="36"/>
        <v>71.433588044520121</v>
      </c>
      <c r="T291" s="9">
        <f t="shared" si="37"/>
        <v>73.947289903446901</v>
      </c>
      <c r="U291" s="9">
        <f t="shared" si="38"/>
        <v>25.319847817541852</v>
      </c>
      <c r="V291" s="9">
        <f t="shared" si="42"/>
        <v>117.10424619996721</v>
      </c>
    </row>
    <row r="292" spans="1:22" x14ac:dyDescent="0.3">
      <c r="A292" s="8">
        <v>1489</v>
      </c>
      <c r="B292" s="6">
        <v>4.1800097982799267</v>
      </c>
      <c r="C292" s="6">
        <v>1.4108028070845757</v>
      </c>
      <c r="D292" s="12">
        <v>0</v>
      </c>
      <c r="E292" s="6">
        <v>4.996149866790528E-2</v>
      </c>
      <c r="F292" s="11">
        <v>5</v>
      </c>
      <c r="G292" s="11">
        <v>12.210079801410755</v>
      </c>
      <c r="H292" s="11">
        <v>13.211306345126438</v>
      </c>
      <c r="I292" s="11">
        <v>16.290945900777515</v>
      </c>
      <c r="J292" s="11">
        <f t="shared" si="41"/>
        <v>133.42210833786078</v>
      </c>
      <c r="K292" s="12">
        <v>0</v>
      </c>
      <c r="L292" s="12">
        <v>0.63570357144395651</v>
      </c>
      <c r="M292" s="12">
        <v>0.19150191854734888</v>
      </c>
      <c r="N292" s="12">
        <v>0.17279451000869461</v>
      </c>
      <c r="O292" s="6">
        <f t="shared" si="39"/>
        <v>3.0867311468186891</v>
      </c>
      <c r="P292" s="6">
        <f t="shared" si="40"/>
        <v>2.990211142935574</v>
      </c>
      <c r="Q292" s="11">
        <f t="shared" si="34"/>
        <v>9.5724091587352849</v>
      </c>
      <c r="R292" s="9">
        <f t="shared" si="35"/>
        <v>77.976523793194588</v>
      </c>
      <c r="S292" s="21">
        <f t="shared" si="36"/>
        <v>72.463435827573349</v>
      </c>
      <c r="T292" s="9">
        <f t="shared" si="37"/>
        <v>76.160379837685852</v>
      </c>
      <c r="U292" s="9">
        <f t="shared" si="38"/>
        <v>24.790830313760601</v>
      </c>
      <c r="V292" s="9">
        <f t="shared" si="42"/>
        <v>117.10424619996721</v>
      </c>
    </row>
    <row r="293" spans="1:22" x14ac:dyDescent="0.3">
      <c r="A293" s="8">
        <v>1490</v>
      </c>
      <c r="B293" s="6">
        <v>3.8359873698798284</v>
      </c>
      <c r="C293" s="6">
        <v>1.1816296075495709</v>
      </c>
      <c r="D293" s="12">
        <v>0</v>
      </c>
      <c r="E293" s="6">
        <v>4.1845668131000678E-2</v>
      </c>
      <c r="F293" s="11">
        <v>5</v>
      </c>
      <c r="G293" s="11">
        <v>12.000095558634381</v>
      </c>
      <c r="H293" s="11">
        <v>12.984103394442402</v>
      </c>
      <c r="I293" s="11">
        <v>14.724497769829632</v>
      </c>
      <c r="J293" s="11">
        <f t="shared" si="41"/>
        <v>122.70317096962592</v>
      </c>
      <c r="K293" s="12">
        <v>0</v>
      </c>
      <c r="L293" s="12">
        <v>0.64289058033294488</v>
      </c>
      <c r="M293" s="12">
        <v>0.18348196122399318</v>
      </c>
      <c r="N293" s="12">
        <v>0.17362745844306193</v>
      </c>
      <c r="O293" s="6">
        <f t="shared" si="39"/>
        <v>2.9284929308978978</v>
      </c>
      <c r="P293" s="6">
        <f t="shared" si="40"/>
        <v>2.8167117983030945</v>
      </c>
      <c r="Q293" s="11">
        <f t="shared" si="34"/>
        <v>8.7350392804320371</v>
      </c>
      <c r="R293" s="9">
        <f t="shared" si="35"/>
        <v>72.400451909277706</v>
      </c>
      <c r="S293" s="21">
        <f t="shared" si="36"/>
        <v>67.281602790212304</v>
      </c>
      <c r="T293" s="9">
        <f t="shared" si="37"/>
        <v>71.115254418122532</v>
      </c>
      <c r="U293" s="9">
        <f t="shared" si="38"/>
        <v>21.127101556355115</v>
      </c>
      <c r="V293" s="9">
        <f t="shared" si="42"/>
        <v>117.10424619996721</v>
      </c>
    </row>
    <row r="294" spans="1:22" x14ac:dyDescent="0.3">
      <c r="A294" s="8">
        <v>1491</v>
      </c>
      <c r="B294" s="6">
        <v>3.7470198760750684</v>
      </c>
      <c r="C294" s="6">
        <v>1.1816296075495709</v>
      </c>
      <c r="D294" s="12">
        <v>0</v>
      </c>
      <c r="E294" s="6">
        <v>4.1845668131000678E-2</v>
      </c>
      <c r="F294" s="11">
        <v>5</v>
      </c>
      <c r="G294" s="11">
        <v>12.756615970017423</v>
      </c>
      <c r="H294" s="11">
        <v>13.802658479558852</v>
      </c>
      <c r="I294" s="11">
        <v>15.8464304130716</v>
      </c>
      <c r="J294" s="11">
        <f t="shared" si="41"/>
        <v>124.22127036132731</v>
      </c>
      <c r="K294" s="12">
        <v>0</v>
      </c>
      <c r="L294" s="12">
        <v>0.63945501289620843</v>
      </c>
      <c r="M294" s="12">
        <v>0.18683467425230663</v>
      </c>
      <c r="N294" s="12">
        <v>0.17371031285148494</v>
      </c>
      <c r="O294" s="6">
        <f t="shared" si="39"/>
        <v>2.8726096062702839</v>
      </c>
      <c r="P294" s="6">
        <f t="shared" si="40"/>
        <v>2.9154279676805275</v>
      </c>
      <c r="Q294" s="11">
        <f t="shared" si="34"/>
        <v>8.6960694179143445</v>
      </c>
      <c r="R294" s="9">
        <f t="shared" si="35"/>
        <v>67.802957138536073</v>
      </c>
      <c r="S294" s="21">
        <f t="shared" si="36"/>
        <v>63.009159610123824</v>
      </c>
      <c r="T294" s="9">
        <f t="shared" si="37"/>
        <v>65.346272456333068</v>
      </c>
      <c r="U294" s="9">
        <f t="shared" si="38"/>
        <v>19.874176517433266</v>
      </c>
      <c r="V294" s="9">
        <f t="shared" si="42"/>
        <v>117.10424619996721</v>
      </c>
    </row>
    <row r="295" spans="1:22" x14ac:dyDescent="0.3">
      <c r="A295" s="8">
        <v>1492</v>
      </c>
      <c r="B295" s="6">
        <v>5.509337647467798</v>
      </c>
      <c r="C295" s="6">
        <v>1.1816296075495709</v>
      </c>
      <c r="D295" s="12">
        <v>0</v>
      </c>
      <c r="E295" s="6">
        <v>4.1845668131000678E-2</v>
      </c>
      <c r="F295" s="11">
        <v>5</v>
      </c>
      <c r="G295" s="11">
        <v>12.302617445572682</v>
      </c>
      <c r="H295" s="11">
        <v>13.311432076109643</v>
      </c>
      <c r="I295" s="11">
        <v>17.002151376721045</v>
      </c>
      <c r="J295" s="11">
        <f t="shared" si="41"/>
        <v>138.19946407290405</v>
      </c>
      <c r="K295" s="12">
        <v>0</v>
      </c>
      <c r="L295" s="12">
        <v>0.69102994576364585</v>
      </c>
      <c r="M295" s="12">
        <v>0.13731910307237019</v>
      </c>
      <c r="N295" s="12">
        <v>0.17165095116398396</v>
      </c>
      <c r="O295" s="6">
        <f t="shared" si="39"/>
        <v>4.6234218492673165</v>
      </c>
      <c r="P295" s="6">
        <f t="shared" si="40"/>
        <v>3.6525493746547868</v>
      </c>
      <c r="Q295" s="11">
        <f t="shared" si="34"/>
        <v>11.057131760969641</v>
      </c>
      <c r="R295" s="9">
        <f t="shared" si="35"/>
        <v>89.393529404033742</v>
      </c>
      <c r="S295" s="21">
        <f t="shared" si="36"/>
        <v>83.073237511196169</v>
      </c>
      <c r="T295" s="9">
        <f t="shared" si="37"/>
        <v>99.625880741063412</v>
      </c>
      <c r="U295" s="9">
        <f t="shared" si="38"/>
        <v>20.607585229309947</v>
      </c>
      <c r="V295" s="9">
        <f t="shared" si="42"/>
        <v>117.10424619996721</v>
      </c>
    </row>
    <row r="296" spans="1:22" x14ac:dyDescent="0.3">
      <c r="A296" s="8">
        <v>1493</v>
      </c>
      <c r="B296" s="6">
        <v>5.0313520274904402</v>
      </c>
      <c r="C296" s="6">
        <v>1.1816296075495709</v>
      </c>
      <c r="D296" s="12">
        <v>0</v>
      </c>
      <c r="E296" s="6">
        <v>4.1845668131000678E-2</v>
      </c>
      <c r="F296" s="11">
        <v>5</v>
      </c>
      <c r="G296" s="11">
        <v>11.565515552186172</v>
      </c>
      <c r="H296" s="11">
        <v>12.513887827465439</v>
      </c>
      <c r="I296" s="11">
        <v>16.314099115236822</v>
      </c>
      <c r="J296" s="11">
        <f t="shared" si="41"/>
        <v>141.05812267186869</v>
      </c>
      <c r="K296" s="12">
        <v>0</v>
      </c>
      <c r="L296" s="12">
        <v>0.68033474345849365</v>
      </c>
      <c r="M296" s="12">
        <v>0.14803739194022236</v>
      </c>
      <c r="N296" s="12">
        <v>0.17162786460128399</v>
      </c>
      <c r="O296" s="6">
        <f t="shared" si="39"/>
        <v>4.0812891385917087</v>
      </c>
      <c r="P296" s="6">
        <f t="shared" si="40"/>
        <v>4.2965608354399185</v>
      </c>
      <c r="Q296" s="11">
        <f t="shared" si="34"/>
        <v>10.275428205628613</v>
      </c>
      <c r="R296" s="9">
        <f t="shared" si="35"/>
        <v>88.368208657616748</v>
      </c>
      <c r="S296" s="21">
        <f t="shared" si="36"/>
        <v>82.120408884111967</v>
      </c>
      <c r="T296" s="9">
        <f t="shared" si="37"/>
        <v>96.780979135956642</v>
      </c>
      <c r="U296" s="9">
        <f t="shared" si="38"/>
        <v>21.920962918536866</v>
      </c>
      <c r="V296" s="9">
        <f t="shared" si="42"/>
        <v>117.10424619996721</v>
      </c>
    </row>
    <row r="297" spans="1:22" x14ac:dyDescent="0.3">
      <c r="A297" s="8">
        <v>1494</v>
      </c>
      <c r="B297" s="6">
        <v>4.6411997439543384</v>
      </c>
      <c r="C297" s="6">
        <v>1.1816296075495709</v>
      </c>
      <c r="D297" s="12">
        <v>0</v>
      </c>
      <c r="E297" s="6">
        <v>4.1845668131000678E-2</v>
      </c>
      <c r="F297" s="11">
        <v>5</v>
      </c>
      <c r="G297" s="11">
        <v>11.595535485556798</v>
      </c>
      <c r="H297" s="11">
        <v>12.546369395372457</v>
      </c>
      <c r="I297" s="11">
        <v>16.219734185932129</v>
      </c>
      <c r="J297" s="11">
        <f t="shared" si="41"/>
        <v>139.87913025780617</v>
      </c>
      <c r="K297" s="12">
        <v>0</v>
      </c>
      <c r="L297" s="12">
        <v>0.66972519360832494</v>
      </c>
      <c r="M297" s="12">
        <v>0.15797918046356593</v>
      </c>
      <c r="N297" s="12">
        <v>0.17229562592810913</v>
      </c>
      <c r="O297" s="6">
        <f t="shared" si="39"/>
        <v>3.6955549308837883</v>
      </c>
      <c r="P297" s="6">
        <f t="shared" si="40"/>
        <v>3.8649317336367566</v>
      </c>
      <c r="Q297" s="11">
        <f t="shared" si="34"/>
        <v>9.7307069408818911</v>
      </c>
      <c r="R297" s="9">
        <f t="shared" si="35"/>
        <v>83.466980536297157</v>
      </c>
      <c r="S297" s="21">
        <f t="shared" si="36"/>
        <v>77.565706876781164</v>
      </c>
      <c r="T297" s="9">
        <f t="shared" si="37"/>
        <v>89.045044287298708</v>
      </c>
      <c r="U297" s="9">
        <f t="shared" si="38"/>
        <v>21.864211262086492</v>
      </c>
      <c r="V297" s="9">
        <f t="shared" si="42"/>
        <v>117.10424619996721</v>
      </c>
    </row>
    <row r="298" spans="1:22" x14ac:dyDescent="0.3">
      <c r="A298" s="8">
        <v>1495</v>
      </c>
      <c r="B298" s="6">
        <v>4.5539517856838811</v>
      </c>
      <c r="C298" s="6">
        <v>1.1816296075495709</v>
      </c>
      <c r="D298" s="12">
        <v>0</v>
      </c>
      <c r="E298" s="6">
        <v>4.1845668131000678E-2</v>
      </c>
      <c r="F298" s="11">
        <v>5</v>
      </c>
      <c r="G298" s="11">
        <v>11.337193185033348</v>
      </c>
      <c r="H298" s="11">
        <v>12.266843026206082</v>
      </c>
      <c r="I298" s="11">
        <v>16.599991926030093</v>
      </c>
      <c r="J298" s="11">
        <f t="shared" si="41"/>
        <v>146.42064975962799</v>
      </c>
      <c r="K298" s="12">
        <v>0</v>
      </c>
      <c r="L298" s="12">
        <v>0.66736478824869083</v>
      </c>
      <c r="M298" s="12">
        <v>0.16043840653208352</v>
      </c>
      <c r="N298" s="12">
        <v>0.17219680521922565</v>
      </c>
      <c r="O298" s="6">
        <f t="shared" si="39"/>
        <v>3.592003527581209</v>
      </c>
      <c r="P298" s="6">
        <f t="shared" si="40"/>
        <v>3.634744951953913</v>
      </c>
      <c r="Q298" s="11">
        <f t="shared" si="34"/>
        <v>9.570589152047857</v>
      </c>
      <c r="R298" s="9">
        <f t="shared" si="35"/>
        <v>83.964217551166627</v>
      </c>
      <c r="S298" s="21">
        <f t="shared" si="36"/>
        <v>78.027788292639741</v>
      </c>
      <c r="T298" s="9">
        <f t="shared" si="37"/>
        <v>89.362062767341399</v>
      </c>
      <c r="U298" s="9">
        <f t="shared" si="38"/>
        <v>22.362434282933918</v>
      </c>
      <c r="V298" s="9">
        <f t="shared" si="42"/>
        <v>117.10424619996721</v>
      </c>
    </row>
    <row r="299" spans="1:22" x14ac:dyDescent="0.3">
      <c r="A299" s="8">
        <v>1496</v>
      </c>
      <c r="B299" s="6">
        <v>4.6007968643835984</v>
      </c>
      <c r="C299" s="6">
        <v>1.1816296075495709</v>
      </c>
      <c r="D299" s="12">
        <v>0</v>
      </c>
      <c r="E299" s="6">
        <v>4.1845668131000678E-2</v>
      </c>
      <c r="F299" s="11">
        <v>5</v>
      </c>
      <c r="G299" s="11">
        <v>10.446787262058175</v>
      </c>
      <c r="H299" s="11">
        <v>11.303423817546946</v>
      </c>
      <c r="I299" s="11">
        <v>14.158308591255576</v>
      </c>
      <c r="J299" s="11">
        <f t="shared" si="41"/>
        <v>135.52787317376823</v>
      </c>
      <c r="K299" s="12">
        <v>0</v>
      </c>
      <c r="L299" s="12">
        <v>0.66884963356541305</v>
      </c>
      <c r="M299" s="12">
        <v>0.15915816178292166</v>
      </c>
      <c r="N299" s="12">
        <v>0.17199220465166529</v>
      </c>
      <c r="O299" s="6">
        <f t="shared" si="39"/>
        <v>3.5854329420382047</v>
      </c>
      <c r="P299" s="6">
        <f t="shared" si="40"/>
        <v>3.5660385379708326</v>
      </c>
      <c r="Q299" s="11">
        <f t="shared" si="34"/>
        <v>9.5014076364981097</v>
      </c>
      <c r="R299" s="9">
        <f t="shared" si="35"/>
        <v>90.462027905332178</v>
      </c>
      <c r="S299" s="21">
        <f t="shared" si="36"/>
        <v>84.066191144087583</v>
      </c>
      <c r="T299" s="9">
        <f t="shared" si="37"/>
        <v>97.976204585395848</v>
      </c>
      <c r="U299" s="9">
        <f t="shared" si="38"/>
        <v>24.268440736227436</v>
      </c>
      <c r="V299" s="9">
        <f t="shared" si="42"/>
        <v>117.10424619996721</v>
      </c>
    </row>
    <row r="300" spans="1:22" x14ac:dyDescent="0.3">
      <c r="A300" s="8">
        <v>1497</v>
      </c>
      <c r="B300" s="6">
        <v>4.1812798683563273</v>
      </c>
      <c r="C300" s="6">
        <v>1.1816296075495709</v>
      </c>
      <c r="D300" s="12">
        <v>0</v>
      </c>
      <c r="E300" s="6">
        <v>4.1845668131000678E-2</v>
      </c>
      <c r="F300" s="11">
        <v>5</v>
      </c>
      <c r="G300" s="11">
        <v>12.373964979683034</v>
      </c>
      <c r="H300" s="11">
        <v>13.388630108017043</v>
      </c>
      <c r="I300" s="11">
        <v>15.727818728858827</v>
      </c>
      <c r="J300" s="11">
        <f t="shared" si="41"/>
        <v>127.10411541233975</v>
      </c>
      <c r="K300" s="12">
        <v>0</v>
      </c>
      <c r="L300" s="12">
        <v>0.6552983214597774</v>
      </c>
      <c r="M300" s="12">
        <v>0.17157867028380575</v>
      </c>
      <c r="N300" s="12">
        <v>0.17312300825641685</v>
      </c>
      <c r="O300" s="6">
        <f t="shared" si="39"/>
        <v>3.2819473272727846</v>
      </c>
      <c r="P300" s="6">
        <f t="shared" si="40"/>
        <v>3.4626957449536362</v>
      </c>
      <c r="Q300" s="11">
        <f t="shared" si="34"/>
        <v>9.1761537102599142</v>
      </c>
      <c r="R300" s="9">
        <f t="shared" si="35"/>
        <v>73.758642720413206</v>
      </c>
      <c r="S300" s="21">
        <f t="shared" si="36"/>
        <v>68.543766937787552</v>
      </c>
      <c r="T300" s="9">
        <f t="shared" si="37"/>
        <v>75.174519145023609</v>
      </c>
      <c r="U300" s="9">
        <f t="shared" si="38"/>
        <v>20.488763138533525</v>
      </c>
      <c r="V300" s="9">
        <f t="shared" si="42"/>
        <v>117.10424619996721</v>
      </c>
    </row>
    <row r="301" spans="1:22" x14ac:dyDescent="0.3">
      <c r="A301" s="8">
        <v>1498</v>
      </c>
      <c r="B301" s="6">
        <v>4.4511404379423034</v>
      </c>
      <c r="C301" s="6">
        <v>1.1816296075495709</v>
      </c>
      <c r="D301" s="12">
        <v>0</v>
      </c>
      <c r="E301" s="6">
        <v>4.1845668131000678E-2</v>
      </c>
      <c r="F301" s="11">
        <v>5</v>
      </c>
      <c r="G301" s="11">
        <v>11.6114598499626</v>
      </c>
      <c r="H301" s="11">
        <v>12.563599557659535</v>
      </c>
      <c r="I301" s="11">
        <v>14.969486988017332</v>
      </c>
      <c r="J301" s="11">
        <f t="shared" si="41"/>
        <v>128.91993927934521</v>
      </c>
      <c r="K301" s="12">
        <v>0</v>
      </c>
      <c r="L301" s="12">
        <v>0.664102771875408</v>
      </c>
      <c r="M301" s="12">
        <v>0.16334185211512101</v>
      </c>
      <c r="N301" s="12">
        <v>0.17255537600947099</v>
      </c>
      <c r="O301" s="6">
        <f t="shared" si="39"/>
        <v>3.5082812741711229</v>
      </c>
      <c r="P301" s="6">
        <f t="shared" si="40"/>
        <v>3.3818072039280387</v>
      </c>
      <c r="Q301" s="11">
        <f t="shared" si="34"/>
        <v>9.4553567218565853</v>
      </c>
      <c r="R301" s="9">
        <f t="shared" si="35"/>
        <v>80.993881513609423</v>
      </c>
      <c r="S301" s="21">
        <f t="shared" si="36"/>
        <v>75.267460640502961</v>
      </c>
      <c r="T301" s="9">
        <f t="shared" si="37"/>
        <v>85.28148931155738</v>
      </c>
      <c r="U301" s="9">
        <f t="shared" si="38"/>
        <v>21.834225913811444</v>
      </c>
      <c r="V301" s="9">
        <f t="shared" si="42"/>
        <v>117.10424619996721</v>
      </c>
    </row>
    <row r="302" spans="1:22" x14ac:dyDescent="0.3">
      <c r="A302" s="8">
        <v>1499</v>
      </c>
      <c r="B302" s="6">
        <v>4.8170524213387553</v>
      </c>
      <c r="C302" s="6">
        <v>1.1816296075495709</v>
      </c>
      <c r="D302" s="12">
        <v>0</v>
      </c>
      <c r="E302" s="6">
        <v>4.1845668131000678E-2</v>
      </c>
      <c r="F302" s="11">
        <v>5</v>
      </c>
      <c r="G302" s="11">
        <v>11.870328052160454</v>
      </c>
      <c r="H302" s="11">
        <v>12.843694952437612</v>
      </c>
      <c r="I302" s="11">
        <v>14.836053398441031</v>
      </c>
      <c r="J302" s="11">
        <f t="shared" si="41"/>
        <v>124.98435875780874</v>
      </c>
      <c r="K302" s="12">
        <v>0</v>
      </c>
      <c r="L302" s="12">
        <v>0.67445927258104821</v>
      </c>
      <c r="M302" s="12">
        <v>0.1532878867341913</v>
      </c>
      <c r="N302" s="12">
        <v>0.17225284068476049</v>
      </c>
      <c r="O302" s="6">
        <f t="shared" si="39"/>
        <v>3.8892245494174449</v>
      </c>
      <c r="P302" s="6">
        <f t="shared" si="40"/>
        <v>3.7113524061678516</v>
      </c>
      <c r="Q302" s="11">
        <f t="shared" si="34"/>
        <v>10.002664603660888</v>
      </c>
      <c r="R302" s="9">
        <f t="shared" si="35"/>
        <v>83.813524632036334</v>
      </c>
      <c r="S302" s="21">
        <f t="shared" si="36"/>
        <v>77.887749648393054</v>
      </c>
      <c r="T302" s="9">
        <f t="shared" si="37"/>
        <v>90.279460483498227</v>
      </c>
      <c r="U302" s="9">
        <f t="shared" si="38"/>
        <v>21.358064953149412</v>
      </c>
      <c r="V302" s="9">
        <f t="shared" si="42"/>
        <v>117.10424619996721</v>
      </c>
    </row>
    <row r="303" spans="1:22" x14ac:dyDescent="0.3">
      <c r="A303" s="8">
        <v>1500</v>
      </c>
      <c r="B303" s="6">
        <v>4.1818660325931667</v>
      </c>
      <c r="C303" s="6">
        <v>1.32003144223597</v>
      </c>
      <c r="D303" s="12">
        <v>0</v>
      </c>
      <c r="E303" s="6">
        <v>4.6746964786065839E-2</v>
      </c>
      <c r="F303" s="11">
        <v>5</v>
      </c>
      <c r="G303" s="11">
        <v>11.233766824624837</v>
      </c>
      <c r="H303" s="11">
        <v>12.154935704244075</v>
      </c>
      <c r="I303" s="11">
        <v>15.93338222626878</v>
      </c>
      <c r="J303" s="11">
        <f t="shared" si="41"/>
        <v>141.834724496348</v>
      </c>
      <c r="K303" s="12">
        <v>0</v>
      </c>
      <c r="L303" s="12">
        <v>0.65324574647416056</v>
      </c>
      <c r="M303" s="12">
        <v>0.17275081889384475</v>
      </c>
      <c r="N303" s="12">
        <v>0.17400343463199469</v>
      </c>
      <c r="O303" s="6">
        <f t="shared" si="39"/>
        <v>3.2812701447952288</v>
      </c>
      <c r="P303" s="6">
        <f t="shared" si="40"/>
        <v>3.5620002852953241</v>
      </c>
      <c r="Q303" s="11">
        <f t="shared" si="34"/>
        <v>9.1610792123819014</v>
      </c>
      <c r="R303" s="9">
        <f t="shared" si="35"/>
        <v>81.111484946785623</v>
      </c>
      <c r="S303" s="21">
        <f t="shared" si="36"/>
        <v>75.376749288143486</v>
      </c>
      <c r="T303" s="9">
        <f t="shared" si="37"/>
        <v>82.816145768479004</v>
      </c>
      <c r="U303" s="9">
        <f t="shared" si="38"/>
        <v>25.211700004305623</v>
      </c>
      <c r="V303" s="9">
        <f t="shared" si="42"/>
        <v>117.10424619996721</v>
      </c>
    </row>
    <row r="304" spans="1:22" x14ac:dyDescent="0.3">
      <c r="A304" s="8">
        <v>1501</v>
      </c>
      <c r="B304" s="6">
        <v>4.3565169437881837</v>
      </c>
      <c r="C304" s="6">
        <v>1.32003144223597</v>
      </c>
      <c r="D304" s="12">
        <v>0</v>
      </c>
      <c r="E304" s="6">
        <v>4.6746964786065839E-2</v>
      </c>
      <c r="F304" s="11">
        <v>5</v>
      </c>
      <c r="G304" s="11">
        <v>12.947033807966521</v>
      </c>
      <c r="H304" s="11">
        <v>14.008690580219778</v>
      </c>
      <c r="I304" s="11">
        <v>14.527994397424788</v>
      </c>
      <c r="J304" s="11">
        <f t="shared" si="41"/>
        <v>112.2109868013589</v>
      </c>
      <c r="K304" s="12">
        <v>0</v>
      </c>
      <c r="L304" s="12">
        <v>0.6586458973074828</v>
      </c>
      <c r="M304" s="12">
        <v>0.16719613107005127</v>
      </c>
      <c r="N304" s="12">
        <v>0.17415797162246593</v>
      </c>
      <c r="O304" s="6">
        <f t="shared" si="39"/>
        <v>3.5442806801750231</v>
      </c>
      <c r="P304" s="6">
        <f t="shared" si="40"/>
        <v>3.454427811181505</v>
      </c>
      <c r="Q304" s="11">
        <f t="shared" ref="Q304:Q367" si="43">Q305*(O304/P305)</f>
        <v>9.6445234361109637</v>
      </c>
      <c r="R304" s="9">
        <f t="shared" ref="R304:R367" si="44">(Q304/G304)*100/1.0054</f>
        <v>74.092049774739223</v>
      </c>
      <c r="S304" s="21">
        <f t="shared" ref="S304:S367" si="45">(Q304/H304)*100/0.9999</f>
        <v>68.853601481703436</v>
      </c>
      <c r="T304" s="9">
        <f t="shared" ref="T304:T367" si="46">(B304/G304)*100/0.4495</f>
        <v>74.858208490198265</v>
      </c>
      <c r="U304" s="9">
        <f t="shared" ref="U304:U367" si="47">(E304/(G304/100))*100/$E$674</f>
        <v>21.875463005780603</v>
      </c>
      <c r="V304" s="9">
        <f t="shared" si="42"/>
        <v>117.10424619996721</v>
      </c>
    </row>
    <row r="305" spans="1:22" x14ac:dyDescent="0.3">
      <c r="A305" s="8">
        <v>1502</v>
      </c>
      <c r="B305" s="6">
        <v>4.3027313346762801</v>
      </c>
      <c r="C305" s="6">
        <v>1.32003144223597</v>
      </c>
      <c r="D305" s="12">
        <v>0</v>
      </c>
      <c r="E305" s="6">
        <v>4.6746964786065839E-2</v>
      </c>
      <c r="F305" s="11">
        <v>5</v>
      </c>
      <c r="G305" s="11">
        <v>13.379993304606922</v>
      </c>
      <c r="H305" s="11">
        <v>14.47715275558469</v>
      </c>
      <c r="I305" s="11">
        <v>15.365953878961159</v>
      </c>
      <c r="J305" s="11">
        <f t="shared" si="41"/>
        <v>114.84276209368836</v>
      </c>
      <c r="K305" s="12">
        <v>0</v>
      </c>
      <c r="L305" s="12">
        <v>0.65689047386517063</v>
      </c>
      <c r="M305" s="12">
        <v>0.16883495820836864</v>
      </c>
      <c r="N305" s="12">
        <v>0.17427456792646073</v>
      </c>
      <c r="O305" s="6">
        <f t="shared" ref="O305:O368" si="48">EXP(LN(B305)*L305+LN(E305)*M305+(LN(F305+3)+LN(G305))*N305-LN(1-K305))</f>
        <v>3.5108045528335707</v>
      </c>
      <c r="P305" s="6">
        <f t="shared" ref="P305:P368" si="49">EXP(LN(B305)*L304+LN(E305)*M304+(LN(F305+3)+LN(G305))*N304-LN(1-K305))</f>
        <v>3.5355953089908123</v>
      </c>
      <c r="Q305" s="11">
        <f t="shared" si="43"/>
        <v>9.6208892283559191</v>
      </c>
      <c r="R305" s="9">
        <f t="shared" si="44"/>
        <v>71.518835973938295</v>
      </c>
      <c r="S305" s="21">
        <f t="shared" si="45"/>
        <v>66.462318771800994</v>
      </c>
      <c r="T305" s="9">
        <f t="shared" si="46"/>
        <v>71.541598084856403</v>
      </c>
      <c r="U305" s="9">
        <f t="shared" si="47"/>
        <v>21.167600958607721</v>
      </c>
      <c r="V305" s="9">
        <f t="shared" si="42"/>
        <v>117.10424619996721</v>
      </c>
    </row>
    <row r="306" spans="1:22" x14ac:dyDescent="0.3">
      <c r="A306" s="8">
        <v>1503</v>
      </c>
      <c r="B306" s="6">
        <v>4.6283325149244616</v>
      </c>
      <c r="C306" s="6">
        <v>1.32003144223597</v>
      </c>
      <c r="D306" s="12">
        <v>0</v>
      </c>
      <c r="E306" s="6">
        <v>4.6746964786065839E-2</v>
      </c>
      <c r="F306" s="11">
        <v>5</v>
      </c>
      <c r="G306" s="11">
        <v>12.546152756809194</v>
      </c>
      <c r="H306" s="11">
        <v>13.574937282867548</v>
      </c>
      <c r="I306" s="11">
        <v>12.711865494840405</v>
      </c>
      <c r="J306" s="11">
        <f t="shared" si="41"/>
        <v>101.32082512658131</v>
      </c>
      <c r="K306" s="12">
        <v>0</v>
      </c>
      <c r="L306" s="12">
        <v>0.6669090353209377</v>
      </c>
      <c r="M306" s="12">
        <v>0.15935132863184218</v>
      </c>
      <c r="N306" s="12">
        <v>0.17373963604722012</v>
      </c>
      <c r="O306" s="6">
        <f t="shared" si="48"/>
        <v>3.7980304181419267</v>
      </c>
      <c r="P306" s="6">
        <f t="shared" si="49"/>
        <v>3.6420591598980683</v>
      </c>
      <c r="Q306" s="11">
        <f t="shared" si="43"/>
        <v>9.9805748833889574</v>
      </c>
      <c r="R306" s="9">
        <f t="shared" si="44"/>
        <v>79.123612169111283</v>
      </c>
      <c r="S306" s="21">
        <f t="shared" si="45"/>
        <v>73.529422882052046</v>
      </c>
      <c r="T306" s="9">
        <f t="shared" si="46"/>
        <v>82.069972042309047</v>
      </c>
      <c r="U306" s="9">
        <f t="shared" si="47"/>
        <v>22.574438920891396</v>
      </c>
      <c r="V306" s="9">
        <f t="shared" si="42"/>
        <v>117.10424619996721</v>
      </c>
    </row>
    <row r="307" spans="1:22" x14ac:dyDescent="0.3">
      <c r="A307" s="8">
        <v>1504</v>
      </c>
      <c r="B307" s="6">
        <v>4.3332126830671989</v>
      </c>
      <c r="C307" s="6">
        <v>1.32003144223597</v>
      </c>
      <c r="D307" s="12">
        <v>0</v>
      </c>
      <c r="E307" s="6">
        <v>4.6746964786065839E-2</v>
      </c>
      <c r="F307" s="11">
        <v>5</v>
      </c>
      <c r="G307" s="11">
        <v>12.762510302649064</v>
      </c>
      <c r="H307" s="11">
        <v>13.809036147466289</v>
      </c>
      <c r="I307" s="11">
        <v>13.586694159639986</v>
      </c>
      <c r="J307" s="11">
        <f t="shared" si="41"/>
        <v>106.45785066923588</v>
      </c>
      <c r="K307" s="12">
        <v>0</v>
      </c>
      <c r="L307" s="12">
        <v>0.65801749829859646</v>
      </c>
      <c r="M307" s="12">
        <v>0.16793494532849768</v>
      </c>
      <c r="N307" s="12">
        <v>0.17404755637290587</v>
      </c>
      <c r="O307" s="6">
        <f t="shared" si="48"/>
        <v>3.5099693321352414</v>
      </c>
      <c r="P307" s="6">
        <f t="shared" si="49"/>
        <v>3.645568377662483</v>
      </c>
      <c r="Q307" s="11">
        <f t="shared" si="43"/>
        <v>9.5799306956513046</v>
      </c>
      <c r="R307" s="9">
        <f t="shared" si="44"/>
        <v>74.659896010458027</v>
      </c>
      <c r="S307" s="21">
        <f t="shared" si="45"/>
        <v>69.381299912721857</v>
      </c>
      <c r="T307" s="9">
        <f t="shared" si="46"/>
        <v>75.534299140396882</v>
      </c>
      <c r="U307" s="9">
        <f t="shared" si="47"/>
        <v>22.1917438171999</v>
      </c>
      <c r="V307" s="9">
        <f t="shared" si="42"/>
        <v>117.10424619996721</v>
      </c>
    </row>
    <row r="308" spans="1:22" x14ac:dyDescent="0.3">
      <c r="A308" s="8">
        <v>1505</v>
      </c>
      <c r="B308" s="6">
        <v>4.1435842330350017</v>
      </c>
      <c r="C308" s="6">
        <v>1.32003144223597</v>
      </c>
      <c r="D308" s="12">
        <v>0</v>
      </c>
      <c r="E308" s="6">
        <v>4.6746964786065839E-2</v>
      </c>
      <c r="F308" s="11">
        <v>5</v>
      </c>
      <c r="G308" s="11">
        <v>11.978611421717952</v>
      </c>
      <c r="H308" s="11">
        <v>12.960857558298825</v>
      </c>
      <c r="I308" s="11">
        <v>14.321823297316978</v>
      </c>
      <c r="J308" s="11">
        <f t="shared" si="41"/>
        <v>119.56163192129799</v>
      </c>
      <c r="K308" s="12">
        <v>0</v>
      </c>
      <c r="L308" s="12">
        <v>0.6519202174007025</v>
      </c>
      <c r="M308" s="12">
        <v>0.17399305672874396</v>
      </c>
      <c r="N308" s="12">
        <v>0.17408672587055354</v>
      </c>
      <c r="O308" s="6">
        <f t="shared" si="48"/>
        <v>3.2807910451786224</v>
      </c>
      <c r="P308" s="6">
        <f t="shared" si="49"/>
        <v>3.3707306849132839</v>
      </c>
      <c r="Q308" s="11">
        <f t="shared" si="43"/>
        <v>9.199899856541057</v>
      </c>
      <c r="R308" s="9">
        <f t="shared" si="44"/>
        <v>76.390216723558126</v>
      </c>
      <c r="S308" s="21">
        <f t="shared" si="45"/>
        <v>70.989283673159676</v>
      </c>
      <c r="T308" s="9">
        <f t="shared" si="46"/>
        <v>76.955559291873726</v>
      </c>
      <c r="U308" s="9">
        <f t="shared" si="47"/>
        <v>23.644005897650459</v>
      </c>
      <c r="V308" s="9">
        <f t="shared" si="42"/>
        <v>117.10424619996721</v>
      </c>
    </row>
    <row r="309" spans="1:22" x14ac:dyDescent="0.3">
      <c r="A309" s="8">
        <v>1506</v>
      </c>
      <c r="B309" s="6">
        <v>4.4491273817273846</v>
      </c>
      <c r="C309" s="6">
        <v>1.32003144223597</v>
      </c>
      <c r="D309" s="12">
        <v>0</v>
      </c>
      <c r="E309" s="6">
        <v>4.6746964786065839E-2</v>
      </c>
      <c r="F309" s="11">
        <v>5</v>
      </c>
      <c r="G309" s="11">
        <v>11.610208546372787</v>
      </c>
      <c r="H309" s="11">
        <v>12.562245647175356</v>
      </c>
      <c r="I309" s="11">
        <v>15.825858668941413</v>
      </c>
      <c r="J309" s="11">
        <f t="shared" si="41"/>
        <v>136.30985701704438</v>
      </c>
      <c r="K309" s="12">
        <v>0</v>
      </c>
      <c r="L309" s="12">
        <v>0.66190228978854404</v>
      </c>
      <c r="M309" s="12">
        <v>0.16452529702840599</v>
      </c>
      <c r="N309" s="12">
        <v>0.17357241318304997</v>
      </c>
      <c r="O309" s="6">
        <f t="shared" si="48"/>
        <v>3.5629829774264437</v>
      </c>
      <c r="P309" s="6">
        <f t="shared" si="49"/>
        <v>3.4179074400974985</v>
      </c>
      <c r="Q309" s="11">
        <f t="shared" si="43"/>
        <v>9.5843977061671115</v>
      </c>
      <c r="R309" s="9">
        <f t="shared" si="44"/>
        <v>82.108085314948539</v>
      </c>
      <c r="S309" s="21">
        <f t="shared" si="45"/>
        <v>76.30288812212946</v>
      </c>
      <c r="T309" s="9">
        <f t="shared" si="46"/>
        <v>85.252107376317795</v>
      </c>
      <c r="U309" s="9">
        <f t="shared" si="47"/>
        <v>24.394252520920091</v>
      </c>
      <c r="V309" s="9">
        <f t="shared" si="42"/>
        <v>117.10424619996721</v>
      </c>
    </row>
    <row r="310" spans="1:22" x14ac:dyDescent="0.3">
      <c r="A310" s="8">
        <v>1507</v>
      </c>
      <c r="B310" s="6">
        <v>4.5262812336751868</v>
      </c>
      <c r="C310" s="6">
        <v>1.32003144223597</v>
      </c>
      <c r="D310" s="12">
        <v>0</v>
      </c>
      <c r="E310" s="6">
        <v>4.6746964786065839E-2</v>
      </c>
      <c r="F310" s="11">
        <v>5</v>
      </c>
      <c r="G310" s="11">
        <v>12.071392040858688</v>
      </c>
      <c r="H310" s="11">
        <v>13.061246188209102</v>
      </c>
      <c r="I310" s="11">
        <v>14.576980602683564</v>
      </c>
      <c r="J310" s="11">
        <f t="shared" si="41"/>
        <v>120.75641776312189</v>
      </c>
      <c r="K310" s="12">
        <v>0</v>
      </c>
      <c r="L310" s="12">
        <v>0.66426342380855918</v>
      </c>
      <c r="M310" s="12">
        <v>0.16229772982466603</v>
      </c>
      <c r="N310" s="12">
        <v>0.17343884636677478</v>
      </c>
      <c r="O310" s="6">
        <f t="shared" si="48"/>
        <v>3.6638589817071239</v>
      </c>
      <c r="P310" s="6">
        <f t="shared" si="49"/>
        <v>3.6282094670366987</v>
      </c>
      <c r="Q310" s="11">
        <f t="shared" si="43"/>
        <v>9.7598564780339956</v>
      </c>
      <c r="R310" s="9">
        <f t="shared" si="44"/>
        <v>80.416875610024746</v>
      </c>
      <c r="S310" s="21">
        <f t="shared" si="45"/>
        <v>74.731250147490599</v>
      </c>
      <c r="T310" s="9">
        <f t="shared" si="46"/>
        <v>83.416984073232697</v>
      </c>
      <c r="U310" s="9">
        <f t="shared" si="47"/>
        <v>23.462278264356296</v>
      </c>
      <c r="V310" s="9">
        <f t="shared" si="42"/>
        <v>117.10424619996721</v>
      </c>
    </row>
    <row r="311" spans="1:22" x14ac:dyDescent="0.3">
      <c r="A311" s="8">
        <v>1508</v>
      </c>
      <c r="B311" s="6">
        <v>4.3196207420465385</v>
      </c>
      <c r="C311" s="6">
        <v>1.32003144223597</v>
      </c>
      <c r="D311" s="12">
        <v>0</v>
      </c>
      <c r="E311" s="6">
        <v>4.6746964786065839E-2</v>
      </c>
      <c r="F311" s="11">
        <v>5</v>
      </c>
      <c r="G311" s="11">
        <v>11.955556393479917</v>
      </c>
      <c r="H311" s="11">
        <v>12.93591201774527</v>
      </c>
      <c r="I311" s="11">
        <v>13.327900261727484</v>
      </c>
      <c r="J311" s="11">
        <f t="shared" si="41"/>
        <v>111.47871184812435</v>
      </c>
      <c r="K311" s="12">
        <v>0</v>
      </c>
      <c r="L311" s="12">
        <v>0.65773511334051771</v>
      </c>
      <c r="M311" s="12">
        <v>0.16839106730299055</v>
      </c>
      <c r="N311" s="12">
        <v>0.17387381935649174</v>
      </c>
      <c r="O311" s="6">
        <f t="shared" si="48"/>
        <v>3.4541256716172786</v>
      </c>
      <c r="P311" s="6">
        <f t="shared" si="49"/>
        <v>3.5459338426479734</v>
      </c>
      <c r="Q311" s="11">
        <f t="shared" si="43"/>
        <v>9.4457252742633617</v>
      </c>
      <c r="R311" s="9">
        <f t="shared" si="44"/>
        <v>78.582643973658307</v>
      </c>
      <c r="S311" s="21">
        <f t="shared" si="45"/>
        <v>73.026702162929851</v>
      </c>
      <c r="T311" s="9">
        <f t="shared" si="46"/>
        <v>80.379653463970413</v>
      </c>
      <c r="U311" s="9">
        <f t="shared" si="47"/>
        <v>23.689600866691617</v>
      </c>
      <c r="V311" s="9">
        <f t="shared" si="42"/>
        <v>117.10424619996721</v>
      </c>
    </row>
    <row r="312" spans="1:22" x14ac:dyDescent="0.3">
      <c r="A312" s="8">
        <v>1509</v>
      </c>
      <c r="B312" s="6">
        <v>4.36478232389425</v>
      </c>
      <c r="C312" s="6">
        <v>1.32003144223597</v>
      </c>
      <c r="D312" s="12">
        <v>0</v>
      </c>
      <c r="E312" s="6">
        <v>4.6746964786065839E-2</v>
      </c>
      <c r="F312" s="11">
        <v>5</v>
      </c>
      <c r="G312" s="11">
        <v>10.380315725371208</v>
      </c>
      <c r="H312" s="11">
        <v>11.231501614851648</v>
      </c>
      <c r="I312" s="11">
        <v>13.829492917850489</v>
      </c>
      <c r="J312" s="11">
        <f t="shared" si="41"/>
        <v>133.22805667701343</v>
      </c>
      <c r="K312" s="12">
        <v>0</v>
      </c>
      <c r="L312" s="12">
        <v>0.65953156449534589</v>
      </c>
      <c r="M312" s="12">
        <v>0.16710391908679756</v>
      </c>
      <c r="N312" s="12">
        <v>0.17336451641785655</v>
      </c>
      <c r="O312" s="6">
        <f t="shared" si="48"/>
        <v>3.408197257508653</v>
      </c>
      <c r="P312" s="6">
        <f t="shared" si="49"/>
        <v>3.3934413068271843</v>
      </c>
      <c r="Q312" s="11">
        <f t="shared" si="43"/>
        <v>9.2797765240599492</v>
      </c>
      <c r="R312" s="9">
        <f t="shared" si="44"/>
        <v>88.917669943039542</v>
      </c>
      <c r="S312" s="21">
        <f t="shared" si="45"/>
        <v>82.631022215652195</v>
      </c>
      <c r="T312" s="9">
        <f t="shared" si="46"/>
        <v>93.54537723669003</v>
      </c>
      <c r="U312" s="9">
        <f t="shared" si="47"/>
        <v>27.284561143792583</v>
      </c>
      <c r="V312" s="9">
        <f t="shared" si="42"/>
        <v>117.10424619996721</v>
      </c>
    </row>
    <row r="313" spans="1:22" x14ac:dyDescent="0.3">
      <c r="A313" s="8">
        <v>1510</v>
      </c>
      <c r="B313" s="6">
        <v>4.4970082915965737</v>
      </c>
      <c r="C313" s="6">
        <v>1.2723981155287081</v>
      </c>
      <c r="D313" s="12">
        <v>0</v>
      </c>
      <c r="E313" s="6">
        <v>4.5060100841025436E-2</v>
      </c>
      <c r="F313" s="11">
        <v>5</v>
      </c>
      <c r="G313" s="11">
        <v>10.722977725515559</v>
      </c>
      <c r="H313" s="11">
        <v>11.602261899007836</v>
      </c>
      <c r="I313" s="11">
        <v>13.679244066842918</v>
      </c>
      <c r="J313" s="11">
        <f t="shared" si="41"/>
        <v>127.56945334590093</v>
      </c>
      <c r="K313" s="12">
        <v>0</v>
      </c>
      <c r="L313" s="12">
        <v>0.67888330840774624</v>
      </c>
      <c r="M313" s="12">
        <v>0.14672891672601288</v>
      </c>
      <c r="N313" s="12">
        <v>0.17438777486624088</v>
      </c>
      <c r="O313" s="6">
        <f t="shared" si="48"/>
        <v>3.8273099947747307</v>
      </c>
      <c r="P313" s="6">
        <f t="shared" si="49"/>
        <v>3.4741700033916922</v>
      </c>
      <c r="Q313" s="11">
        <f t="shared" si="43"/>
        <v>9.459405897660444</v>
      </c>
      <c r="R313" s="9">
        <f t="shared" si="44"/>
        <v>87.742413547921302</v>
      </c>
      <c r="S313" s="21">
        <f t="shared" si="45"/>
        <v>81.538858674296335</v>
      </c>
      <c r="T313" s="9">
        <f t="shared" si="46"/>
        <v>93.299343620469216</v>
      </c>
      <c r="U313" s="9">
        <f t="shared" si="47"/>
        <v>25.459558804729888</v>
      </c>
      <c r="V313" s="9">
        <f t="shared" si="42"/>
        <v>117.10424619996721</v>
      </c>
    </row>
    <row r="314" spans="1:22" x14ac:dyDescent="0.3">
      <c r="A314" s="8">
        <v>1511</v>
      </c>
      <c r="B314" s="6">
        <v>4.4147794412632537</v>
      </c>
      <c r="C314" s="6">
        <v>1.2723981155287081</v>
      </c>
      <c r="D314" s="12">
        <v>0</v>
      </c>
      <c r="E314" s="6">
        <v>4.5060100841025436E-2</v>
      </c>
      <c r="F314" s="11">
        <v>5</v>
      </c>
      <c r="G314" s="11">
        <v>10.940556426533577</v>
      </c>
      <c r="H314" s="11">
        <v>11.837682053509331</v>
      </c>
      <c r="I314" s="11">
        <v>14.194339679834625</v>
      </c>
      <c r="J314" s="11">
        <f t="shared" si="41"/>
        <v>129.74056461524947</v>
      </c>
      <c r="K314" s="12">
        <v>0</v>
      </c>
      <c r="L314" s="12">
        <v>0.67626347629175665</v>
      </c>
      <c r="M314" s="12">
        <v>0.14888508384924895</v>
      </c>
      <c r="N314" s="12">
        <v>0.1748514398589944</v>
      </c>
      <c r="O314" s="6">
        <f t="shared" si="48"/>
        <v>3.7608175450438317</v>
      </c>
      <c r="P314" s="6">
        <f t="shared" si="49"/>
        <v>3.7929225029222495</v>
      </c>
      <c r="Q314" s="11">
        <f t="shared" si="43"/>
        <v>9.374415331524121</v>
      </c>
      <c r="R314" s="9">
        <f t="shared" si="44"/>
        <v>85.224782131438417</v>
      </c>
      <c r="S314" s="21">
        <f t="shared" si="45"/>
        <v>79.199228568834883</v>
      </c>
      <c r="T314" s="9">
        <f t="shared" si="46"/>
        <v>89.771794166648888</v>
      </c>
      <c r="U314" s="9">
        <f t="shared" si="47"/>
        <v>24.953235587037739</v>
      </c>
      <c r="V314" s="9">
        <f t="shared" si="42"/>
        <v>117.10424619996721</v>
      </c>
    </row>
    <row r="315" spans="1:22" x14ac:dyDescent="0.3">
      <c r="A315" s="8">
        <v>1512</v>
      </c>
      <c r="B315" s="6">
        <v>4.4575595792676914</v>
      </c>
      <c r="C315" s="6">
        <v>1.2723981155287081</v>
      </c>
      <c r="D315" s="12">
        <v>0</v>
      </c>
      <c r="E315" s="6">
        <v>4.5060100841025436E-2</v>
      </c>
      <c r="F315" s="11">
        <v>5</v>
      </c>
      <c r="G315" s="11">
        <v>12.233752592887873</v>
      </c>
      <c r="H315" s="11">
        <v>13.236920305504679</v>
      </c>
      <c r="I315" s="11">
        <v>16.497940718727687</v>
      </c>
      <c r="J315" s="11">
        <f t="shared" si="41"/>
        <v>134.85592906561484</v>
      </c>
      <c r="K315" s="12">
        <v>0</v>
      </c>
      <c r="L315" s="12">
        <v>0.67745020883230567</v>
      </c>
      <c r="M315" s="12">
        <v>0.14771496402624393</v>
      </c>
      <c r="N315" s="12">
        <v>0.17483482714145041</v>
      </c>
      <c r="O315" s="6">
        <f t="shared" si="48"/>
        <v>3.8807070027462234</v>
      </c>
      <c r="P315" s="6">
        <f t="shared" si="49"/>
        <v>3.8600985737554803</v>
      </c>
      <c r="Q315" s="11">
        <f t="shared" si="43"/>
        <v>9.6218885435416741</v>
      </c>
      <c r="R315" s="9">
        <f t="shared" si="44"/>
        <v>78.227913635238068</v>
      </c>
      <c r="S315" s="21">
        <f t="shared" si="45"/>
        <v>72.697051931504021</v>
      </c>
      <c r="T315" s="9">
        <f t="shared" si="46"/>
        <v>81.060217961982246</v>
      </c>
      <c r="U315" s="9">
        <f t="shared" si="47"/>
        <v>22.315498036414663</v>
      </c>
      <c r="V315" s="9">
        <f t="shared" si="42"/>
        <v>117.10424619996721</v>
      </c>
    </row>
    <row r="316" spans="1:22" x14ac:dyDescent="0.3">
      <c r="A316" s="8">
        <v>1513</v>
      </c>
      <c r="B316" s="6">
        <v>4.0650451808039483</v>
      </c>
      <c r="C316" s="6">
        <v>1.2723981155287081</v>
      </c>
      <c r="D316" s="12">
        <v>0</v>
      </c>
      <c r="E316" s="6">
        <v>4.5060100841025436E-2</v>
      </c>
      <c r="F316" s="11">
        <v>5</v>
      </c>
      <c r="G316" s="11">
        <v>14.026560443497518</v>
      </c>
      <c r="H316" s="11">
        <v>15.176738399864314</v>
      </c>
      <c r="I316" s="11">
        <v>15.205510872605101</v>
      </c>
      <c r="J316" s="11">
        <f t="shared" si="41"/>
        <v>108.40512849787152</v>
      </c>
      <c r="K316" s="12">
        <v>0</v>
      </c>
      <c r="L316" s="12">
        <v>0.66495120164646604</v>
      </c>
      <c r="M316" s="12">
        <v>0.1589895817825937</v>
      </c>
      <c r="N316" s="12">
        <v>0.17605921657094026</v>
      </c>
      <c r="O316" s="6">
        <f t="shared" si="48"/>
        <v>3.5636445194411053</v>
      </c>
      <c r="P316" s="6">
        <f t="shared" si="49"/>
        <v>3.734006059646334</v>
      </c>
      <c r="Q316" s="11">
        <f t="shared" si="43"/>
        <v>9.258155820937084</v>
      </c>
      <c r="R316" s="9">
        <f t="shared" si="44"/>
        <v>65.649952705264738</v>
      </c>
      <c r="S316" s="21">
        <f t="shared" si="45"/>
        <v>61.008376669342702</v>
      </c>
      <c r="T316" s="9">
        <f t="shared" si="46"/>
        <v>64.473981949719715</v>
      </c>
      <c r="U316" s="9">
        <f t="shared" si="47"/>
        <v>19.463237838263584</v>
      </c>
      <c r="V316" s="9">
        <f t="shared" si="42"/>
        <v>117.10424619996721</v>
      </c>
    </row>
    <row r="317" spans="1:22" x14ac:dyDescent="0.3">
      <c r="A317" s="8">
        <v>1514</v>
      </c>
      <c r="B317" s="6">
        <v>4.3712426524397063</v>
      </c>
      <c r="C317" s="6">
        <v>1.2723981155287081</v>
      </c>
      <c r="D317" s="12">
        <v>0</v>
      </c>
      <c r="E317" s="6">
        <v>4.5060100841025436E-2</v>
      </c>
      <c r="F317" s="11">
        <v>5</v>
      </c>
      <c r="G317" s="11">
        <v>12.473512681435185</v>
      </c>
      <c r="H317" s="11">
        <v>13.496340721312871</v>
      </c>
      <c r="I317" s="11">
        <v>15.663519736971345</v>
      </c>
      <c r="J317" s="11">
        <f t="shared" si="41"/>
        <v>125.57424790439322</v>
      </c>
      <c r="K317" s="12">
        <v>0</v>
      </c>
      <c r="L317" s="12">
        <v>0.67487540415644498</v>
      </c>
      <c r="M317" s="12">
        <v>0.15005931302852266</v>
      </c>
      <c r="N317" s="12">
        <v>0.17506528281503236</v>
      </c>
      <c r="O317" s="6">
        <f t="shared" si="48"/>
        <v>3.8044051931825518</v>
      </c>
      <c r="P317" s="6">
        <f t="shared" si="49"/>
        <v>3.6634833912960554</v>
      </c>
      <c r="Q317" s="11">
        <f t="shared" si="43"/>
        <v>9.5175318130084428</v>
      </c>
      <c r="R317" s="9">
        <f t="shared" si="44"/>
        <v>75.89211975481301</v>
      </c>
      <c r="S317" s="21">
        <f t="shared" si="45"/>
        <v>70.52640310379374</v>
      </c>
      <c r="T317" s="9">
        <f t="shared" si="46"/>
        <v>77.962623735975924</v>
      </c>
      <c r="U317" s="9">
        <f t="shared" si="47"/>
        <v>21.886559859829386</v>
      </c>
      <c r="V317" s="9">
        <f t="shared" si="42"/>
        <v>117.10424619996721</v>
      </c>
    </row>
    <row r="318" spans="1:22" x14ac:dyDescent="0.3">
      <c r="A318" s="8">
        <v>1515</v>
      </c>
      <c r="B318" s="6">
        <v>4.183187336585652</v>
      </c>
      <c r="C318" s="6">
        <v>1.2723981155287081</v>
      </c>
      <c r="D318" s="12">
        <v>0</v>
      </c>
      <c r="E318" s="6">
        <v>4.5060100841025436E-2</v>
      </c>
      <c r="F318" s="11">
        <v>5</v>
      </c>
      <c r="G318" s="11">
        <v>12.563305868566397</v>
      </c>
      <c r="H318" s="11">
        <v>13.593496949788843</v>
      </c>
      <c r="I318" s="11">
        <v>16.790454266452656</v>
      </c>
      <c r="J318" s="11">
        <f t="shared" si="41"/>
        <v>133.64678407187918</v>
      </c>
      <c r="K318" s="12">
        <v>0</v>
      </c>
      <c r="L318" s="12">
        <v>0.66911734534436729</v>
      </c>
      <c r="M318" s="12">
        <v>0.15546736674100797</v>
      </c>
      <c r="N318" s="12">
        <v>0.17541528791462474</v>
      </c>
      <c r="O318" s="6">
        <f t="shared" si="48"/>
        <v>3.612312875172488</v>
      </c>
      <c r="P318" s="6">
        <f t="shared" si="49"/>
        <v>3.6978017269941104</v>
      </c>
      <c r="Q318" s="11">
        <f t="shared" si="43"/>
        <v>9.2508404830093109</v>
      </c>
      <c r="R318" s="9">
        <f t="shared" si="44"/>
        <v>73.238320759828298</v>
      </c>
      <c r="S318" s="21">
        <f t="shared" si="45"/>
        <v>68.060232725612096</v>
      </c>
      <c r="T318" s="9">
        <f t="shared" si="46"/>
        <v>74.075345321801834</v>
      </c>
      <c r="U318" s="9">
        <f t="shared" si="47"/>
        <v>21.730130971946522</v>
      </c>
      <c r="V318" s="9">
        <f t="shared" si="42"/>
        <v>117.10424619996721</v>
      </c>
    </row>
    <row r="319" spans="1:22" x14ac:dyDescent="0.3">
      <c r="A319" s="8">
        <v>1516</v>
      </c>
      <c r="B319" s="6">
        <v>4.684643945704968</v>
      </c>
      <c r="C319" s="6">
        <v>1.2723981155287081</v>
      </c>
      <c r="D319" s="12">
        <v>0</v>
      </c>
      <c r="E319" s="6">
        <v>4.5060100841025436E-2</v>
      </c>
      <c r="F319" s="11">
        <v>5</v>
      </c>
      <c r="G319" s="11">
        <v>13.358443099641811</v>
      </c>
      <c r="H319" s="11">
        <v>14.45383543381244</v>
      </c>
      <c r="I319" s="11">
        <v>17.385420027714492</v>
      </c>
      <c r="J319" s="11">
        <f t="shared" si="41"/>
        <v>130.14555587080847</v>
      </c>
      <c r="K319" s="12">
        <v>0</v>
      </c>
      <c r="L319" s="12">
        <v>0.68355919027879319</v>
      </c>
      <c r="M319" s="12">
        <v>0.14182206584417281</v>
      </c>
      <c r="N319" s="12">
        <v>0.17461874387703399</v>
      </c>
      <c r="O319" s="6">
        <f t="shared" si="48"/>
        <v>4.1860043872673609</v>
      </c>
      <c r="P319" s="6">
        <f t="shared" si="49"/>
        <v>3.9387691336007857</v>
      </c>
      <c r="Q319" s="11">
        <f t="shared" si="43"/>
        <v>10.086868500448427</v>
      </c>
      <c r="R319" s="9">
        <f t="shared" si="44"/>
        <v>75.10375190438684</v>
      </c>
      <c r="S319" s="21">
        <f t="shared" si="45"/>
        <v>69.793774354025544</v>
      </c>
      <c r="T319" s="9">
        <f t="shared" si="46"/>
        <v>78.017323502728459</v>
      </c>
      <c r="U319" s="9">
        <f t="shared" si="47"/>
        <v>20.436684120164593</v>
      </c>
      <c r="V319" s="9">
        <f t="shared" si="42"/>
        <v>117.10424619996721</v>
      </c>
    </row>
    <row r="320" spans="1:22" x14ac:dyDescent="0.3">
      <c r="A320" s="8">
        <v>1517</v>
      </c>
      <c r="B320" s="6">
        <v>4.2458080763479398</v>
      </c>
      <c r="C320" s="6">
        <v>1.2723981155287081</v>
      </c>
      <c r="D320" s="12">
        <v>0</v>
      </c>
      <c r="E320" s="6">
        <v>4.5060100841025436E-2</v>
      </c>
      <c r="F320" s="11">
        <v>5</v>
      </c>
      <c r="G320" s="11">
        <v>11.857349810616572</v>
      </c>
      <c r="H320" s="11">
        <v>12.829652495087132</v>
      </c>
      <c r="I320" s="11">
        <v>15.746688697086487</v>
      </c>
      <c r="J320" s="11">
        <f t="shared" si="41"/>
        <v>132.80108075235805</v>
      </c>
      <c r="K320" s="12">
        <v>0</v>
      </c>
      <c r="L320" s="12">
        <v>0.67109990508356421</v>
      </c>
      <c r="M320" s="12">
        <v>0.15362825133437089</v>
      </c>
      <c r="N320" s="12">
        <v>0.17527184358206491</v>
      </c>
      <c r="O320" s="6">
        <f t="shared" si="48"/>
        <v>3.6402785778279778</v>
      </c>
      <c r="P320" s="6">
        <f t="shared" si="49"/>
        <v>3.8331949545063928</v>
      </c>
      <c r="Q320" s="11">
        <f t="shared" si="43"/>
        <v>9.236715938544199</v>
      </c>
      <c r="R320" s="9">
        <f t="shared" si="44"/>
        <v>77.480260894796984</v>
      </c>
      <c r="S320" s="21">
        <f t="shared" si="45"/>
        <v>72.002259656306563</v>
      </c>
      <c r="T320" s="9">
        <f t="shared" si="46"/>
        <v>79.660500427253368</v>
      </c>
      <c r="U320" s="9">
        <f t="shared" si="47"/>
        <v>23.023886983593698</v>
      </c>
      <c r="V320" s="9">
        <f t="shared" si="42"/>
        <v>117.10424619996721</v>
      </c>
    </row>
    <row r="321" spans="1:22" x14ac:dyDescent="0.3">
      <c r="A321" s="8">
        <v>1518</v>
      </c>
      <c r="B321" s="6">
        <v>4.5210467347974346</v>
      </c>
      <c r="C321" s="6">
        <v>1.2723981155287081</v>
      </c>
      <c r="D321" s="12">
        <v>0</v>
      </c>
      <c r="E321" s="6">
        <v>4.5060100841025436E-2</v>
      </c>
      <c r="F321" s="11">
        <v>5</v>
      </c>
      <c r="G321" s="11">
        <v>13.057586102256268</v>
      </c>
      <c r="H321" s="11">
        <v>14.128308162641282</v>
      </c>
      <c r="I321" s="11">
        <v>15.61411175450684</v>
      </c>
      <c r="J321" s="11">
        <f t="shared" si="41"/>
        <v>119.57885348968767</v>
      </c>
      <c r="K321" s="12">
        <v>0</v>
      </c>
      <c r="L321" s="12">
        <v>0.67917194541949499</v>
      </c>
      <c r="M321" s="12">
        <v>0.14601081006732702</v>
      </c>
      <c r="N321" s="12">
        <v>0.17481724451317798</v>
      </c>
      <c r="O321" s="6">
        <f t="shared" si="48"/>
        <v>3.9939886538139509</v>
      </c>
      <c r="P321" s="6">
        <f t="shared" si="49"/>
        <v>3.8617207534078983</v>
      </c>
      <c r="Q321" s="11">
        <f t="shared" si="43"/>
        <v>9.7985955938823821</v>
      </c>
      <c r="R321" s="9">
        <f t="shared" si="44"/>
        <v>74.638354239149052</v>
      </c>
      <c r="S321" s="21">
        <f t="shared" si="45"/>
        <v>69.36128118545723</v>
      </c>
      <c r="T321" s="9">
        <f t="shared" si="46"/>
        <v>77.027606316981945</v>
      </c>
      <c r="U321" s="9">
        <f t="shared" si="47"/>
        <v>20.907561307782533</v>
      </c>
      <c r="V321" s="9">
        <f t="shared" si="42"/>
        <v>117.10424619996721</v>
      </c>
    </row>
    <row r="322" spans="1:22" x14ac:dyDescent="0.3">
      <c r="A322" s="8">
        <v>1519</v>
      </c>
      <c r="B322" s="6">
        <v>4.6347431961817671</v>
      </c>
      <c r="C322" s="6">
        <v>1.2723981155287081</v>
      </c>
      <c r="D322" s="12">
        <v>0</v>
      </c>
      <c r="E322" s="6">
        <v>4.5060100841025436E-2</v>
      </c>
      <c r="F322" s="11">
        <v>5</v>
      </c>
      <c r="G322" s="11">
        <v>13.147531864449316</v>
      </c>
      <c r="H322" s="11">
        <v>14.225629477334161</v>
      </c>
      <c r="I322" s="11">
        <v>14.587043727768151</v>
      </c>
      <c r="J322" s="11">
        <f t="shared" si="41"/>
        <v>110.94891328775743</v>
      </c>
      <c r="K322" s="12">
        <v>0</v>
      </c>
      <c r="L322" s="12">
        <v>0.68226815680512898</v>
      </c>
      <c r="M322" s="12">
        <v>0.14307827490642019</v>
      </c>
      <c r="N322" s="12">
        <v>0.17465356828845083</v>
      </c>
      <c r="O322" s="6">
        <f t="shared" si="48"/>
        <v>4.1203398705548384</v>
      </c>
      <c r="P322" s="6">
        <f t="shared" si="49"/>
        <v>4.0668113335857754</v>
      </c>
      <c r="Q322" s="11">
        <f t="shared" si="43"/>
        <v>9.9772540856799274</v>
      </c>
      <c r="R322" s="9">
        <f t="shared" si="44"/>
        <v>75.479309653240819</v>
      </c>
      <c r="S322" s="21">
        <f t="shared" si="45"/>
        <v>70.142779458508073</v>
      </c>
      <c r="T322" s="9">
        <f t="shared" si="46"/>
        <v>78.424498004667186</v>
      </c>
      <c r="U322" s="9">
        <f t="shared" si="47"/>
        <v>20.764527120315659</v>
      </c>
      <c r="V322" s="9">
        <f t="shared" si="42"/>
        <v>117.10424619996721</v>
      </c>
    </row>
    <row r="323" spans="1:22" x14ac:dyDescent="0.3">
      <c r="A323" s="8">
        <v>1520</v>
      </c>
      <c r="B323" s="6">
        <v>5.0542622087385691</v>
      </c>
      <c r="C323" s="6">
        <v>1.5990429326228082</v>
      </c>
      <c r="D323" s="12">
        <v>0</v>
      </c>
      <c r="E323" s="6">
        <v>5.662774481803852E-2</v>
      </c>
      <c r="F323" s="11">
        <v>5</v>
      </c>
      <c r="G323" s="11">
        <v>14.575306802132298</v>
      </c>
      <c r="H323" s="11">
        <v>15.770481959907148</v>
      </c>
      <c r="I323" s="11">
        <v>16.063798581800132</v>
      </c>
      <c r="J323" s="11">
        <f t="shared" si="41"/>
        <v>110.21242159684813</v>
      </c>
      <c r="K323" s="12">
        <v>0</v>
      </c>
      <c r="L323" s="12">
        <v>0.67046957460438983</v>
      </c>
      <c r="M323" s="12">
        <v>0.15467421846419038</v>
      </c>
      <c r="N323" s="12">
        <v>0.17485620693141979</v>
      </c>
      <c r="O323" s="6">
        <f t="shared" si="48"/>
        <v>4.3680094486241066</v>
      </c>
      <c r="P323" s="6">
        <f t="shared" si="49"/>
        <v>4.5986117067009502</v>
      </c>
      <c r="Q323" s="11">
        <f t="shared" si="43"/>
        <v>11.135372051956304</v>
      </c>
      <c r="R323" s="9">
        <f t="shared" si="44"/>
        <v>75.988548005739815</v>
      </c>
      <c r="S323" s="21">
        <f t="shared" si="45"/>
        <v>70.616013694688164</v>
      </c>
      <c r="T323" s="9">
        <f t="shared" si="46"/>
        <v>77.145459037879561</v>
      </c>
      <c r="U323" s="9">
        <f t="shared" si="47"/>
        <v>23.538873721869926</v>
      </c>
      <c r="V323" s="9">
        <f t="shared" si="42"/>
        <v>117.10424619996721</v>
      </c>
    </row>
    <row r="324" spans="1:22" x14ac:dyDescent="0.3">
      <c r="A324" s="8">
        <v>1521</v>
      </c>
      <c r="B324" s="6">
        <v>4.6686315930646973</v>
      </c>
      <c r="C324" s="6">
        <v>1.5990429326228082</v>
      </c>
      <c r="D324" s="12">
        <v>0</v>
      </c>
      <c r="E324" s="6">
        <v>5.662774481803852E-2</v>
      </c>
      <c r="F324" s="11">
        <v>5</v>
      </c>
      <c r="G324" s="11">
        <v>15.410908362745447</v>
      </c>
      <c r="H324" s="11">
        <v>16.674602848490576</v>
      </c>
      <c r="I324" s="11">
        <v>14.420742245437122</v>
      </c>
      <c r="J324" s="11">
        <f t="shared" si="41"/>
        <v>93.574901011662845</v>
      </c>
      <c r="K324" s="12">
        <v>0</v>
      </c>
      <c r="L324" s="12">
        <v>0.6596158515510121</v>
      </c>
      <c r="M324" s="12">
        <v>0.16473963660693541</v>
      </c>
      <c r="N324" s="12">
        <v>0.17564451184205249</v>
      </c>
      <c r="O324" s="6">
        <f t="shared" si="48"/>
        <v>4.0108911529267379</v>
      </c>
      <c r="P324" s="6">
        <f t="shared" si="49"/>
        <v>4.182221936941044</v>
      </c>
      <c r="Q324" s="11">
        <f t="shared" si="43"/>
        <v>10.661743711740662</v>
      </c>
      <c r="R324" s="9">
        <f t="shared" si="44"/>
        <v>68.811515017217005</v>
      </c>
      <c r="S324" s="21">
        <f t="shared" si="45"/>
        <v>63.946410535979624</v>
      </c>
      <c r="T324" s="9">
        <f t="shared" si="46"/>
        <v>67.395619628525196</v>
      </c>
      <c r="U324" s="9">
        <f t="shared" si="47"/>
        <v>22.262562218738893</v>
      </c>
      <c r="V324" s="9">
        <f t="shared" si="42"/>
        <v>117.10424619996721</v>
      </c>
    </row>
    <row r="325" spans="1:22" x14ac:dyDescent="0.3">
      <c r="A325" s="8">
        <v>1522</v>
      </c>
      <c r="B325" s="6">
        <v>4.6520575901534453</v>
      </c>
      <c r="C325" s="6">
        <v>1.5990429326228082</v>
      </c>
      <c r="D325" s="12">
        <v>0</v>
      </c>
      <c r="E325" s="6">
        <v>5.662774481803852E-2</v>
      </c>
      <c r="F325" s="11">
        <v>5</v>
      </c>
      <c r="G325" s="11">
        <v>14.076278838307273</v>
      </c>
      <c r="H325" s="11">
        <v>15.23053370304847</v>
      </c>
      <c r="I325" s="11">
        <v>13.395981721659128</v>
      </c>
      <c r="J325" s="11">
        <f t="shared" si="41"/>
        <v>95.167067060388291</v>
      </c>
      <c r="K325" s="12">
        <v>0</v>
      </c>
      <c r="L325" s="12">
        <v>0.65941878272996679</v>
      </c>
      <c r="M325" s="12">
        <v>0.16527716520410959</v>
      </c>
      <c r="N325" s="12">
        <v>0.17530405206592362</v>
      </c>
      <c r="O325" s="6">
        <f t="shared" si="48"/>
        <v>3.924748476299766</v>
      </c>
      <c r="P325" s="6">
        <f t="shared" si="49"/>
        <v>3.938330544549363</v>
      </c>
      <c r="Q325" s="11">
        <f t="shared" si="43"/>
        <v>10.468863231919354</v>
      </c>
      <c r="R325" s="9">
        <f t="shared" si="44"/>
        <v>73.972923686099932</v>
      </c>
      <c r="S325" s="21">
        <f t="shared" si="45"/>
        <v>68.742897833225911</v>
      </c>
      <c r="T325" s="9">
        <f t="shared" si="46"/>
        <v>73.523728918511708</v>
      </c>
      <c r="U325" s="9">
        <f t="shared" si="47"/>
        <v>24.373366726668326</v>
      </c>
      <c r="V325" s="9">
        <f t="shared" si="42"/>
        <v>117.10424619996721</v>
      </c>
    </row>
    <row r="326" spans="1:22" x14ac:dyDescent="0.3">
      <c r="A326" s="8">
        <v>1523</v>
      </c>
      <c r="B326" s="6">
        <v>4.7302522036594432</v>
      </c>
      <c r="C326" s="6">
        <v>1.5990429326228082</v>
      </c>
      <c r="D326" s="12">
        <v>0</v>
      </c>
      <c r="E326" s="6">
        <v>5.662774481803852E-2</v>
      </c>
      <c r="F326" s="11">
        <v>5</v>
      </c>
      <c r="G326" s="11">
        <v>14.065071208666208</v>
      </c>
      <c r="H326" s="11">
        <v>15.218407047776838</v>
      </c>
      <c r="I326" s="11">
        <v>15.34305912770534</v>
      </c>
      <c r="J326" s="11">
        <f t="shared" si="41"/>
        <v>109.08625274681651</v>
      </c>
      <c r="K326" s="12">
        <v>0</v>
      </c>
      <c r="L326" s="12">
        <v>0.66166681875973099</v>
      </c>
      <c r="M326" s="12">
        <v>0.16309914483127982</v>
      </c>
      <c r="N326" s="12">
        <v>0.17523403640898919</v>
      </c>
      <c r="O326" s="6">
        <f t="shared" si="48"/>
        <v>4.0051089509305466</v>
      </c>
      <c r="P326" s="6">
        <f t="shared" si="49"/>
        <v>3.9675724062632498</v>
      </c>
      <c r="Q326" s="11">
        <f t="shared" si="43"/>
        <v>10.583091664275782</v>
      </c>
      <c r="R326" s="9">
        <f t="shared" si="44"/>
        <v>74.839648932957033</v>
      </c>
      <c r="S326" s="21">
        <f t="shared" si="45"/>
        <v>69.548343963042328</v>
      </c>
      <c r="T326" s="9">
        <f t="shared" si="46"/>
        <v>74.819131979097804</v>
      </c>
      <c r="U326" s="9">
        <f t="shared" si="47"/>
        <v>24.39278843192141</v>
      </c>
      <c r="V326" s="9">
        <f t="shared" si="42"/>
        <v>117.10424619996721</v>
      </c>
    </row>
    <row r="327" spans="1:22" x14ac:dyDescent="0.3">
      <c r="A327" s="8">
        <v>1524</v>
      </c>
      <c r="B327" s="6">
        <v>4.8959214201012031</v>
      </c>
      <c r="C327" s="6">
        <v>1.5990429326228082</v>
      </c>
      <c r="D327" s="12">
        <v>0</v>
      </c>
      <c r="E327" s="6">
        <v>5.662774481803852E-2</v>
      </c>
      <c r="F327" s="11">
        <v>5</v>
      </c>
      <c r="G327" s="11">
        <v>13.596722675453368</v>
      </c>
      <c r="H327" s="11">
        <v>14.711653934840545</v>
      </c>
      <c r="I327" s="11">
        <v>15.151153335027363</v>
      </c>
      <c r="J327" s="11">
        <f t="shared" si="41"/>
        <v>111.43239217771399</v>
      </c>
      <c r="K327" s="12">
        <v>0</v>
      </c>
      <c r="L327" s="12">
        <v>0.66648062546395759</v>
      </c>
      <c r="M327" s="12">
        <v>0.15872660042865377</v>
      </c>
      <c r="N327" s="12">
        <v>0.17479277410738864</v>
      </c>
      <c r="O327" s="6">
        <f t="shared" si="48"/>
        <v>4.147664140608752</v>
      </c>
      <c r="P327" s="6">
        <f t="shared" si="49"/>
        <v>4.0731373835421287</v>
      </c>
      <c r="Q327" s="11">
        <f t="shared" si="43"/>
        <v>10.762849854858365</v>
      </c>
      <c r="R327" s="9">
        <f t="shared" si="44"/>
        <v>78.732521653995704</v>
      </c>
      <c r="S327" s="21">
        <f t="shared" si="45"/>
        <v>73.165983207310802</v>
      </c>
      <c r="T327" s="9">
        <f t="shared" si="46"/>
        <v>80.107006516760038</v>
      </c>
      <c r="U327" s="9">
        <f t="shared" si="47"/>
        <v>25.233014930302982</v>
      </c>
      <c r="V327" s="9">
        <f t="shared" si="42"/>
        <v>117.10424619996721</v>
      </c>
    </row>
    <row r="328" spans="1:22" x14ac:dyDescent="0.3">
      <c r="A328" s="8">
        <v>1525</v>
      </c>
      <c r="B328" s="6">
        <v>4.0760498572440369</v>
      </c>
      <c r="C328" s="6">
        <v>1.5990429326228082</v>
      </c>
      <c r="D328" s="12">
        <v>0</v>
      </c>
      <c r="E328" s="6">
        <v>5.662774481803852E-2</v>
      </c>
      <c r="F328" s="11">
        <v>5</v>
      </c>
      <c r="G328" s="11">
        <v>12.485172000822773</v>
      </c>
      <c r="H328" s="11">
        <v>13.508956104890242</v>
      </c>
      <c r="I328" s="11">
        <v>13.914722388901302</v>
      </c>
      <c r="J328" s="11">
        <f t="shared" si="41"/>
        <v>111.44998553471528</v>
      </c>
      <c r="K328" s="12">
        <v>0</v>
      </c>
      <c r="L328" s="12">
        <v>0.64064785549472381</v>
      </c>
      <c r="M328" s="12">
        <v>0.18326372663125504</v>
      </c>
      <c r="N328" s="12">
        <v>0.17608841787402116</v>
      </c>
      <c r="O328" s="6">
        <f t="shared" si="48"/>
        <v>3.2697171144223014</v>
      </c>
      <c r="P328" s="6">
        <f t="shared" si="49"/>
        <v>3.6164362633204905</v>
      </c>
      <c r="Q328" s="11">
        <f t="shared" si="43"/>
        <v>9.384356879501512</v>
      </c>
      <c r="R328" s="9">
        <f t="shared" si="44"/>
        <v>74.76031191097762</v>
      </c>
      <c r="S328" s="21">
        <f t="shared" si="45"/>
        <v>69.474616218827876</v>
      </c>
      <c r="T328" s="9">
        <f t="shared" si="46"/>
        <v>72.629869149647249</v>
      </c>
      <c r="U328" s="9">
        <f t="shared" si="47"/>
        <v>27.479501784220073</v>
      </c>
      <c r="V328" s="9">
        <f t="shared" si="42"/>
        <v>117.10424619996721</v>
      </c>
    </row>
    <row r="329" spans="1:22" x14ac:dyDescent="0.3">
      <c r="A329" s="8">
        <v>1526</v>
      </c>
      <c r="B329" s="6">
        <v>4.0979917638329768</v>
      </c>
      <c r="C329" s="6">
        <v>1.5990429326228082</v>
      </c>
      <c r="D329" s="12">
        <v>0</v>
      </c>
      <c r="E329" s="6">
        <v>5.662774481803852E-2</v>
      </c>
      <c r="F329" s="11">
        <v>5</v>
      </c>
      <c r="G329" s="11">
        <v>12.259640456625801</v>
      </c>
      <c r="H329" s="11">
        <v>13.264930974069118</v>
      </c>
      <c r="I329" s="11">
        <v>13.516885763451256</v>
      </c>
      <c r="J329" s="11">
        <f t="shared" ref="J329:J392" si="50">I329*100/G329</f>
        <v>110.25515643198139</v>
      </c>
      <c r="K329" s="12">
        <v>0</v>
      </c>
      <c r="L329" s="12">
        <v>0.64145935414402078</v>
      </c>
      <c r="M329" s="12">
        <v>0.18251337072055515</v>
      </c>
      <c r="N329" s="12">
        <v>0.17602727513542407</v>
      </c>
      <c r="O329" s="6">
        <f t="shared" si="48"/>
        <v>3.2803550894556825</v>
      </c>
      <c r="P329" s="6">
        <f t="shared" si="49"/>
        <v>3.2704676292222334</v>
      </c>
      <c r="Q329" s="11">
        <f t="shared" si="43"/>
        <v>9.3865109186674225</v>
      </c>
      <c r="R329" s="9">
        <f t="shared" si="44"/>
        <v>76.153097909329233</v>
      </c>
      <c r="S329" s="21">
        <f t="shared" si="45"/>
        <v>70.76892960833942</v>
      </c>
      <c r="T329" s="9">
        <f t="shared" si="46"/>
        <v>74.364155700912008</v>
      </c>
      <c r="U329" s="9">
        <f t="shared" si="47"/>
        <v>27.985021868033719</v>
      </c>
      <c r="V329" s="9">
        <f t="shared" si="42"/>
        <v>117.10424619996721</v>
      </c>
    </row>
    <row r="330" spans="1:22" x14ac:dyDescent="0.3">
      <c r="A330" s="8">
        <v>1527</v>
      </c>
      <c r="B330" s="6">
        <v>4.0239026276134622</v>
      </c>
      <c r="C330" s="6">
        <v>1.5990429326228082</v>
      </c>
      <c r="D330" s="12">
        <v>0</v>
      </c>
      <c r="E330" s="6">
        <v>5.662774481803852E-2</v>
      </c>
      <c r="F330" s="11">
        <v>5</v>
      </c>
      <c r="G330" s="11">
        <v>13.596973248124241</v>
      </c>
      <c r="H330" s="11">
        <v>14.711925054470431</v>
      </c>
      <c r="I330" s="11">
        <v>14.153290200115572</v>
      </c>
      <c r="J330" s="11">
        <f t="shared" si="50"/>
        <v>104.09147640316257</v>
      </c>
      <c r="K330" s="12">
        <v>0</v>
      </c>
      <c r="L330" s="12">
        <v>0.63847010387026648</v>
      </c>
      <c r="M330" s="12">
        <v>0.18500766756418988</v>
      </c>
      <c r="N330" s="12">
        <v>0.17652222856554364</v>
      </c>
      <c r="O330" s="6">
        <f t="shared" si="48"/>
        <v>3.2722267399644633</v>
      </c>
      <c r="P330" s="6">
        <f t="shared" si="49"/>
        <v>3.3018182102576286</v>
      </c>
      <c r="Q330" s="11">
        <f t="shared" si="43"/>
        <v>9.447926165572774</v>
      </c>
      <c r="R330" s="9">
        <f t="shared" si="44"/>
        <v>69.112303264877568</v>
      </c>
      <c r="S330" s="21">
        <f t="shared" si="45"/>
        <v>64.225932484660561</v>
      </c>
      <c r="T330" s="9">
        <f t="shared" si="46"/>
        <v>65.837832358849639</v>
      </c>
      <c r="U330" s="9">
        <f t="shared" si="47"/>
        <v>25.232549922111094</v>
      </c>
      <c r="V330" s="9">
        <f t="shared" si="42"/>
        <v>117.10424619996721</v>
      </c>
    </row>
    <row r="331" spans="1:22" x14ac:dyDescent="0.3">
      <c r="A331" s="8">
        <v>1528</v>
      </c>
      <c r="B331" s="6">
        <v>4.2575389441247005</v>
      </c>
      <c r="C331" s="6">
        <v>1.5990429326228082</v>
      </c>
      <c r="D331" s="12">
        <v>0</v>
      </c>
      <c r="E331" s="6">
        <v>5.662774481803852E-2</v>
      </c>
      <c r="F331" s="11">
        <v>5</v>
      </c>
      <c r="G331" s="11">
        <v>18.047782943007505</v>
      </c>
      <c r="H331" s="11">
        <v>19.52770114433412</v>
      </c>
      <c r="I331" s="11">
        <v>15.75224217896317</v>
      </c>
      <c r="J331" s="11">
        <f t="shared" si="50"/>
        <v>87.280760349936898</v>
      </c>
      <c r="K331" s="12">
        <v>0</v>
      </c>
      <c r="L331" s="12">
        <v>0.64628635236404219</v>
      </c>
      <c r="M331" s="12">
        <v>0.17699580787316024</v>
      </c>
      <c r="N331" s="12">
        <v>0.17671783976279756</v>
      </c>
      <c r="O331" s="6">
        <f t="shared" si="48"/>
        <v>3.6943042958643657</v>
      </c>
      <c r="P331" s="6">
        <f t="shared" si="49"/>
        <v>3.5661698594155213</v>
      </c>
      <c r="Q331" s="11">
        <f t="shared" si="43"/>
        <v>10.296630460887558</v>
      </c>
      <c r="R331" s="9">
        <f t="shared" si="44"/>
        <v>56.74562535378108</v>
      </c>
      <c r="S331" s="21">
        <f t="shared" si="45"/>
        <v>52.733602131647089</v>
      </c>
      <c r="T331" s="9">
        <f t="shared" si="46"/>
        <v>52.481359172159358</v>
      </c>
      <c r="U331" s="9">
        <f t="shared" si="47"/>
        <v>19.009886552621165</v>
      </c>
      <c r="V331" s="9">
        <f t="shared" si="42"/>
        <v>117.10424619996721</v>
      </c>
    </row>
    <row r="332" spans="1:22" x14ac:dyDescent="0.3">
      <c r="A332" s="8">
        <v>1529</v>
      </c>
      <c r="B332" s="6">
        <v>4.142126548428184</v>
      </c>
      <c r="C332" s="6">
        <v>1.5990429326228082</v>
      </c>
      <c r="D332" s="12">
        <v>0</v>
      </c>
      <c r="E332" s="6">
        <v>5.662774481803852E-2</v>
      </c>
      <c r="F332" s="11">
        <v>5</v>
      </c>
      <c r="G332" s="11">
        <v>15.120237016659274</v>
      </c>
      <c r="H332" s="11">
        <v>16.360096452025335</v>
      </c>
      <c r="I332" s="11">
        <v>15.456184317131893</v>
      </c>
      <c r="J332" s="11">
        <f t="shared" si="50"/>
        <v>102.22183885148411</v>
      </c>
      <c r="K332" s="12">
        <v>0</v>
      </c>
      <c r="L332" s="12">
        <v>0.64263314319767373</v>
      </c>
      <c r="M332" s="12">
        <v>0.18089908968463786</v>
      </c>
      <c r="N332" s="12">
        <v>0.17646776711768841</v>
      </c>
      <c r="O332" s="6">
        <f t="shared" si="48"/>
        <v>3.4561506525235046</v>
      </c>
      <c r="P332" s="6">
        <f t="shared" si="49"/>
        <v>3.5175121210587412</v>
      </c>
      <c r="Q332" s="11">
        <f t="shared" si="43"/>
        <v>9.8038817464982255</v>
      </c>
      <c r="R332" s="9">
        <f t="shared" si="44"/>
        <v>64.491218755686049</v>
      </c>
      <c r="S332" s="21">
        <f t="shared" si="45"/>
        <v>59.931567405323477</v>
      </c>
      <c r="T332" s="9">
        <f t="shared" si="46"/>
        <v>60.944577141742542</v>
      </c>
      <c r="U332" s="9">
        <f t="shared" si="47"/>
        <v>22.69053758184452</v>
      </c>
      <c r="V332" s="9">
        <f t="shared" ref="V332:V395" si="51">((F332))*100/4.2697</f>
        <v>117.10424619996721</v>
      </c>
    </row>
    <row r="333" spans="1:22" x14ac:dyDescent="0.3">
      <c r="A333" s="8">
        <v>1530</v>
      </c>
      <c r="B333" s="6">
        <v>4.8648994354190211</v>
      </c>
      <c r="C333" s="6">
        <v>2.0847692949221668</v>
      </c>
      <c r="D333" s="12">
        <v>0</v>
      </c>
      <c r="E333" s="6">
        <v>7.3829026869025441E-2</v>
      </c>
      <c r="F333" s="11">
        <v>5</v>
      </c>
      <c r="G333" s="11">
        <v>15.125267862609178</v>
      </c>
      <c r="H333" s="11">
        <v>16.365539827343131</v>
      </c>
      <c r="I333" s="11">
        <v>14.764931203318607</v>
      </c>
      <c r="J333" s="11">
        <f t="shared" si="50"/>
        <v>97.617651055414683</v>
      </c>
      <c r="K333" s="12">
        <v>0</v>
      </c>
      <c r="L333" s="12">
        <v>0.63210165284859632</v>
      </c>
      <c r="M333" s="12">
        <v>0.19237759270801863</v>
      </c>
      <c r="N333" s="12">
        <v>0.17552075444338505</v>
      </c>
      <c r="O333" s="6">
        <f t="shared" si="48"/>
        <v>3.8207286861270982</v>
      </c>
      <c r="P333" s="6">
        <f t="shared" si="49"/>
        <v>4.0211067297216454</v>
      </c>
      <c r="Q333" s="11">
        <f t="shared" si="43"/>
        <v>11.40646309484656</v>
      </c>
      <c r="R333" s="9">
        <f t="shared" si="44"/>
        <v>75.008251907948136</v>
      </c>
      <c r="S333" s="21">
        <f t="shared" si="45"/>
        <v>69.705026388268266</v>
      </c>
      <c r="T333" s="9">
        <f t="shared" si="46"/>
        <v>71.555182966458858</v>
      </c>
      <c r="U333" s="9">
        <f t="shared" si="47"/>
        <v>29.573190946718391</v>
      </c>
      <c r="V333" s="9">
        <f t="shared" si="51"/>
        <v>117.10424619996721</v>
      </c>
    </row>
    <row r="334" spans="1:22" x14ac:dyDescent="0.3">
      <c r="A334" s="8">
        <v>1531</v>
      </c>
      <c r="B334" s="6">
        <v>4.5205627758711975</v>
      </c>
      <c r="C334" s="6">
        <v>2.0847692949221668</v>
      </c>
      <c r="D334" s="12">
        <v>0</v>
      </c>
      <c r="E334" s="6">
        <v>7.3829026869025441E-2</v>
      </c>
      <c r="F334" s="11">
        <v>5</v>
      </c>
      <c r="G334" s="11">
        <v>15.319725388657439</v>
      </c>
      <c r="H334" s="11">
        <v>16.575942870527349</v>
      </c>
      <c r="I334" s="11">
        <v>13.866879837803628</v>
      </c>
      <c r="J334" s="11">
        <f t="shared" si="50"/>
        <v>90.516503958161806</v>
      </c>
      <c r="K334" s="12">
        <v>0</v>
      </c>
      <c r="L334" s="12">
        <v>0.62065217750310964</v>
      </c>
      <c r="M334" s="12">
        <v>0.2032811954592291</v>
      </c>
      <c r="N334" s="12">
        <v>0.17606662703766127</v>
      </c>
      <c r="O334" s="6">
        <f t="shared" si="48"/>
        <v>3.5015930026833342</v>
      </c>
      <c r="P334" s="6">
        <f t="shared" si="49"/>
        <v>3.6556761022238478</v>
      </c>
      <c r="Q334" s="11">
        <f t="shared" si="43"/>
        <v>10.913712532934804</v>
      </c>
      <c r="R334" s="9">
        <f t="shared" si="44"/>
        <v>70.8569817306564</v>
      </c>
      <c r="S334" s="21">
        <f t="shared" si="45"/>
        <v>65.847258877460717</v>
      </c>
      <c r="T334" s="9">
        <f t="shared" si="46"/>
        <v>65.646538052326022</v>
      </c>
      <c r="U334" s="9">
        <f t="shared" si="47"/>
        <v>29.197810226571185</v>
      </c>
      <c r="V334" s="9">
        <f t="shared" si="51"/>
        <v>117.10424619996721</v>
      </c>
    </row>
    <row r="335" spans="1:22" x14ac:dyDescent="0.3">
      <c r="A335" s="8">
        <v>1532</v>
      </c>
      <c r="B335" s="6">
        <v>4.1087790809020479</v>
      </c>
      <c r="C335" s="6">
        <v>2.0847692949221668</v>
      </c>
      <c r="D335" s="12">
        <v>0</v>
      </c>
      <c r="E335" s="6">
        <v>7.3829026869025441E-2</v>
      </c>
      <c r="F335" s="11">
        <v>5</v>
      </c>
      <c r="G335" s="11">
        <v>15.536615097146951</v>
      </c>
      <c r="H335" s="11">
        <v>16.810617535113003</v>
      </c>
      <c r="I335" s="11">
        <v>12.717172165285456</v>
      </c>
      <c r="J335" s="11">
        <f t="shared" si="50"/>
        <v>81.852913815318502</v>
      </c>
      <c r="K335" s="12">
        <v>0</v>
      </c>
      <c r="L335" s="12">
        <v>0.60511416170059917</v>
      </c>
      <c r="M335" s="12">
        <v>0.21805495168670261</v>
      </c>
      <c r="N335" s="12">
        <v>0.17683088661269822</v>
      </c>
      <c r="O335" s="6">
        <f t="shared" si="48"/>
        <v>3.125650667948634</v>
      </c>
      <c r="P335" s="6">
        <f t="shared" si="49"/>
        <v>3.3082334836297034</v>
      </c>
      <c r="Q335" s="11">
        <f t="shared" si="43"/>
        <v>10.31105248511065</v>
      </c>
      <c r="R335" s="9">
        <f t="shared" si="44"/>
        <v>66.009692542139987</v>
      </c>
      <c r="S335" s="21">
        <f t="shared" si="45"/>
        <v>61.342682218191811</v>
      </c>
      <c r="T335" s="9">
        <f t="shared" si="46"/>
        <v>58.833771327084996</v>
      </c>
      <c r="U335" s="9">
        <f t="shared" si="47"/>
        <v>28.790211498728844</v>
      </c>
      <c r="V335" s="9">
        <f t="shared" si="51"/>
        <v>117.10424619996721</v>
      </c>
    </row>
    <row r="336" spans="1:22" x14ac:dyDescent="0.3">
      <c r="A336" s="8">
        <v>1533</v>
      </c>
      <c r="B336" s="6">
        <v>4.5630567878089945</v>
      </c>
      <c r="C336" s="6">
        <v>2.0847692949221668</v>
      </c>
      <c r="D336" s="12">
        <v>0</v>
      </c>
      <c r="E336" s="6">
        <v>7.3829026869025441E-2</v>
      </c>
      <c r="F336" s="11">
        <v>5</v>
      </c>
      <c r="G336" s="11">
        <v>15.351983673558287</v>
      </c>
      <c r="H336" s="11">
        <v>16.610846334790068</v>
      </c>
      <c r="I336" s="11">
        <v>15.848606367789619</v>
      </c>
      <c r="J336" s="11">
        <f t="shared" si="50"/>
        <v>103.23490895242871</v>
      </c>
      <c r="K336" s="12">
        <v>0</v>
      </c>
      <c r="L336" s="12">
        <v>0.6222841605282956</v>
      </c>
      <c r="M336" s="12">
        <v>0.20191765797063646</v>
      </c>
      <c r="N336" s="12">
        <v>0.17579818150106793</v>
      </c>
      <c r="O336" s="6">
        <f t="shared" si="48"/>
        <v>3.5400280477792458</v>
      </c>
      <c r="P336" s="6">
        <f t="shared" si="49"/>
        <v>3.323388503461834</v>
      </c>
      <c r="Q336" s="11">
        <f t="shared" si="43"/>
        <v>10.963359929821642</v>
      </c>
      <c r="R336" s="9">
        <f t="shared" si="44"/>
        <v>71.029750894636962</v>
      </c>
      <c r="S336" s="21">
        <f t="shared" si="45"/>
        <v>66.00781293422132</v>
      </c>
      <c r="T336" s="9">
        <f t="shared" si="46"/>
        <v>66.124389853921116</v>
      </c>
      <c r="U336" s="9">
        <f t="shared" si="47"/>
        <v>29.136458462473634</v>
      </c>
      <c r="V336" s="9">
        <f t="shared" si="51"/>
        <v>117.10424619996721</v>
      </c>
    </row>
    <row r="337" spans="1:22" x14ac:dyDescent="0.3">
      <c r="A337" s="8">
        <v>1534</v>
      </c>
      <c r="B337" s="6">
        <v>4.9891342929765168</v>
      </c>
      <c r="C337" s="6">
        <v>2.0847692949221668</v>
      </c>
      <c r="D337" s="12">
        <v>0</v>
      </c>
      <c r="E337" s="6">
        <v>7.3829026869025441E-2</v>
      </c>
      <c r="F337" s="11">
        <v>5</v>
      </c>
      <c r="G337" s="11">
        <v>13.757523638334206</v>
      </c>
      <c r="H337" s="11">
        <v>14.885640576677611</v>
      </c>
      <c r="I337" s="11">
        <v>16.029459447568811</v>
      </c>
      <c r="J337" s="11">
        <f t="shared" si="50"/>
        <v>116.51413342226826</v>
      </c>
      <c r="K337" s="12">
        <v>0</v>
      </c>
      <c r="L337" s="12">
        <v>0.63622529976873532</v>
      </c>
      <c r="M337" s="12">
        <v>0.18881094599394649</v>
      </c>
      <c r="N337" s="12">
        <v>0.17496375423731819</v>
      </c>
      <c r="O337" s="6">
        <f t="shared" si="48"/>
        <v>3.869202670707395</v>
      </c>
      <c r="P337" s="6">
        <f t="shared" si="49"/>
        <v>3.6707937496578604</v>
      </c>
      <c r="Q337" s="11">
        <f t="shared" si="43"/>
        <v>11.368337358480819</v>
      </c>
      <c r="R337" s="9">
        <f t="shared" si="44"/>
        <v>82.189777420889641</v>
      </c>
      <c r="S337" s="21">
        <f t="shared" si="45"/>
        <v>76.378804441407596</v>
      </c>
      <c r="T337" s="9">
        <f t="shared" si="46"/>
        <v>80.678019825594262</v>
      </c>
      <c r="U337" s="9">
        <f t="shared" si="47"/>
        <v>32.513295734039879</v>
      </c>
      <c r="V337" s="9">
        <f t="shared" si="51"/>
        <v>117.10424619996721</v>
      </c>
    </row>
    <row r="338" spans="1:22" x14ac:dyDescent="0.3">
      <c r="A338" s="8">
        <v>1535</v>
      </c>
      <c r="B338" s="6">
        <v>3.84051754990936</v>
      </c>
      <c r="C338" s="6">
        <v>2.0847692949221668</v>
      </c>
      <c r="D338" s="12">
        <v>0</v>
      </c>
      <c r="E338" s="6">
        <v>7.3829026869025441E-2</v>
      </c>
      <c r="F338" s="11">
        <v>5</v>
      </c>
      <c r="G338" s="11">
        <v>15.304728930050747</v>
      </c>
      <c r="H338" s="11">
        <v>16.559716702314908</v>
      </c>
      <c r="I338" s="11">
        <v>16.14451122424521</v>
      </c>
      <c r="J338" s="11">
        <f t="shared" si="50"/>
        <v>105.48707721667358</v>
      </c>
      <c r="K338" s="12">
        <v>0</v>
      </c>
      <c r="L338" s="12">
        <v>0.59380132232297678</v>
      </c>
      <c r="M338" s="12">
        <v>0.22892479478514724</v>
      </c>
      <c r="N338" s="12">
        <v>0.17727388289187598</v>
      </c>
      <c r="O338" s="6">
        <f t="shared" si="48"/>
        <v>2.8711339238968745</v>
      </c>
      <c r="P338" s="6">
        <f t="shared" si="49"/>
        <v>3.3375055751590459</v>
      </c>
      <c r="Q338" s="11">
        <f t="shared" si="43"/>
        <v>9.8061261048602013</v>
      </c>
      <c r="R338" s="9">
        <f t="shared" si="44"/>
        <v>63.728390612406692</v>
      </c>
      <c r="S338" s="21">
        <f t="shared" si="45"/>
        <v>59.222672657019586</v>
      </c>
      <c r="T338" s="9">
        <f t="shared" si="46"/>
        <v>55.825730666610582</v>
      </c>
      <c r="U338" s="9">
        <f t="shared" si="47"/>
        <v>29.226419929785795</v>
      </c>
      <c r="V338" s="9">
        <f t="shared" si="51"/>
        <v>117.10424619996721</v>
      </c>
    </row>
    <row r="339" spans="1:22" x14ac:dyDescent="0.3">
      <c r="A339" s="8">
        <v>1536</v>
      </c>
      <c r="B339" s="6">
        <v>3.4287179791294045</v>
      </c>
      <c r="C339" s="6">
        <v>2.0847692949221668</v>
      </c>
      <c r="D339" s="12">
        <v>0</v>
      </c>
      <c r="E339" s="6">
        <v>7.3829026869025441E-2</v>
      </c>
      <c r="F339" s="11">
        <v>5</v>
      </c>
      <c r="G339" s="11">
        <v>15.962966896124401</v>
      </c>
      <c r="H339" s="11">
        <v>17.271930181606603</v>
      </c>
      <c r="I339" s="11">
        <v>19.193742887861458</v>
      </c>
      <c r="J339" s="11">
        <f t="shared" si="50"/>
        <v>120.23919496144195</v>
      </c>
      <c r="K339" s="12">
        <v>0</v>
      </c>
      <c r="L339" s="12">
        <v>0.57404114902800696</v>
      </c>
      <c r="M339" s="12">
        <v>0.24788639267501819</v>
      </c>
      <c r="N339" s="12">
        <v>0.17807245829697485</v>
      </c>
      <c r="O339" s="6">
        <f t="shared" si="48"/>
        <v>2.521699981535833</v>
      </c>
      <c r="P339" s="6">
        <f t="shared" si="49"/>
        <v>2.7042445994796442</v>
      </c>
      <c r="Q339" s="11">
        <f t="shared" si="43"/>
        <v>9.2361290917744867</v>
      </c>
      <c r="R339" s="9">
        <f t="shared" si="44"/>
        <v>57.54896275508225</v>
      </c>
      <c r="S339" s="21">
        <f t="shared" si="45"/>
        <v>53.480142056682269</v>
      </c>
      <c r="T339" s="9">
        <f t="shared" si="46"/>
        <v>47.784655095802648</v>
      </c>
      <c r="U339" s="9">
        <f t="shared" si="47"/>
        <v>28.021259301728147</v>
      </c>
      <c r="V339" s="9">
        <f t="shared" si="51"/>
        <v>117.10424619996721</v>
      </c>
    </row>
    <row r="340" spans="1:22" x14ac:dyDescent="0.3">
      <c r="A340" s="8">
        <v>1537</v>
      </c>
      <c r="B340" s="6">
        <v>5.107737712706756</v>
      </c>
      <c r="C340" s="6">
        <v>2.0847692949221668</v>
      </c>
      <c r="D340" s="12">
        <v>0</v>
      </c>
      <c r="E340" s="6">
        <v>7.3829026869025441E-2</v>
      </c>
      <c r="F340" s="11">
        <v>5</v>
      </c>
      <c r="G340" s="11">
        <v>16.187137630436659</v>
      </c>
      <c r="H340" s="11">
        <v>17.514482916132465</v>
      </c>
      <c r="I340" s="11">
        <v>17.525470249751155</v>
      </c>
      <c r="J340" s="11">
        <f t="shared" si="50"/>
        <v>108.26787693951543</v>
      </c>
      <c r="K340" s="12">
        <v>0</v>
      </c>
      <c r="L340" s="12">
        <v>0.63954768976480936</v>
      </c>
      <c r="M340" s="12">
        <v>0.18538977354437955</v>
      </c>
      <c r="N340" s="12">
        <v>0.17506253669081109</v>
      </c>
      <c r="O340" s="6">
        <f t="shared" si="48"/>
        <v>4.1011385883163767</v>
      </c>
      <c r="P340" s="6">
        <f t="shared" si="49"/>
        <v>3.1778734650165297</v>
      </c>
      <c r="Q340" s="11">
        <f t="shared" si="43"/>
        <v>11.639469316385956</v>
      </c>
      <c r="R340" s="9">
        <f t="shared" si="44"/>
        <v>71.519462120845603</v>
      </c>
      <c r="S340" s="21">
        <f t="shared" si="45"/>
        <v>66.462900648935658</v>
      </c>
      <c r="T340" s="9">
        <f t="shared" si="46"/>
        <v>70.198661656737585</v>
      </c>
      <c r="U340" s="9">
        <f t="shared" si="47"/>
        <v>27.633201424082664</v>
      </c>
      <c r="V340" s="9">
        <f t="shared" si="51"/>
        <v>117.10424619996721</v>
      </c>
    </row>
    <row r="341" spans="1:22" x14ac:dyDescent="0.3">
      <c r="A341" s="8">
        <v>1538</v>
      </c>
      <c r="B341" s="6">
        <v>4.5907330582974915</v>
      </c>
      <c r="C341" s="6">
        <v>2.0847692949221668</v>
      </c>
      <c r="D341" s="12">
        <v>0</v>
      </c>
      <c r="E341" s="6">
        <v>7.3829026869025441E-2</v>
      </c>
      <c r="F341" s="11">
        <v>5</v>
      </c>
      <c r="G341" s="11">
        <v>14.473511622175534</v>
      </c>
      <c r="H341" s="11">
        <v>15.660339575193928</v>
      </c>
      <c r="I341" s="11">
        <v>16.023435200796005</v>
      </c>
      <c r="J341" s="11">
        <f t="shared" si="50"/>
        <v>110.70869060032233</v>
      </c>
      <c r="K341" s="12">
        <v>0</v>
      </c>
      <c r="L341" s="12">
        <v>0.62329166459772067</v>
      </c>
      <c r="M341" s="12">
        <v>0.20102529405103764</v>
      </c>
      <c r="N341" s="12">
        <v>0.17568304135124169</v>
      </c>
      <c r="O341" s="6">
        <f t="shared" si="48"/>
        <v>3.5284286347471361</v>
      </c>
      <c r="P341" s="6">
        <f t="shared" si="49"/>
        <v>3.756265259574179</v>
      </c>
      <c r="Q341" s="11">
        <f t="shared" si="43"/>
        <v>10.660681976847986</v>
      </c>
      <c r="R341" s="9">
        <f t="shared" si="44"/>
        <v>73.260890423827632</v>
      </c>
      <c r="S341" s="21">
        <f t="shared" si="45"/>
        <v>68.081206671606438</v>
      </c>
      <c r="T341" s="9">
        <f t="shared" si="46"/>
        <v>70.563226375264833</v>
      </c>
      <c r="U341" s="9">
        <f t="shared" si="47"/>
        <v>30.904900365428364</v>
      </c>
      <c r="V341" s="9">
        <f t="shared" si="51"/>
        <v>117.10424619996721</v>
      </c>
    </row>
    <row r="342" spans="1:22" x14ac:dyDescent="0.3">
      <c r="A342" s="8">
        <v>1539</v>
      </c>
      <c r="B342" s="6">
        <v>4.3582211687132908</v>
      </c>
      <c r="C342" s="6">
        <v>2.0847692949221668</v>
      </c>
      <c r="D342" s="12">
        <v>0</v>
      </c>
      <c r="E342" s="6">
        <v>7.3829026869025441E-2</v>
      </c>
      <c r="F342" s="11">
        <v>5</v>
      </c>
      <c r="G342" s="11">
        <v>13.875969191255235</v>
      </c>
      <c r="H342" s="11">
        <v>15.013798664938166</v>
      </c>
      <c r="I342" s="11">
        <v>15.128707234056943</v>
      </c>
      <c r="J342" s="11">
        <f t="shared" si="50"/>
        <v>109.02811202255475</v>
      </c>
      <c r="K342" s="12">
        <v>0</v>
      </c>
      <c r="L342" s="12">
        <v>0.61505256155306987</v>
      </c>
      <c r="M342" s="12">
        <v>0.20895097066111223</v>
      </c>
      <c r="N342" s="12">
        <v>0.1759964677858179</v>
      </c>
      <c r="O342" s="6">
        <f t="shared" si="48"/>
        <v>3.286235806544251</v>
      </c>
      <c r="P342" s="6">
        <f t="shared" si="49"/>
        <v>3.3907444232833459</v>
      </c>
      <c r="Q342" s="11">
        <f t="shared" si="43"/>
        <v>10.244687282440982</v>
      </c>
      <c r="R342" s="9">
        <f t="shared" si="44"/>
        <v>73.433883869628829</v>
      </c>
      <c r="S342" s="21">
        <f t="shared" si="45"/>
        <v>68.24196915303807</v>
      </c>
      <c r="T342" s="9">
        <f t="shared" si="46"/>
        <v>69.874102534892415</v>
      </c>
      <c r="U342" s="9">
        <f t="shared" si="47"/>
        <v>32.235761585799608</v>
      </c>
      <c r="V342" s="9">
        <f t="shared" si="51"/>
        <v>117.10424619996721</v>
      </c>
    </row>
    <row r="343" spans="1:22" x14ac:dyDescent="0.3">
      <c r="A343" s="8">
        <v>1540</v>
      </c>
      <c r="B343" s="6">
        <v>4.9664290156145849</v>
      </c>
      <c r="C343" s="6">
        <v>2.0526346193431642</v>
      </c>
      <c r="D343" s="12">
        <v>0</v>
      </c>
      <c r="E343" s="6">
        <v>7.269102477328844E-2</v>
      </c>
      <c r="F343" s="11">
        <v>5</v>
      </c>
      <c r="G343" s="11">
        <v>14.450890754989864</v>
      </c>
      <c r="H343" s="11">
        <v>15.635863796899034</v>
      </c>
      <c r="I343" s="11">
        <v>17.03561620312745</v>
      </c>
      <c r="J343" s="11">
        <f t="shared" si="50"/>
        <v>117.88627076324056</v>
      </c>
      <c r="K343" s="12">
        <v>0</v>
      </c>
      <c r="L343" s="12">
        <v>0.63590616078367934</v>
      </c>
      <c r="M343" s="12">
        <v>0.18834996174919882</v>
      </c>
      <c r="N343" s="12">
        <v>0.17574387746712183</v>
      </c>
      <c r="O343" s="6">
        <f t="shared" si="48"/>
        <v>3.8970473256791589</v>
      </c>
      <c r="P343" s="6">
        <f t="shared" si="49"/>
        <v>3.5750909771910315</v>
      </c>
      <c r="Q343" s="11">
        <f t="shared" si="43"/>
        <v>11.145179842134764</v>
      </c>
      <c r="R343" s="9">
        <f t="shared" si="44"/>
        <v>76.710282479057597</v>
      </c>
      <c r="S343" s="21">
        <f t="shared" si="45"/>
        <v>71.286720173352364</v>
      </c>
      <c r="T343" s="9">
        <f t="shared" si="46"/>
        <v>76.457469225151129</v>
      </c>
      <c r="U343" s="9">
        <f t="shared" si="47"/>
        <v>30.476163263631861</v>
      </c>
      <c r="V343" s="9">
        <f t="shared" si="51"/>
        <v>117.10424619996721</v>
      </c>
    </row>
    <row r="344" spans="1:22" x14ac:dyDescent="0.3">
      <c r="A344" s="8">
        <v>1541</v>
      </c>
      <c r="B344" s="6">
        <v>5.1494649401408914</v>
      </c>
      <c r="C344" s="6">
        <v>2.0526346193431642</v>
      </c>
      <c r="D344" s="12">
        <v>0</v>
      </c>
      <c r="E344" s="6">
        <v>7.269102477328844E-2</v>
      </c>
      <c r="F344" s="11">
        <v>5</v>
      </c>
      <c r="G344" s="11">
        <v>15.589720258718854</v>
      </c>
      <c r="H344" s="11">
        <v>16.8680773199338</v>
      </c>
      <c r="I344" s="11">
        <v>14.548359802309829</v>
      </c>
      <c r="J344" s="11">
        <f t="shared" si="50"/>
        <v>93.320210759865148</v>
      </c>
      <c r="K344" s="12">
        <v>0</v>
      </c>
      <c r="L344" s="12">
        <v>0.64122736055265539</v>
      </c>
      <c r="M344" s="12">
        <v>0.18317520056684444</v>
      </c>
      <c r="N344" s="12">
        <v>0.17559743888050017</v>
      </c>
      <c r="O344" s="6">
        <f t="shared" si="48"/>
        <v>4.1294526924086083</v>
      </c>
      <c r="P344" s="6">
        <f t="shared" si="49"/>
        <v>4.0412938184462357</v>
      </c>
      <c r="Q344" s="11">
        <f t="shared" si="43"/>
        <v>11.557710912233095</v>
      </c>
      <c r="R344" s="9">
        <f t="shared" si="44"/>
        <v>73.73855524815778</v>
      </c>
      <c r="S344" s="21">
        <f t="shared" si="45"/>
        <v>68.525099687878054</v>
      </c>
      <c r="T344" s="9">
        <f t="shared" si="46"/>
        <v>73.484219754142671</v>
      </c>
      <c r="U344" s="9">
        <f t="shared" si="47"/>
        <v>28.249878679360705</v>
      </c>
      <c r="V344" s="9">
        <f t="shared" si="51"/>
        <v>117.10424619996721</v>
      </c>
    </row>
    <row r="345" spans="1:22" x14ac:dyDescent="0.3">
      <c r="A345" s="8">
        <v>1542</v>
      </c>
      <c r="B345" s="6">
        <v>5.089740466258819</v>
      </c>
      <c r="C345" s="6">
        <v>2.0526346193431642</v>
      </c>
      <c r="D345" s="12">
        <v>0</v>
      </c>
      <c r="E345" s="6">
        <v>7.269102477328844E-2</v>
      </c>
      <c r="F345" s="11">
        <v>5</v>
      </c>
      <c r="G345" s="11">
        <v>15.12999447998709</v>
      </c>
      <c r="H345" s="11">
        <v>16.370654027346031</v>
      </c>
      <c r="I345" s="11">
        <v>15.491125669301317</v>
      </c>
      <c r="J345" s="11">
        <f t="shared" si="50"/>
        <v>102.38685605465292</v>
      </c>
      <c r="K345" s="12">
        <v>0</v>
      </c>
      <c r="L345" s="12">
        <v>0.63957629241900982</v>
      </c>
      <c r="M345" s="12">
        <v>0.18484744664474129</v>
      </c>
      <c r="N345" s="12">
        <v>0.1755762609362489</v>
      </c>
      <c r="O345" s="6">
        <f t="shared" si="48"/>
        <v>4.048053559153006</v>
      </c>
      <c r="P345" s="6">
        <f t="shared" si="49"/>
        <v>4.0771909263044677</v>
      </c>
      <c r="Q345" s="11">
        <f t="shared" si="43"/>
        <v>11.411438166330276</v>
      </c>
      <c r="R345" s="9">
        <f t="shared" si="44"/>
        <v>75.01752486124569</v>
      </c>
      <c r="S345" s="21">
        <f t="shared" si="45"/>
        <v>69.713643726199251</v>
      </c>
      <c r="T345" s="9">
        <f t="shared" si="46"/>
        <v>74.838861468238235</v>
      </c>
      <c r="U345" s="9">
        <f t="shared" si="47"/>
        <v>29.108252916848066</v>
      </c>
      <c r="V345" s="9">
        <f t="shared" si="51"/>
        <v>117.10424619996721</v>
      </c>
    </row>
    <row r="346" spans="1:22" x14ac:dyDescent="0.3">
      <c r="A346" s="8">
        <v>1543</v>
      </c>
      <c r="B346" s="6">
        <v>5.0152927598262904</v>
      </c>
      <c r="C346" s="6">
        <v>2.0526346193431642</v>
      </c>
      <c r="D346" s="12">
        <v>0</v>
      </c>
      <c r="E346" s="6">
        <v>7.269102477328844E-2</v>
      </c>
      <c r="F346" s="11">
        <v>5</v>
      </c>
      <c r="G346" s="11">
        <v>16.223927874331881</v>
      </c>
      <c r="H346" s="11">
        <v>17.554289960027099</v>
      </c>
      <c r="I346" s="11">
        <v>17.097852700195208</v>
      </c>
      <c r="J346" s="11">
        <f t="shared" si="50"/>
        <v>105.3866414633535</v>
      </c>
      <c r="K346" s="12">
        <v>0</v>
      </c>
      <c r="L346" s="12">
        <v>0.63733091222928984</v>
      </c>
      <c r="M346" s="12">
        <v>0.18693276524506477</v>
      </c>
      <c r="N346" s="12">
        <v>0.17573632252564539</v>
      </c>
      <c r="O346" s="6">
        <f t="shared" si="48"/>
        <v>4.0259465853859862</v>
      </c>
      <c r="P346" s="6">
        <f t="shared" si="49"/>
        <v>4.0595357069430333</v>
      </c>
      <c r="Q346" s="11">
        <f t="shared" si="43"/>
        <v>11.44380627055812</v>
      </c>
      <c r="R346" s="9">
        <f t="shared" si="44"/>
        <v>70.157743019722659</v>
      </c>
      <c r="S346" s="21">
        <f t="shared" si="45"/>
        <v>65.197457668159743</v>
      </c>
      <c r="T346" s="9">
        <f t="shared" si="46"/>
        <v>68.77183085289451</v>
      </c>
      <c r="U346" s="9">
        <f t="shared" si="47"/>
        <v>27.145566065462791</v>
      </c>
      <c r="V346" s="9">
        <f t="shared" si="51"/>
        <v>117.10424619996721</v>
      </c>
    </row>
    <row r="347" spans="1:22" x14ac:dyDescent="0.3">
      <c r="A347" s="8">
        <v>1544</v>
      </c>
      <c r="B347" s="6">
        <v>5.0767959202200439</v>
      </c>
      <c r="C347" s="6">
        <v>2.0526346193431642</v>
      </c>
      <c r="D347" s="12">
        <v>0</v>
      </c>
      <c r="E347" s="6">
        <v>7.269102477328844E-2</v>
      </c>
      <c r="F347" s="11">
        <v>5</v>
      </c>
      <c r="G347" s="11">
        <v>17.29929598647503</v>
      </c>
      <c r="H347" s="11">
        <v>18.717838257365983</v>
      </c>
      <c r="I347" s="11">
        <v>17.744654329489364</v>
      </c>
      <c r="J347" s="11">
        <f t="shared" si="50"/>
        <v>102.57443044712643</v>
      </c>
      <c r="K347" s="12">
        <v>0</v>
      </c>
      <c r="L347" s="12">
        <v>0.63900783983455545</v>
      </c>
      <c r="M347" s="12">
        <v>0.18515405040266136</v>
      </c>
      <c r="N347" s="12">
        <v>0.17583810976278319</v>
      </c>
      <c r="O347" s="6">
        <f t="shared" si="48"/>
        <v>4.1358628238663018</v>
      </c>
      <c r="P347" s="6">
        <f t="shared" si="49"/>
        <v>4.1033622948790676</v>
      </c>
      <c r="Q347" s="11">
        <f t="shared" si="43"/>
        <v>11.663861445893163</v>
      </c>
      <c r="R347" s="9">
        <f t="shared" si="44"/>
        <v>67.061774621241725</v>
      </c>
      <c r="S347" s="21">
        <f t="shared" si="45"/>
        <v>62.320380101038232</v>
      </c>
      <c r="T347" s="9">
        <f t="shared" si="46"/>
        <v>65.287731723886907</v>
      </c>
      <c r="U347" s="9">
        <f t="shared" si="47"/>
        <v>25.458128833583736</v>
      </c>
      <c r="V347" s="9">
        <f t="shared" si="51"/>
        <v>117.10424619996721</v>
      </c>
    </row>
    <row r="348" spans="1:22" x14ac:dyDescent="0.3">
      <c r="A348" s="8">
        <v>1545</v>
      </c>
      <c r="B348" s="6">
        <v>4.6107230111674085</v>
      </c>
      <c r="C348" s="6">
        <v>2.0526346193431642</v>
      </c>
      <c r="D348" s="12">
        <v>0</v>
      </c>
      <c r="E348" s="6">
        <v>7.269102477328844E-2</v>
      </c>
      <c r="F348" s="11">
        <v>5</v>
      </c>
      <c r="G348" s="11">
        <v>19.325210295936795</v>
      </c>
      <c r="H348" s="11">
        <v>20.909877540203613</v>
      </c>
      <c r="I348" s="11">
        <v>16.932919826510187</v>
      </c>
      <c r="J348" s="11">
        <f t="shared" si="50"/>
        <v>87.620882604679352</v>
      </c>
      <c r="K348" s="12">
        <v>0</v>
      </c>
      <c r="L348" s="12">
        <v>0.62394350455308756</v>
      </c>
      <c r="M348" s="12">
        <v>0.19906411227240578</v>
      </c>
      <c r="N348" s="12">
        <v>0.17699238317450666</v>
      </c>
      <c r="O348" s="6">
        <f t="shared" si="48"/>
        <v>3.7582901199229957</v>
      </c>
      <c r="P348" s="6">
        <f t="shared" si="49"/>
        <v>3.9655137711401607</v>
      </c>
      <c r="Q348" s="11">
        <f t="shared" si="43"/>
        <v>11.183447120502306</v>
      </c>
      <c r="R348" s="9">
        <f t="shared" si="44"/>
        <v>57.558912392152955</v>
      </c>
      <c r="S348" s="21">
        <f t="shared" si="45"/>
        <v>53.48938823556162</v>
      </c>
      <c r="T348" s="9">
        <f t="shared" si="46"/>
        <v>53.078068200183097</v>
      </c>
      <c r="U348" s="9">
        <f t="shared" si="47"/>
        <v>22.789284008287193</v>
      </c>
      <c r="V348" s="9">
        <f t="shared" si="51"/>
        <v>117.10424619996721</v>
      </c>
    </row>
    <row r="349" spans="1:22" x14ac:dyDescent="0.3">
      <c r="A349" s="8">
        <v>1546</v>
      </c>
      <c r="B349" s="6">
        <v>4.8327540956630779</v>
      </c>
      <c r="C349" s="6">
        <v>2.0526346193431642</v>
      </c>
      <c r="D349" s="12">
        <v>0</v>
      </c>
      <c r="E349" s="6">
        <v>7.269102477328844E-2</v>
      </c>
      <c r="F349" s="11">
        <v>5</v>
      </c>
      <c r="G349" s="11">
        <v>20.587545875312127</v>
      </c>
      <c r="H349" s="11">
        <v>22.275724637087723</v>
      </c>
      <c r="I349" s="11">
        <v>18.369249943607823</v>
      </c>
      <c r="J349" s="11">
        <f t="shared" si="50"/>
        <v>89.225058950011089</v>
      </c>
      <c r="K349" s="12">
        <v>0</v>
      </c>
      <c r="L349" s="12">
        <v>0.631275246932259</v>
      </c>
      <c r="M349" s="12">
        <v>0.19215018159917355</v>
      </c>
      <c r="N349" s="12">
        <v>0.17657457146856745</v>
      </c>
      <c r="O349" s="6">
        <f t="shared" si="48"/>
        <v>4.0230960118024619</v>
      </c>
      <c r="P349" s="6">
        <f t="shared" si="49"/>
        <v>3.9137995232172496</v>
      </c>
      <c r="Q349" s="11">
        <f t="shared" si="43"/>
        <v>11.646192446964168</v>
      </c>
      <c r="R349" s="9">
        <f t="shared" si="44"/>
        <v>56.265282209311806</v>
      </c>
      <c r="S349" s="21">
        <f t="shared" si="45"/>
        <v>52.287220157544489</v>
      </c>
      <c r="T349" s="9">
        <f t="shared" si="46"/>
        <v>52.222832242989973</v>
      </c>
      <c r="U349" s="9">
        <f t="shared" si="47"/>
        <v>21.391947764016937</v>
      </c>
      <c r="V349" s="9">
        <f t="shared" si="51"/>
        <v>117.10424619996721</v>
      </c>
    </row>
    <row r="350" spans="1:22" x14ac:dyDescent="0.3">
      <c r="A350" s="8">
        <v>1547</v>
      </c>
      <c r="B350" s="6">
        <v>5.3576210334038272</v>
      </c>
      <c r="C350" s="6">
        <v>2.0526346193431642</v>
      </c>
      <c r="D350" s="12">
        <v>0</v>
      </c>
      <c r="E350" s="6">
        <v>7.269102477328844E-2</v>
      </c>
      <c r="F350" s="11">
        <v>5</v>
      </c>
      <c r="G350" s="11">
        <v>16.010571966447436</v>
      </c>
      <c r="H350" s="11">
        <v>17.323438867696126</v>
      </c>
      <c r="I350" s="11">
        <v>22.044645729650874</v>
      </c>
      <c r="J350" s="11">
        <f t="shared" si="50"/>
        <v>137.68805871425923</v>
      </c>
      <c r="K350" s="12">
        <v>0</v>
      </c>
      <c r="L350" s="12">
        <v>0.64720663702090131</v>
      </c>
      <c r="M350" s="12">
        <v>0.17770011452282464</v>
      </c>
      <c r="N350" s="12">
        <v>0.17509324845627405</v>
      </c>
      <c r="O350" s="6">
        <f t="shared" si="48"/>
        <v>4.3499972636601818</v>
      </c>
      <c r="P350" s="6">
        <f t="shared" si="49"/>
        <v>4.1071981077430397</v>
      </c>
      <c r="Q350" s="11">
        <f t="shared" si="43"/>
        <v>11.889653997880071</v>
      </c>
      <c r="R350" s="9">
        <f t="shared" si="44"/>
        <v>73.862412481252335</v>
      </c>
      <c r="S350" s="21">
        <f t="shared" si="45"/>
        <v>68.640199979934323</v>
      </c>
      <c r="T350" s="9">
        <f t="shared" si="46"/>
        <v>74.444985178928562</v>
      </c>
      <c r="U350" s="9">
        <f t="shared" si="47"/>
        <v>27.507306227217864</v>
      </c>
      <c r="V350" s="9">
        <f t="shared" si="51"/>
        <v>117.10424619996721</v>
      </c>
    </row>
    <row r="351" spans="1:22" x14ac:dyDescent="0.3">
      <c r="A351" s="8">
        <v>1548</v>
      </c>
      <c r="B351" s="6">
        <v>5.2086415609424588</v>
      </c>
      <c r="C351" s="6">
        <v>2.0526346193431642</v>
      </c>
      <c r="D351" s="12">
        <v>0</v>
      </c>
      <c r="E351" s="6">
        <v>7.269102477328844E-2</v>
      </c>
      <c r="F351" s="11">
        <v>5</v>
      </c>
      <c r="G351" s="11">
        <v>16.020018968944321</v>
      </c>
      <c r="H351" s="11">
        <v>17.333660524397757</v>
      </c>
      <c r="I351" s="11">
        <v>19.618488240075845</v>
      </c>
      <c r="J351" s="11">
        <f t="shared" si="50"/>
        <v>122.46232840365141</v>
      </c>
      <c r="K351" s="12">
        <v>0</v>
      </c>
      <c r="L351" s="12">
        <v>0.64311724641817714</v>
      </c>
      <c r="M351" s="12">
        <v>0.18162784101650181</v>
      </c>
      <c r="N351" s="12">
        <v>0.17525491256532105</v>
      </c>
      <c r="O351" s="6">
        <f t="shared" si="48"/>
        <v>4.202862220200724</v>
      </c>
      <c r="P351" s="6">
        <f t="shared" si="49"/>
        <v>4.2717631341002784</v>
      </c>
      <c r="Q351" s="11">
        <f t="shared" si="43"/>
        <v>11.675820132037613</v>
      </c>
      <c r="R351" s="9">
        <f t="shared" si="44"/>
        <v>72.491233400569953</v>
      </c>
      <c r="S351" s="21">
        <f t="shared" si="45"/>
        <v>67.365965858076606</v>
      </c>
      <c r="T351" s="9">
        <f t="shared" si="46"/>
        <v>72.332212563926348</v>
      </c>
      <c r="U351" s="9">
        <f t="shared" si="47"/>
        <v>27.491085173353021</v>
      </c>
      <c r="V351" s="9">
        <f t="shared" si="51"/>
        <v>117.10424619996721</v>
      </c>
    </row>
    <row r="352" spans="1:22" x14ac:dyDescent="0.3">
      <c r="A352" s="8">
        <v>1549</v>
      </c>
      <c r="B352" s="6">
        <v>5.4318099269050872</v>
      </c>
      <c r="C352" s="6">
        <v>2.0526346193431642</v>
      </c>
      <c r="D352" s="12">
        <v>0</v>
      </c>
      <c r="E352" s="6">
        <v>7.269102477328844E-2</v>
      </c>
      <c r="F352" s="11">
        <v>5</v>
      </c>
      <c r="G352" s="11">
        <v>19.440012983132959</v>
      </c>
      <c r="H352" s="11">
        <v>21.034094047749864</v>
      </c>
      <c r="I352" s="11">
        <v>20.166243291908636</v>
      </c>
      <c r="J352" s="11">
        <f t="shared" si="50"/>
        <v>103.73575012221333</v>
      </c>
      <c r="K352" s="12">
        <v>0</v>
      </c>
      <c r="L352" s="12">
        <v>0.64901728808247083</v>
      </c>
      <c r="M352" s="12">
        <v>0.1757633968578656</v>
      </c>
      <c r="N352" s="12">
        <v>0.17521931505966357</v>
      </c>
      <c r="O352" s="6">
        <f t="shared" si="48"/>
        <v>4.5806283906150034</v>
      </c>
      <c r="P352" s="6">
        <f t="shared" si="49"/>
        <v>4.4667340652331395</v>
      </c>
      <c r="Q352" s="11">
        <f t="shared" si="43"/>
        <v>12.408872999128803</v>
      </c>
      <c r="R352" s="9">
        <f t="shared" si="44"/>
        <v>63.488769245795886</v>
      </c>
      <c r="S352" s="21">
        <f t="shared" si="45"/>
        <v>58.999992975012091</v>
      </c>
      <c r="T352" s="9">
        <f t="shared" si="46"/>
        <v>62.161046558787504</v>
      </c>
      <c r="U352" s="9">
        <f t="shared" si="47"/>
        <v>22.654702254370775</v>
      </c>
      <c r="V352" s="9">
        <f t="shared" si="51"/>
        <v>117.10424619996721</v>
      </c>
    </row>
    <row r="353" spans="1:22" x14ac:dyDescent="0.3">
      <c r="A353" s="8">
        <v>1550</v>
      </c>
      <c r="B353" s="6">
        <v>6.6059467798275628</v>
      </c>
      <c r="C353" s="6">
        <v>1.9840682129910756</v>
      </c>
      <c r="D353" s="12">
        <v>0</v>
      </c>
      <c r="E353" s="6">
        <v>7.0262846715787905E-2</v>
      </c>
      <c r="F353" s="11">
        <v>5</v>
      </c>
      <c r="G353" s="11">
        <v>24.266600182571779</v>
      </c>
      <c r="H353" s="11">
        <v>26.256461397542665</v>
      </c>
      <c r="I353" s="11">
        <v>22.094082521480932</v>
      </c>
      <c r="J353" s="11">
        <f t="shared" si="50"/>
        <v>91.047292802676395</v>
      </c>
      <c r="K353" s="12">
        <v>0</v>
      </c>
      <c r="L353" s="12">
        <v>0.68761656552228001</v>
      </c>
      <c r="M353" s="12">
        <v>0.13665606253314155</v>
      </c>
      <c r="N353" s="12">
        <v>0.17572737194457844</v>
      </c>
      <c r="O353" s="6">
        <f t="shared" si="48"/>
        <v>6.4310313723901062</v>
      </c>
      <c r="P353" s="6">
        <f t="shared" si="49"/>
        <v>5.3748674743387328</v>
      </c>
      <c r="Q353" s="11">
        <f t="shared" si="43"/>
        <v>14.56045812685163</v>
      </c>
      <c r="R353" s="9">
        <f t="shared" si="44"/>
        <v>59.679781454894936</v>
      </c>
      <c r="S353" s="21">
        <f t="shared" si="45"/>
        <v>55.460307837393138</v>
      </c>
      <c r="T353" s="9">
        <f t="shared" si="46"/>
        <v>60.561474395075734</v>
      </c>
      <c r="U353" s="9">
        <f t="shared" si="47"/>
        <v>17.542477352881843</v>
      </c>
      <c r="V353" s="9">
        <f t="shared" si="51"/>
        <v>117.10424619996721</v>
      </c>
    </row>
    <row r="354" spans="1:22" x14ac:dyDescent="0.3">
      <c r="A354" s="8">
        <v>1551</v>
      </c>
      <c r="B354" s="6">
        <v>6.13090289439514</v>
      </c>
      <c r="C354" s="6">
        <v>1.9840682129910756</v>
      </c>
      <c r="D354" s="12">
        <v>0</v>
      </c>
      <c r="E354" s="6">
        <v>7.0262846715787905E-2</v>
      </c>
      <c r="F354" s="11">
        <v>5</v>
      </c>
      <c r="G354" s="11">
        <v>26.355495851631371</v>
      </c>
      <c r="H354" s="11">
        <v>28.516646511465144</v>
      </c>
      <c r="I354" s="11">
        <v>20.229426674997239</v>
      </c>
      <c r="J354" s="11">
        <f t="shared" si="50"/>
        <v>76.756008647604574</v>
      </c>
      <c r="K354" s="12">
        <v>2.0257067322388802E-3</v>
      </c>
      <c r="L354" s="12">
        <v>0.67822023222593164</v>
      </c>
      <c r="M354" s="12">
        <v>0.14523254460454957</v>
      </c>
      <c r="N354" s="12">
        <v>0.17654722316951879</v>
      </c>
      <c r="O354" s="6">
        <f t="shared" si="48"/>
        <v>5.9950331652736422</v>
      </c>
      <c r="P354" s="6">
        <f t="shared" si="49"/>
        <v>6.2112236263944212</v>
      </c>
      <c r="Q354" s="11">
        <f t="shared" si="43"/>
        <v>14.062792776427701</v>
      </c>
      <c r="R354" s="9">
        <f t="shared" si="44"/>
        <v>53.071517389479887</v>
      </c>
      <c r="S354" s="21">
        <f t="shared" si="45"/>
        <v>49.319260561345494</v>
      </c>
      <c r="T354" s="9">
        <f t="shared" si="46"/>
        <v>51.751572429437971</v>
      </c>
      <c r="U354" s="9">
        <f t="shared" si="47"/>
        <v>16.152087842728019</v>
      </c>
      <c r="V354" s="9">
        <f t="shared" si="51"/>
        <v>117.10424619996721</v>
      </c>
    </row>
    <row r="355" spans="1:22" x14ac:dyDescent="0.3">
      <c r="A355" s="8">
        <v>1552</v>
      </c>
      <c r="B355" s="6">
        <v>6.6748411707798212</v>
      </c>
      <c r="C355" s="6">
        <v>1.9840682129910756</v>
      </c>
      <c r="D355" s="12">
        <v>0</v>
      </c>
      <c r="E355" s="6">
        <v>7.0262846715787905E-2</v>
      </c>
      <c r="F355" s="11">
        <v>5</v>
      </c>
      <c r="G355" s="11">
        <v>23.877576629297195</v>
      </c>
      <c r="H355" s="11">
        <v>25.835537912899568</v>
      </c>
      <c r="I355" s="11">
        <v>23.74319418262516</v>
      </c>
      <c r="J355" s="11">
        <f t="shared" si="50"/>
        <v>99.437202322671425</v>
      </c>
      <c r="K355" s="12">
        <v>1.8903325099221412E-3</v>
      </c>
      <c r="L355" s="12">
        <v>0.68895358457265454</v>
      </c>
      <c r="M355" s="12">
        <v>0.13550854152128566</v>
      </c>
      <c r="N355" s="12">
        <v>0.17553787390605979</v>
      </c>
      <c r="O355" s="6">
        <f t="shared" si="48"/>
        <v>6.5007091840255331</v>
      </c>
      <c r="P355" s="6">
        <f t="shared" si="49"/>
        <v>6.2402169241745922</v>
      </c>
      <c r="Q355" s="11">
        <f t="shared" si="43"/>
        <v>14.637930277508111</v>
      </c>
      <c r="R355" s="9">
        <f t="shared" si="44"/>
        <v>60.974822652753446</v>
      </c>
      <c r="S355" s="21">
        <f t="shared" si="45"/>
        <v>56.663787168992599</v>
      </c>
      <c r="T355" s="9">
        <f t="shared" si="46"/>
        <v>62.190062383853679</v>
      </c>
      <c r="U355" s="9">
        <f t="shared" si="47"/>
        <v>17.828286795733074</v>
      </c>
      <c r="V355" s="9">
        <f t="shared" si="51"/>
        <v>117.10424619996721</v>
      </c>
    </row>
    <row r="356" spans="1:22" x14ac:dyDescent="0.3">
      <c r="A356" s="8">
        <v>1553</v>
      </c>
      <c r="B356" s="6">
        <v>6.4436764513344258</v>
      </c>
      <c r="C356" s="6">
        <v>1.9840682129910756</v>
      </c>
      <c r="D356" s="12">
        <v>0</v>
      </c>
      <c r="E356" s="6">
        <v>7.0262846715787905E-2</v>
      </c>
      <c r="F356" s="11">
        <v>5</v>
      </c>
      <c r="G356" s="11">
        <v>21.959091135648123</v>
      </c>
      <c r="H356" s="11">
        <v>23.75973660877127</v>
      </c>
      <c r="I356" s="11">
        <v>24.694115018386128</v>
      </c>
      <c r="J356" s="11">
        <f t="shared" si="50"/>
        <v>112.45508689700732</v>
      </c>
      <c r="K356" s="12">
        <v>1.9457342451832582E-3</v>
      </c>
      <c r="L356" s="12">
        <v>0.68462409484834907</v>
      </c>
      <c r="M356" s="12">
        <v>0.13948775904125929</v>
      </c>
      <c r="N356" s="12">
        <v>0.17588814611039164</v>
      </c>
      <c r="O356" s="6">
        <f t="shared" si="48"/>
        <v>6.1481935893565067</v>
      </c>
      <c r="P356" s="6">
        <f t="shared" si="49"/>
        <v>6.2524977123344803</v>
      </c>
      <c r="Q356" s="11">
        <f t="shared" si="43"/>
        <v>14.079021685562546</v>
      </c>
      <c r="R356" s="9">
        <f t="shared" si="44"/>
        <v>63.770413908287864</v>
      </c>
      <c r="S356" s="21">
        <f t="shared" si="45"/>
        <v>59.261724826265088</v>
      </c>
      <c r="T356" s="9">
        <f t="shared" si="46"/>
        <v>65.281431387240829</v>
      </c>
      <c r="U356" s="9">
        <f t="shared" si="47"/>
        <v>19.385879019516143</v>
      </c>
      <c r="V356" s="9">
        <f t="shared" si="51"/>
        <v>117.10424619996721</v>
      </c>
    </row>
    <row r="357" spans="1:22" x14ac:dyDescent="0.3">
      <c r="A357" s="8">
        <v>1554</v>
      </c>
      <c r="B357" s="6">
        <v>6.5305801604089675</v>
      </c>
      <c r="C357" s="6">
        <v>1.9840682129910756</v>
      </c>
      <c r="D357" s="12">
        <v>0</v>
      </c>
      <c r="E357" s="6">
        <v>7.0262846715787905E-2</v>
      </c>
      <c r="F357" s="11">
        <v>5</v>
      </c>
      <c r="G357" s="11">
        <v>21.686809697712686</v>
      </c>
      <c r="H357" s="11">
        <v>23.465128092925127</v>
      </c>
      <c r="I357" s="11">
        <v>25.214139421825848</v>
      </c>
      <c r="J357" s="11">
        <f t="shared" si="50"/>
        <v>116.26486225166255</v>
      </c>
      <c r="K357" s="12">
        <v>1.9245810693966988E-3</v>
      </c>
      <c r="L357" s="12">
        <v>0.68629952977444597</v>
      </c>
      <c r="M357" s="12">
        <v>0.13796838468119424</v>
      </c>
      <c r="N357" s="12">
        <v>0.17573208554435979</v>
      </c>
      <c r="O357" s="6">
        <f t="shared" si="48"/>
        <v>6.2306966128022374</v>
      </c>
      <c r="P357" s="6">
        <f t="shared" si="49"/>
        <v>6.1911085000788102</v>
      </c>
      <c r="Q357" s="11">
        <f t="shared" si="43"/>
        <v>14.177294446481991</v>
      </c>
      <c r="R357" s="9">
        <f t="shared" si="44"/>
        <v>65.021773338293698</v>
      </c>
      <c r="S357" s="21">
        <f t="shared" si="45"/>
        <v>60.42461077375804</v>
      </c>
      <c r="T357" s="9">
        <f t="shared" si="46"/>
        <v>66.992533179072097</v>
      </c>
      <c r="U357" s="9">
        <f t="shared" si="47"/>
        <v>19.62927189696796</v>
      </c>
      <c r="V357" s="9">
        <f t="shared" si="51"/>
        <v>117.10424619996721</v>
      </c>
    </row>
    <row r="358" spans="1:22" x14ac:dyDescent="0.3">
      <c r="A358" s="8">
        <v>1555</v>
      </c>
      <c r="B358" s="6">
        <v>6.4865961170776005</v>
      </c>
      <c r="C358" s="6">
        <v>1.9840682129910756</v>
      </c>
      <c r="D358" s="12">
        <v>0</v>
      </c>
      <c r="E358" s="6">
        <v>7.0262846715787905E-2</v>
      </c>
      <c r="F358" s="11">
        <v>5</v>
      </c>
      <c r="G358" s="11">
        <v>25.299962510561386</v>
      </c>
      <c r="H358" s="11">
        <v>27.374559436427422</v>
      </c>
      <c r="I358" s="11">
        <v>22.268604721315523</v>
      </c>
      <c r="J358" s="11">
        <f t="shared" si="50"/>
        <v>88.018330904718013</v>
      </c>
      <c r="K358" s="12">
        <v>1.9345993544610236E-3</v>
      </c>
      <c r="L358" s="12">
        <v>0.68523254673063483</v>
      </c>
      <c r="M358" s="12">
        <v>0.13868796247857046</v>
      </c>
      <c r="N358" s="12">
        <v>0.17607949079079471</v>
      </c>
      <c r="O358" s="6">
        <f t="shared" si="48"/>
        <v>6.3590520609747321</v>
      </c>
      <c r="P358" s="6">
        <f t="shared" si="49"/>
        <v>6.372171706068662</v>
      </c>
      <c r="Q358" s="11">
        <f t="shared" si="43"/>
        <v>14.499206132883222</v>
      </c>
      <c r="R358" s="9">
        <f t="shared" si="44"/>
        <v>57.001392550506324</v>
      </c>
      <c r="S358" s="21">
        <f t="shared" si="45"/>
        <v>52.971286102990206</v>
      </c>
      <c r="T358" s="9">
        <f t="shared" si="46"/>
        <v>57.038393374315561</v>
      </c>
      <c r="U358" s="9">
        <f t="shared" si="47"/>
        <v>16.825965017003416</v>
      </c>
      <c r="V358" s="9">
        <f t="shared" si="51"/>
        <v>117.10424619996721</v>
      </c>
    </row>
    <row r="359" spans="1:22" x14ac:dyDescent="0.3">
      <c r="A359" s="8">
        <v>1556</v>
      </c>
      <c r="B359" s="6">
        <v>6.6771403120258412</v>
      </c>
      <c r="C359" s="6">
        <v>1.9840682129910756</v>
      </c>
      <c r="D359" s="12">
        <v>0</v>
      </c>
      <c r="E359" s="6">
        <v>7.0262846715787905E-2</v>
      </c>
      <c r="F359" s="11">
        <v>5</v>
      </c>
      <c r="G359" s="11">
        <v>29.857920355693274</v>
      </c>
      <c r="H359" s="11">
        <v>32.306269824860124</v>
      </c>
      <c r="I359" s="11">
        <v>26.260748428296896</v>
      </c>
      <c r="J359" s="11">
        <f t="shared" si="50"/>
        <v>87.95236947334655</v>
      </c>
      <c r="K359" s="12">
        <v>1.8884827999599801E-3</v>
      </c>
      <c r="L359" s="12">
        <v>0.68851523742881016</v>
      </c>
      <c r="M359" s="12">
        <v>0.13537569412827763</v>
      </c>
      <c r="N359" s="12">
        <v>0.17610906844291221</v>
      </c>
      <c r="O359" s="6">
        <f t="shared" si="48"/>
        <v>6.7803553592770154</v>
      </c>
      <c r="P359" s="6">
        <f t="shared" si="49"/>
        <v>6.678136418464133</v>
      </c>
      <c r="Q359" s="11">
        <f t="shared" si="43"/>
        <v>15.22674694064133</v>
      </c>
      <c r="R359" s="9">
        <f t="shared" si="44"/>
        <v>50.723439388598266</v>
      </c>
      <c r="S359" s="21">
        <f t="shared" si="45"/>
        <v>47.137196123768291</v>
      </c>
      <c r="T359" s="9">
        <f t="shared" si="46"/>
        <v>49.750935465455179</v>
      </c>
      <c r="U359" s="9">
        <f t="shared" si="47"/>
        <v>14.257399010478389</v>
      </c>
      <c r="V359" s="9">
        <f t="shared" si="51"/>
        <v>117.10424619996721</v>
      </c>
    </row>
    <row r="360" spans="1:22" x14ac:dyDescent="0.3">
      <c r="A360" s="8">
        <v>1557</v>
      </c>
      <c r="B360" s="6">
        <v>7.3321529904370983</v>
      </c>
      <c r="C360" s="6">
        <v>1.9840682129910756</v>
      </c>
      <c r="D360" s="12">
        <v>0</v>
      </c>
      <c r="E360" s="6">
        <v>7.0262846715787905E-2</v>
      </c>
      <c r="F360" s="11">
        <v>5</v>
      </c>
      <c r="G360" s="11">
        <v>31.70715681013932</v>
      </c>
      <c r="H360" s="11">
        <v>34.307143668570745</v>
      </c>
      <c r="I360" s="11">
        <v>23.679565313935992</v>
      </c>
      <c r="J360" s="11">
        <f t="shared" si="50"/>
        <v>74.682083466921682</v>
      </c>
      <c r="K360" s="12">
        <v>1.7471535810339794E-3</v>
      </c>
      <c r="L360" s="12">
        <v>0.69937665320861697</v>
      </c>
      <c r="M360" s="12">
        <v>0.12522679200112424</v>
      </c>
      <c r="N360" s="12">
        <v>0.17539655479025879</v>
      </c>
      <c r="O360" s="6">
        <f t="shared" si="48"/>
        <v>7.6411376210990944</v>
      </c>
      <c r="P360" s="6">
        <f t="shared" si="49"/>
        <v>7.3075025202484518</v>
      </c>
      <c r="Q360" s="11">
        <f t="shared" si="43"/>
        <v>16.410569320925166</v>
      </c>
      <c r="R360" s="9">
        <f t="shared" si="44"/>
        <v>51.478687623543543</v>
      </c>
      <c r="S360" s="21">
        <f t="shared" si="45"/>
        <v>47.839046877618145</v>
      </c>
      <c r="T360" s="9">
        <f t="shared" si="46"/>
        <v>51.445159934194301</v>
      </c>
      <c r="U360" s="9">
        <f t="shared" si="47"/>
        <v>13.425873744632776</v>
      </c>
      <c r="V360" s="9">
        <f t="shared" si="51"/>
        <v>117.10424619996721</v>
      </c>
    </row>
    <row r="361" spans="1:22" x14ac:dyDescent="0.3">
      <c r="A361" s="8">
        <v>1558</v>
      </c>
      <c r="B361" s="6">
        <v>6.5662997944213206</v>
      </c>
      <c r="C361" s="6">
        <v>1.9840682129910756</v>
      </c>
      <c r="D361" s="12">
        <v>0</v>
      </c>
      <c r="E361" s="6">
        <v>7.0262846715787905E-2</v>
      </c>
      <c r="F361" s="11">
        <v>5</v>
      </c>
      <c r="G361" s="11">
        <v>23.322327471150828</v>
      </c>
      <c r="H361" s="11">
        <v>25.234758323785197</v>
      </c>
      <c r="I361" s="11">
        <v>27.561900016681061</v>
      </c>
      <c r="J361" s="11">
        <f t="shared" si="50"/>
        <v>118.17817089985759</v>
      </c>
      <c r="K361" s="12">
        <v>3.5651558995042419E-3</v>
      </c>
      <c r="L361" s="12">
        <v>0.68675011419238829</v>
      </c>
      <c r="M361" s="12">
        <v>0.13730794773244043</v>
      </c>
      <c r="N361" s="12">
        <v>0.17594193807517128</v>
      </c>
      <c r="O361" s="6">
        <f t="shared" si="48"/>
        <v>6.368428849698148</v>
      </c>
      <c r="P361" s="6">
        <f t="shared" si="49"/>
        <v>6.7150094578419353</v>
      </c>
      <c r="Q361" s="11">
        <f t="shared" si="43"/>
        <v>14.421560461664939</v>
      </c>
      <c r="R361" s="9">
        <f t="shared" si="44"/>
        <v>61.503734251817704</v>
      </c>
      <c r="S361" s="21">
        <f t="shared" si="45"/>
        <v>57.15530371593308</v>
      </c>
      <c r="T361" s="9">
        <f t="shared" si="46"/>
        <v>62.635294266820082</v>
      </c>
      <c r="U361" s="9">
        <f t="shared" si="47"/>
        <v>18.252735909860633</v>
      </c>
      <c r="V361" s="9">
        <f t="shared" si="51"/>
        <v>117.10424619996721</v>
      </c>
    </row>
    <row r="362" spans="1:22" x14ac:dyDescent="0.3">
      <c r="A362" s="8">
        <v>1559</v>
      </c>
      <c r="B362" s="6">
        <v>5.5222743339468181</v>
      </c>
      <c r="C362" s="6">
        <v>1.9840682129910756</v>
      </c>
      <c r="D362" s="12">
        <v>0</v>
      </c>
      <c r="E362" s="6">
        <v>7.0262846715787905E-2</v>
      </c>
      <c r="F362" s="11">
        <v>5</v>
      </c>
      <c r="G362" s="11">
        <v>24.59397794745281</v>
      </c>
      <c r="H362" s="11">
        <v>26.610684139143942</v>
      </c>
      <c r="I362" s="11">
        <v>23.212419593689315</v>
      </c>
      <c r="J362" s="11">
        <f t="shared" si="50"/>
        <v>94.382533981630317</v>
      </c>
      <c r="K362" s="12">
        <v>5.9492233592998373E-3</v>
      </c>
      <c r="L362" s="12">
        <v>0.66418765440264715</v>
      </c>
      <c r="M362" s="12">
        <v>0.15790303017180968</v>
      </c>
      <c r="N362" s="12">
        <v>0.17790931542554317</v>
      </c>
      <c r="O362" s="6">
        <f t="shared" si="48"/>
        <v>5.2662448468012197</v>
      </c>
      <c r="P362" s="6">
        <f t="shared" si="49"/>
        <v>5.7211565120621426</v>
      </c>
      <c r="Q362" s="11">
        <f t="shared" si="43"/>
        <v>12.955786505059724</v>
      </c>
      <c r="R362" s="9">
        <f t="shared" si="44"/>
        <v>52.395757396736009</v>
      </c>
      <c r="S362" s="21">
        <f t="shared" si="45"/>
        <v>48.691278080375866</v>
      </c>
      <c r="T362" s="9">
        <f t="shared" si="46"/>
        <v>49.952761528642093</v>
      </c>
      <c r="U362" s="9">
        <f t="shared" si="47"/>
        <v>17.308964212448316</v>
      </c>
      <c r="V362" s="9">
        <f t="shared" si="51"/>
        <v>117.10424619996721</v>
      </c>
    </row>
    <row r="363" spans="1:22" x14ac:dyDescent="0.3">
      <c r="A363" s="8">
        <v>1560</v>
      </c>
      <c r="B363" s="6">
        <v>7.3746727322794321</v>
      </c>
      <c r="C363" s="6">
        <v>2.2624685028270899</v>
      </c>
      <c r="D363" s="12">
        <v>0</v>
      </c>
      <c r="E363" s="6">
        <v>8.0121981982558488E-2</v>
      </c>
      <c r="F363" s="11">
        <v>5.2847363292454208</v>
      </c>
      <c r="G363" s="11">
        <v>25.807942425600285</v>
      </c>
      <c r="H363" s="11">
        <v>27.924193704499508</v>
      </c>
      <c r="I363" s="11">
        <v>25.753795634284426</v>
      </c>
      <c r="J363" s="11">
        <f t="shared" si="50"/>
        <v>99.790193303972387</v>
      </c>
      <c r="K363" s="12">
        <v>4.1143217856974288E-3</v>
      </c>
      <c r="L363" s="12">
        <v>0.67859064793494883</v>
      </c>
      <c r="M363" s="12">
        <v>0.13907126817152032</v>
      </c>
      <c r="N363" s="12">
        <v>0.18233808389353084</v>
      </c>
      <c r="O363" s="6">
        <f t="shared" si="48"/>
        <v>7.2950717814340678</v>
      </c>
      <c r="P363" s="6">
        <f t="shared" si="49"/>
        <v>6.6003659681786022</v>
      </c>
      <c r="Q363" s="11">
        <f t="shared" si="43"/>
        <v>16.237933257304846</v>
      </c>
      <c r="R363" s="9">
        <f t="shared" si="44"/>
        <v>62.580422361263246</v>
      </c>
      <c r="S363" s="21">
        <f t="shared" si="45"/>
        <v>58.155867936159673</v>
      </c>
      <c r="T363" s="9">
        <f t="shared" si="46"/>
        <v>63.571092495508879</v>
      </c>
      <c r="U363" s="9">
        <f t="shared" si="47"/>
        <v>18.809290790092451</v>
      </c>
      <c r="V363" s="9">
        <f t="shared" si="51"/>
        <v>123.77301284037335</v>
      </c>
    </row>
    <row r="364" spans="1:22" x14ac:dyDescent="0.3">
      <c r="A364" s="8">
        <v>1561</v>
      </c>
      <c r="B364" s="6">
        <v>7.8717840593072097</v>
      </c>
      <c r="C364" s="6">
        <v>2.2624685028270899</v>
      </c>
      <c r="D364" s="12">
        <v>0</v>
      </c>
      <c r="E364" s="6">
        <v>8.0121981982558488E-2</v>
      </c>
      <c r="F364" s="11">
        <v>5.2847363292454208</v>
      </c>
      <c r="G364" s="11">
        <v>27.924045114638989</v>
      </c>
      <c r="H364" s="11">
        <v>30.21381681403939</v>
      </c>
      <c r="I364" s="11">
        <v>27.816747757593109</v>
      </c>
      <c r="J364" s="11">
        <f t="shared" si="50"/>
        <v>99.615752815878281</v>
      </c>
      <c r="K364" s="12">
        <v>3.9009705361571362E-3</v>
      </c>
      <c r="L364" s="12">
        <v>0.68662509858356213</v>
      </c>
      <c r="M364" s="12">
        <v>0.13183138041124931</v>
      </c>
      <c r="N364" s="12">
        <v>0.18154352100518856</v>
      </c>
      <c r="O364" s="6">
        <f t="shared" si="48"/>
        <v>7.9736914946235622</v>
      </c>
      <c r="P364" s="6">
        <f t="shared" si="49"/>
        <v>7.7339579964435154</v>
      </c>
      <c r="Q364" s="11">
        <f t="shared" si="43"/>
        <v>17.214840034975182</v>
      </c>
      <c r="R364" s="9">
        <f t="shared" si="44"/>
        <v>61.31768917099739</v>
      </c>
      <c r="S364" s="21">
        <f t="shared" si="45"/>
        <v>56.982412374805669</v>
      </c>
      <c r="T364" s="9">
        <f t="shared" si="46"/>
        <v>62.714092880240806</v>
      </c>
      <c r="U364" s="9">
        <f t="shared" si="47"/>
        <v>17.383910238799775</v>
      </c>
      <c r="V364" s="9">
        <f t="shared" si="51"/>
        <v>123.77301284037335</v>
      </c>
    </row>
    <row r="365" spans="1:22" x14ac:dyDescent="0.3">
      <c r="A365" s="8">
        <v>1562</v>
      </c>
      <c r="B365" s="6">
        <v>7.7814720408837097</v>
      </c>
      <c r="C365" s="6">
        <v>2.2624685028270899</v>
      </c>
      <c r="D365" s="12">
        <v>0</v>
      </c>
      <c r="E365" s="6">
        <v>8.0121981982558488E-2</v>
      </c>
      <c r="F365" s="11">
        <v>5.2847363292454208</v>
      </c>
      <c r="G365" s="11">
        <v>27.860973570378057</v>
      </c>
      <c r="H365" s="11">
        <v>30.145573403149061</v>
      </c>
      <c r="I365" s="11">
        <v>28.156214308850192</v>
      </c>
      <c r="J365" s="11">
        <f t="shared" si="50"/>
        <v>101.05969282705193</v>
      </c>
      <c r="K365" s="12">
        <v>3.9380777616775308E-3</v>
      </c>
      <c r="L365" s="12">
        <v>0.68522951335781701</v>
      </c>
      <c r="M365" s="12">
        <v>0.13309035879973896</v>
      </c>
      <c r="N365" s="12">
        <v>0.18168012784244403</v>
      </c>
      <c r="O365" s="6">
        <f t="shared" si="48"/>
        <v>7.8660281755819295</v>
      </c>
      <c r="P365" s="6">
        <f t="shared" si="49"/>
        <v>7.9078125075085062</v>
      </c>
      <c r="Q365" s="11">
        <f t="shared" si="43"/>
        <v>17.072610275319121</v>
      </c>
      <c r="R365" s="9">
        <f t="shared" si="44"/>
        <v>60.948743590639232</v>
      </c>
      <c r="S365" s="21">
        <f t="shared" si="45"/>
        <v>56.639551945978958</v>
      </c>
      <c r="T365" s="9">
        <f t="shared" si="46"/>
        <v>62.134924791583302</v>
      </c>
      <c r="U365" s="9">
        <f t="shared" si="47"/>
        <v>17.423263855114904</v>
      </c>
      <c r="V365" s="9">
        <f t="shared" si="51"/>
        <v>123.77301284037335</v>
      </c>
    </row>
    <row r="366" spans="1:22" x14ac:dyDescent="0.3">
      <c r="A366" s="8">
        <v>1563</v>
      </c>
      <c r="B366" s="6">
        <v>7.5307643659822165</v>
      </c>
      <c r="C366" s="6">
        <v>2.2624685028270899</v>
      </c>
      <c r="D366" s="12">
        <v>0</v>
      </c>
      <c r="E366" s="6">
        <v>8.0121981982558488E-2</v>
      </c>
      <c r="F366" s="11">
        <v>5.2847363292454208</v>
      </c>
      <c r="G366" s="11">
        <v>29.076033876485262</v>
      </c>
      <c r="H366" s="11">
        <v>31.460268654357055</v>
      </c>
      <c r="I366" s="11">
        <v>27.486925739916487</v>
      </c>
      <c r="J366" s="11">
        <f t="shared" si="50"/>
        <v>94.53464615112469</v>
      </c>
      <c r="K366" s="12">
        <v>4.0462129447470432E-3</v>
      </c>
      <c r="L366" s="12">
        <v>0.68143581583776747</v>
      </c>
      <c r="M366" s="12">
        <v>0.13675971726627142</v>
      </c>
      <c r="N366" s="12">
        <v>0.18180446689596111</v>
      </c>
      <c r="O366" s="6">
        <f t="shared" si="48"/>
        <v>7.627323049106054</v>
      </c>
      <c r="P366" s="6">
        <f t="shared" si="49"/>
        <v>7.7522001800502096</v>
      </c>
      <c r="Q366" s="11">
        <f t="shared" si="43"/>
        <v>16.825555349662178</v>
      </c>
      <c r="R366" s="9">
        <f t="shared" si="44"/>
        <v>57.556630384562389</v>
      </c>
      <c r="S366" s="21">
        <f t="shared" si="45"/>
        <v>53.487267570231175</v>
      </c>
      <c r="T366" s="9">
        <f t="shared" si="46"/>
        <v>57.620125079662522</v>
      </c>
      <c r="U366" s="9">
        <f t="shared" si="47"/>
        <v>16.695161927489085</v>
      </c>
      <c r="V366" s="9">
        <f t="shared" si="51"/>
        <v>123.77301284037335</v>
      </c>
    </row>
    <row r="367" spans="1:22" x14ac:dyDescent="0.3">
      <c r="A367" s="8">
        <v>1564</v>
      </c>
      <c r="B367" s="6">
        <v>7.8542841235386582</v>
      </c>
      <c r="C367" s="6">
        <v>2.2624685028270899</v>
      </c>
      <c r="D367" s="12">
        <v>0</v>
      </c>
      <c r="E367" s="6">
        <v>8.0121981982558488E-2</v>
      </c>
      <c r="F367" s="11">
        <v>5.2847363292454208</v>
      </c>
      <c r="G367" s="11">
        <v>29.846363707363203</v>
      </c>
      <c r="H367" s="11">
        <v>32.293765531366986</v>
      </c>
      <c r="I367" s="11">
        <v>27.941457212597303</v>
      </c>
      <c r="J367" s="11">
        <f t="shared" si="50"/>
        <v>93.61762620919896</v>
      </c>
      <c r="K367" s="12">
        <v>3.9083708096499465E-3</v>
      </c>
      <c r="L367" s="12">
        <v>0.68640340211894424</v>
      </c>
      <c r="M367" s="12">
        <v>0.13208245028797713</v>
      </c>
      <c r="N367" s="12">
        <v>0.18151414759307863</v>
      </c>
      <c r="O367" s="6">
        <f t="shared" si="48"/>
        <v>8.0482971129750798</v>
      </c>
      <c r="P367" s="6">
        <f t="shared" si="49"/>
        <v>7.8854197932790075</v>
      </c>
      <c r="Q367" s="11">
        <f t="shared" si="43"/>
        <v>17.394905962805357</v>
      </c>
      <c r="R367" s="9">
        <f t="shared" si="44"/>
        <v>57.968461925014395</v>
      </c>
      <c r="S367" s="21">
        <f t="shared" si="45"/>
        <v>53.869981840521824</v>
      </c>
      <c r="T367" s="9">
        <f t="shared" si="46"/>
        <v>58.544416855946203</v>
      </c>
      <c r="U367" s="9">
        <f t="shared" si="47"/>
        <v>16.264262492295586</v>
      </c>
      <c r="V367" s="9">
        <f t="shared" si="51"/>
        <v>123.77301284037335</v>
      </c>
    </row>
    <row r="368" spans="1:22" x14ac:dyDescent="0.3">
      <c r="A368" s="8">
        <v>1565</v>
      </c>
      <c r="B368" s="6">
        <v>7.9161506200806429</v>
      </c>
      <c r="C368" s="6">
        <v>2.2624685028270899</v>
      </c>
      <c r="D368" s="12">
        <v>0</v>
      </c>
      <c r="E368" s="6">
        <v>8.0121981982558488E-2</v>
      </c>
      <c r="F368" s="11">
        <v>5.2847363292454208</v>
      </c>
      <c r="G368" s="11">
        <v>26.062376401164034</v>
      </c>
      <c r="H368" s="11">
        <v>28.199491266059486</v>
      </c>
      <c r="I368" s="11">
        <v>28.820777587594552</v>
      </c>
      <c r="J368" s="11">
        <f t="shared" si="50"/>
        <v>110.58384371391136</v>
      </c>
      <c r="K368" s="12">
        <v>3.883141147606062E-3</v>
      </c>
      <c r="L368" s="12">
        <v>0.68732681048985633</v>
      </c>
      <c r="M368" s="12">
        <v>0.13122649614432197</v>
      </c>
      <c r="N368" s="12">
        <v>0.1814466933658217</v>
      </c>
      <c r="O368" s="6">
        <f t="shared" si="48"/>
        <v>7.9241989747439527</v>
      </c>
      <c r="P368" s="6">
        <f t="shared" si="49"/>
        <v>7.8948666027926251</v>
      </c>
      <c r="Q368" s="11">
        <f t="shared" ref="Q368:Q431" si="52">Q369*(O368/P369)</f>
        <v>17.063294286573083</v>
      </c>
      <c r="R368" s="9">
        <f t="shared" ref="R368:R431" si="53">(Q368/G368)*100/1.0054</f>
        <v>65.119339577589272</v>
      </c>
      <c r="S368" s="21">
        <f t="shared" ref="S368:S431" si="54">(Q368/H368)*100/0.9999</f>
        <v>60.51527889508754</v>
      </c>
      <c r="T368" s="9">
        <f t="shared" ref="T368:T431" si="55">(B368/G368)*100/0.4495</f>
        <v>67.572554951361838</v>
      </c>
      <c r="U368" s="9">
        <f t="shared" ref="U368:U431" si="56">(E368/(G368/100))*100/$E$674</f>
        <v>18.625665070027871</v>
      </c>
      <c r="V368" s="9">
        <f t="shared" si="51"/>
        <v>123.77301284037335</v>
      </c>
    </row>
    <row r="369" spans="1:22" x14ac:dyDescent="0.3">
      <c r="A369" s="8">
        <v>1566</v>
      </c>
      <c r="B369" s="6">
        <v>8.2057644285901485</v>
      </c>
      <c r="C369" s="6">
        <v>2.2624685028270899</v>
      </c>
      <c r="D369" s="12">
        <v>0</v>
      </c>
      <c r="E369" s="6">
        <v>8.0121981982558488E-2</v>
      </c>
      <c r="F369" s="11">
        <v>5.2847363292454208</v>
      </c>
      <c r="G369" s="11">
        <v>26.847038018201935</v>
      </c>
      <c r="H369" s="11">
        <v>29.048495135694495</v>
      </c>
      <c r="I369" s="11">
        <v>28.607164643864611</v>
      </c>
      <c r="J369" s="11">
        <f t="shared" si="50"/>
        <v>106.55612967236584</v>
      </c>
      <c r="K369" s="12">
        <v>3.8211716738621184E-3</v>
      </c>
      <c r="L369" s="12">
        <v>0.69138932820554388</v>
      </c>
      <c r="M369" s="12">
        <v>0.12734324833722052</v>
      </c>
      <c r="N369" s="12">
        <v>0.18126742345723559</v>
      </c>
      <c r="O369" s="6">
        <f t="shared" ref="O369:O432" si="57">EXP(LN(B369)*L369+LN(E369)*M369+(LN(F369+3)+LN(G369))*N369-LN(1-K369))</f>
        <v>8.308859219021727</v>
      </c>
      <c r="P369" s="6">
        <f t="shared" ref="P369:P432" si="58">EXP(LN(B369)*L368+LN(E369)*M368+(LN(F369+3)+LN(G369))*N368-LN(1-K369))</f>
        <v>8.1656648292293195</v>
      </c>
      <c r="Q369" s="11">
        <f t="shared" si="52"/>
        <v>17.583246265110546</v>
      </c>
      <c r="R369" s="9">
        <f t="shared" si="53"/>
        <v>65.142406760199762</v>
      </c>
      <c r="S369" s="21">
        <f t="shared" si="54"/>
        <v>60.536715184184629</v>
      </c>
      <c r="T369" s="9">
        <f t="shared" si="55"/>
        <v>67.997503990275987</v>
      </c>
      <c r="U369" s="9">
        <f t="shared" si="56"/>
        <v>18.08129051137653</v>
      </c>
      <c r="V369" s="9">
        <f t="shared" si="51"/>
        <v>123.77301284037335</v>
      </c>
    </row>
    <row r="370" spans="1:22" x14ac:dyDescent="0.3">
      <c r="A370" s="8">
        <v>1567</v>
      </c>
      <c r="B370" s="6">
        <v>7.8256915509812082</v>
      </c>
      <c r="C370" s="6">
        <v>2.2624685028270899</v>
      </c>
      <c r="D370" s="12">
        <v>0</v>
      </c>
      <c r="E370" s="6">
        <v>8.0121981982558488E-2</v>
      </c>
      <c r="F370" s="11">
        <v>5.2847363292454208</v>
      </c>
      <c r="G370" s="11">
        <v>24.859069275205435</v>
      </c>
      <c r="H370" s="11">
        <v>26.897512955772282</v>
      </c>
      <c r="I370" s="11">
        <v>27.53762525850123</v>
      </c>
      <c r="J370" s="11">
        <f t="shared" si="50"/>
        <v>110.77496487757649</v>
      </c>
      <c r="K370" s="12">
        <v>3.9731193116791293E-3</v>
      </c>
      <c r="L370" s="12">
        <v>0.68568975154070733</v>
      </c>
      <c r="M370" s="12">
        <v>0.13242721001007676</v>
      </c>
      <c r="N370" s="12">
        <v>0.18188303844921591</v>
      </c>
      <c r="O370" s="6">
        <f t="shared" si="57"/>
        <v>7.7637145038286377</v>
      </c>
      <c r="P370" s="6">
        <f t="shared" si="58"/>
        <v>7.9306932976785056</v>
      </c>
      <c r="Q370" s="11">
        <f t="shared" si="52"/>
        <v>16.782969795288114</v>
      </c>
      <c r="R370" s="9">
        <f t="shared" si="53"/>
        <v>67.149853184257182</v>
      </c>
      <c r="S370" s="21">
        <f t="shared" si="54"/>
        <v>62.402231342775849</v>
      </c>
      <c r="T370" s="9">
        <f t="shared" si="55"/>
        <v>70.033876428923122</v>
      </c>
      <c r="U370" s="9">
        <f t="shared" si="56"/>
        <v>19.527243293104664</v>
      </c>
      <c r="V370" s="9">
        <f t="shared" si="51"/>
        <v>123.77301284037335</v>
      </c>
    </row>
    <row r="371" spans="1:22" x14ac:dyDescent="0.3">
      <c r="A371" s="8">
        <v>1568</v>
      </c>
      <c r="B371" s="6">
        <v>7.4937062152468243</v>
      </c>
      <c r="C371" s="6">
        <v>2.2624685028270899</v>
      </c>
      <c r="D371" s="12">
        <v>0</v>
      </c>
      <c r="E371" s="6">
        <v>8.0121981982558488E-2</v>
      </c>
      <c r="F371" s="11">
        <v>5.2847363292454208</v>
      </c>
      <c r="G371" s="11">
        <v>25.060754044122003</v>
      </c>
      <c r="H371" s="11">
        <v>27.115735875740008</v>
      </c>
      <c r="I371" s="11">
        <v>27.611395404299653</v>
      </c>
      <c r="J371" s="11">
        <f t="shared" si="50"/>
        <v>110.17783166335292</v>
      </c>
      <c r="K371" s="12">
        <v>4.1190116135471477E-3</v>
      </c>
      <c r="L371" s="12">
        <v>0.68081109112143812</v>
      </c>
      <c r="M371" s="12">
        <v>0.13731002823970526</v>
      </c>
      <c r="N371" s="12">
        <v>0.18187888063885663</v>
      </c>
      <c r="O371" s="6">
        <f t="shared" si="57"/>
        <v>7.3829996558897575</v>
      </c>
      <c r="P371" s="6">
        <f t="shared" si="58"/>
        <v>7.5485339422849416</v>
      </c>
      <c r="Q371" s="11">
        <f t="shared" si="52"/>
        <v>16.317809869180572</v>
      </c>
      <c r="R371" s="9">
        <f t="shared" si="53"/>
        <v>64.763282617039025</v>
      </c>
      <c r="S371" s="21">
        <f t="shared" si="54"/>
        <v>60.184395836229683</v>
      </c>
      <c r="T371" s="9">
        <f t="shared" si="55"/>
        <v>66.523154127834943</v>
      </c>
      <c r="U371" s="9">
        <f t="shared" si="56"/>
        <v>19.370091295833813</v>
      </c>
      <c r="V371" s="9">
        <f t="shared" si="51"/>
        <v>123.77301284037335</v>
      </c>
    </row>
    <row r="372" spans="1:22" x14ac:dyDescent="0.3">
      <c r="A372" s="8">
        <v>1569</v>
      </c>
      <c r="B372" s="6">
        <v>7.9484955141483349</v>
      </c>
      <c r="C372" s="6">
        <v>2.2624685028270899</v>
      </c>
      <c r="D372" s="12">
        <v>0</v>
      </c>
      <c r="E372" s="6">
        <v>8.0121981982558488E-2</v>
      </c>
      <c r="F372" s="11">
        <v>5.2847363292454208</v>
      </c>
      <c r="G372" s="11">
        <v>27.206476806417459</v>
      </c>
      <c r="H372" s="11">
        <v>29.437407904543694</v>
      </c>
      <c r="I372" s="11">
        <v>26.232475011049512</v>
      </c>
      <c r="J372" s="11">
        <f t="shared" si="50"/>
        <v>96.419963517149725</v>
      </c>
      <c r="K372" s="12">
        <v>3.707188891176817E-3</v>
      </c>
      <c r="L372" s="12">
        <v>0.68759778899081281</v>
      </c>
      <c r="M372" s="12">
        <v>0.13074402031998877</v>
      </c>
      <c r="N372" s="12">
        <v>0.18165819068919842</v>
      </c>
      <c r="O372" s="6">
        <f t="shared" si="57"/>
        <v>8.0306711403958353</v>
      </c>
      <c r="P372" s="6">
        <f t="shared" si="58"/>
        <v>7.7976399371595591</v>
      </c>
      <c r="Q372" s="11">
        <f t="shared" si="52"/>
        <v>17.23424242900964</v>
      </c>
      <c r="R372" s="9">
        <f t="shared" si="53"/>
        <v>63.005869863905922</v>
      </c>
      <c r="S372" s="21">
        <f t="shared" si="54"/>
        <v>58.55123549431746</v>
      </c>
      <c r="T372" s="9">
        <f t="shared" si="55"/>
        <v>64.995446622038543</v>
      </c>
      <c r="U372" s="9">
        <f t="shared" si="56"/>
        <v>17.842409262730289</v>
      </c>
      <c r="V372" s="9">
        <f t="shared" si="51"/>
        <v>123.77301284037335</v>
      </c>
    </row>
    <row r="373" spans="1:22" x14ac:dyDescent="0.3">
      <c r="A373" s="8">
        <v>1570</v>
      </c>
      <c r="B373" s="6">
        <v>8.8072663098495312</v>
      </c>
      <c r="C373" s="6">
        <v>3.1117560067861829</v>
      </c>
      <c r="D373" s="12">
        <v>2.6047922801716743E-2</v>
      </c>
      <c r="E373" s="6">
        <v>0.11112069387798977</v>
      </c>
      <c r="F373" s="11">
        <v>5.6208333333333336</v>
      </c>
      <c r="G373" s="11">
        <v>26.792408095211488</v>
      </c>
      <c r="H373" s="11">
        <v>28.989385559018832</v>
      </c>
      <c r="I373" s="11">
        <v>27.470454255351136</v>
      </c>
      <c r="J373" s="11">
        <f t="shared" si="50"/>
        <v>102.53073989366725</v>
      </c>
      <c r="K373" s="12">
        <v>2.9632802937229509E-3</v>
      </c>
      <c r="L373" s="12">
        <v>0.66346918145040679</v>
      </c>
      <c r="M373" s="12">
        <v>0.14483347711194336</v>
      </c>
      <c r="N373" s="12">
        <v>0.19169734143764985</v>
      </c>
      <c r="O373" s="6">
        <f t="shared" si="57"/>
        <v>8.7710046385863532</v>
      </c>
      <c r="P373" s="6">
        <f t="shared" si="58"/>
        <v>9.027409165082414</v>
      </c>
      <c r="Q373" s="11">
        <f t="shared" si="52"/>
        <v>19.373294627181707</v>
      </c>
      <c r="R373" s="9">
        <f t="shared" si="53"/>
        <v>71.920525615980196</v>
      </c>
      <c r="S373" s="21">
        <f t="shared" si="54"/>
        <v>66.835608195113878</v>
      </c>
      <c r="T373" s="9">
        <f t="shared" si="55"/>
        <v>73.130691975087956</v>
      </c>
      <c r="U373" s="9">
        <f t="shared" si="56"/>
        <v>25.127964677641078</v>
      </c>
      <c r="V373" s="9">
        <f t="shared" si="51"/>
        <v>131.64469010312982</v>
      </c>
    </row>
    <row r="374" spans="1:22" x14ac:dyDescent="0.3">
      <c r="A374" s="8">
        <v>1571</v>
      </c>
      <c r="B374" s="6">
        <v>7.5995056196443498</v>
      </c>
      <c r="C374" s="6">
        <v>3.1117560067861829</v>
      </c>
      <c r="D374" s="12">
        <v>2.6047922801716743E-2</v>
      </c>
      <c r="E374" s="6">
        <v>0.11112069387798977</v>
      </c>
      <c r="F374" s="11">
        <v>5.6208333333333336</v>
      </c>
      <c r="G374" s="11">
        <v>26.062160107336783</v>
      </c>
      <c r="H374" s="11">
        <v>28.199257236138401</v>
      </c>
      <c r="I374" s="11">
        <v>28.843091730567735</v>
      </c>
      <c r="J374" s="11">
        <f t="shared" si="50"/>
        <v>110.67038039739495</v>
      </c>
      <c r="K374" s="12">
        <v>3.3314381623212059E-3</v>
      </c>
      <c r="L374" s="12">
        <v>0.64384953087735775</v>
      </c>
      <c r="M374" s="12">
        <v>0.16288773126932987</v>
      </c>
      <c r="N374" s="12">
        <v>0.19326273785331238</v>
      </c>
      <c r="O374" s="6">
        <f t="shared" si="57"/>
        <v>7.3719610142430865</v>
      </c>
      <c r="P374" s="6">
        <f t="shared" si="58"/>
        <v>7.9142555230888672</v>
      </c>
      <c r="Q374" s="11">
        <f t="shared" si="52"/>
        <v>17.48091698972269</v>
      </c>
      <c r="R374" s="9">
        <f t="shared" si="53"/>
        <v>66.713683639723101</v>
      </c>
      <c r="S374" s="21">
        <f t="shared" si="54"/>
        <v>61.996899811402223</v>
      </c>
      <c r="T374" s="9">
        <f t="shared" si="55"/>
        <v>64.870199860520088</v>
      </c>
      <c r="U374" s="9">
        <f t="shared" si="56"/>
        <v>25.832037002024823</v>
      </c>
      <c r="V374" s="9">
        <f t="shared" si="51"/>
        <v>131.64469010312982</v>
      </c>
    </row>
    <row r="375" spans="1:22" x14ac:dyDescent="0.3">
      <c r="A375" s="8">
        <v>1572</v>
      </c>
      <c r="B375" s="6">
        <v>7.6151758239680261</v>
      </c>
      <c r="C375" s="6">
        <v>3.1117560067861829</v>
      </c>
      <c r="D375" s="12">
        <v>2.6047922801716743E-2</v>
      </c>
      <c r="E375" s="6">
        <v>0.11112069387798977</v>
      </c>
      <c r="F375" s="11">
        <v>5.6208333333333336</v>
      </c>
      <c r="G375" s="11">
        <v>28.203015216273496</v>
      </c>
      <c r="H375" s="11">
        <v>30.515662464007924</v>
      </c>
      <c r="I375" s="11">
        <v>29.386750246935883</v>
      </c>
      <c r="J375" s="11">
        <f t="shared" si="50"/>
        <v>104.19719317805195</v>
      </c>
      <c r="K375" s="12">
        <v>3.327356308818362E-3</v>
      </c>
      <c r="L375" s="12">
        <v>0.64438400652164762</v>
      </c>
      <c r="M375" s="12">
        <v>0.1626874863555281</v>
      </c>
      <c r="N375" s="12">
        <v>0.19292850712282428</v>
      </c>
      <c r="O375" s="6">
        <f t="shared" si="57"/>
        <v>7.4928693959209465</v>
      </c>
      <c r="P375" s="6">
        <f t="shared" si="58"/>
        <v>7.495200832907936</v>
      </c>
      <c r="Q375" s="11">
        <f t="shared" si="52"/>
        <v>17.773151991474109</v>
      </c>
      <c r="R375" s="9">
        <f t="shared" si="53"/>
        <v>62.680150745129559</v>
      </c>
      <c r="S375" s="21">
        <f t="shared" si="54"/>
        <v>58.248545334342367</v>
      </c>
      <c r="T375" s="9">
        <f t="shared" si="55"/>
        <v>60.069594087226633</v>
      </c>
      <c r="U375" s="9">
        <f t="shared" si="56"/>
        <v>23.871159841694936</v>
      </c>
      <c r="V375" s="9">
        <f t="shared" si="51"/>
        <v>131.64469010312982</v>
      </c>
    </row>
    <row r="376" spans="1:22" x14ac:dyDescent="0.3">
      <c r="A376" s="8">
        <v>1573</v>
      </c>
      <c r="B376" s="6">
        <v>9.2858017294089095</v>
      </c>
      <c r="C376" s="6">
        <v>3.1117560067861829</v>
      </c>
      <c r="D376" s="12">
        <v>2.6047922801716743E-2</v>
      </c>
      <c r="E376" s="6">
        <v>0.11112069387798977</v>
      </c>
      <c r="F376" s="11">
        <v>5.6208333333333336</v>
      </c>
      <c r="G376" s="11">
        <v>29.463482506993504</v>
      </c>
      <c r="H376" s="11">
        <v>31.879488072566975</v>
      </c>
      <c r="I376" s="11">
        <v>28.737698048171705</v>
      </c>
      <c r="J376" s="11">
        <f t="shared" si="50"/>
        <v>97.536664382258536</v>
      </c>
      <c r="K376" s="12">
        <v>2.8388950040789422E-3</v>
      </c>
      <c r="L376" s="12">
        <v>0.67007197258450069</v>
      </c>
      <c r="M376" s="12">
        <v>0.13873670564789764</v>
      </c>
      <c r="N376" s="12">
        <v>0.19119132176760167</v>
      </c>
      <c r="O376" s="6">
        <f t="shared" si="57"/>
        <v>9.4873151026567299</v>
      </c>
      <c r="P376" s="6">
        <f t="shared" si="58"/>
        <v>8.5823396552497933</v>
      </c>
      <c r="Q376" s="11">
        <f t="shared" si="52"/>
        <v>20.357385011708459</v>
      </c>
      <c r="R376" s="9">
        <f t="shared" si="53"/>
        <v>68.722512896592633</v>
      </c>
      <c r="S376" s="21">
        <f t="shared" si="54"/>
        <v>63.863701033905826</v>
      </c>
      <c r="T376" s="9">
        <f t="shared" si="55"/>
        <v>70.114143359093418</v>
      </c>
      <c r="U376" s="9">
        <f t="shared" si="56"/>
        <v>22.84993581751981</v>
      </c>
      <c r="V376" s="9">
        <f t="shared" si="51"/>
        <v>131.64469010312982</v>
      </c>
    </row>
    <row r="377" spans="1:22" x14ac:dyDescent="0.3">
      <c r="A377" s="8">
        <v>1574</v>
      </c>
      <c r="B377" s="6">
        <v>8.5600287597065687</v>
      </c>
      <c r="C377" s="6">
        <v>3.1117560067861829</v>
      </c>
      <c r="D377" s="12">
        <v>2.6047922801716743E-2</v>
      </c>
      <c r="E377" s="6">
        <v>0.11112069387798977</v>
      </c>
      <c r="F377" s="11">
        <v>5.6208333333333336</v>
      </c>
      <c r="G377" s="11">
        <v>33.497249936560408</v>
      </c>
      <c r="H377" s="11">
        <v>36.244024431358362</v>
      </c>
      <c r="I377" s="11">
        <v>28.505855865776201</v>
      </c>
      <c r="J377" s="11">
        <f t="shared" si="50"/>
        <v>85.099092969610098</v>
      </c>
      <c r="K377" s="12">
        <v>3.0319528114326763E-3</v>
      </c>
      <c r="L377" s="12">
        <v>0.65983366296205603</v>
      </c>
      <c r="M377" s="12">
        <v>0.14820012700213239</v>
      </c>
      <c r="N377" s="12">
        <v>0.19196621003581157</v>
      </c>
      <c r="O377" s="6">
        <f t="shared" si="57"/>
        <v>8.8619248710671403</v>
      </c>
      <c r="P377" s="6">
        <f t="shared" si="58"/>
        <v>9.2087020312138623</v>
      </c>
      <c r="Q377" s="11">
        <f t="shared" si="52"/>
        <v>19.759551641225297</v>
      </c>
      <c r="R377" s="9">
        <f t="shared" si="53"/>
        <v>58.671751243469338</v>
      </c>
      <c r="S377" s="21">
        <f t="shared" si="54"/>
        <v>54.523547271717987</v>
      </c>
      <c r="T377" s="9">
        <f t="shared" si="55"/>
        <v>56.850772981825322</v>
      </c>
      <c r="U377" s="9">
        <f t="shared" si="56"/>
        <v>20.098327042382547</v>
      </c>
      <c r="V377" s="9">
        <f t="shared" si="51"/>
        <v>131.64469010312982</v>
      </c>
    </row>
    <row r="378" spans="1:22" x14ac:dyDescent="0.3">
      <c r="A378" s="8">
        <v>1575</v>
      </c>
      <c r="B378" s="6">
        <v>8.7393788870634168</v>
      </c>
      <c r="C378" s="6">
        <v>3.1117560067861829</v>
      </c>
      <c r="D378" s="12">
        <v>2.6047922801716743E-2</v>
      </c>
      <c r="E378" s="6">
        <v>0.11112069387798977</v>
      </c>
      <c r="F378" s="11">
        <v>5.6208333333333336</v>
      </c>
      <c r="G378" s="11">
        <v>29.761014484971025</v>
      </c>
      <c r="H378" s="11">
        <v>32.20141767273865</v>
      </c>
      <c r="I378" s="11">
        <v>30.13279826707025</v>
      </c>
      <c r="J378" s="11">
        <f t="shared" si="50"/>
        <v>101.24923087647758</v>
      </c>
      <c r="K378" s="12">
        <v>2.9822582100535889E-3</v>
      </c>
      <c r="L378" s="12">
        <v>0.66258403998065252</v>
      </c>
      <c r="M378" s="12">
        <v>0.14576381747919029</v>
      </c>
      <c r="N378" s="12">
        <v>0.19165214254015719</v>
      </c>
      <c r="O378" s="6">
        <f t="shared" si="57"/>
        <v>8.8663792398491914</v>
      </c>
      <c r="P378" s="6">
        <f t="shared" si="58"/>
        <v>8.7819060859632607</v>
      </c>
      <c r="Q378" s="11">
        <f t="shared" si="52"/>
        <v>19.581132692799049</v>
      </c>
      <c r="R378" s="9">
        <f t="shared" si="53"/>
        <v>65.441191546610199</v>
      </c>
      <c r="S378" s="21">
        <f t="shared" si="54"/>
        <v>60.81437532012157</v>
      </c>
      <c r="T378" s="9">
        <f t="shared" si="55"/>
        <v>65.328568343628802</v>
      </c>
      <c r="U378" s="9">
        <f t="shared" si="56"/>
        <v>22.621496474369078</v>
      </c>
      <c r="V378" s="9">
        <f t="shared" si="51"/>
        <v>131.64469010312982</v>
      </c>
    </row>
    <row r="379" spans="1:22" x14ac:dyDescent="0.3">
      <c r="A379" s="8">
        <v>1576</v>
      </c>
      <c r="B379" s="6">
        <v>7.7625744906492073</v>
      </c>
      <c r="C379" s="6">
        <v>3.1117560067861829</v>
      </c>
      <c r="D379" s="12">
        <v>2.6047922801716743E-2</v>
      </c>
      <c r="E379" s="6">
        <v>0.11112069387798977</v>
      </c>
      <c r="F379" s="11">
        <v>5.6208333333333336</v>
      </c>
      <c r="G379" s="11">
        <v>30.199902866262438</v>
      </c>
      <c r="H379" s="11">
        <v>32.676294901295961</v>
      </c>
      <c r="I379" s="11">
        <v>32.641639704243858</v>
      </c>
      <c r="J379" s="11">
        <f t="shared" si="50"/>
        <v>108.08524732279581</v>
      </c>
      <c r="K379" s="12">
        <v>3.2769937610613691E-3</v>
      </c>
      <c r="L379" s="12">
        <v>0.64688183917141262</v>
      </c>
      <c r="M379" s="12">
        <v>0.16021696820515291</v>
      </c>
      <c r="N379" s="12">
        <v>0.19290119262343447</v>
      </c>
      <c r="O379" s="6">
        <f t="shared" si="57"/>
        <v>7.766720086519924</v>
      </c>
      <c r="P379" s="6">
        <f t="shared" si="58"/>
        <v>8.2221770342647389</v>
      </c>
      <c r="Q379" s="11">
        <f t="shared" si="52"/>
        <v>18.158431438170833</v>
      </c>
      <c r="R379" s="9">
        <f t="shared" si="53"/>
        <v>59.804505479055926</v>
      </c>
      <c r="S379" s="21">
        <f t="shared" si="54"/>
        <v>55.576213636745209</v>
      </c>
      <c r="T379" s="9">
        <f t="shared" si="55"/>
        <v>57.183474337767755</v>
      </c>
      <c r="U379" s="9">
        <f t="shared" si="56"/>
        <v>22.292743364996774</v>
      </c>
      <c r="V379" s="9">
        <f t="shared" si="51"/>
        <v>131.64469010312982</v>
      </c>
    </row>
    <row r="380" spans="1:22" x14ac:dyDescent="0.3">
      <c r="A380" s="8">
        <v>1577</v>
      </c>
      <c r="B380" s="6">
        <v>8.1706626293539788</v>
      </c>
      <c r="C380" s="6">
        <v>3.1117560067861829</v>
      </c>
      <c r="D380" s="12">
        <v>2.6047922801716743E-2</v>
      </c>
      <c r="E380" s="6">
        <v>0.11112069387798977</v>
      </c>
      <c r="F380" s="11">
        <v>5.6208333333333336</v>
      </c>
      <c r="G380" s="11">
        <v>32.748455020638545</v>
      </c>
      <c r="H380" s="11">
        <v>35.433828332330911</v>
      </c>
      <c r="I380" s="11">
        <v>30.201301405418825</v>
      </c>
      <c r="J380" s="11">
        <f t="shared" si="50"/>
        <v>92.222064785607543</v>
      </c>
      <c r="K380" s="12">
        <v>3.1476074582118996E-3</v>
      </c>
      <c r="L380" s="12">
        <v>0.65392062422447328</v>
      </c>
      <c r="M380" s="12">
        <v>0.15387111031128323</v>
      </c>
      <c r="N380" s="12">
        <v>0.19220826546424349</v>
      </c>
      <c r="O380" s="6">
        <f t="shared" si="57"/>
        <v>8.3587415891610544</v>
      </c>
      <c r="P380" s="6">
        <f t="shared" si="58"/>
        <v>8.1538487451555905</v>
      </c>
      <c r="Q380" s="11">
        <f t="shared" si="52"/>
        <v>19.063530260746866</v>
      </c>
      <c r="R380" s="9">
        <f t="shared" si="53"/>
        <v>57.899342403281892</v>
      </c>
      <c r="S380" s="21">
        <f t="shared" si="54"/>
        <v>53.805749199928869</v>
      </c>
      <c r="T380" s="9">
        <f t="shared" si="55"/>
        <v>55.505595517168814</v>
      </c>
      <c r="U380" s="9">
        <f t="shared" si="56"/>
        <v>20.55787620579763</v>
      </c>
      <c r="V380" s="9">
        <f t="shared" si="51"/>
        <v>131.64469010312982</v>
      </c>
    </row>
    <row r="381" spans="1:22" x14ac:dyDescent="0.3">
      <c r="A381" s="8">
        <v>1578</v>
      </c>
      <c r="B381" s="6">
        <v>8.0785063145631142</v>
      </c>
      <c r="C381" s="6">
        <v>3.1117560067861829</v>
      </c>
      <c r="D381" s="12">
        <v>2.6047922801716743E-2</v>
      </c>
      <c r="E381" s="6">
        <v>0.11112069387798977</v>
      </c>
      <c r="F381" s="11">
        <v>5.6208333333333336</v>
      </c>
      <c r="G381" s="11">
        <v>30.494861412917434</v>
      </c>
      <c r="H381" s="11">
        <v>32.995440048776665</v>
      </c>
      <c r="I381" s="11">
        <v>28.192741972586656</v>
      </c>
      <c r="J381" s="11">
        <f t="shared" si="50"/>
        <v>92.450795531880615</v>
      </c>
      <c r="K381" s="12">
        <v>3.1750837421625363E-3</v>
      </c>
      <c r="L381" s="12">
        <v>0.65220693775015004</v>
      </c>
      <c r="M381" s="12">
        <v>0.1552185695389865</v>
      </c>
      <c r="N381" s="12">
        <v>0.19257449271086347</v>
      </c>
      <c r="O381" s="6">
        <f t="shared" si="57"/>
        <v>8.147521368340966</v>
      </c>
      <c r="P381" s="6">
        <f t="shared" si="58"/>
        <v>8.1842701000000755</v>
      </c>
      <c r="Q381" s="11">
        <f t="shared" si="52"/>
        <v>18.665618388752783</v>
      </c>
      <c r="R381" s="9">
        <f t="shared" si="53"/>
        <v>60.8803075512416</v>
      </c>
      <c r="S381" s="21">
        <f t="shared" si="54"/>
        <v>56.575954464224893</v>
      </c>
      <c r="T381" s="9">
        <f t="shared" si="55"/>
        <v>58.935192812686175</v>
      </c>
      <c r="U381" s="9">
        <f t="shared" si="56"/>
        <v>22.077118998161417</v>
      </c>
      <c r="V381" s="9">
        <f t="shared" si="51"/>
        <v>131.64469010312982</v>
      </c>
    </row>
    <row r="382" spans="1:22" x14ac:dyDescent="0.3">
      <c r="A382" s="8">
        <v>1579</v>
      </c>
      <c r="B382" s="6">
        <v>8.5350760257134297</v>
      </c>
      <c r="C382" s="6">
        <v>3.1117560067861829</v>
      </c>
      <c r="D382" s="12">
        <v>2.6047922801716743E-2</v>
      </c>
      <c r="E382" s="6">
        <v>0.11112069387798977</v>
      </c>
      <c r="F382" s="11">
        <v>5.6208333333333336</v>
      </c>
      <c r="G382" s="11">
        <v>30.463446671547334</v>
      </c>
      <c r="H382" s="11">
        <v>32.96144929861422</v>
      </c>
      <c r="I382" s="11">
        <v>28.267897445376729</v>
      </c>
      <c r="J382" s="11">
        <f t="shared" si="50"/>
        <v>92.792840383943712</v>
      </c>
      <c r="K382" s="12">
        <v>3.0395131718967956E-3</v>
      </c>
      <c r="L382" s="12">
        <v>0.65955576973903374</v>
      </c>
      <c r="M382" s="12">
        <v>0.14857079978147783</v>
      </c>
      <c r="N382" s="12">
        <v>0.19187343047948843</v>
      </c>
      <c r="O382" s="6">
        <f t="shared" si="57"/>
        <v>8.6684824292110267</v>
      </c>
      <c r="P382" s="6">
        <f t="shared" si="58"/>
        <v>8.4421400140677001</v>
      </c>
      <c r="Q382" s="11">
        <f t="shared" si="52"/>
        <v>19.340576939056795</v>
      </c>
      <c r="R382" s="9">
        <f t="shared" si="53"/>
        <v>63.146823053639721</v>
      </c>
      <c r="S382" s="21">
        <f t="shared" si="54"/>
        <v>58.682223026488764</v>
      </c>
      <c r="T382" s="9">
        <f t="shared" si="55"/>
        <v>62.330219955432639</v>
      </c>
      <c r="U382" s="9">
        <f t="shared" si="56"/>
        <v>22.099885528521622</v>
      </c>
      <c r="V382" s="9">
        <f t="shared" si="51"/>
        <v>131.64469010312982</v>
      </c>
    </row>
    <row r="383" spans="1:22" x14ac:dyDescent="0.3">
      <c r="A383" s="8">
        <v>1580</v>
      </c>
      <c r="B383" s="6">
        <v>7.9396512608358432</v>
      </c>
      <c r="C383" s="6">
        <v>4.8609345711613949</v>
      </c>
      <c r="D383" s="12">
        <v>1.970049304751537E-2</v>
      </c>
      <c r="E383" s="6">
        <v>0.17284048559763543</v>
      </c>
      <c r="F383" s="11">
        <v>5.9059767962853584</v>
      </c>
      <c r="G383" s="11">
        <v>28.866680479410654</v>
      </c>
      <c r="H383" s="11">
        <v>31.233748278722331</v>
      </c>
      <c r="I383" s="11">
        <v>27.621253700502656</v>
      </c>
      <c r="J383" s="11">
        <f t="shared" si="50"/>
        <v>95.685590590174357</v>
      </c>
      <c r="K383" s="12">
        <v>3.3166318033241247E-3</v>
      </c>
      <c r="L383" s="12">
        <v>0.58223810676211585</v>
      </c>
      <c r="M383" s="12">
        <v>0.21597254441976196</v>
      </c>
      <c r="N383" s="12">
        <v>0.20178934881812219</v>
      </c>
      <c r="O383" s="6">
        <f t="shared" si="57"/>
        <v>7.0310789421986781</v>
      </c>
      <c r="P383" s="6">
        <f t="shared" si="58"/>
        <v>8.7918121811397452</v>
      </c>
      <c r="Q383" s="11">
        <f t="shared" si="52"/>
        <v>19.615742583739227</v>
      </c>
      <c r="R383" s="9">
        <f t="shared" si="53"/>
        <v>67.587911642882489</v>
      </c>
      <c r="S383" s="21">
        <f t="shared" si="54"/>
        <v>62.809318238435708</v>
      </c>
      <c r="T383" s="9">
        <f t="shared" si="55"/>
        <v>61.189215590089326</v>
      </c>
      <c r="U383" s="9">
        <f t="shared" si="56"/>
        <v>36.276280438476</v>
      </c>
      <c r="V383" s="9">
        <f t="shared" si="51"/>
        <v>138.32299216069885</v>
      </c>
    </row>
    <row r="384" spans="1:22" x14ac:dyDescent="0.3">
      <c r="A384" s="8">
        <v>1581</v>
      </c>
      <c r="B384" s="6">
        <v>8.4249186103332256</v>
      </c>
      <c r="C384" s="6">
        <v>4.8609345711613949</v>
      </c>
      <c r="D384" s="12">
        <v>2.007422035245288E-2</v>
      </c>
      <c r="E384" s="6">
        <v>0.17285372059841234</v>
      </c>
      <c r="F384" s="11">
        <v>5.9059767962853584</v>
      </c>
      <c r="G384" s="11">
        <v>32.503138230227776</v>
      </c>
      <c r="H384" s="11">
        <v>35.168395565106458</v>
      </c>
      <c r="I384" s="11">
        <v>27.204753055352022</v>
      </c>
      <c r="J384" s="11">
        <f t="shared" si="50"/>
        <v>83.698850439160736</v>
      </c>
      <c r="K384" s="12">
        <v>3.1775628825709856E-3</v>
      </c>
      <c r="L384" s="12">
        <v>0.59183577328870851</v>
      </c>
      <c r="M384" s="12">
        <v>0.20690362434903634</v>
      </c>
      <c r="N384" s="12">
        <v>0.20126060236225515</v>
      </c>
      <c r="O384" s="6">
        <f t="shared" si="57"/>
        <v>7.7065950688229963</v>
      </c>
      <c r="P384" s="6">
        <f t="shared" si="58"/>
        <v>7.4536226880602543</v>
      </c>
      <c r="Q384" s="11">
        <f t="shared" si="52"/>
        <v>20.794581481343428</v>
      </c>
      <c r="R384" s="9">
        <f t="shared" si="53"/>
        <v>63.633528885816851</v>
      </c>
      <c r="S384" s="21">
        <f t="shared" si="54"/>
        <v>59.134517834223587</v>
      </c>
      <c r="T384" s="9">
        <f t="shared" si="55"/>
        <v>57.664791107403332</v>
      </c>
      <c r="U384" s="9">
        <f t="shared" si="56"/>
        <v>32.220149786644086</v>
      </c>
      <c r="V384" s="9">
        <f t="shared" si="51"/>
        <v>138.32299216069885</v>
      </c>
    </row>
    <row r="385" spans="1:22" x14ac:dyDescent="0.3">
      <c r="A385" s="8">
        <v>1582</v>
      </c>
      <c r="B385" s="6">
        <v>8.6387120545153415</v>
      </c>
      <c r="C385" s="6">
        <v>4.8609345711613949</v>
      </c>
      <c r="D385" s="12">
        <v>1.9974620590110383E-2</v>
      </c>
      <c r="E385" s="6">
        <v>0.17285019341986646</v>
      </c>
      <c r="F385" s="11">
        <v>5.9059767962853584</v>
      </c>
      <c r="G385" s="11">
        <v>32.407705509299248</v>
      </c>
      <c r="H385" s="11">
        <v>35.065137361061787</v>
      </c>
      <c r="I385" s="11">
        <v>26.890054733046235</v>
      </c>
      <c r="J385" s="11">
        <f t="shared" si="50"/>
        <v>82.974262788614439</v>
      </c>
      <c r="K385" s="12">
        <v>3.1208259370006405E-3</v>
      </c>
      <c r="L385" s="12">
        <v>0.59598478297553681</v>
      </c>
      <c r="M385" s="12">
        <v>0.20319354660754418</v>
      </c>
      <c r="N385" s="12">
        <v>0.20082167041691901</v>
      </c>
      <c r="O385" s="6">
        <f t="shared" si="57"/>
        <v>7.9186986480106611</v>
      </c>
      <c r="P385" s="6">
        <f t="shared" si="58"/>
        <v>7.8166396850853053</v>
      </c>
      <c r="Q385" s="11">
        <f t="shared" si="52"/>
        <v>21.091513098875428</v>
      </c>
      <c r="R385" s="9">
        <f t="shared" si="53"/>
        <v>64.73223057191673</v>
      </c>
      <c r="S385" s="21">
        <f t="shared" si="54"/>
        <v>60.155539229528394</v>
      </c>
      <c r="T385" s="9">
        <f t="shared" si="55"/>
        <v>59.302229135482627</v>
      </c>
      <c r="U385" s="9">
        <f t="shared" si="56"/>
        <v>32.314370795522322</v>
      </c>
      <c r="V385" s="9">
        <f t="shared" si="51"/>
        <v>138.32299216069885</v>
      </c>
    </row>
    <row r="386" spans="1:22" x14ac:dyDescent="0.3">
      <c r="A386" s="8">
        <v>1583</v>
      </c>
      <c r="B386" s="6">
        <v>8.2886866470626099</v>
      </c>
      <c r="C386" s="6">
        <v>4.8609345711613949</v>
      </c>
      <c r="D386" s="12">
        <v>1.991131367996837E-2</v>
      </c>
      <c r="E386" s="6">
        <v>0.17284795149910276</v>
      </c>
      <c r="F386" s="11">
        <v>5.9059767962853584</v>
      </c>
      <c r="G386" s="11">
        <v>31.034296841794323</v>
      </c>
      <c r="H386" s="11">
        <v>33.579109182821462</v>
      </c>
      <c r="I386" s="11">
        <v>28.158488907289431</v>
      </c>
      <c r="J386" s="11">
        <f t="shared" si="50"/>
        <v>90.733452253920561</v>
      </c>
      <c r="K386" s="12">
        <v>3.2168540669907522E-3</v>
      </c>
      <c r="L386" s="12">
        <v>0.5894887811512165</v>
      </c>
      <c r="M386" s="12">
        <v>0.20946329336585956</v>
      </c>
      <c r="N386" s="12">
        <v>0.20104792548292394</v>
      </c>
      <c r="O386" s="6">
        <f t="shared" si="57"/>
        <v>7.4820087408651661</v>
      </c>
      <c r="P386" s="6">
        <f t="shared" si="58"/>
        <v>7.6597031905282398</v>
      </c>
      <c r="Q386" s="11">
        <f t="shared" si="52"/>
        <v>20.401676759995169</v>
      </c>
      <c r="R386" s="9">
        <f t="shared" si="53"/>
        <v>65.386045401817242</v>
      </c>
      <c r="S386" s="21">
        <f t="shared" si="54"/>
        <v>60.763128112244729</v>
      </c>
      <c r="T386" s="9">
        <f t="shared" si="55"/>
        <v>59.417464530523581</v>
      </c>
      <c r="U386" s="9">
        <f t="shared" si="56"/>
        <v>33.743990876915085</v>
      </c>
      <c r="V386" s="9">
        <f t="shared" si="51"/>
        <v>138.32299216069885</v>
      </c>
    </row>
    <row r="387" spans="1:22" x14ac:dyDescent="0.3">
      <c r="A387" s="8">
        <v>1584</v>
      </c>
      <c r="B387" s="6">
        <v>8.4860564331008081</v>
      </c>
      <c r="C387" s="6">
        <v>4.8609345711613949</v>
      </c>
      <c r="D387" s="12">
        <v>1.9847621234964648E-2</v>
      </c>
      <c r="E387" s="6">
        <v>0.17284569592519103</v>
      </c>
      <c r="F387" s="11">
        <v>5.9059767962853584</v>
      </c>
      <c r="G387" s="11">
        <v>31.165266149571192</v>
      </c>
      <c r="H387" s="11">
        <v>33.720817973836034</v>
      </c>
      <c r="I387" s="11">
        <v>28.076184159966811</v>
      </c>
      <c r="J387" s="11">
        <f t="shared" si="50"/>
        <v>90.088061578620966</v>
      </c>
      <c r="K387" s="12">
        <v>3.1622637718897268E-3</v>
      </c>
      <c r="L387" s="12">
        <v>0.59325128458283094</v>
      </c>
      <c r="M387" s="12">
        <v>0.20589471981621738</v>
      </c>
      <c r="N387" s="12">
        <v>0.20085399560095168</v>
      </c>
      <c r="O387" s="6">
        <f t="shared" si="57"/>
        <v>7.6935454543131803</v>
      </c>
      <c r="P387" s="6">
        <f t="shared" si="58"/>
        <v>7.5925145415406057</v>
      </c>
      <c r="Q387" s="11">
        <f t="shared" si="52"/>
        <v>20.70300006815587</v>
      </c>
      <c r="R387" s="9">
        <f t="shared" si="53"/>
        <v>66.07292947852865</v>
      </c>
      <c r="S387" s="21">
        <f t="shared" si="54"/>
        <v>61.40144818336983</v>
      </c>
      <c r="T387" s="9">
        <f t="shared" si="55"/>
        <v>60.576667714252373</v>
      </c>
      <c r="U387" s="9">
        <f t="shared" si="56"/>
        <v>33.601746213146754</v>
      </c>
      <c r="V387" s="9">
        <f t="shared" si="51"/>
        <v>138.32299216069885</v>
      </c>
    </row>
    <row r="388" spans="1:22" x14ac:dyDescent="0.3">
      <c r="A388" s="8">
        <v>1585</v>
      </c>
      <c r="B388" s="6">
        <v>8.2600170792386223</v>
      </c>
      <c r="C388" s="6">
        <v>4.8609345711613949</v>
      </c>
      <c r="D388" s="12">
        <v>2.0180441787647833E-2</v>
      </c>
      <c r="E388" s="6">
        <v>0.17285748227372683</v>
      </c>
      <c r="F388" s="11">
        <v>5.9059767962853584</v>
      </c>
      <c r="G388" s="11">
        <v>32.783449269062245</v>
      </c>
      <c r="H388" s="11">
        <v>35.47169210912535</v>
      </c>
      <c r="I388" s="11">
        <v>29.500164373450907</v>
      </c>
      <c r="J388" s="11">
        <f t="shared" si="50"/>
        <v>89.984931516313097</v>
      </c>
      <c r="K388" s="12">
        <v>3.2237659747984789E-3</v>
      </c>
      <c r="L388" s="12">
        <v>0.58871611945977653</v>
      </c>
      <c r="M388" s="12">
        <v>0.20992638782584863</v>
      </c>
      <c r="N388" s="12">
        <v>0.20135749271437484</v>
      </c>
      <c r="O388" s="6">
        <f t="shared" si="57"/>
        <v>7.5444631194140159</v>
      </c>
      <c r="P388" s="6">
        <f t="shared" si="58"/>
        <v>7.6492542833117474</v>
      </c>
      <c r="Q388" s="11">
        <f t="shared" si="52"/>
        <v>20.583814431090804</v>
      </c>
      <c r="R388" s="9">
        <f t="shared" si="53"/>
        <v>62.44998403115293</v>
      </c>
      <c r="S388" s="21">
        <f t="shared" si="54"/>
        <v>58.034651843115142</v>
      </c>
      <c r="T388" s="9">
        <f t="shared" si="55"/>
        <v>56.05270863640839</v>
      </c>
      <c r="U388" s="9">
        <f t="shared" si="56"/>
        <v>31.945350359601605</v>
      </c>
      <c r="V388" s="9">
        <f t="shared" si="51"/>
        <v>138.32299216069885</v>
      </c>
    </row>
    <row r="389" spans="1:22" x14ac:dyDescent="0.3">
      <c r="A389" s="8">
        <v>1586</v>
      </c>
      <c r="B389" s="6">
        <v>8.60177161113414</v>
      </c>
      <c r="C389" s="6">
        <v>4.8609345711613949</v>
      </c>
      <c r="D389" s="12">
        <v>2.0681088684066474E-2</v>
      </c>
      <c r="E389" s="6">
        <v>0.17287521194446667</v>
      </c>
      <c r="F389" s="11">
        <v>5.9059767962853584</v>
      </c>
      <c r="G389" s="11">
        <v>38.03033026060357</v>
      </c>
      <c r="H389" s="11">
        <v>41.148817341973064</v>
      </c>
      <c r="I389" s="11">
        <v>29.791175577790458</v>
      </c>
      <c r="J389" s="11">
        <f t="shared" si="50"/>
        <v>78.335305987736248</v>
      </c>
      <c r="K389" s="12">
        <v>3.12912252502629E-3</v>
      </c>
      <c r="L389" s="12">
        <v>0.59501883971711766</v>
      </c>
      <c r="M389" s="12">
        <v>0.20376491282191878</v>
      </c>
      <c r="N389" s="12">
        <v>0.20121624746096356</v>
      </c>
      <c r="O389" s="6">
        <f t="shared" si="57"/>
        <v>8.1503148675834609</v>
      </c>
      <c r="P389" s="6">
        <f t="shared" si="58"/>
        <v>7.960577485363113</v>
      </c>
      <c r="Q389" s="11">
        <f t="shared" si="52"/>
        <v>21.719113358958381</v>
      </c>
      <c r="R389" s="9">
        <f t="shared" si="53"/>
        <v>56.803240798921564</v>
      </c>
      <c r="S389" s="21">
        <f t="shared" si="54"/>
        <v>52.787144055658551</v>
      </c>
      <c r="T389" s="9">
        <f t="shared" si="55"/>
        <v>50.318549591694619</v>
      </c>
      <c r="U389" s="9">
        <f t="shared" si="56"/>
        <v>27.540812376773676</v>
      </c>
      <c r="V389" s="9">
        <f t="shared" si="51"/>
        <v>138.32299216069885</v>
      </c>
    </row>
    <row r="390" spans="1:22" x14ac:dyDescent="0.3">
      <c r="A390" s="8">
        <v>1587</v>
      </c>
      <c r="B390" s="6">
        <v>9.4108417690119346</v>
      </c>
      <c r="C390" s="6">
        <v>4.8609345711613949</v>
      </c>
      <c r="D390" s="12">
        <v>2.0428671487159652E-2</v>
      </c>
      <c r="E390" s="6">
        <v>0.1728662729620776</v>
      </c>
      <c r="F390" s="11">
        <v>5.9059767962853584</v>
      </c>
      <c r="G390" s="11">
        <v>38.179735474207703</v>
      </c>
      <c r="H390" s="11">
        <v>41.310473783092739</v>
      </c>
      <c r="I390" s="11">
        <v>30.798855040317687</v>
      </c>
      <c r="J390" s="11">
        <f t="shared" si="50"/>
        <v>80.668068172247644</v>
      </c>
      <c r="K390" s="12">
        <v>2.9292269066320108E-3</v>
      </c>
      <c r="L390" s="12">
        <v>0.60927681121773691</v>
      </c>
      <c r="M390" s="12">
        <v>0.19069983382116265</v>
      </c>
      <c r="N390" s="12">
        <v>0.20002335496110044</v>
      </c>
      <c r="O390" s="6">
        <f t="shared" si="57"/>
        <v>9.0256140301345518</v>
      </c>
      <c r="P390" s="6">
        <f t="shared" si="58"/>
        <v>8.6031053189767572</v>
      </c>
      <c r="Q390" s="11">
        <f t="shared" si="52"/>
        <v>22.925717925952338</v>
      </c>
      <c r="R390" s="9">
        <f t="shared" si="53"/>
        <v>59.724311049522854</v>
      </c>
      <c r="S390" s="21">
        <f t="shared" si="54"/>
        <v>55.501689105315599</v>
      </c>
      <c r="T390" s="9">
        <f t="shared" si="55"/>
        <v>54.836011675924738</v>
      </c>
      <c r="U390" s="9">
        <f t="shared" si="56"/>
        <v>27.431620973217939</v>
      </c>
      <c r="V390" s="9">
        <f t="shared" si="51"/>
        <v>138.32299216069885</v>
      </c>
    </row>
    <row r="391" spans="1:22" x14ac:dyDescent="0.3">
      <c r="A391" s="8">
        <v>1588</v>
      </c>
      <c r="B391" s="6">
        <v>8.9716074701938737</v>
      </c>
      <c r="C391" s="6">
        <v>4.8609345711613949</v>
      </c>
      <c r="D391" s="12">
        <v>1.9882512196470331E-2</v>
      </c>
      <c r="E391" s="6">
        <v>0.1728469315370838</v>
      </c>
      <c r="F391" s="11">
        <v>5.9059767962853584</v>
      </c>
      <c r="G391" s="11">
        <v>32.691268195528451</v>
      </c>
      <c r="H391" s="11">
        <v>35.371952187561789</v>
      </c>
      <c r="I391" s="11">
        <v>27.427974492766889</v>
      </c>
      <c r="J391" s="11">
        <f t="shared" si="50"/>
        <v>83.900001458244191</v>
      </c>
      <c r="K391" s="12">
        <v>3.0358779937746799E-3</v>
      </c>
      <c r="L391" s="12">
        <v>0.60205226942697376</v>
      </c>
      <c r="M391" s="12">
        <v>0.19764210741771304</v>
      </c>
      <c r="N391" s="12">
        <v>0.20030562315531319</v>
      </c>
      <c r="O391" s="6">
        <f t="shared" si="57"/>
        <v>8.2775874508706568</v>
      </c>
      <c r="P391" s="6">
        <f t="shared" si="58"/>
        <v>8.4993291660302166</v>
      </c>
      <c r="Q391" s="11">
        <f t="shared" si="52"/>
        <v>21.58891598617625</v>
      </c>
      <c r="R391" s="9">
        <f t="shared" si="53"/>
        <v>65.684089901289482</v>
      </c>
      <c r="S391" s="21">
        <f t="shared" si="54"/>
        <v>61.040100300932544</v>
      </c>
      <c r="T391" s="9">
        <f t="shared" si="55"/>
        <v>61.053251675633625</v>
      </c>
      <c r="U391" s="9">
        <f t="shared" si="56"/>
        <v>32.033472781462464</v>
      </c>
      <c r="V391" s="9">
        <f t="shared" si="51"/>
        <v>138.32299216069885</v>
      </c>
    </row>
    <row r="392" spans="1:22" x14ac:dyDescent="0.3">
      <c r="A392" s="8">
        <v>1589</v>
      </c>
      <c r="B392" s="6">
        <v>8.2695909552844462</v>
      </c>
      <c r="C392" s="6">
        <v>4.8609345711613949</v>
      </c>
      <c r="D392" s="12">
        <v>2.0305992055409151E-2</v>
      </c>
      <c r="E392" s="6">
        <v>0.17286192845111176</v>
      </c>
      <c r="F392" s="11">
        <v>5.9059767962853584</v>
      </c>
      <c r="G392" s="11">
        <v>33.742290448760087</v>
      </c>
      <c r="H392" s="11">
        <v>36.509158265558419</v>
      </c>
      <c r="I392" s="11">
        <v>27.734269983589851</v>
      </c>
      <c r="J392" s="11">
        <f t="shared" si="50"/>
        <v>82.194390525166583</v>
      </c>
      <c r="K392" s="12">
        <v>3.2215074499835324E-3</v>
      </c>
      <c r="L392" s="12">
        <v>0.58898421946736312</v>
      </c>
      <c r="M392" s="12">
        <v>0.20978423690181225</v>
      </c>
      <c r="N392" s="12">
        <v>0.20123154363082463</v>
      </c>
      <c r="O392" s="6">
        <f t="shared" si="57"/>
        <v>7.5943237585788088</v>
      </c>
      <c r="P392" s="6">
        <f t="shared" si="58"/>
        <v>7.9330554599341951</v>
      </c>
      <c r="Q392" s="11">
        <f t="shared" si="52"/>
        <v>20.690336267022094</v>
      </c>
      <c r="R392" s="9">
        <f t="shared" si="53"/>
        <v>60.989364584340002</v>
      </c>
      <c r="S392" s="21">
        <f t="shared" si="54"/>
        <v>56.677300958465011</v>
      </c>
      <c r="T392" s="9">
        <f t="shared" si="55"/>
        <v>54.523003627411413</v>
      </c>
      <c r="U392" s="9">
        <f t="shared" si="56"/>
        <v>31.038370445275298</v>
      </c>
      <c r="V392" s="9">
        <f t="shared" si="51"/>
        <v>138.32299216069885</v>
      </c>
    </row>
    <row r="393" spans="1:22" x14ac:dyDescent="0.3">
      <c r="A393" s="8">
        <v>1590</v>
      </c>
      <c r="B393" s="6">
        <v>8.8799946077842371</v>
      </c>
      <c r="C393" s="6">
        <v>4.3732479113010152</v>
      </c>
      <c r="D393" s="12">
        <v>1.4366168257692168E-2</v>
      </c>
      <c r="E393" s="6">
        <v>0.15538087526502445</v>
      </c>
      <c r="F393" s="11">
        <v>5.8859183615024842</v>
      </c>
      <c r="G393" s="11">
        <v>37.263110478746036</v>
      </c>
      <c r="H393" s="11">
        <v>40.318685538003216</v>
      </c>
      <c r="I393" s="11">
        <v>29.440575654817277</v>
      </c>
      <c r="J393" s="11">
        <f t="shared" ref="J393:J456" si="59">I393*100/G393</f>
        <v>79.007295087750279</v>
      </c>
      <c r="K393" s="12">
        <v>3.4149969717037036E-3</v>
      </c>
      <c r="L393" s="12">
        <v>0.63319981664431846</v>
      </c>
      <c r="M393" s="12">
        <v>0.16129125751676351</v>
      </c>
      <c r="N393" s="12">
        <v>0.20550892583891803</v>
      </c>
      <c r="O393" s="6">
        <f t="shared" si="57"/>
        <v>9.7606462499285147</v>
      </c>
      <c r="P393" s="6">
        <f t="shared" si="58"/>
        <v>7.8986609869548685</v>
      </c>
      <c r="Q393" s="11">
        <f t="shared" si="52"/>
        <v>21.519487063570772</v>
      </c>
      <c r="R393" s="9">
        <f t="shared" si="53"/>
        <v>57.439933747704373</v>
      </c>
      <c r="S393" s="21">
        <f t="shared" si="54"/>
        <v>53.378821606691147</v>
      </c>
      <c r="T393" s="9">
        <f t="shared" si="55"/>
        <v>53.01562697975961</v>
      </c>
      <c r="U393" s="9">
        <f t="shared" si="56"/>
        <v>25.263445311119355</v>
      </c>
      <c r="V393" s="9">
        <f t="shared" si="51"/>
        <v>137.8532065836589</v>
      </c>
    </row>
    <row r="394" spans="1:22" x14ac:dyDescent="0.3">
      <c r="A394" s="8">
        <v>1591</v>
      </c>
      <c r="B394" s="6">
        <v>8.2429564910471669</v>
      </c>
      <c r="C394" s="6">
        <v>4.3732479113010152</v>
      </c>
      <c r="D394" s="12">
        <v>2.6425453481186245E-2</v>
      </c>
      <c r="E394" s="6">
        <v>0.15580793704828994</v>
      </c>
      <c r="F394" s="11">
        <v>5.8859183615024842</v>
      </c>
      <c r="G394" s="11">
        <v>36.867832591133677</v>
      </c>
      <c r="H394" s="11">
        <v>39.890994863606643</v>
      </c>
      <c r="I394" s="11">
        <v>27.741648467976653</v>
      </c>
      <c r="J394" s="11">
        <f t="shared" si="59"/>
        <v>75.246214703297269</v>
      </c>
      <c r="K394" s="12">
        <v>3.6130592255997828E-3</v>
      </c>
      <c r="L394" s="12">
        <v>0.62198822676452314</v>
      </c>
      <c r="M394" s="12">
        <v>0.17114882433686462</v>
      </c>
      <c r="N394" s="12">
        <v>0.20686294889861223</v>
      </c>
      <c r="O394" s="6">
        <f t="shared" si="57"/>
        <v>8.9848364721214793</v>
      </c>
      <c r="P394" s="6">
        <f t="shared" si="58"/>
        <v>9.2968149067226449</v>
      </c>
      <c r="Q394" s="11">
        <f t="shared" si="52"/>
        <v>20.49686905916656</v>
      </c>
      <c r="R394" s="9">
        <f t="shared" si="53"/>
        <v>55.296932344397248</v>
      </c>
      <c r="S394" s="21">
        <f t="shared" si="54"/>
        <v>51.387334462704125</v>
      </c>
      <c r="T394" s="9">
        <f t="shared" si="55"/>
        <v>49.739991263257664</v>
      </c>
      <c r="U394" s="9">
        <f t="shared" si="56"/>
        <v>25.604487566101952</v>
      </c>
      <c r="V394" s="9">
        <f t="shared" si="51"/>
        <v>137.8532065836589</v>
      </c>
    </row>
    <row r="395" spans="1:22" x14ac:dyDescent="0.3">
      <c r="A395" s="8">
        <v>1592</v>
      </c>
      <c r="B395" s="6">
        <v>8.6631753043515012</v>
      </c>
      <c r="C395" s="6">
        <v>4.3732479113010152</v>
      </c>
      <c r="D395" s="12">
        <v>1.8062250320843964E-2</v>
      </c>
      <c r="E395" s="6">
        <v>0.15551176655482576</v>
      </c>
      <c r="F395" s="11">
        <v>5.8859183615024842</v>
      </c>
      <c r="G395" s="11">
        <v>33.805142635802142</v>
      </c>
      <c r="H395" s="11">
        <v>36.577164331937922</v>
      </c>
      <c r="I395" s="11">
        <v>28.215908070435209</v>
      </c>
      <c r="J395" s="11">
        <f t="shared" si="59"/>
        <v>83.466318643934599</v>
      </c>
      <c r="K395" s="12">
        <v>3.4812092925882452E-3</v>
      </c>
      <c r="L395" s="12">
        <v>0.62975822369026246</v>
      </c>
      <c r="M395" s="12">
        <v>0.16456792210533636</v>
      </c>
      <c r="N395" s="12">
        <v>0.20567385420440118</v>
      </c>
      <c r="O395" s="6">
        <f t="shared" si="57"/>
        <v>9.3027119757003085</v>
      </c>
      <c r="P395" s="6">
        <f t="shared" si="58"/>
        <v>9.0981082925056231</v>
      </c>
      <c r="Q395" s="11">
        <f t="shared" si="52"/>
        <v>20.75527305769354</v>
      </c>
      <c r="R395" s="9">
        <f t="shared" si="53"/>
        <v>61.067029885643109</v>
      </c>
      <c r="S395" s="21">
        <f t="shared" si="54"/>
        <v>56.749475175822184</v>
      </c>
      <c r="T395" s="9">
        <f t="shared" si="55"/>
        <v>57.011784372578049</v>
      </c>
      <c r="U395" s="9">
        <f t="shared" si="56"/>
        <v>27.871131477718773</v>
      </c>
      <c r="V395" s="9">
        <f t="shared" si="51"/>
        <v>137.8532065836589</v>
      </c>
    </row>
    <row r="396" spans="1:22" x14ac:dyDescent="0.3">
      <c r="A396" s="8">
        <v>1593</v>
      </c>
      <c r="B396" s="6">
        <v>9.1313605611966704</v>
      </c>
      <c r="C396" s="6">
        <v>4.3732479113010152</v>
      </c>
      <c r="D396" s="12">
        <v>2.306052915657246E-2</v>
      </c>
      <c r="E396" s="6">
        <v>0.15568877322091623</v>
      </c>
      <c r="F396" s="11">
        <v>5.8859183615024842</v>
      </c>
      <c r="G396" s="11">
        <v>35.303408004124314</v>
      </c>
      <c r="H396" s="11">
        <v>38.19828746046251</v>
      </c>
      <c r="I396" s="11">
        <v>28.933961667377449</v>
      </c>
      <c r="J396" s="11">
        <f t="shared" si="59"/>
        <v>81.957984520920036</v>
      </c>
      <c r="K396" s="12">
        <v>3.3419824351396637E-3</v>
      </c>
      <c r="L396" s="12">
        <v>0.63715572960200884</v>
      </c>
      <c r="M396" s="12">
        <v>0.15814395060909808</v>
      </c>
      <c r="N396" s="12">
        <v>0.20470031978889308</v>
      </c>
      <c r="O396" s="6">
        <f t="shared" si="57"/>
        <v>9.9257454338856235</v>
      </c>
      <c r="P396" s="6">
        <f t="shared" si="58"/>
        <v>9.7028450659769625</v>
      </c>
      <c r="Q396" s="11">
        <f t="shared" si="52"/>
        <v>21.648009667168704</v>
      </c>
      <c r="R396" s="9">
        <f t="shared" si="53"/>
        <v>60.990537451621691</v>
      </c>
      <c r="S396" s="21">
        <f t="shared" si="54"/>
        <v>56.678390901807788</v>
      </c>
      <c r="T396" s="9">
        <f t="shared" si="55"/>
        <v>57.542557944372902</v>
      </c>
      <c r="U396" s="9">
        <f t="shared" si="56"/>
        <v>26.718666708879919</v>
      </c>
      <c r="V396" s="9">
        <f t="shared" ref="V396:V459" si="60">((F396))*100/4.2697</f>
        <v>137.8532065836589</v>
      </c>
    </row>
    <row r="397" spans="1:22" x14ac:dyDescent="0.3">
      <c r="A397" s="8">
        <v>1594</v>
      </c>
      <c r="B397" s="6">
        <v>9.1737177522800444</v>
      </c>
      <c r="C397" s="6">
        <v>4.3732479113010152</v>
      </c>
      <c r="D397" s="12">
        <v>2.7225129481831752E-2</v>
      </c>
      <c r="E397" s="6">
        <v>0.15583625639330426</v>
      </c>
      <c r="F397" s="11">
        <v>5.8859183615024842</v>
      </c>
      <c r="G397" s="11">
        <v>39.819741587690508</v>
      </c>
      <c r="H397" s="11">
        <v>43.084960397881133</v>
      </c>
      <c r="I397" s="11">
        <v>29.834178900182142</v>
      </c>
      <c r="J397" s="11">
        <f t="shared" si="59"/>
        <v>74.923085159861486</v>
      </c>
      <c r="K397" s="12">
        <v>3.3893248326374815E-3</v>
      </c>
      <c r="L397" s="12">
        <v>0.63742556466178912</v>
      </c>
      <c r="M397" s="12">
        <v>0.15762960819268967</v>
      </c>
      <c r="N397" s="12">
        <v>0.2049448271455212</v>
      </c>
      <c r="O397" s="6">
        <f t="shared" si="57"/>
        <v>10.235985858761019</v>
      </c>
      <c r="P397" s="6">
        <f t="shared" si="58"/>
        <v>10.205434586605199</v>
      </c>
      <c r="Q397" s="11">
        <f t="shared" si="52"/>
        <v>22.258010550447992</v>
      </c>
      <c r="R397" s="9">
        <f t="shared" si="53"/>
        <v>55.596701455983279</v>
      </c>
      <c r="S397" s="21">
        <f t="shared" si="54"/>
        <v>51.665909330161838</v>
      </c>
      <c r="T397" s="9">
        <f t="shared" si="55"/>
        <v>51.252758020683636</v>
      </c>
      <c r="U397" s="9">
        <f t="shared" si="56"/>
        <v>23.710689719048304</v>
      </c>
      <c r="V397" s="9">
        <f t="shared" si="60"/>
        <v>137.8532065836589</v>
      </c>
    </row>
    <row r="398" spans="1:22" x14ac:dyDescent="0.3">
      <c r="A398" s="8">
        <v>1595</v>
      </c>
      <c r="B398" s="6">
        <v>9.5071215137250782</v>
      </c>
      <c r="C398" s="6">
        <v>4.3732479113010152</v>
      </c>
      <c r="D398" s="12">
        <v>5.6384218420744786E-2</v>
      </c>
      <c r="E398" s="6">
        <v>0.15686888248099215</v>
      </c>
      <c r="F398" s="11">
        <v>5.8859183615024842</v>
      </c>
      <c r="G398" s="11">
        <v>43.642228307308088</v>
      </c>
      <c r="H398" s="11">
        <v>47.220891028507353</v>
      </c>
      <c r="I398" s="11">
        <v>28.983249865218092</v>
      </c>
      <c r="J398" s="11">
        <f t="shared" si="59"/>
        <v>66.411022052154735</v>
      </c>
      <c r="K398" s="12">
        <v>3.9053271252672489E-3</v>
      </c>
      <c r="L398" s="12">
        <v>0.6409769576938158</v>
      </c>
      <c r="M398" s="12">
        <v>0.15396264427071535</v>
      </c>
      <c r="N398" s="12">
        <v>0.20506039803546885</v>
      </c>
      <c r="O398" s="6">
        <f t="shared" si="57"/>
        <v>10.853510803941328</v>
      </c>
      <c r="P398" s="6">
        <f t="shared" si="58"/>
        <v>10.686800471375165</v>
      </c>
      <c r="Q398" s="11">
        <f t="shared" si="52"/>
        <v>23.238300728875057</v>
      </c>
      <c r="R398" s="9">
        <f t="shared" si="53"/>
        <v>52.961291828391055</v>
      </c>
      <c r="S398" s="21">
        <f t="shared" si="54"/>
        <v>49.216828156257741</v>
      </c>
      <c r="T398" s="9">
        <f t="shared" si="55"/>
        <v>48.463238480845192</v>
      </c>
      <c r="U398" s="9">
        <f t="shared" si="56"/>
        <v>21.777298484162348</v>
      </c>
      <c r="V398" s="9">
        <f t="shared" si="60"/>
        <v>137.8532065836589</v>
      </c>
    </row>
    <row r="399" spans="1:22" x14ac:dyDescent="0.3">
      <c r="A399" s="8">
        <v>1596</v>
      </c>
      <c r="B399" s="6">
        <v>9.4206976419840895</v>
      </c>
      <c r="C399" s="6">
        <v>4.3732479113010152</v>
      </c>
      <c r="D399" s="12">
        <v>3.9816638185484733E-2</v>
      </c>
      <c r="E399" s="6">
        <v>0.15628216608540679</v>
      </c>
      <c r="F399" s="11">
        <v>5.8859183615024842</v>
      </c>
      <c r="G399" s="11">
        <v>46.031389186494188</v>
      </c>
      <c r="H399" s="11">
        <v>49.805963099786716</v>
      </c>
      <c r="I399" s="11">
        <v>29.791506359180847</v>
      </c>
      <c r="J399" s="11">
        <f t="shared" si="59"/>
        <v>64.719981051368762</v>
      </c>
      <c r="K399" s="12">
        <v>3.3155913475363995E-3</v>
      </c>
      <c r="L399" s="12">
        <v>0.64029902846588438</v>
      </c>
      <c r="M399" s="12">
        <v>0.15463022419562952</v>
      </c>
      <c r="N399" s="12">
        <v>0.2050707473384861</v>
      </c>
      <c r="O399" s="6">
        <f t="shared" si="57"/>
        <v>10.866649166444049</v>
      </c>
      <c r="P399" s="6">
        <f t="shared" si="58"/>
        <v>10.896000270435298</v>
      </c>
      <c r="Q399" s="11">
        <f t="shared" si="52"/>
        <v>23.329274333456329</v>
      </c>
      <c r="R399" s="9">
        <f t="shared" si="53"/>
        <v>50.409021517675569</v>
      </c>
      <c r="S399" s="21">
        <f t="shared" si="54"/>
        <v>46.845008192012379</v>
      </c>
      <c r="T399" s="9">
        <f t="shared" si="55"/>
        <v>45.530171640180228</v>
      </c>
      <c r="U399" s="9">
        <f t="shared" si="56"/>
        <v>20.56977106497229</v>
      </c>
      <c r="V399" s="9">
        <f t="shared" si="60"/>
        <v>137.8532065836589</v>
      </c>
    </row>
    <row r="400" spans="1:22" x14ac:dyDescent="0.3">
      <c r="A400" s="8">
        <v>1597</v>
      </c>
      <c r="B400" s="6">
        <v>9.0132720938737574</v>
      </c>
      <c r="C400" s="6">
        <v>4.3732479113010152</v>
      </c>
      <c r="D400" s="12">
        <v>1.9472133693626808E-2</v>
      </c>
      <c r="E400" s="6">
        <v>0.15556169549308524</v>
      </c>
      <c r="F400" s="11">
        <v>5.8859183615024842</v>
      </c>
      <c r="G400" s="11">
        <v>52.145041571757567</v>
      </c>
      <c r="H400" s="11">
        <v>56.42093498064169</v>
      </c>
      <c r="I400" s="11">
        <v>31.328262960276248</v>
      </c>
      <c r="J400" s="11">
        <f t="shared" si="59"/>
        <v>60.079083295321489</v>
      </c>
      <c r="K400" s="12">
        <v>3.6038483180060249E-3</v>
      </c>
      <c r="L400" s="12">
        <v>0.63464212729065328</v>
      </c>
      <c r="M400" s="12">
        <v>0.15945357811935457</v>
      </c>
      <c r="N400" s="12">
        <v>0.20590429458999215</v>
      </c>
      <c r="O400" s="6">
        <f t="shared" si="57"/>
        <v>10.657271108601059</v>
      </c>
      <c r="P400" s="6">
        <f t="shared" si="58"/>
        <v>10.832364437682436</v>
      </c>
      <c r="Q400" s="11">
        <f t="shared" si="52"/>
        <v>23.25566950546596</v>
      </c>
      <c r="R400" s="9">
        <f t="shared" si="53"/>
        <v>44.358509814142366</v>
      </c>
      <c r="S400" s="21">
        <f t="shared" si="54"/>
        <v>41.222279129150195</v>
      </c>
      <c r="T400" s="9">
        <f t="shared" si="55"/>
        <v>38.453844671785689</v>
      </c>
      <c r="U400" s="9">
        <f t="shared" si="56"/>
        <v>18.074394944601828</v>
      </c>
      <c r="V400" s="9">
        <f t="shared" si="60"/>
        <v>137.8532065836589</v>
      </c>
    </row>
    <row r="401" spans="1:22" x14ac:dyDescent="0.3">
      <c r="A401" s="8">
        <v>1598</v>
      </c>
      <c r="B401" s="6">
        <v>9.4251680475421367</v>
      </c>
      <c r="C401" s="6">
        <v>4.3732479113010152</v>
      </c>
      <c r="D401" s="12">
        <v>2.2310477097840797E-2</v>
      </c>
      <c r="E401" s="6">
        <v>0.15566221123454574</v>
      </c>
      <c r="F401" s="11">
        <v>5.8859183615024842</v>
      </c>
      <c r="G401" s="11">
        <v>48.139132352838985</v>
      </c>
      <c r="H401" s="11">
        <v>52.086541205771788</v>
      </c>
      <c r="I401" s="11">
        <v>29.227627973000661</v>
      </c>
      <c r="J401" s="11">
        <f t="shared" si="59"/>
        <v>60.714903955424063</v>
      </c>
      <c r="K401" s="12">
        <v>2.8263237370203587E-3</v>
      </c>
      <c r="L401" s="12">
        <v>0.64100227361534357</v>
      </c>
      <c r="M401" s="12">
        <v>0.15411284903535602</v>
      </c>
      <c r="N401" s="12">
        <v>0.20488487734930041</v>
      </c>
      <c r="O401" s="6">
        <f t="shared" si="57"/>
        <v>10.973596388496597</v>
      </c>
      <c r="P401" s="6">
        <f t="shared" si="58"/>
        <v>10.777556840197827</v>
      </c>
      <c r="Q401" s="11">
        <f t="shared" si="52"/>
        <v>23.518149946446769</v>
      </c>
      <c r="R401" s="9">
        <f t="shared" si="53"/>
        <v>48.592138867739926</v>
      </c>
      <c r="S401" s="21">
        <f t="shared" si="54"/>
        <v>45.156582587672553</v>
      </c>
      <c r="T401" s="9">
        <f t="shared" si="55"/>
        <v>43.557319721038894</v>
      </c>
      <c r="U401" s="9">
        <f t="shared" si="56"/>
        <v>19.591110535724152</v>
      </c>
      <c r="V401" s="9">
        <f t="shared" si="60"/>
        <v>137.8532065836589</v>
      </c>
    </row>
    <row r="402" spans="1:22" x14ac:dyDescent="0.3">
      <c r="A402" s="8">
        <v>1599</v>
      </c>
      <c r="B402" s="6">
        <v>7.936540498191567</v>
      </c>
      <c r="C402" s="6">
        <v>4.3732479113010152</v>
      </c>
      <c r="D402" s="12">
        <v>2.7949794694124876E-2</v>
      </c>
      <c r="E402" s="6">
        <v>0.15586191934198629</v>
      </c>
      <c r="F402" s="11">
        <v>5.8859183615024842</v>
      </c>
      <c r="G402" s="11">
        <v>40.601332086680699</v>
      </c>
      <c r="H402" s="11">
        <v>43.93064131778852</v>
      </c>
      <c r="I402" s="11">
        <v>29.425921668342269</v>
      </c>
      <c r="J402" s="11">
        <f t="shared" si="59"/>
        <v>72.475261662647441</v>
      </c>
      <c r="K402" s="12">
        <v>3.0391972244037911E-3</v>
      </c>
      <c r="L402" s="12">
        <v>0.61637474574885498</v>
      </c>
      <c r="M402" s="12">
        <v>0.17621334922473988</v>
      </c>
      <c r="N402" s="12">
        <v>0.20741190502640514</v>
      </c>
      <c r="O402" s="6">
        <f t="shared" si="57"/>
        <v>8.7899107615384278</v>
      </c>
      <c r="P402" s="6">
        <f t="shared" si="58"/>
        <v>9.4955207212765043</v>
      </c>
      <c r="Q402" s="11">
        <f t="shared" si="52"/>
        <v>20.350400382564832</v>
      </c>
      <c r="R402" s="9">
        <f t="shared" si="53"/>
        <v>49.853286605761191</v>
      </c>
      <c r="S402" s="21">
        <f t="shared" si="54"/>
        <v>46.328564791259446</v>
      </c>
      <c r="T402" s="9">
        <f t="shared" si="55"/>
        <v>43.487181206858963</v>
      </c>
      <c r="U402" s="9">
        <f t="shared" si="56"/>
        <v>23.258079751203258</v>
      </c>
      <c r="V402" s="9">
        <f t="shared" si="60"/>
        <v>137.8532065836589</v>
      </c>
    </row>
    <row r="403" spans="1:22" x14ac:dyDescent="0.3">
      <c r="A403" s="8">
        <v>1600</v>
      </c>
      <c r="B403" s="6">
        <v>9.45003807866998</v>
      </c>
      <c r="C403" s="6">
        <v>9.0454322944321284</v>
      </c>
      <c r="D403" s="12">
        <v>6.5613926564121627E-2</v>
      </c>
      <c r="E403" s="6">
        <v>0.32265425142880289</v>
      </c>
      <c r="F403" s="11">
        <v>5.9545386910642852</v>
      </c>
      <c r="G403" s="11">
        <v>41.813497962769375</v>
      </c>
      <c r="H403" s="11">
        <v>45.242204795716468</v>
      </c>
      <c r="I403" s="11">
        <v>29.818305197594242</v>
      </c>
      <c r="J403" s="11">
        <f t="shared" si="59"/>
        <v>71.31263025194491</v>
      </c>
      <c r="K403" s="12">
        <v>2.2632130651738698E-3</v>
      </c>
      <c r="L403" s="12">
        <v>0.53790609102369358</v>
      </c>
      <c r="M403" s="12">
        <v>0.25271475541596683</v>
      </c>
      <c r="N403" s="12">
        <v>0.20937915356033959</v>
      </c>
      <c r="O403" s="6">
        <f t="shared" si="57"/>
        <v>8.7163414963446098</v>
      </c>
      <c r="P403" s="6">
        <f t="shared" si="58"/>
        <v>11.204565980149045</v>
      </c>
      <c r="Q403" s="11">
        <f t="shared" si="52"/>
        <v>25.940809866537254</v>
      </c>
      <c r="R403" s="9">
        <f t="shared" si="53"/>
        <v>61.70610717008821</v>
      </c>
      <c r="S403" s="21">
        <f t="shared" si="54"/>
        <v>57.343368485468403</v>
      </c>
      <c r="T403" s="9">
        <f t="shared" si="55"/>
        <v>50.279084567882158</v>
      </c>
      <c r="U403" s="9">
        <f t="shared" si="56"/>
        <v>46.751441841242602</v>
      </c>
      <c r="V403" s="9">
        <f t="shared" si="60"/>
        <v>139.4603529771245</v>
      </c>
    </row>
    <row r="404" spans="1:22" x14ac:dyDescent="0.3">
      <c r="A404" s="8">
        <v>1601</v>
      </c>
      <c r="B404" s="6">
        <v>9.2911394451784606</v>
      </c>
      <c r="C404" s="6">
        <v>9.0454322944321284</v>
      </c>
      <c r="D404" s="12">
        <v>6.5903239733602348E-2</v>
      </c>
      <c r="E404" s="6">
        <v>0.32266449702759176</v>
      </c>
      <c r="F404" s="11">
        <v>5.9545386910642852</v>
      </c>
      <c r="G404" s="11">
        <v>42.205496836925469</v>
      </c>
      <c r="H404" s="11">
        <v>45.66634757755336</v>
      </c>
      <c r="I404" s="11">
        <v>34.086531252341523</v>
      </c>
      <c r="J404" s="11">
        <f t="shared" si="59"/>
        <v>80.763250777607993</v>
      </c>
      <c r="K404" s="12">
        <v>2.8393702468372368E-3</v>
      </c>
      <c r="L404" s="12">
        <v>0.53479190691579293</v>
      </c>
      <c r="M404" s="12">
        <v>0.25555673746091995</v>
      </c>
      <c r="N404" s="12">
        <v>0.20965135562328713</v>
      </c>
      <c r="O404" s="6">
        <f t="shared" si="57"/>
        <v>8.5855150823429973</v>
      </c>
      <c r="P404" s="6">
        <f t="shared" si="58"/>
        <v>8.6591575973751365</v>
      </c>
      <c r="Q404" s="11">
        <f t="shared" si="52"/>
        <v>25.770624169795507</v>
      </c>
      <c r="R404" s="9">
        <f t="shared" si="53"/>
        <v>60.731923932959127</v>
      </c>
      <c r="S404" s="21">
        <f t="shared" si="54"/>
        <v>56.438061848880928</v>
      </c>
      <c r="T404" s="9">
        <f t="shared" si="55"/>
        <v>48.974528669107158</v>
      </c>
      <c r="U404" s="9">
        <f t="shared" si="56"/>
        <v>46.318691614653218</v>
      </c>
      <c r="V404" s="9">
        <f t="shared" si="60"/>
        <v>139.4603529771245</v>
      </c>
    </row>
    <row r="405" spans="1:22" x14ac:dyDescent="0.3">
      <c r="A405" s="8">
        <v>1602</v>
      </c>
      <c r="B405" s="6">
        <v>8.9136628041704498</v>
      </c>
      <c r="C405" s="6">
        <v>9.0454322944321284</v>
      </c>
      <c r="D405" s="12">
        <v>6.5830251939188275E-2</v>
      </c>
      <c r="E405" s="6">
        <v>0.32266191227260327</v>
      </c>
      <c r="F405" s="11">
        <v>5.9545386910642852</v>
      </c>
      <c r="G405" s="11">
        <v>40.845064230199505</v>
      </c>
      <c r="H405" s="11">
        <v>44.194359497075865</v>
      </c>
      <c r="I405" s="11">
        <v>34.983599078648119</v>
      </c>
      <c r="J405" s="11">
        <f t="shared" si="59"/>
        <v>85.64951417748631</v>
      </c>
      <c r="K405" s="12">
        <v>2.4326294437043354E-3</v>
      </c>
      <c r="L405" s="12">
        <v>0.52726642209024566</v>
      </c>
      <c r="M405" s="12">
        <v>0.26262854151176779</v>
      </c>
      <c r="N405" s="12">
        <v>0.21010503639798656</v>
      </c>
      <c r="O405" s="6">
        <f t="shared" si="57"/>
        <v>8.1566389713302669</v>
      </c>
      <c r="P405" s="6">
        <f t="shared" si="58"/>
        <v>8.3362752670243996</v>
      </c>
      <c r="Q405" s="11">
        <f t="shared" si="52"/>
        <v>25.022496008919692</v>
      </c>
      <c r="R405" s="9">
        <f t="shared" si="53"/>
        <v>60.93294437537908</v>
      </c>
      <c r="S405" s="21">
        <f t="shared" si="54"/>
        <v>56.624869765170722</v>
      </c>
      <c r="T405" s="9">
        <f t="shared" si="55"/>
        <v>48.549741478475937</v>
      </c>
      <c r="U405" s="9">
        <f t="shared" si="56"/>
        <v>47.861051738157506</v>
      </c>
      <c r="V405" s="9">
        <f t="shared" si="60"/>
        <v>139.4603529771245</v>
      </c>
    </row>
    <row r="406" spans="1:22" x14ac:dyDescent="0.3">
      <c r="A406" s="8">
        <v>1603</v>
      </c>
      <c r="B406" s="6">
        <v>9.3528161912016472</v>
      </c>
      <c r="C406" s="6">
        <v>9.0454322944321284</v>
      </c>
      <c r="D406" s="12">
        <v>8.2286063469362056E-2</v>
      </c>
      <c r="E406" s="6">
        <v>0.32324467054450029</v>
      </c>
      <c r="F406" s="11">
        <v>5.9545386910642852</v>
      </c>
      <c r="G406" s="11">
        <v>38.776615137814709</v>
      </c>
      <c r="H406" s="11">
        <v>41.956297579115521</v>
      </c>
      <c r="I406" s="11">
        <v>33.477556667740792</v>
      </c>
      <c r="J406" s="11">
        <f t="shared" si="59"/>
        <v>86.334396513876456</v>
      </c>
      <c r="K406" s="12">
        <v>2.9822623876108517E-3</v>
      </c>
      <c r="L406" s="12">
        <v>0.53575127615383888</v>
      </c>
      <c r="M406" s="12">
        <v>0.25478420011069436</v>
      </c>
      <c r="N406" s="12">
        <v>0.20946452373546676</v>
      </c>
      <c r="O406" s="6">
        <f t="shared" si="57"/>
        <v>8.485655646407734</v>
      </c>
      <c r="P406" s="6">
        <f t="shared" si="58"/>
        <v>8.2837501369584707</v>
      </c>
      <c r="Q406" s="11">
        <f t="shared" si="52"/>
        <v>25.412440769966548</v>
      </c>
      <c r="R406" s="9">
        <f t="shared" si="53"/>
        <v>65.183488931916443</v>
      </c>
      <c r="S406" s="21">
        <f t="shared" si="54"/>
        <v>60.574892768527114</v>
      </c>
      <c r="T406" s="9">
        <f t="shared" si="55"/>
        <v>53.659028689470212</v>
      </c>
      <c r="U406" s="9">
        <f t="shared" si="56"/>
        <v>50.50514181326399</v>
      </c>
      <c r="V406" s="9">
        <f t="shared" si="60"/>
        <v>139.4603529771245</v>
      </c>
    </row>
    <row r="407" spans="1:22" x14ac:dyDescent="0.3">
      <c r="A407" s="8">
        <v>1604</v>
      </c>
      <c r="B407" s="6">
        <v>9.700845541932388</v>
      </c>
      <c r="C407" s="6">
        <v>9.0454322944321284</v>
      </c>
      <c r="D407" s="12">
        <v>3.0783848399588348E-2</v>
      </c>
      <c r="E407" s="6">
        <v>0.32142079562967785</v>
      </c>
      <c r="F407" s="11">
        <v>5.9545386910642852</v>
      </c>
      <c r="G407" s="11">
        <v>39.525118447963543</v>
      </c>
      <c r="H407" s="11">
        <v>42.766178160696555</v>
      </c>
      <c r="I407" s="11">
        <v>32.709023775530532</v>
      </c>
      <c r="J407" s="11">
        <f t="shared" si="59"/>
        <v>82.755030370353779</v>
      </c>
      <c r="K407" s="12">
        <v>5.7811257293194709E-3</v>
      </c>
      <c r="L407" s="12">
        <v>0.54334226912316608</v>
      </c>
      <c r="M407" s="12">
        <v>0.24771835008153703</v>
      </c>
      <c r="N407" s="12">
        <v>0.20893938079529689</v>
      </c>
      <c r="O407" s="6">
        <f t="shared" si="57"/>
        <v>8.8951965647628111</v>
      </c>
      <c r="P407" s="6">
        <f t="shared" si="58"/>
        <v>8.7000207594204095</v>
      </c>
      <c r="Q407" s="11">
        <f t="shared" si="52"/>
        <v>26.054411286397759</v>
      </c>
      <c r="R407" s="9">
        <f t="shared" si="53"/>
        <v>65.56456792306696</v>
      </c>
      <c r="S407" s="21">
        <f t="shared" si="54"/>
        <v>60.929028753015338</v>
      </c>
      <c r="T407" s="9">
        <f t="shared" si="55"/>
        <v>54.601769036576094</v>
      </c>
      <c r="U407" s="9">
        <f t="shared" si="56"/>
        <v>49.269131826330081</v>
      </c>
      <c r="V407" s="9">
        <f t="shared" si="60"/>
        <v>139.4603529771245</v>
      </c>
    </row>
    <row r="408" spans="1:22" x14ac:dyDescent="0.3">
      <c r="A408" s="8">
        <v>1605</v>
      </c>
      <c r="B408" s="6">
        <v>9.7158648052209582</v>
      </c>
      <c r="C408" s="6">
        <v>9.0454322944321284</v>
      </c>
      <c r="D408" s="12">
        <v>6.522103031458644E-2</v>
      </c>
      <c r="E408" s="6">
        <v>0.32264033758815186</v>
      </c>
      <c r="F408" s="11">
        <v>6.1909882747203282</v>
      </c>
      <c r="G408" s="11">
        <v>41.851349311247958</v>
      </c>
      <c r="H408" s="11">
        <v>45.283159954770291</v>
      </c>
      <c r="I408" s="11">
        <v>32.0442335342563</v>
      </c>
      <c r="J408" s="11">
        <f t="shared" si="59"/>
        <v>76.566787120634359</v>
      </c>
      <c r="K408" s="12">
        <v>4.7928430844237785E-3</v>
      </c>
      <c r="L408" s="12">
        <v>0.5396074014086889</v>
      </c>
      <c r="M408" s="12">
        <v>0.24656725650236122</v>
      </c>
      <c r="N408" s="12">
        <v>0.21382534208894988</v>
      </c>
      <c r="O408" s="6">
        <f t="shared" si="57"/>
        <v>9.2588864906121504</v>
      </c>
      <c r="P408" s="6">
        <f t="shared" si="58"/>
        <v>9.0583855513799882</v>
      </c>
      <c r="Q408" s="11">
        <f t="shared" si="52"/>
        <v>26.532398809638934</v>
      </c>
      <c r="R408" s="9">
        <f t="shared" si="53"/>
        <v>63.056254624185932</v>
      </c>
      <c r="S408" s="21">
        <f t="shared" si="54"/>
        <v>58.59805795658729</v>
      </c>
      <c r="T408" s="9">
        <f t="shared" si="55"/>
        <v>51.646667332357467</v>
      </c>
      <c r="U408" s="9">
        <f t="shared" si="56"/>
        <v>46.707144491237507</v>
      </c>
      <c r="V408" s="9">
        <f t="shared" si="60"/>
        <v>144.99820302879189</v>
      </c>
    </row>
    <row r="409" spans="1:22" x14ac:dyDescent="0.3">
      <c r="A409" s="8">
        <v>1606</v>
      </c>
      <c r="B409" s="6">
        <v>10.057905329966459</v>
      </c>
      <c r="C409" s="6">
        <v>9.0454322944321284</v>
      </c>
      <c r="D409" s="12">
        <v>6.5081960719119716E-2</v>
      </c>
      <c r="E409" s="6">
        <v>0.32263541264373458</v>
      </c>
      <c r="F409" s="11">
        <v>6.1909882747203282</v>
      </c>
      <c r="G409" s="11">
        <v>42.463876755873692</v>
      </c>
      <c r="H409" s="11">
        <v>45.945914649855339</v>
      </c>
      <c r="I409" s="11">
        <v>36.498462755297325</v>
      </c>
      <c r="J409" s="11">
        <f t="shared" si="59"/>
        <v>85.951791366408344</v>
      </c>
      <c r="K409" s="12">
        <v>5.1187968278811084E-3</v>
      </c>
      <c r="L409" s="12">
        <v>0.54575020323860524</v>
      </c>
      <c r="M409" s="12">
        <v>0.24088996096501342</v>
      </c>
      <c r="N409" s="12">
        <v>0.21335983579638135</v>
      </c>
      <c r="O409" s="6">
        <f t="shared" si="57"/>
        <v>9.6360254353288735</v>
      </c>
      <c r="P409" s="6">
        <f t="shared" si="58"/>
        <v>9.4657896677303359</v>
      </c>
      <c r="Q409" s="11">
        <f t="shared" si="52"/>
        <v>27.125303541309115</v>
      </c>
      <c r="R409" s="9">
        <f t="shared" si="53"/>
        <v>63.535446334365957</v>
      </c>
      <c r="S409" s="21">
        <f t="shared" si="54"/>
        <v>59.04336990498637</v>
      </c>
      <c r="T409" s="9">
        <f t="shared" si="55"/>
        <v>52.693640810150917</v>
      </c>
      <c r="U409" s="9">
        <f t="shared" si="56"/>
        <v>46.032706629143185</v>
      </c>
      <c r="V409" s="9">
        <f t="shared" si="60"/>
        <v>144.99820302879189</v>
      </c>
    </row>
    <row r="410" spans="1:22" x14ac:dyDescent="0.3">
      <c r="A410" s="8">
        <v>1607</v>
      </c>
      <c r="B410" s="6">
        <v>10.443467135781965</v>
      </c>
      <c r="C410" s="6">
        <v>9.0454322944321284</v>
      </c>
      <c r="D410" s="12">
        <v>6.4947642806698958E-2</v>
      </c>
      <c r="E410" s="6">
        <v>0.32263065597315749</v>
      </c>
      <c r="F410" s="11">
        <v>6.1909882747203282</v>
      </c>
      <c r="G410" s="11">
        <v>43.182954500611878</v>
      </c>
      <c r="H410" s="11">
        <v>46.723956769662053</v>
      </c>
      <c r="I410" s="11">
        <v>35.639049993585722</v>
      </c>
      <c r="J410" s="11">
        <f t="shared" si="59"/>
        <v>82.530365061243643</v>
      </c>
      <c r="K410" s="12">
        <v>5.0389020259670528E-3</v>
      </c>
      <c r="L410" s="12">
        <v>0.55238271321656485</v>
      </c>
      <c r="M410" s="12">
        <v>0.23481255287814312</v>
      </c>
      <c r="N410" s="12">
        <v>0.21280473390529203</v>
      </c>
      <c r="O410" s="6">
        <f t="shared" si="57"/>
        <v>10.060840544709571</v>
      </c>
      <c r="P410" s="6">
        <f t="shared" si="58"/>
        <v>9.8703715476539049</v>
      </c>
      <c r="Q410" s="11">
        <f t="shared" si="52"/>
        <v>27.784985219528476</v>
      </c>
      <c r="R410" s="9">
        <f t="shared" si="53"/>
        <v>63.996899882068881</v>
      </c>
      <c r="S410" s="21">
        <f t="shared" si="54"/>
        <v>59.472197812602019</v>
      </c>
      <c r="T410" s="9">
        <f t="shared" si="55"/>
        <v>53.802524715666564</v>
      </c>
      <c r="U410" s="9">
        <f t="shared" si="56"/>
        <v>45.265507762449296</v>
      </c>
      <c r="V410" s="9">
        <f t="shared" si="60"/>
        <v>144.99820302879189</v>
      </c>
    </row>
    <row r="411" spans="1:22" x14ac:dyDescent="0.3">
      <c r="A411" s="8">
        <v>1608</v>
      </c>
      <c r="B411" s="6">
        <v>10.060561463264548</v>
      </c>
      <c r="C411" s="6">
        <v>9.0454322944321284</v>
      </c>
      <c r="D411" s="12">
        <v>6.7050254600542189E-2</v>
      </c>
      <c r="E411" s="6">
        <v>0.32270511686578524</v>
      </c>
      <c r="F411" s="11">
        <v>6.1909882747203282</v>
      </c>
      <c r="G411" s="11">
        <v>48.92116421061759</v>
      </c>
      <c r="H411" s="11">
        <v>52.932699675888237</v>
      </c>
      <c r="I411" s="11">
        <v>35.19620213567579</v>
      </c>
      <c r="J411" s="11">
        <f t="shared" si="59"/>
        <v>71.94473537904274</v>
      </c>
      <c r="K411" s="12">
        <v>6.268306272589487E-3</v>
      </c>
      <c r="L411" s="12">
        <v>0.54539274220936262</v>
      </c>
      <c r="M411" s="12">
        <v>0.24072061922849017</v>
      </c>
      <c r="N411" s="12">
        <v>0.21388663856214721</v>
      </c>
      <c r="O411" s="6">
        <f t="shared" si="57"/>
        <v>9.9706684153883245</v>
      </c>
      <c r="P411" s="6">
        <f t="shared" si="58"/>
        <v>10.133615946394361</v>
      </c>
      <c r="Q411" s="11">
        <f t="shared" si="52"/>
        <v>27.985968770671271</v>
      </c>
      <c r="R411" s="9">
        <f t="shared" si="53"/>
        <v>56.899006138132592</v>
      </c>
      <c r="S411" s="21">
        <f t="shared" si="54"/>
        <v>52.876138603951432</v>
      </c>
      <c r="T411" s="9">
        <f t="shared" si="55"/>
        <v>45.750488846781849</v>
      </c>
      <c r="U411" s="9">
        <f t="shared" si="56"/>
        <v>39.965309991566187</v>
      </c>
      <c r="V411" s="9">
        <f t="shared" si="60"/>
        <v>144.99820302879189</v>
      </c>
    </row>
    <row r="412" spans="1:22" x14ac:dyDescent="0.3">
      <c r="A412" s="8">
        <v>1609</v>
      </c>
      <c r="B412" s="6">
        <v>9.1651451287579349</v>
      </c>
      <c r="C412" s="6">
        <v>9.0454322944321284</v>
      </c>
      <c r="D412" s="12">
        <v>8.4878626056512543E-2</v>
      </c>
      <c r="E412" s="6">
        <v>0.32333648232116674</v>
      </c>
      <c r="F412" s="11">
        <v>6.1909882747203282</v>
      </c>
      <c r="G412" s="11">
        <v>49.962340040613384</v>
      </c>
      <c r="H412" s="11">
        <v>54.059251923943684</v>
      </c>
      <c r="I412" s="11">
        <v>37.206620341947932</v>
      </c>
      <c r="J412" s="11">
        <f t="shared" si="59"/>
        <v>74.469330923458386</v>
      </c>
      <c r="K412" s="12">
        <v>6.6606557202510269E-3</v>
      </c>
      <c r="L412" s="12">
        <v>0.52815909628800817</v>
      </c>
      <c r="M412" s="12">
        <v>0.25638961563737128</v>
      </c>
      <c r="N412" s="12">
        <v>0.21545128807462055</v>
      </c>
      <c r="O412" s="6">
        <f t="shared" si="57"/>
        <v>9.0965764137567735</v>
      </c>
      <c r="P412" s="6">
        <f t="shared" si="58"/>
        <v>9.5274626451361595</v>
      </c>
      <c r="Q412" s="11">
        <f t="shared" si="52"/>
        <v>26.7419656278012</v>
      </c>
      <c r="R412" s="9">
        <f t="shared" si="53"/>
        <v>53.236767131458137</v>
      </c>
      <c r="S412" s="21">
        <f t="shared" si="54"/>
        <v>49.472826833485577</v>
      </c>
      <c r="T412" s="9">
        <f t="shared" si="55"/>
        <v>40.810026749779844</v>
      </c>
      <c r="U412" s="9">
        <f t="shared" si="56"/>
        <v>39.209026201830589</v>
      </c>
      <c r="V412" s="9">
        <f t="shared" si="60"/>
        <v>144.99820302879189</v>
      </c>
    </row>
    <row r="413" spans="1:22" x14ac:dyDescent="0.3">
      <c r="A413" s="8">
        <v>1610</v>
      </c>
      <c r="B413" s="6">
        <v>10.380832790815434</v>
      </c>
      <c r="C413" s="6">
        <v>10.216883070810246</v>
      </c>
      <c r="D413" s="12">
        <v>8.809961169345687E-2</v>
      </c>
      <c r="E413" s="6">
        <v>0.36493574862431571</v>
      </c>
      <c r="F413" s="11">
        <v>5.9650860395218537</v>
      </c>
      <c r="G413" s="11">
        <v>44.967494169986736</v>
      </c>
      <c r="H413" s="11">
        <v>48.654828691925651</v>
      </c>
      <c r="I413" s="11">
        <v>35.152799989859659</v>
      </c>
      <c r="J413" s="11">
        <f t="shared" si="59"/>
        <v>78.173802295886361</v>
      </c>
      <c r="K413" s="12">
        <v>5.7260940975402269E-3</v>
      </c>
      <c r="L413" s="12">
        <v>0.53936130256170223</v>
      </c>
      <c r="M413" s="12">
        <v>0.24260307387804797</v>
      </c>
      <c r="N413" s="12">
        <v>0.2180356235602498</v>
      </c>
      <c r="O413" s="6">
        <f t="shared" si="57"/>
        <v>10.291631699197263</v>
      </c>
      <c r="P413" s="6">
        <f t="shared" si="58"/>
        <v>9.7348957819342559</v>
      </c>
      <c r="Q413" s="11">
        <f t="shared" si="52"/>
        <v>28.618486400775428</v>
      </c>
      <c r="R413" s="9">
        <f t="shared" si="53"/>
        <v>63.300784561163589</v>
      </c>
      <c r="S413" s="21">
        <f t="shared" si="54"/>
        <v>58.825299163736958</v>
      </c>
      <c r="T413" s="9">
        <f t="shared" si="55"/>
        <v>51.357492643142997</v>
      </c>
      <c r="U413" s="9">
        <f t="shared" si="56"/>
        <v>49.169052483159881</v>
      </c>
      <c r="V413" s="9">
        <f t="shared" si="60"/>
        <v>139.70738083523088</v>
      </c>
    </row>
    <row r="414" spans="1:22" x14ac:dyDescent="0.3">
      <c r="A414" s="8">
        <v>1611</v>
      </c>
      <c r="B414" s="6">
        <v>10.600632850624509</v>
      </c>
      <c r="C414" s="6">
        <v>10.216883070810246</v>
      </c>
      <c r="D414" s="12">
        <v>5.0615254078917891E-2</v>
      </c>
      <c r="E414" s="6">
        <v>0.36360829543693785</v>
      </c>
      <c r="F414" s="11">
        <v>5.9650860395218537</v>
      </c>
      <c r="G414" s="11">
        <v>46.385810741252413</v>
      </c>
      <c r="H414" s="11">
        <v>50.189447222035113</v>
      </c>
      <c r="I414" s="11">
        <v>36.937400129770566</v>
      </c>
      <c r="J414" s="11">
        <f t="shared" si="59"/>
        <v>79.630817138916441</v>
      </c>
      <c r="K414" s="12">
        <v>5.5206842132034936E-3</v>
      </c>
      <c r="L414" s="12">
        <v>0.54390495481619949</v>
      </c>
      <c r="M414" s="12">
        <v>0.23870268677650461</v>
      </c>
      <c r="N414" s="12">
        <v>0.2173923584072959</v>
      </c>
      <c r="O414" s="6">
        <f t="shared" si="57"/>
        <v>10.581490602048087</v>
      </c>
      <c r="P414" s="6">
        <f t="shared" si="58"/>
        <v>10.467888154300264</v>
      </c>
      <c r="Q414" s="11">
        <f t="shared" si="52"/>
        <v>29.108612078689802</v>
      </c>
      <c r="R414" s="9">
        <f t="shared" si="53"/>
        <v>62.416220303129634</v>
      </c>
      <c r="S414" s="21">
        <f t="shared" si="54"/>
        <v>58.00327527463147</v>
      </c>
      <c r="T414" s="9">
        <f t="shared" si="55"/>
        <v>50.841334948195133</v>
      </c>
      <c r="U414" s="9">
        <f t="shared" si="56"/>
        <v>47.492250405228404</v>
      </c>
      <c r="V414" s="9">
        <f t="shared" si="60"/>
        <v>139.70738083523088</v>
      </c>
    </row>
    <row r="415" spans="1:22" x14ac:dyDescent="0.3">
      <c r="A415" s="8">
        <v>1612</v>
      </c>
      <c r="B415" s="6">
        <v>10.183914760871341</v>
      </c>
      <c r="C415" s="6">
        <v>10.216883070810246</v>
      </c>
      <c r="D415" s="12">
        <v>3.4384255425736622E-2</v>
      </c>
      <c r="E415" s="6">
        <v>0.36303349858119199</v>
      </c>
      <c r="F415" s="11">
        <v>5.9650860395218537</v>
      </c>
      <c r="G415" s="11">
        <v>48.228715512373348</v>
      </c>
      <c r="H415" s="11">
        <v>52.183470184387964</v>
      </c>
      <c r="I415" s="11">
        <v>35.802356171087247</v>
      </c>
      <c r="J415" s="11">
        <f t="shared" si="59"/>
        <v>74.234521468650669</v>
      </c>
      <c r="K415" s="12">
        <v>6.5539960096247076E-3</v>
      </c>
      <c r="L415" s="12">
        <v>0.53679451660455169</v>
      </c>
      <c r="M415" s="12">
        <v>0.24483433308741051</v>
      </c>
      <c r="N415" s="12">
        <v>0.2183711503080378</v>
      </c>
      <c r="O415" s="6">
        <f t="shared" si="57"/>
        <v>10.274353533829371</v>
      </c>
      <c r="P415" s="6">
        <f t="shared" si="58"/>
        <v>10.448152758729686</v>
      </c>
      <c r="Q415" s="11">
        <f t="shared" si="52"/>
        <v>28.741813136789002</v>
      </c>
      <c r="R415" s="9">
        <f t="shared" si="53"/>
        <v>59.27473011031018</v>
      </c>
      <c r="S415" s="21">
        <f t="shared" si="54"/>
        <v>55.083894390276242</v>
      </c>
      <c r="T415" s="9">
        <f t="shared" si="55"/>
        <v>46.976360222668234</v>
      </c>
      <c r="U415" s="9">
        <f t="shared" si="56"/>
        <v>45.60527968954559</v>
      </c>
      <c r="V415" s="9">
        <f t="shared" si="60"/>
        <v>139.70738083523088</v>
      </c>
    </row>
    <row r="416" spans="1:22" x14ac:dyDescent="0.3">
      <c r="A416" s="8">
        <v>1613</v>
      </c>
      <c r="B416" s="6">
        <v>9.5525434124269744</v>
      </c>
      <c r="C416" s="6">
        <v>10.216883070810246</v>
      </c>
      <c r="D416" s="12">
        <v>5.2168417528297983E-2</v>
      </c>
      <c r="E416" s="6">
        <v>0.36366329842758799</v>
      </c>
      <c r="F416" s="11">
        <v>5.9650860395218537</v>
      </c>
      <c r="G416" s="11">
        <v>50.399199602701529</v>
      </c>
      <c r="H416" s="11">
        <v>54.531933970123056</v>
      </c>
      <c r="I416" s="11">
        <v>38.536471455052364</v>
      </c>
      <c r="J416" s="11">
        <f t="shared" si="59"/>
        <v>76.462467179710345</v>
      </c>
      <c r="K416" s="12">
        <v>6.842033197869149E-3</v>
      </c>
      <c r="L416" s="12">
        <v>0.52451300274595947</v>
      </c>
      <c r="M416" s="12">
        <v>0.25548712244644367</v>
      </c>
      <c r="N416" s="12">
        <v>0.21999987480759686</v>
      </c>
      <c r="O416" s="6">
        <f t="shared" si="57"/>
        <v>9.7482366134888547</v>
      </c>
      <c r="P416" s="6">
        <f t="shared" si="58"/>
        <v>10.030416235367438</v>
      </c>
      <c r="Q416" s="11">
        <f t="shared" si="52"/>
        <v>28.059414947316455</v>
      </c>
      <c r="R416" s="9">
        <f t="shared" si="53"/>
        <v>55.375299894699211</v>
      </c>
      <c r="S416" s="21">
        <f t="shared" si="54"/>
        <v>51.460161278725458</v>
      </c>
      <c r="T416" s="9">
        <f t="shared" si="55"/>
        <v>42.166318474721507</v>
      </c>
      <c r="U416" s="9">
        <f t="shared" si="56"/>
        <v>43.716959770607446</v>
      </c>
      <c r="V416" s="9">
        <f t="shared" si="60"/>
        <v>139.70738083523088</v>
      </c>
    </row>
    <row r="417" spans="1:22" x14ac:dyDescent="0.3">
      <c r="A417" s="8">
        <v>1614</v>
      </c>
      <c r="B417" s="6">
        <v>10.56623611525008</v>
      </c>
      <c r="C417" s="6">
        <v>10.216883070810246</v>
      </c>
      <c r="D417" s="12">
        <v>5.1452582569360063E-2</v>
      </c>
      <c r="E417" s="6">
        <v>0.36363794818929257</v>
      </c>
      <c r="F417" s="11">
        <v>5.9650860395218537</v>
      </c>
      <c r="G417" s="11">
        <v>50.027512180031685</v>
      </c>
      <c r="H417" s="11">
        <v>54.129768178794286</v>
      </c>
      <c r="I417" s="11">
        <v>38.21141461753529</v>
      </c>
      <c r="J417" s="11">
        <f t="shared" si="59"/>
        <v>76.380801188005606</v>
      </c>
      <c r="K417" s="12">
        <v>5.9415073185871466E-3</v>
      </c>
      <c r="L417" s="12">
        <v>0.54315412814325004</v>
      </c>
      <c r="M417" s="12">
        <v>0.23916866235380946</v>
      </c>
      <c r="N417" s="12">
        <v>0.21767720950294051</v>
      </c>
      <c r="O417" s="6">
        <f t="shared" si="57"/>
        <v>10.737146879476862</v>
      </c>
      <c r="P417" s="6">
        <f t="shared" si="58"/>
        <v>10.251604045942997</v>
      </c>
      <c r="Q417" s="11">
        <f t="shared" si="52"/>
        <v>29.508312447265531</v>
      </c>
      <c r="R417" s="9">
        <f t="shared" si="53"/>
        <v>58.667365459391263</v>
      </c>
      <c r="S417" s="21">
        <f t="shared" si="54"/>
        <v>54.519471570883496</v>
      </c>
      <c r="T417" s="9">
        <f t="shared" si="55"/>
        <v>46.987431852297846</v>
      </c>
      <c r="U417" s="9">
        <f t="shared" si="56"/>
        <v>44.038691869590224</v>
      </c>
      <c r="V417" s="9">
        <f t="shared" si="60"/>
        <v>139.70738083523088</v>
      </c>
    </row>
    <row r="418" spans="1:22" x14ac:dyDescent="0.3">
      <c r="A418" s="8">
        <v>1615</v>
      </c>
      <c r="B418" s="6">
        <v>9.5426769075122078</v>
      </c>
      <c r="C418" s="6">
        <v>10.216883070810246</v>
      </c>
      <c r="D418" s="12">
        <v>5.1911754039293774E-2</v>
      </c>
      <c r="E418" s="6">
        <v>0.36365420906903301</v>
      </c>
      <c r="F418" s="11">
        <v>5.8846279041690766</v>
      </c>
      <c r="G418" s="11">
        <v>48.922048169749083</v>
      </c>
      <c r="H418" s="11">
        <v>52.933656119668512</v>
      </c>
      <c r="I418" s="11">
        <v>36.950979789261552</v>
      </c>
      <c r="J418" s="11">
        <f t="shared" si="59"/>
        <v>75.530320523477528</v>
      </c>
      <c r="K418" s="12">
        <v>6.7530921368397553E-3</v>
      </c>
      <c r="L418" s="12">
        <v>0.52551129603499558</v>
      </c>
      <c r="M418" s="12">
        <v>0.2562316404753478</v>
      </c>
      <c r="N418" s="12">
        <v>0.21825706348965662</v>
      </c>
      <c r="O418" s="6">
        <f t="shared" si="57"/>
        <v>9.5719099556613703</v>
      </c>
      <c r="P418" s="6">
        <f t="shared" si="58"/>
        <v>10.098316634344416</v>
      </c>
      <c r="Q418" s="11">
        <f t="shared" si="52"/>
        <v>27.752650288059794</v>
      </c>
      <c r="R418" s="9">
        <f t="shared" si="53"/>
        <v>56.423620698455338</v>
      </c>
      <c r="S418" s="21">
        <f t="shared" si="54"/>
        <v>52.434363815519241</v>
      </c>
      <c r="T418" s="9">
        <f t="shared" si="55"/>
        <v>43.394620323759206</v>
      </c>
      <c r="U418" s="9">
        <f t="shared" si="56"/>
        <v>45.035823210765876</v>
      </c>
      <c r="V418" s="9">
        <f t="shared" si="60"/>
        <v>137.82298297700251</v>
      </c>
    </row>
    <row r="419" spans="1:22" x14ac:dyDescent="0.3">
      <c r="A419" s="8">
        <v>1616</v>
      </c>
      <c r="B419" s="6">
        <v>10.125360660871092</v>
      </c>
      <c r="C419" s="6">
        <v>10.216883070810246</v>
      </c>
      <c r="D419" s="12">
        <v>5.1683140868189953E-2</v>
      </c>
      <c r="E419" s="6">
        <v>0.36364611307107625</v>
      </c>
      <c r="F419" s="11">
        <v>5.8846279041690766</v>
      </c>
      <c r="G419" s="11">
        <v>49.672403724148921</v>
      </c>
      <c r="H419" s="11">
        <v>53.745540829529133</v>
      </c>
      <c r="I419" s="11">
        <v>38.727890936112544</v>
      </c>
      <c r="J419" s="11">
        <f t="shared" si="59"/>
        <v>77.966613315482547</v>
      </c>
      <c r="K419" s="12">
        <v>6.4992915239728884E-3</v>
      </c>
      <c r="L419" s="12">
        <v>0.53650616944279272</v>
      </c>
      <c r="M419" s="12">
        <v>0.24653323317020587</v>
      </c>
      <c r="N419" s="12">
        <v>0.21696059738700141</v>
      </c>
      <c r="O419" s="6">
        <f t="shared" si="57"/>
        <v>10.179841495281631</v>
      </c>
      <c r="P419" s="6">
        <f t="shared" si="58"/>
        <v>9.9050067236490964</v>
      </c>
      <c r="Q419" s="11">
        <f t="shared" si="52"/>
        <v>28.718425996029001</v>
      </c>
      <c r="R419" s="9">
        <f t="shared" si="53"/>
        <v>57.50512817086738</v>
      </c>
      <c r="S419" s="21">
        <f t="shared" si="54"/>
        <v>53.439406660619902</v>
      </c>
      <c r="T419" s="9">
        <f t="shared" si="55"/>
        <v>45.348782180715624</v>
      </c>
      <c r="U419" s="9">
        <f t="shared" si="56"/>
        <v>44.354520753533322</v>
      </c>
      <c r="V419" s="9">
        <f t="shared" si="60"/>
        <v>137.82298297700251</v>
      </c>
    </row>
    <row r="420" spans="1:22" x14ac:dyDescent="0.3">
      <c r="A420" s="8">
        <v>1617</v>
      </c>
      <c r="B420" s="6">
        <v>10.398882026798272</v>
      </c>
      <c r="C420" s="6">
        <v>10.216883070810246</v>
      </c>
      <c r="D420" s="12">
        <v>5.1636616828605264E-2</v>
      </c>
      <c r="E420" s="6">
        <v>0.36364446549089696</v>
      </c>
      <c r="F420" s="11">
        <v>5.8846279041690766</v>
      </c>
      <c r="G420" s="11">
        <v>50.335383372967797</v>
      </c>
      <c r="H420" s="11">
        <v>54.462884809551163</v>
      </c>
      <c r="I420" s="11">
        <v>37.149966886937221</v>
      </c>
      <c r="J420" s="11">
        <f t="shared" si="59"/>
        <v>73.80487521405928</v>
      </c>
      <c r="K420" s="12">
        <v>6.5890487422875692E-3</v>
      </c>
      <c r="L420" s="12">
        <v>0.54128172244401107</v>
      </c>
      <c r="M420" s="12">
        <v>0.24218430563554993</v>
      </c>
      <c r="N420" s="12">
        <v>0.21653397192043899</v>
      </c>
      <c r="O420" s="6">
        <f t="shared" si="57"/>
        <v>10.492433592408316</v>
      </c>
      <c r="P420" s="6">
        <f t="shared" si="58"/>
        <v>10.35713763932225</v>
      </c>
      <c r="Q420" s="11">
        <f t="shared" si="52"/>
        <v>29.218597456888372</v>
      </c>
      <c r="R420" s="9">
        <f t="shared" si="53"/>
        <v>57.736054682290174</v>
      </c>
      <c r="S420" s="21">
        <f t="shared" si="54"/>
        <v>53.654006230174339</v>
      </c>
      <c r="T420" s="9">
        <f t="shared" si="55"/>
        <v>45.960376158500935</v>
      </c>
      <c r="U420" s="9">
        <f t="shared" si="56"/>
        <v>43.770118198252284</v>
      </c>
      <c r="V420" s="9">
        <f t="shared" si="60"/>
        <v>137.82298297700251</v>
      </c>
    </row>
    <row r="421" spans="1:22" x14ac:dyDescent="0.3">
      <c r="A421" s="8">
        <v>1618</v>
      </c>
      <c r="B421" s="6">
        <v>10.283947965992475</v>
      </c>
      <c r="C421" s="6">
        <v>10.216883070810246</v>
      </c>
      <c r="D421" s="12">
        <v>5.1753466225502628E-2</v>
      </c>
      <c r="E421" s="6">
        <v>0.36364860353978529</v>
      </c>
      <c r="F421" s="11">
        <v>5.8846279041690766</v>
      </c>
      <c r="G421" s="11">
        <v>50.545873005410044</v>
      </c>
      <c r="H421" s="11">
        <v>54.690634591853673</v>
      </c>
      <c r="I421" s="11">
        <v>41.642637061338618</v>
      </c>
      <c r="J421" s="11">
        <f t="shared" si="59"/>
        <v>82.385830108981423</v>
      </c>
      <c r="K421" s="12">
        <v>6.6385178109422726E-3</v>
      </c>
      <c r="L421" s="12">
        <v>0.53934494601062399</v>
      </c>
      <c r="M421" s="12">
        <v>0.24401749790958469</v>
      </c>
      <c r="N421" s="12">
        <v>0.21663755607979132</v>
      </c>
      <c r="O421" s="6">
        <f t="shared" si="57"/>
        <v>10.379773844170831</v>
      </c>
      <c r="P421" s="6">
        <f t="shared" si="58"/>
        <v>10.439479220873494</v>
      </c>
      <c r="Q421" s="11">
        <f t="shared" si="52"/>
        <v>29.07113381541458</v>
      </c>
      <c r="R421" s="9">
        <f t="shared" si="53"/>
        <v>57.205447516769809</v>
      </c>
      <c r="S421" s="21">
        <f t="shared" si="54"/>
        <v>53.160913996538632</v>
      </c>
      <c r="T421" s="9">
        <f t="shared" si="55"/>
        <v>45.263118532155758</v>
      </c>
      <c r="U421" s="9">
        <f t="shared" si="56"/>
        <v>43.588341039087254</v>
      </c>
      <c r="V421" s="9">
        <f t="shared" si="60"/>
        <v>137.82298297700251</v>
      </c>
    </row>
    <row r="422" spans="1:22" x14ac:dyDescent="0.3">
      <c r="A422" s="8">
        <v>1619</v>
      </c>
      <c r="B422" s="6">
        <v>10.685591681153554</v>
      </c>
      <c r="C422" s="6">
        <v>10.216883070810246</v>
      </c>
      <c r="D422" s="12">
        <v>2.9557543178714042E-2</v>
      </c>
      <c r="E422" s="6">
        <v>0.36286256769255959</v>
      </c>
      <c r="F422" s="11">
        <v>5.8846279041690766</v>
      </c>
      <c r="G422" s="11">
        <v>47.262612549562668</v>
      </c>
      <c r="H422" s="11">
        <v>51.138146778626812</v>
      </c>
      <c r="I422" s="11">
        <v>41.184298681941954</v>
      </c>
      <c r="J422" s="11">
        <f t="shared" si="59"/>
        <v>87.139276608446906</v>
      </c>
      <c r="K422" s="12">
        <v>6.9310483442118712E-3</v>
      </c>
      <c r="L422" s="12">
        <v>0.54690269545116676</v>
      </c>
      <c r="M422" s="12">
        <v>0.23762162469444581</v>
      </c>
      <c r="N422" s="12">
        <v>0.21547567985438743</v>
      </c>
      <c r="O422" s="6">
        <f t="shared" si="57"/>
        <v>10.623926561757106</v>
      </c>
      <c r="P422" s="6">
        <f t="shared" si="58"/>
        <v>10.440988286948487</v>
      </c>
      <c r="Q422" s="11">
        <f t="shared" si="52"/>
        <v>29.242580061175001</v>
      </c>
      <c r="R422" s="9">
        <f t="shared" si="53"/>
        <v>61.54022533573702</v>
      </c>
      <c r="S422" s="21">
        <f t="shared" si="54"/>
        <v>57.189214811083694</v>
      </c>
      <c r="T422" s="9">
        <f t="shared" si="55"/>
        <v>50.298050688322171</v>
      </c>
      <c r="U422" s="9">
        <f t="shared" si="56"/>
        <v>46.515593090428482</v>
      </c>
      <c r="V422" s="9">
        <f t="shared" si="60"/>
        <v>137.82298297700251</v>
      </c>
    </row>
    <row r="423" spans="1:22" x14ac:dyDescent="0.3">
      <c r="A423" s="8">
        <v>1620</v>
      </c>
      <c r="B423" s="6">
        <v>10.443208879398936</v>
      </c>
      <c r="C423" s="6">
        <v>10.346318245627964</v>
      </c>
      <c r="D423" s="12">
        <v>7.8787181379611687E-2</v>
      </c>
      <c r="E423" s="6">
        <v>0.36918971828568714</v>
      </c>
      <c r="F423" s="11">
        <v>6.2746835714522895</v>
      </c>
      <c r="G423" s="11">
        <v>44.723303445591398</v>
      </c>
      <c r="H423" s="11">
        <v>48.390614328129892</v>
      </c>
      <c r="I423" s="11">
        <v>39.302952519943744</v>
      </c>
      <c r="J423" s="11">
        <f t="shared" si="59"/>
        <v>87.880253675263873</v>
      </c>
      <c r="K423" s="12">
        <v>7.4958001182959966E-3</v>
      </c>
      <c r="L423" s="12">
        <v>0.54387069641723529</v>
      </c>
      <c r="M423" s="12">
        <v>0.23205848709887822</v>
      </c>
      <c r="N423" s="12">
        <v>0.22407081648388649</v>
      </c>
      <c r="O423" s="6">
        <f t="shared" si="57"/>
        <v>11.054475803964763</v>
      </c>
      <c r="P423" s="6">
        <f t="shared" si="58"/>
        <v>10.512818702343411</v>
      </c>
      <c r="Q423" s="11">
        <f t="shared" si="52"/>
        <v>28.936753354312543</v>
      </c>
      <c r="R423" s="9">
        <f t="shared" si="53"/>
        <v>64.354222368473515</v>
      </c>
      <c r="S423" s="21">
        <f t="shared" si="54"/>
        <v>59.804256922238686</v>
      </c>
      <c r="T423" s="9">
        <f t="shared" si="55"/>
        <v>51.948186821571099</v>
      </c>
      <c r="U423" s="9">
        <f t="shared" si="56"/>
        <v>50.013798583377969</v>
      </c>
      <c r="V423" s="9">
        <f t="shared" si="60"/>
        <v>146.95841795564769</v>
      </c>
    </row>
    <row r="424" spans="1:22" x14ac:dyDescent="0.3">
      <c r="A424" s="8">
        <v>1621</v>
      </c>
      <c r="B424" s="6">
        <v>10.295005481111291</v>
      </c>
      <c r="C424" s="6">
        <v>10.346318245627964</v>
      </c>
      <c r="D424" s="12">
        <v>9.0155179161976129E-2</v>
      </c>
      <c r="E424" s="6">
        <v>0.36959229914476133</v>
      </c>
      <c r="F424" s="11">
        <v>6.2746835714522895</v>
      </c>
      <c r="G424" s="11">
        <v>46.661478773090636</v>
      </c>
      <c r="H424" s="11">
        <v>50.48772003248407</v>
      </c>
      <c r="I424" s="11">
        <v>36.788266892590812</v>
      </c>
      <c r="J424" s="11">
        <f t="shared" si="59"/>
        <v>78.840765144816544</v>
      </c>
      <c r="K424" s="12">
        <v>6.6585001045064065E-3</v>
      </c>
      <c r="L424" s="12">
        <v>0.54092957945952147</v>
      </c>
      <c r="M424" s="12">
        <v>0.23438144402284664</v>
      </c>
      <c r="N424" s="12">
        <v>0.22468897651763189</v>
      </c>
      <c r="O424" s="6">
        <f t="shared" si="57"/>
        <v>11.007314761449841</v>
      </c>
      <c r="P424" s="6">
        <f t="shared" si="58"/>
        <v>11.067108577809091</v>
      </c>
      <c r="Q424" s="11">
        <f t="shared" si="52"/>
        <v>28.969821540212681</v>
      </c>
      <c r="R424" s="9">
        <f t="shared" si="53"/>
        <v>61.751632147812536</v>
      </c>
      <c r="S424" s="21">
        <f t="shared" si="54"/>
        <v>57.385674761016517</v>
      </c>
      <c r="T424" s="9">
        <f t="shared" si="55"/>
        <v>49.083823750257423</v>
      </c>
      <c r="U424" s="9">
        <f t="shared" si="56"/>
        <v>47.988650083555456</v>
      </c>
      <c r="V424" s="9">
        <f t="shared" si="60"/>
        <v>146.95841795564769</v>
      </c>
    </row>
    <row r="425" spans="1:22" x14ac:dyDescent="0.3">
      <c r="A425" s="8">
        <v>1622</v>
      </c>
      <c r="B425" s="6">
        <v>10.023166913436539</v>
      </c>
      <c r="C425" s="6">
        <v>10.346318245627964</v>
      </c>
      <c r="D425" s="12">
        <v>0.11997628968546238</v>
      </c>
      <c r="E425" s="6">
        <v>0.37064836974953524</v>
      </c>
      <c r="F425" s="11">
        <v>6.2746835714522895</v>
      </c>
      <c r="G425" s="11">
        <v>52.464027876664353</v>
      </c>
      <c r="H425" s="11">
        <v>56.766078162550833</v>
      </c>
      <c r="I425" s="11">
        <v>38.879636743632908</v>
      </c>
      <c r="J425" s="11">
        <f t="shared" si="59"/>
        <v>74.107227975392092</v>
      </c>
      <c r="K425" s="12">
        <v>6.8854984008864589E-3</v>
      </c>
      <c r="L425" s="12">
        <v>0.53548230056205814</v>
      </c>
      <c r="M425" s="12">
        <v>0.23899478025867757</v>
      </c>
      <c r="N425" s="12">
        <v>0.22552291917926429</v>
      </c>
      <c r="O425" s="6">
        <f t="shared" si="57"/>
        <v>11.015941973942747</v>
      </c>
      <c r="P425" s="6">
        <f t="shared" si="58"/>
        <v>11.148642200991894</v>
      </c>
      <c r="Q425" s="11">
        <f t="shared" si="52"/>
        <v>29.341776989020907</v>
      </c>
      <c r="R425" s="9">
        <f t="shared" si="53"/>
        <v>55.62703357936423</v>
      </c>
      <c r="S425" s="21">
        <f t="shared" si="54"/>
        <v>51.694096914952873</v>
      </c>
      <c r="T425" s="9">
        <f t="shared" si="55"/>
        <v>42.50241783526419</v>
      </c>
      <c r="U425" s="9">
        <f t="shared" si="56"/>
        <v>42.803036757646467</v>
      </c>
      <c r="V425" s="9">
        <f t="shared" si="60"/>
        <v>146.95841795564769</v>
      </c>
    </row>
    <row r="426" spans="1:22" x14ac:dyDescent="0.3">
      <c r="A426" s="8">
        <v>1623</v>
      </c>
      <c r="B426" s="6">
        <v>10.526905141817402</v>
      </c>
      <c r="C426" s="6">
        <v>10.346318245627964</v>
      </c>
      <c r="D426" s="12">
        <v>8.8100620563675611E-2</v>
      </c>
      <c r="E426" s="6">
        <v>0.36951953998511355</v>
      </c>
      <c r="F426" s="11">
        <v>6.2746835714522895</v>
      </c>
      <c r="G426" s="11">
        <v>50.696967078614591</v>
      </c>
      <c r="H426" s="11">
        <v>54.854118379060992</v>
      </c>
      <c r="I426" s="11">
        <v>37.002083981894472</v>
      </c>
      <c r="J426" s="11">
        <f t="shared" si="59"/>
        <v>72.986780302885208</v>
      </c>
      <c r="K426" s="12">
        <v>6.8502867683150545E-3</v>
      </c>
      <c r="L426" s="12">
        <v>0.5448276881063252</v>
      </c>
      <c r="M426" s="12">
        <v>0.23082456885301941</v>
      </c>
      <c r="N426" s="12">
        <v>0.22434774304065538</v>
      </c>
      <c r="O426" s="6">
        <f t="shared" si="57"/>
        <v>11.473167418530137</v>
      </c>
      <c r="P426" s="6">
        <f t="shared" si="58"/>
        <v>11.213403289229255</v>
      </c>
      <c r="Q426" s="11">
        <f t="shared" si="52"/>
        <v>29.867729820907673</v>
      </c>
      <c r="R426" s="9">
        <f t="shared" si="53"/>
        <v>58.597805858835706</v>
      </c>
      <c r="S426" s="21">
        <f t="shared" si="54"/>
        <v>54.454829965874055</v>
      </c>
      <c r="T426" s="9">
        <f t="shared" si="55"/>
        <v>46.194368534817016</v>
      </c>
      <c r="U426" s="9">
        <f t="shared" si="56"/>
        <v>44.160049125657196</v>
      </c>
      <c r="V426" s="9">
        <f t="shared" si="60"/>
        <v>146.95841795564769</v>
      </c>
    </row>
    <row r="427" spans="1:22" x14ac:dyDescent="0.3">
      <c r="A427" s="8">
        <v>1624</v>
      </c>
      <c r="B427" s="6">
        <v>10.106439771573099</v>
      </c>
      <c r="C427" s="6">
        <v>10.346318245627964</v>
      </c>
      <c r="D427" s="12">
        <v>0.13534052180609601</v>
      </c>
      <c r="E427" s="6">
        <v>0.37119247134812416</v>
      </c>
      <c r="F427" s="11">
        <v>6.2746835714522895</v>
      </c>
      <c r="G427" s="11">
        <v>49.479357427629516</v>
      </c>
      <c r="H427" s="11">
        <v>53.536664736695137</v>
      </c>
      <c r="I427" s="11">
        <v>38.61948891212424</v>
      </c>
      <c r="J427" s="11">
        <f t="shared" si="59"/>
        <v>78.051718777089306</v>
      </c>
      <c r="K427" s="12">
        <v>6.6300156329263957E-3</v>
      </c>
      <c r="L427" s="12">
        <v>0.53683361569781463</v>
      </c>
      <c r="M427" s="12">
        <v>0.23797253309795666</v>
      </c>
      <c r="N427" s="12">
        <v>0.22519385120422872</v>
      </c>
      <c r="O427" s="6">
        <f t="shared" si="57"/>
        <v>10.943875803279296</v>
      </c>
      <c r="P427" s="6">
        <f t="shared" si="58"/>
        <v>11.169310664685495</v>
      </c>
      <c r="Q427" s="11">
        <f t="shared" si="52"/>
        <v>29.076709251171014</v>
      </c>
      <c r="R427" s="9">
        <f t="shared" si="53"/>
        <v>58.449704781257786</v>
      </c>
      <c r="S427" s="21">
        <f t="shared" si="54"/>
        <v>54.317199915071527</v>
      </c>
      <c r="T427" s="9">
        <f t="shared" si="55"/>
        <v>45.440640596032985</v>
      </c>
      <c r="U427" s="9">
        <f t="shared" si="56"/>
        <v>45.451605244477491</v>
      </c>
      <c r="V427" s="9">
        <f t="shared" si="60"/>
        <v>146.95841795564769</v>
      </c>
    </row>
    <row r="428" spans="1:22" x14ac:dyDescent="0.3">
      <c r="A428" s="8">
        <v>1625</v>
      </c>
      <c r="B428" s="6">
        <v>10.689028251495696</v>
      </c>
      <c r="C428" s="6">
        <v>10.346318245627964</v>
      </c>
      <c r="D428" s="12">
        <v>0.13628306406649651</v>
      </c>
      <c r="E428" s="6">
        <v>0.3712258500908166</v>
      </c>
      <c r="F428" s="11">
        <v>6.3003634993069673</v>
      </c>
      <c r="G428" s="11">
        <v>50.806351374849974</v>
      </c>
      <c r="H428" s="11">
        <v>54.972472187587677</v>
      </c>
      <c r="I428" s="11">
        <v>38.365733329320562</v>
      </c>
      <c r="J428" s="11">
        <f t="shared" si="59"/>
        <v>75.513655854280202</v>
      </c>
      <c r="K428" s="12">
        <v>6.3815418417961737E-3</v>
      </c>
      <c r="L428" s="12">
        <v>0.54636413958171481</v>
      </c>
      <c r="M428" s="12">
        <v>0.22901732414471695</v>
      </c>
      <c r="N428" s="12">
        <v>0.22461853627356823</v>
      </c>
      <c r="O428" s="6">
        <f t="shared" si="57"/>
        <v>11.671289261231983</v>
      </c>
      <c r="P428" s="6">
        <f t="shared" si="58"/>
        <v>11.350034071539678</v>
      </c>
      <c r="Q428" s="11">
        <f t="shared" si="52"/>
        <v>30.155828394009561</v>
      </c>
      <c r="R428" s="9">
        <f t="shared" si="53"/>
        <v>59.035653476450868</v>
      </c>
      <c r="S428" s="21">
        <f t="shared" si="54"/>
        <v>54.861720927382663</v>
      </c>
      <c r="T428" s="9">
        <f t="shared" si="55"/>
        <v>46.804813750817466</v>
      </c>
      <c r="U428" s="9">
        <f t="shared" si="56"/>
        <v>44.268450498699586</v>
      </c>
      <c r="V428" s="9">
        <f t="shared" si="60"/>
        <v>147.559863674426</v>
      </c>
    </row>
    <row r="429" spans="1:22" x14ac:dyDescent="0.3">
      <c r="A429" s="8">
        <v>1626</v>
      </c>
      <c r="B429" s="6">
        <v>11.128599155148839</v>
      </c>
      <c r="C429" s="6">
        <v>10.346318245627964</v>
      </c>
      <c r="D429" s="12">
        <v>0.12825274005089307</v>
      </c>
      <c r="E429" s="6">
        <v>0.37094146802083938</v>
      </c>
      <c r="F429" s="11">
        <v>6.3003634993069673</v>
      </c>
      <c r="G429" s="11">
        <v>51.161827488613653</v>
      </c>
      <c r="H429" s="11">
        <v>55.357097342679978</v>
      </c>
      <c r="I429" s="11">
        <v>38.617386319397532</v>
      </c>
      <c r="J429" s="11">
        <f t="shared" si="59"/>
        <v>75.480857926726813</v>
      </c>
      <c r="K429" s="12">
        <v>6.2118149226092793E-3</v>
      </c>
      <c r="L429" s="12">
        <v>0.55360903547706075</v>
      </c>
      <c r="M429" s="12">
        <v>0.22271743692429066</v>
      </c>
      <c r="N429" s="12">
        <v>0.22367352759864859</v>
      </c>
      <c r="O429" s="6">
        <f t="shared" si="57"/>
        <v>12.161178739323439</v>
      </c>
      <c r="P429" s="6">
        <f t="shared" si="58"/>
        <v>11.945688927281404</v>
      </c>
      <c r="Q429" s="11">
        <f t="shared" si="52"/>
        <v>30.864811699585385</v>
      </c>
      <c r="R429" s="9">
        <f t="shared" si="53"/>
        <v>60.003792685388099</v>
      </c>
      <c r="S429" s="21">
        <f t="shared" si="54"/>
        <v>55.761410860022409</v>
      </c>
      <c r="T429" s="9">
        <f t="shared" si="55"/>
        <v>48.391017576508425</v>
      </c>
      <c r="U429" s="9">
        <f t="shared" si="56"/>
        <v>43.927193313386397</v>
      </c>
      <c r="V429" s="9">
        <f t="shared" si="60"/>
        <v>147.559863674426</v>
      </c>
    </row>
    <row r="430" spans="1:22" x14ac:dyDescent="0.3">
      <c r="A430" s="8">
        <v>1627</v>
      </c>
      <c r="B430" s="6">
        <v>10.765921449025802</v>
      </c>
      <c r="C430" s="6">
        <v>10.346318245627964</v>
      </c>
      <c r="D430" s="12">
        <v>4.0438427588140279E-2</v>
      </c>
      <c r="E430" s="6">
        <v>0.36783165378379706</v>
      </c>
      <c r="F430" s="11">
        <v>6.3003634993069673</v>
      </c>
      <c r="G430" s="11">
        <v>47.696765076718478</v>
      </c>
      <c r="H430" s="11">
        <v>51.607899813009396</v>
      </c>
      <c r="I430" s="11">
        <v>39.843078920686828</v>
      </c>
      <c r="J430" s="11">
        <f t="shared" si="59"/>
        <v>83.534132464960081</v>
      </c>
      <c r="K430" s="12">
        <v>6.5053356349771873E-3</v>
      </c>
      <c r="L430" s="12">
        <v>0.54942896626143789</v>
      </c>
      <c r="M430" s="12">
        <v>0.22656645457667299</v>
      </c>
      <c r="N430" s="12">
        <v>0.22400457916188912</v>
      </c>
      <c r="O430" s="6">
        <f t="shared" si="57"/>
        <v>11.598493089333022</v>
      </c>
      <c r="P430" s="6">
        <f t="shared" si="58"/>
        <v>11.735758069539353</v>
      </c>
      <c r="Q430" s="11">
        <f t="shared" si="52"/>
        <v>29.785103132887038</v>
      </c>
      <c r="R430" s="9">
        <f t="shared" si="53"/>
        <v>62.11139769549321</v>
      </c>
      <c r="S430" s="21">
        <f t="shared" si="54"/>
        <v>57.720004202868424</v>
      </c>
      <c r="T430" s="9">
        <f t="shared" si="55"/>
        <v>50.214898094842184</v>
      </c>
      <c r="U430" s="9">
        <f t="shared" si="56"/>
        <v>46.723384332766216</v>
      </c>
      <c r="V430" s="9">
        <f t="shared" si="60"/>
        <v>147.559863674426</v>
      </c>
    </row>
    <row r="431" spans="1:22" x14ac:dyDescent="0.3">
      <c r="A431" s="8">
        <v>1628</v>
      </c>
      <c r="B431" s="6">
        <v>11.328657900593655</v>
      </c>
      <c r="C431" s="6">
        <v>10.346318245627964</v>
      </c>
      <c r="D431" s="12">
        <v>2.3728823298301182E-2</v>
      </c>
      <c r="E431" s="6">
        <v>0.36723990781598653</v>
      </c>
      <c r="F431" s="11">
        <v>6.3003634993069673</v>
      </c>
      <c r="G431" s="11">
        <v>47.462850817580993</v>
      </c>
      <c r="H431" s="11">
        <v>51.354804584622634</v>
      </c>
      <c r="I431" s="11">
        <v>39.5775567173825</v>
      </c>
      <c r="J431" s="11">
        <f t="shared" si="59"/>
        <v>83.386387533894919</v>
      </c>
      <c r="K431" s="12">
        <v>5.8991205525858138E-3</v>
      </c>
      <c r="L431" s="12">
        <v>0.55874697046495247</v>
      </c>
      <c r="M431" s="12">
        <v>0.21861137331118477</v>
      </c>
      <c r="N431" s="12">
        <v>0.22264165622386276</v>
      </c>
      <c r="O431" s="6">
        <f t="shared" si="57"/>
        <v>12.171280618963573</v>
      </c>
      <c r="P431" s="6">
        <f t="shared" si="58"/>
        <v>11.903023990262625</v>
      </c>
      <c r="Q431" s="11">
        <f t="shared" si="52"/>
        <v>30.567143025610793</v>
      </c>
      <c r="R431" s="9">
        <f t="shared" si="53"/>
        <v>64.056344025017097</v>
      </c>
      <c r="S431" s="21">
        <f t="shared" si="54"/>
        <v>59.527439142021592</v>
      </c>
      <c r="T431" s="9">
        <f t="shared" si="55"/>
        <v>53.100051956211843</v>
      </c>
      <c r="U431" s="9">
        <f t="shared" si="56"/>
        <v>46.878117948962924</v>
      </c>
      <c r="V431" s="9">
        <f t="shared" si="60"/>
        <v>147.559863674426</v>
      </c>
    </row>
    <row r="432" spans="1:22" x14ac:dyDescent="0.3">
      <c r="A432" s="8">
        <v>1629</v>
      </c>
      <c r="B432" s="6">
        <v>11.288080462649756</v>
      </c>
      <c r="C432" s="6">
        <v>10.346318245627964</v>
      </c>
      <c r="D432" s="12">
        <v>6.7900342003037392E-2</v>
      </c>
      <c r="E432" s="6">
        <v>0.36880417694122775</v>
      </c>
      <c r="F432" s="11">
        <v>6.3003634993069673</v>
      </c>
      <c r="G432" s="11">
        <v>48.880660481222804</v>
      </c>
      <c r="H432" s="11">
        <v>52.888874640683078</v>
      </c>
      <c r="I432" s="11">
        <v>41.861939985395139</v>
      </c>
      <c r="J432" s="11">
        <f t="shared" si="59"/>
        <v>85.641109537536096</v>
      </c>
      <c r="K432" s="12">
        <v>6.1643769477550125E-3</v>
      </c>
      <c r="L432" s="12">
        <v>0.55722772416976729</v>
      </c>
      <c r="M432" s="12">
        <v>0.21973266061523639</v>
      </c>
      <c r="N432" s="12">
        <v>0.22303961521499632</v>
      </c>
      <c r="O432" s="6">
        <f t="shared" si="57"/>
        <v>12.212477255473106</v>
      </c>
      <c r="P432" s="6">
        <f t="shared" si="58"/>
        <v>12.241399540682345</v>
      </c>
      <c r="Q432" s="11">
        <f t="shared" ref="Q432:Q495" si="61">Q433*(O432/P433)</f>
        <v>30.743240773750777</v>
      </c>
      <c r="R432" s="9">
        <f t="shared" ref="R432:R495" si="62">(Q432/G432)*100/1.0054</f>
        <v>62.556681171006176</v>
      </c>
      <c r="S432" s="21">
        <f t="shared" ref="S432:S495" si="63">(Q432/H432)*100/0.9999</f>
        <v>58.133805293033568</v>
      </c>
      <c r="T432" s="9">
        <f t="shared" ref="T432:T495" si="64">(B432/G432)*100/0.4495</f>
        <v>51.375177442026747</v>
      </c>
      <c r="U432" s="9">
        <f t="shared" ref="U432:U495" si="65">(E432/(G432/100))*100/$E$674</f>
        <v>45.712280027342672</v>
      </c>
      <c r="V432" s="9">
        <f t="shared" si="60"/>
        <v>147.559863674426</v>
      </c>
    </row>
    <row r="433" spans="1:22" x14ac:dyDescent="0.3">
      <c r="A433" s="8">
        <v>1630</v>
      </c>
      <c r="B433" s="6">
        <v>10.768227369336628</v>
      </c>
      <c r="C433" s="6">
        <v>11.373406600712242</v>
      </c>
      <c r="D433" s="12">
        <v>0.11230236335094061</v>
      </c>
      <c r="E433" s="6">
        <v>0.4067494267989426</v>
      </c>
      <c r="F433" s="11">
        <v>5.9153850833966537</v>
      </c>
      <c r="G433" s="11">
        <v>56.440471465286194</v>
      </c>
      <c r="H433" s="11">
        <v>61.068590125439663</v>
      </c>
      <c r="I433" s="11">
        <v>36.376660273508648</v>
      </c>
      <c r="J433" s="11">
        <f t="shared" si="59"/>
        <v>64.4513756336748</v>
      </c>
      <c r="K433" s="12">
        <v>6.1048723006130682E-3</v>
      </c>
      <c r="L433" s="12">
        <v>0.54275174581583596</v>
      </c>
      <c r="M433" s="12">
        <v>0.23834823187938192</v>
      </c>
      <c r="N433" s="12">
        <v>0.21890002230478212</v>
      </c>
      <c r="O433" s="6">
        <f t="shared" ref="O433:O496" si="66">EXP(LN(B433)*L433+LN(E433)*M433+(LN(F433+3)+LN(G433))*N433-LN(1-K433))</f>
        <v>11.511984665541362</v>
      </c>
      <c r="P433" s="6">
        <f t="shared" ref="P433:P496" si="67">EXP(LN(B433)*L432+LN(E433)*M432+(LN(F433+3)+LN(G433))*N432-LN(1-K433))</f>
        <v>12.432205126340751</v>
      </c>
      <c r="Q433" s="11">
        <f t="shared" si="61"/>
        <v>31.29637562898748</v>
      </c>
      <c r="R433" s="9">
        <f t="shared" si="62"/>
        <v>55.15241473570228</v>
      </c>
      <c r="S433" s="21">
        <f t="shared" si="63"/>
        <v>51.253034522745324</v>
      </c>
      <c r="T433" s="9">
        <f t="shared" si="64"/>
        <v>42.444741022168337</v>
      </c>
      <c r="U433" s="9">
        <f t="shared" si="65"/>
        <v>43.662684582277514</v>
      </c>
      <c r="V433" s="9">
        <f t="shared" si="60"/>
        <v>138.54334223473904</v>
      </c>
    </row>
    <row r="434" spans="1:22" x14ac:dyDescent="0.3">
      <c r="A434" s="8">
        <v>1631</v>
      </c>
      <c r="B434" s="6">
        <v>11.43126251844647</v>
      </c>
      <c r="C434" s="6">
        <v>11.373406600712242</v>
      </c>
      <c r="D434" s="12">
        <v>0.11733646941221484</v>
      </c>
      <c r="E434" s="6">
        <v>0.40692770223333469</v>
      </c>
      <c r="F434" s="11">
        <v>5.9153850833966537</v>
      </c>
      <c r="G434" s="11">
        <v>60.174590861915618</v>
      </c>
      <c r="H434" s="11">
        <v>65.108907312592706</v>
      </c>
      <c r="I434" s="11">
        <v>44.168016760989886</v>
      </c>
      <c r="J434" s="11">
        <f t="shared" si="59"/>
        <v>73.399779090053997</v>
      </c>
      <c r="K434" s="12">
        <v>5.8649823261786201E-3</v>
      </c>
      <c r="L434" s="12">
        <v>0.55339664777313491</v>
      </c>
      <c r="M434" s="12">
        <v>0.22902745898683985</v>
      </c>
      <c r="N434" s="12">
        <v>0.21757589324002524</v>
      </c>
      <c r="O434" s="6">
        <f t="shared" si="66"/>
        <v>12.375254159889456</v>
      </c>
      <c r="P434" s="6">
        <f t="shared" si="67"/>
        <v>12.057728421616403</v>
      </c>
      <c r="Q434" s="11">
        <f t="shared" si="61"/>
        <v>32.780029584714477</v>
      </c>
      <c r="R434" s="9">
        <f t="shared" si="62"/>
        <v>54.182284731250995</v>
      </c>
      <c r="S434" s="21">
        <f t="shared" si="63"/>
        <v>50.351494547606109</v>
      </c>
      <c r="T434" s="9">
        <f t="shared" si="64"/>
        <v>42.262127532915144</v>
      </c>
      <c r="U434" s="9">
        <f t="shared" si="65"/>
        <v>40.971156962874559</v>
      </c>
      <c r="V434" s="9">
        <f t="shared" si="60"/>
        <v>138.54334223473904</v>
      </c>
    </row>
    <row r="435" spans="1:22" x14ac:dyDescent="0.3">
      <c r="A435" s="8">
        <v>1632</v>
      </c>
      <c r="B435" s="6">
        <v>11.00642914863441</v>
      </c>
      <c r="C435" s="6">
        <v>11.373406600712242</v>
      </c>
      <c r="D435" s="12">
        <v>8.2461098156912785E-2</v>
      </c>
      <c r="E435" s="6">
        <v>0.40569264244626546</v>
      </c>
      <c r="F435" s="11">
        <v>5.9153850833966537</v>
      </c>
      <c r="G435" s="11">
        <v>56.021335106056739</v>
      </c>
      <c r="H435" s="11">
        <v>60.615084584753397</v>
      </c>
      <c r="I435" s="11">
        <v>42.981000771889349</v>
      </c>
      <c r="J435" s="11">
        <f t="shared" si="59"/>
        <v>76.722557023176805</v>
      </c>
      <c r="K435" s="12">
        <v>6.5750535593911922E-3</v>
      </c>
      <c r="L435" s="12">
        <v>0.5472333918150718</v>
      </c>
      <c r="M435" s="12">
        <v>0.23450453838333046</v>
      </c>
      <c r="N435" s="12">
        <v>0.21826206980159774</v>
      </c>
      <c r="O435" s="6">
        <f t="shared" si="66"/>
        <v>11.748648030410362</v>
      </c>
      <c r="P435" s="6">
        <f t="shared" si="67"/>
        <v>11.931694339914962</v>
      </c>
      <c r="Q435" s="11">
        <f t="shared" si="61"/>
        <v>31.605111976276085</v>
      </c>
      <c r="R435" s="9">
        <f t="shared" si="62"/>
        <v>56.113195030464567</v>
      </c>
      <c r="S435" s="21">
        <f t="shared" si="63"/>
        <v>52.145885830384401</v>
      </c>
      <c r="T435" s="9">
        <f t="shared" si="64"/>
        <v>43.708237215117492</v>
      </c>
      <c r="U435" s="9">
        <f t="shared" si="65"/>
        <v>43.875067201509587</v>
      </c>
      <c r="V435" s="9">
        <f t="shared" si="60"/>
        <v>138.54334223473904</v>
      </c>
    </row>
    <row r="436" spans="1:22" x14ac:dyDescent="0.3">
      <c r="A436" s="8">
        <v>1633</v>
      </c>
      <c r="B436" s="6">
        <v>11.482645186556885</v>
      </c>
      <c r="C436" s="6">
        <v>11.373406600712242</v>
      </c>
      <c r="D436" s="12">
        <v>5.6829579879498916E-2</v>
      </c>
      <c r="E436" s="6">
        <v>0.40478494006586002</v>
      </c>
      <c r="F436" s="11">
        <v>5.9153850833966537</v>
      </c>
      <c r="G436" s="11">
        <v>55.028768061819861</v>
      </c>
      <c r="H436" s="11">
        <v>59.541127042889094</v>
      </c>
      <c r="I436" s="11">
        <v>40.069054456171365</v>
      </c>
      <c r="J436" s="11">
        <f t="shared" si="59"/>
        <v>72.814740121307807</v>
      </c>
      <c r="K436" s="12">
        <v>6.395814818247518E-3</v>
      </c>
      <c r="L436" s="12">
        <v>0.55524713769000456</v>
      </c>
      <c r="M436" s="12">
        <v>0.22756040725270163</v>
      </c>
      <c r="N436" s="12">
        <v>0.21719245505729382</v>
      </c>
      <c r="O436" s="6">
        <f t="shared" si="66"/>
        <v>12.201069144164043</v>
      </c>
      <c r="P436" s="6">
        <f t="shared" si="67"/>
        <v>11.96888075784125</v>
      </c>
      <c r="Q436" s="11">
        <f t="shared" si="61"/>
        <v>32.197561421801844</v>
      </c>
      <c r="R436" s="9">
        <f t="shared" si="62"/>
        <v>58.196157312321247</v>
      </c>
      <c r="S436" s="21">
        <f t="shared" si="63"/>
        <v>54.081578732556977</v>
      </c>
      <c r="T436" s="9">
        <f t="shared" si="64"/>
        <v>46.421851607865534</v>
      </c>
      <c r="U436" s="9">
        <f t="shared" si="65"/>
        <v>44.566514933292765</v>
      </c>
      <c r="V436" s="9">
        <f t="shared" si="60"/>
        <v>138.54334223473904</v>
      </c>
    </row>
    <row r="437" spans="1:22" x14ac:dyDescent="0.3">
      <c r="A437" s="8">
        <v>1634</v>
      </c>
      <c r="B437" s="6">
        <v>11.208431364243143</v>
      </c>
      <c r="C437" s="6">
        <v>11.373406600712242</v>
      </c>
      <c r="D437" s="12">
        <v>7.8109223789113322E-2</v>
      </c>
      <c r="E437" s="6">
        <v>0.4055385272401304</v>
      </c>
      <c r="F437" s="11">
        <v>5.9153850833966537</v>
      </c>
      <c r="G437" s="11">
        <v>55.731909475453513</v>
      </c>
      <c r="H437" s="11">
        <v>60.301926052440706</v>
      </c>
      <c r="I437" s="11">
        <v>43.43860730348382</v>
      </c>
      <c r="J437" s="11">
        <f t="shared" si="59"/>
        <v>77.942076114610543</v>
      </c>
      <c r="K437" s="12">
        <v>6.5212414148717894E-3</v>
      </c>
      <c r="L437" s="12">
        <v>0.55066144142681772</v>
      </c>
      <c r="M437" s="12">
        <v>0.2316327285900292</v>
      </c>
      <c r="N437" s="12">
        <v>0.21770582998315308</v>
      </c>
      <c r="O437" s="6">
        <f t="shared" si="66"/>
        <v>11.939351584701864</v>
      </c>
      <c r="P437" s="6">
        <f t="shared" si="67"/>
        <v>12.078296046149946</v>
      </c>
      <c r="Q437" s="11">
        <f t="shared" si="61"/>
        <v>31.873573882878294</v>
      </c>
      <c r="R437" s="9">
        <f t="shared" si="62"/>
        <v>56.883715852772646</v>
      </c>
      <c r="S437" s="21">
        <f t="shared" si="63"/>
        <v>52.86192937073524</v>
      </c>
      <c r="T437" s="9">
        <f t="shared" si="64"/>
        <v>44.741569797436398</v>
      </c>
      <c r="U437" s="9">
        <f t="shared" si="65"/>
        <v>44.08616426897089</v>
      </c>
      <c r="V437" s="9">
        <f t="shared" si="60"/>
        <v>138.54334223473904</v>
      </c>
    </row>
    <row r="438" spans="1:22" x14ac:dyDescent="0.3">
      <c r="A438" s="8">
        <v>1635</v>
      </c>
      <c r="B438" s="6">
        <v>11.431394246654527</v>
      </c>
      <c r="C438" s="6">
        <v>11.373406600712242</v>
      </c>
      <c r="D438" s="12">
        <v>9.026905774944298E-2</v>
      </c>
      <c r="E438" s="6">
        <v>0.40596914980847254</v>
      </c>
      <c r="F438" s="11">
        <v>5.7999347206446208</v>
      </c>
      <c r="G438" s="11">
        <v>56.158768425439106</v>
      </c>
      <c r="H438" s="11">
        <v>60.763787436325117</v>
      </c>
      <c r="I438" s="11">
        <v>44.734719592181278</v>
      </c>
      <c r="J438" s="11">
        <f t="shared" si="59"/>
        <v>79.657586600344857</v>
      </c>
      <c r="K438" s="12">
        <v>6.9195579290164183E-3</v>
      </c>
      <c r="L438" s="12">
        <v>0.55546444496589176</v>
      </c>
      <c r="M438" s="12">
        <v>0.22933908068126108</v>
      </c>
      <c r="N438" s="12">
        <v>0.21519647435284717</v>
      </c>
      <c r="O438" s="6">
        <f t="shared" si="66"/>
        <v>12.041521119026434</v>
      </c>
      <c r="P438" s="6">
        <f t="shared" si="67"/>
        <v>12.063164885141957</v>
      </c>
      <c r="Q438" s="11">
        <f t="shared" si="61"/>
        <v>32.204108782639253</v>
      </c>
      <c r="R438" s="9">
        <f t="shared" si="62"/>
        <v>57.036757609456288</v>
      </c>
      <c r="S438" s="21">
        <f t="shared" si="63"/>
        <v>53.004150785270163</v>
      </c>
      <c r="T438" s="9">
        <f t="shared" si="64"/>
        <v>45.284745553502056</v>
      </c>
      <c r="U438" s="9">
        <f t="shared" si="65"/>
        <v>43.797525587734178</v>
      </c>
      <c r="V438" s="9">
        <f t="shared" si="60"/>
        <v>135.83939669402113</v>
      </c>
    </row>
    <row r="439" spans="1:22" x14ac:dyDescent="0.3">
      <c r="A439" s="8">
        <v>1636</v>
      </c>
      <c r="B439" s="6">
        <v>12.238712008994588</v>
      </c>
      <c r="C439" s="6">
        <v>11.373406600712242</v>
      </c>
      <c r="D439" s="12">
        <v>0.10814497452018808</v>
      </c>
      <c r="E439" s="6">
        <v>0.40660219901098632</v>
      </c>
      <c r="F439" s="11">
        <v>5.7999347206446208</v>
      </c>
      <c r="G439" s="11">
        <v>57.380159057768125</v>
      </c>
      <c r="H439" s="11">
        <v>62.085332100505113</v>
      </c>
      <c r="I439" s="11">
        <v>40.439128076419465</v>
      </c>
      <c r="J439" s="11">
        <f t="shared" si="59"/>
        <v>70.475803379539116</v>
      </c>
      <c r="K439" s="12">
        <v>7.6530011715998736E-3</v>
      </c>
      <c r="L439" s="12">
        <v>0.56696705941078596</v>
      </c>
      <c r="M439" s="12">
        <v>0.21898774314637379</v>
      </c>
      <c r="N439" s="12">
        <v>0.21404519744284026</v>
      </c>
      <c r="O439" s="6">
        <f t="shared" si="66"/>
        <v>12.974048441888456</v>
      </c>
      <c r="P439" s="6">
        <f t="shared" si="67"/>
        <v>12.578541114593618</v>
      </c>
      <c r="Q439" s="11">
        <f t="shared" si="61"/>
        <v>33.640326863789475</v>
      </c>
      <c r="R439" s="9">
        <f t="shared" si="62"/>
        <v>58.312220341322124</v>
      </c>
      <c r="S439" s="21">
        <f t="shared" si="63"/>
        <v>54.189435885515778</v>
      </c>
      <c r="T439" s="9">
        <f t="shared" si="64"/>
        <v>47.45088006189399</v>
      </c>
      <c r="U439" s="9">
        <f t="shared" si="65"/>
        <v>42.932096140301219</v>
      </c>
      <c r="V439" s="9">
        <f t="shared" si="60"/>
        <v>135.83939669402113</v>
      </c>
    </row>
    <row r="440" spans="1:22" x14ac:dyDescent="0.3">
      <c r="A440" s="8">
        <v>1637</v>
      </c>
      <c r="B440" s="6">
        <v>11.161452991666525</v>
      </c>
      <c r="C440" s="6">
        <v>11.373406600712242</v>
      </c>
      <c r="D440" s="12">
        <v>8.0850474485426149E-2</v>
      </c>
      <c r="E440" s="6">
        <v>0.40563560458667702</v>
      </c>
      <c r="F440" s="11">
        <v>5.7999347206446208</v>
      </c>
      <c r="G440" s="11">
        <v>58.081343665840954</v>
      </c>
      <c r="H440" s="11">
        <v>62.844013846439914</v>
      </c>
      <c r="I440" s="11">
        <v>41.946112631115874</v>
      </c>
      <c r="J440" s="11">
        <f t="shared" si="59"/>
        <v>72.219597522475013</v>
      </c>
      <c r="K440" s="12">
        <v>8.363033097647448E-3</v>
      </c>
      <c r="L440" s="12">
        <v>0.55115597547475181</v>
      </c>
      <c r="M440" s="12">
        <v>0.23287229691998113</v>
      </c>
      <c r="N440" s="12">
        <v>0.21597172760526706</v>
      </c>
      <c r="O440" s="6">
        <f t="shared" si="66"/>
        <v>11.879919115299337</v>
      </c>
      <c r="P440" s="6">
        <f t="shared" si="67"/>
        <v>12.348150159894615</v>
      </c>
      <c r="Q440" s="11">
        <f t="shared" si="61"/>
        <v>32.017439228980223</v>
      </c>
      <c r="R440" s="9">
        <f t="shared" si="62"/>
        <v>54.829092547122109</v>
      </c>
      <c r="S440" s="21">
        <f t="shared" si="63"/>
        <v>50.952571825460332</v>
      </c>
      <c r="T440" s="9">
        <f t="shared" si="64"/>
        <v>42.751797912510497</v>
      </c>
      <c r="U440" s="9">
        <f t="shared" si="65"/>
        <v>42.312972055151761</v>
      </c>
      <c r="V440" s="9">
        <f t="shared" si="60"/>
        <v>135.83939669402113</v>
      </c>
    </row>
    <row r="441" spans="1:22" x14ac:dyDescent="0.3">
      <c r="A441" s="8">
        <v>1638</v>
      </c>
      <c r="B441" s="6">
        <v>11.605982462256726</v>
      </c>
      <c r="C441" s="6">
        <v>11.373406600712242</v>
      </c>
      <c r="D441" s="12">
        <v>0.13734224691637509</v>
      </c>
      <c r="E441" s="6">
        <v>0.40763617730944401</v>
      </c>
      <c r="F441" s="11">
        <v>5.7999347206446208</v>
      </c>
      <c r="G441" s="11">
        <v>60.13126405287791</v>
      </c>
      <c r="H441" s="11">
        <v>65.062027705213907</v>
      </c>
      <c r="I441" s="11">
        <v>42.796128582257971</v>
      </c>
      <c r="J441" s="11">
        <f t="shared" si="59"/>
        <v>71.171177350644314</v>
      </c>
      <c r="K441" s="12">
        <v>1.0659494802115298E-2</v>
      </c>
      <c r="L441" s="12">
        <v>0.5569158597561602</v>
      </c>
      <c r="M441" s="12">
        <v>0.22740937733195477</v>
      </c>
      <c r="N441" s="12">
        <v>0.21567476291188503</v>
      </c>
      <c r="O441" s="6">
        <f t="shared" si="66"/>
        <v>12.48453114916467</v>
      </c>
      <c r="P441" s="6">
        <f t="shared" si="67"/>
        <v>12.272118803008359</v>
      </c>
      <c r="Q441" s="11">
        <f t="shared" si="61"/>
        <v>33.074452289841638</v>
      </c>
      <c r="R441" s="9">
        <f t="shared" si="62"/>
        <v>54.708328581806349</v>
      </c>
      <c r="S441" s="21">
        <f t="shared" si="63"/>
        <v>50.840346101290436</v>
      </c>
      <c r="T441" s="9">
        <f t="shared" si="64"/>
        <v>42.938995492779398</v>
      </c>
      <c r="U441" s="9">
        <f t="shared" si="65"/>
        <v>41.072061789100204</v>
      </c>
      <c r="V441" s="9">
        <f t="shared" si="60"/>
        <v>135.83939669402113</v>
      </c>
    </row>
    <row r="442" spans="1:22" x14ac:dyDescent="0.3">
      <c r="A442" s="8">
        <v>1639</v>
      </c>
      <c r="B442" s="6">
        <v>11.926338010332676</v>
      </c>
      <c r="C442" s="6">
        <v>11.373406600712242</v>
      </c>
      <c r="D442" s="12">
        <v>0.10038782031168482</v>
      </c>
      <c r="E442" s="6">
        <v>0.40632749084645142</v>
      </c>
      <c r="F442" s="11">
        <v>5.7999347206446208</v>
      </c>
      <c r="G442" s="11">
        <v>55.236753960549976</v>
      </c>
      <c r="H442" s="11">
        <v>59.766167785315076</v>
      </c>
      <c r="I442" s="11">
        <v>44.355306730737027</v>
      </c>
      <c r="J442" s="11">
        <f t="shared" si="59"/>
        <v>80.300349948904554</v>
      </c>
      <c r="K442" s="12">
        <v>9.2664829814091895E-3</v>
      </c>
      <c r="L442" s="12">
        <v>0.56254821328121651</v>
      </c>
      <c r="M442" s="12">
        <v>0.22282135719980778</v>
      </c>
      <c r="N442" s="12">
        <v>0.21463042951897571</v>
      </c>
      <c r="O442" s="6">
        <f t="shared" si="66"/>
        <v>12.564024346299789</v>
      </c>
      <c r="P442" s="6">
        <f t="shared" si="67"/>
        <v>12.418719998686454</v>
      </c>
      <c r="Q442" s="11">
        <f t="shared" si="61"/>
        <v>32.900103110795619</v>
      </c>
      <c r="R442" s="9">
        <f t="shared" si="62"/>
        <v>59.242070581515513</v>
      </c>
      <c r="S442" s="21">
        <f t="shared" si="63"/>
        <v>55.053543952043725</v>
      </c>
      <c r="T442" s="9">
        <f t="shared" si="64"/>
        <v>48.034056960577047</v>
      </c>
      <c r="U442" s="9">
        <f t="shared" si="65"/>
        <v>44.56790044260994</v>
      </c>
      <c r="V442" s="9">
        <f t="shared" si="60"/>
        <v>135.83939669402113</v>
      </c>
    </row>
    <row r="443" spans="1:22" x14ac:dyDescent="0.3">
      <c r="A443" s="8">
        <v>1640</v>
      </c>
      <c r="B443" s="6">
        <v>11.976641082611152</v>
      </c>
      <c r="C443" s="6">
        <v>12.218871464791803</v>
      </c>
      <c r="D443" s="12">
        <v>0.16010418845400773</v>
      </c>
      <c r="E443" s="6">
        <v>0.43838314788141469</v>
      </c>
      <c r="F443" s="11">
        <v>5.6793891419142568</v>
      </c>
      <c r="G443" s="11">
        <v>52.297416778855663</v>
      </c>
      <c r="H443" s="11">
        <v>56.58580495472183</v>
      </c>
      <c r="I443" s="11">
        <v>45.099790625098997</v>
      </c>
      <c r="J443" s="11">
        <f t="shared" si="59"/>
        <v>86.237128720539914</v>
      </c>
      <c r="K443" s="12">
        <v>1.1395093264948603E-2</v>
      </c>
      <c r="L443" s="12">
        <v>0.561338561146284</v>
      </c>
      <c r="M443" s="12">
        <v>0.22937638743009864</v>
      </c>
      <c r="N443" s="12">
        <v>0.20928505142361736</v>
      </c>
      <c r="O443" s="6">
        <f t="shared" si="66"/>
        <v>12.139533066447552</v>
      </c>
      <c r="P443" s="6">
        <f t="shared" si="67"/>
        <v>12.649010629773064</v>
      </c>
      <c r="Q443" s="11">
        <f t="shared" si="61"/>
        <v>33.122647847434685</v>
      </c>
      <c r="R443" s="9">
        <f t="shared" si="62"/>
        <v>62.994978044839335</v>
      </c>
      <c r="S443" s="21">
        <f t="shared" si="63"/>
        <v>58.541113747494414</v>
      </c>
      <c r="T443" s="9">
        <f t="shared" si="64"/>
        <v>50.947760807367743</v>
      </c>
      <c r="U443" s="9">
        <f t="shared" si="65"/>
        <v>50.786435358764692</v>
      </c>
      <c r="V443" s="9">
        <f t="shared" si="60"/>
        <v>133.01611686802954</v>
      </c>
    </row>
    <row r="444" spans="1:22" x14ac:dyDescent="0.3">
      <c r="A444" s="8">
        <v>1641</v>
      </c>
      <c r="B444" s="6">
        <v>12.305958714941706</v>
      </c>
      <c r="C444" s="6">
        <v>12.218871464791803</v>
      </c>
      <c r="D444" s="12">
        <v>0.10985236234266682</v>
      </c>
      <c r="E444" s="6">
        <v>0.43660355364562642</v>
      </c>
      <c r="F444" s="11">
        <v>5.6793891419142568</v>
      </c>
      <c r="G444" s="11">
        <v>56.115680271251208</v>
      </c>
      <c r="H444" s="11">
        <v>60.717166053493813</v>
      </c>
      <c r="I444" s="11">
        <v>41.394428608253605</v>
      </c>
      <c r="J444" s="11">
        <f t="shared" si="59"/>
        <v>73.766242177162923</v>
      </c>
      <c r="K444" s="12">
        <v>6.0891145740387797E-3</v>
      </c>
      <c r="L444" s="12">
        <v>0.56750441261677131</v>
      </c>
      <c r="M444" s="12">
        <v>0.22477399810904211</v>
      </c>
      <c r="N444" s="12">
        <v>0.20772158927418657</v>
      </c>
      <c r="O444" s="6">
        <f t="shared" si="66"/>
        <v>12.550640084039635</v>
      </c>
      <c r="P444" s="6">
        <f t="shared" si="67"/>
        <v>12.430535730009383</v>
      </c>
      <c r="Q444" s="11">
        <f t="shared" si="61"/>
        <v>33.916646981920728</v>
      </c>
      <c r="R444" s="9">
        <f t="shared" si="62"/>
        <v>60.115961568340246</v>
      </c>
      <c r="S444" s="21">
        <f t="shared" si="63"/>
        <v>55.865649190435938</v>
      </c>
      <c r="T444" s="9">
        <f t="shared" si="64"/>
        <v>48.786709297227972</v>
      </c>
      <c r="U444" s="9">
        <f t="shared" si="65"/>
        <v>47.138651240271457</v>
      </c>
      <c r="V444" s="9">
        <f t="shared" si="60"/>
        <v>133.01611686802954</v>
      </c>
    </row>
    <row r="445" spans="1:22" x14ac:dyDescent="0.3">
      <c r="A445" s="8">
        <v>1642</v>
      </c>
      <c r="B445" s="6">
        <v>12.374881947396908</v>
      </c>
      <c r="C445" s="6">
        <v>12.218871464791803</v>
      </c>
      <c r="D445" s="12">
        <v>0.10998686896785576</v>
      </c>
      <c r="E445" s="6">
        <v>0.43660831699918756</v>
      </c>
      <c r="F445" s="11">
        <v>5.6793891419142568</v>
      </c>
      <c r="G445" s="11">
        <v>53.77694510560903</v>
      </c>
      <c r="H445" s="11">
        <v>58.186654604268973</v>
      </c>
      <c r="I445" s="11">
        <v>43.827373749268602</v>
      </c>
      <c r="J445" s="11">
        <f t="shared" si="59"/>
        <v>81.498444478761087</v>
      </c>
      <c r="K445" s="12">
        <v>6.0661503698155768E-3</v>
      </c>
      <c r="L445" s="12">
        <v>0.56851750968087322</v>
      </c>
      <c r="M445" s="12">
        <v>0.22392356519059006</v>
      </c>
      <c r="N445" s="12">
        <v>0.20755892512853671</v>
      </c>
      <c r="O445" s="6">
        <f t="shared" si="66"/>
        <v>12.50753814221042</v>
      </c>
      <c r="P445" s="6">
        <f t="shared" si="67"/>
        <v>12.479381821720471</v>
      </c>
      <c r="Q445" s="11">
        <f t="shared" si="61"/>
        <v>33.72407980515198</v>
      </c>
      <c r="R445" s="9">
        <f t="shared" si="62"/>
        <v>62.374215978039892</v>
      </c>
      <c r="S445" s="21">
        <f t="shared" si="63"/>
        <v>57.96424073490649</v>
      </c>
      <c r="T445" s="9">
        <f t="shared" si="64"/>
        <v>51.19354931549676</v>
      </c>
      <c r="U445" s="9">
        <f t="shared" si="65"/>
        <v>49.18922663974773</v>
      </c>
      <c r="V445" s="9">
        <f t="shared" si="60"/>
        <v>133.01611686802954</v>
      </c>
    </row>
    <row r="446" spans="1:22" x14ac:dyDescent="0.3">
      <c r="A446" s="8">
        <v>1643</v>
      </c>
      <c r="B446" s="6">
        <v>12.077073260862221</v>
      </c>
      <c r="C446" s="6">
        <v>12.218871464791803</v>
      </c>
      <c r="D446" s="12">
        <v>0.13637310740456349</v>
      </c>
      <c r="E446" s="6">
        <v>0.43754274667985349</v>
      </c>
      <c r="F446" s="11">
        <v>5.6793891419142568</v>
      </c>
      <c r="G446" s="11">
        <v>54.932153424299514</v>
      </c>
      <c r="H446" s="11">
        <v>59.436590005092079</v>
      </c>
      <c r="I446" s="11">
        <v>42.164442285966345</v>
      </c>
      <c r="J446" s="11">
        <f t="shared" si="59"/>
        <v>76.757308165739389</v>
      </c>
      <c r="K446" s="12">
        <v>6.1643134035074343E-3</v>
      </c>
      <c r="L446" s="12">
        <v>0.56386990306574125</v>
      </c>
      <c r="M446" s="12">
        <v>0.22805663803851167</v>
      </c>
      <c r="N446" s="12">
        <v>0.20807345889574708</v>
      </c>
      <c r="O446" s="6">
        <f t="shared" si="66"/>
        <v>12.251515701181352</v>
      </c>
      <c r="P446" s="6">
        <f t="shared" si="67"/>
        <v>12.397209998561097</v>
      </c>
      <c r="Q446" s="11">
        <f t="shared" si="61"/>
        <v>33.426601989863343</v>
      </c>
      <c r="R446" s="9">
        <f t="shared" si="62"/>
        <v>60.523874909496648</v>
      </c>
      <c r="S446" s="21">
        <f t="shared" si="63"/>
        <v>56.244722285544562</v>
      </c>
      <c r="T446" s="9">
        <f t="shared" si="64"/>
        <v>48.91086915209447</v>
      </c>
      <c r="U446" s="9">
        <f t="shared" si="65"/>
        <v>48.257851461465016</v>
      </c>
      <c r="V446" s="9">
        <f t="shared" si="60"/>
        <v>133.01611686802954</v>
      </c>
    </row>
    <row r="447" spans="1:22" x14ac:dyDescent="0.3">
      <c r="A447" s="8">
        <v>1644</v>
      </c>
      <c r="B447" s="6">
        <v>11.962235105536852</v>
      </c>
      <c r="C447" s="6">
        <v>12.218871464791803</v>
      </c>
      <c r="D447" s="12">
        <v>0.12833294973944639</v>
      </c>
      <c r="E447" s="6">
        <v>0.437258016365696</v>
      </c>
      <c r="F447" s="11">
        <v>5.6793891419142568</v>
      </c>
      <c r="G447" s="11">
        <v>54.217089549221335</v>
      </c>
      <c r="H447" s="11">
        <v>58.662890892257487</v>
      </c>
      <c r="I447" s="11">
        <v>44.882358994097203</v>
      </c>
      <c r="J447" s="11">
        <f t="shared" si="59"/>
        <v>82.782678611603572</v>
      </c>
      <c r="K447" s="12">
        <v>6.2068372318152785E-3</v>
      </c>
      <c r="L447" s="12">
        <v>0.56238506137153899</v>
      </c>
      <c r="M447" s="12">
        <v>0.22949024934432385</v>
      </c>
      <c r="N447" s="12">
        <v>0.20812468928413716</v>
      </c>
      <c r="O447" s="6">
        <f t="shared" si="66"/>
        <v>12.095997750043798</v>
      </c>
      <c r="P447" s="6">
        <f t="shared" si="67"/>
        <v>12.151228866502448</v>
      </c>
      <c r="Q447" s="11">
        <f t="shared" si="61"/>
        <v>33.152982938196807</v>
      </c>
      <c r="R447" s="9">
        <f t="shared" si="62"/>
        <v>60.820155882794083</v>
      </c>
      <c r="S447" s="21">
        <f t="shared" si="63"/>
        <v>56.520055632699282</v>
      </c>
      <c r="T447" s="9">
        <f t="shared" si="64"/>
        <v>49.084733499934174</v>
      </c>
      <c r="U447" s="9">
        <f t="shared" si="65"/>
        <v>48.86250162180751</v>
      </c>
      <c r="V447" s="9">
        <f t="shared" si="60"/>
        <v>133.01611686802954</v>
      </c>
    </row>
    <row r="448" spans="1:22" x14ac:dyDescent="0.3">
      <c r="A448" s="8">
        <v>1645</v>
      </c>
      <c r="B448" s="6">
        <v>11.975796993261671</v>
      </c>
      <c r="C448" s="6">
        <v>12.218871464791803</v>
      </c>
      <c r="D448" s="12">
        <v>0.11700441720350678</v>
      </c>
      <c r="E448" s="6">
        <v>0.43685683311006207</v>
      </c>
      <c r="F448" s="11">
        <v>5.7348250965599332</v>
      </c>
      <c r="G448" s="11">
        <v>55.019285271207501</v>
      </c>
      <c r="H448" s="11">
        <v>59.530866663446517</v>
      </c>
      <c r="I448" s="11">
        <v>45.550795496434894</v>
      </c>
      <c r="J448" s="11">
        <f t="shared" si="59"/>
        <v>82.790598372735275</v>
      </c>
      <c r="K448" s="12">
        <v>6.1955532298000422E-3</v>
      </c>
      <c r="L448" s="12">
        <v>0.56199269773618732</v>
      </c>
      <c r="M448" s="12">
        <v>0.22886026451916497</v>
      </c>
      <c r="N448" s="12">
        <v>0.20914703774464771</v>
      </c>
      <c r="O448" s="6">
        <f t="shared" si="66"/>
        <v>12.225602509955898</v>
      </c>
      <c r="P448" s="6">
        <f t="shared" si="67"/>
        <v>12.154163534403558</v>
      </c>
      <c r="Q448" s="11">
        <f t="shared" si="61"/>
        <v>33.312405029397098</v>
      </c>
      <c r="R448" s="9">
        <f t="shared" si="62"/>
        <v>60.221582398449208</v>
      </c>
      <c r="S448" s="21">
        <f t="shared" si="63"/>
        <v>55.963802427748156</v>
      </c>
      <c r="T448" s="9">
        <f t="shared" si="64"/>
        <v>48.423902340778909</v>
      </c>
      <c r="U448" s="9">
        <f t="shared" si="65"/>
        <v>48.105895847717079</v>
      </c>
      <c r="V448" s="9">
        <f t="shared" si="60"/>
        <v>134.31447400426103</v>
      </c>
    </row>
    <row r="449" spans="1:22" x14ac:dyDescent="0.3">
      <c r="A449" s="8">
        <v>1646</v>
      </c>
      <c r="B449" s="6">
        <v>12.12618671527677</v>
      </c>
      <c r="C449" s="6">
        <v>12.218871464791803</v>
      </c>
      <c r="D449" s="12">
        <v>0.10313823207806268</v>
      </c>
      <c r="E449" s="6">
        <v>0.43636578263426562</v>
      </c>
      <c r="F449" s="11">
        <v>5.7348250965599332</v>
      </c>
      <c r="G449" s="11">
        <v>57.369838260624981</v>
      </c>
      <c r="H449" s="11">
        <v>62.074164997996235</v>
      </c>
      <c r="I449" s="11">
        <v>46.446842234089765</v>
      </c>
      <c r="J449" s="11">
        <f t="shared" si="59"/>
        <v>80.960385530610651</v>
      </c>
      <c r="K449" s="12">
        <v>6.1452439871147006E-3</v>
      </c>
      <c r="L449" s="12">
        <v>0.56440071000619263</v>
      </c>
      <c r="M449" s="12">
        <v>0.2267352290379856</v>
      </c>
      <c r="N449" s="12">
        <v>0.20886406095582177</v>
      </c>
      <c r="O449" s="6">
        <f t="shared" si="66"/>
        <v>12.490886470263396</v>
      </c>
      <c r="P449" s="6">
        <f t="shared" si="67"/>
        <v>12.41601788341425</v>
      </c>
      <c r="Q449" s="11">
        <f t="shared" si="61"/>
        <v>33.831250136564861</v>
      </c>
      <c r="R449" s="9">
        <f t="shared" si="62"/>
        <v>58.653717051847998</v>
      </c>
      <c r="S449" s="21">
        <f t="shared" si="63"/>
        <v>54.506788131611664</v>
      </c>
      <c r="T449" s="9">
        <f t="shared" si="64"/>
        <v>47.02306458268842</v>
      </c>
      <c r="U449" s="9">
        <f t="shared" si="65"/>
        <v>46.083046353775153</v>
      </c>
      <c r="V449" s="9">
        <f t="shared" si="60"/>
        <v>134.31447400426103</v>
      </c>
    </row>
    <row r="450" spans="1:22" x14ac:dyDescent="0.3">
      <c r="A450" s="8">
        <v>1647</v>
      </c>
      <c r="B450" s="6">
        <v>12.968413214187008</v>
      </c>
      <c r="C450" s="6">
        <v>12.218871464791803</v>
      </c>
      <c r="D450" s="12">
        <v>0.19820238857356967</v>
      </c>
      <c r="E450" s="6">
        <v>0.43973233939490236</v>
      </c>
      <c r="F450" s="11">
        <v>5.7348250965599332</v>
      </c>
      <c r="G450" s="11">
        <v>65.611090630110994</v>
      </c>
      <c r="H450" s="11">
        <v>70.991200061780106</v>
      </c>
      <c r="I450" s="11">
        <v>45.764614362562178</v>
      </c>
      <c r="J450" s="11">
        <f t="shared" si="59"/>
        <v>69.751339176123011</v>
      </c>
      <c r="K450" s="12">
        <v>5.8504926839094678E-3</v>
      </c>
      <c r="L450" s="12">
        <v>0.5744796764948541</v>
      </c>
      <c r="M450" s="12">
        <v>0.21746093485835027</v>
      </c>
      <c r="N450" s="12">
        <v>0.20805938864679563</v>
      </c>
      <c r="O450" s="6">
        <f t="shared" si="66"/>
        <v>13.745563260858512</v>
      </c>
      <c r="P450" s="6">
        <f t="shared" si="67"/>
        <v>13.361526844363818</v>
      </c>
      <c r="Q450" s="11">
        <f t="shared" si="61"/>
        <v>36.189357573159199</v>
      </c>
      <c r="R450" s="9">
        <f t="shared" si="62"/>
        <v>54.861128370723158</v>
      </c>
      <c r="S450" s="21">
        <f t="shared" si="63"/>
        <v>50.982342655638071</v>
      </c>
      <c r="T450" s="9">
        <f t="shared" si="64"/>
        <v>43.972371356783086</v>
      </c>
      <c r="U450" s="9">
        <f t="shared" si="65"/>
        <v>40.605537834696605</v>
      </c>
      <c r="V450" s="9">
        <f t="shared" si="60"/>
        <v>134.31447400426103</v>
      </c>
    </row>
    <row r="451" spans="1:22" x14ac:dyDescent="0.3">
      <c r="A451" s="8">
        <v>1648</v>
      </c>
      <c r="B451" s="6">
        <v>12.579007229531772</v>
      </c>
      <c r="C451" s="6">
        <v>12.218871464791803</v>
      </c>
      <c r="D451" s="12">
        <v>0.14940203805209926</v>
      </c>
      <c r="E451" s="6">
        <v>0.43800414702433976</v>
      </c>
      <c r="F451" s="11">
        <v>5.7348250965599332</v>
      </c>
      <c r="G451" s="11">
        <v>71.328722010953868</v>
      </c>
      <c r="H451" s="11">
        <v>77.177677215852086</v>
      </c>
      <c r="I451" s="11">
        <v>44.822077476021057</v>
      </c>
      <c r="J451" s="11">
        <f t="shared" si="59"/>
        <v>62.838750243047656</v>
      </c>
      <c r="K451" s="12">
        <v>5.9818069808602195E-3</v>
      </c>
      <c r="L451" s="12">
        <v>0.56981190540466653</v>
      </c>
      <c r="M451" s="12">
        <v>0.22149727620732593</v>
      </c>
      <c r="N451" s="12">
        <v>0.20869081838800754</v>
      </c>
      <c r="O451" s="6">
        <f t="shared" si="66"/>
        <v>13.582385309131755</v>
      </c>
      <c r="P451" s="6">
        <f t="shared" si="67"/>
        <v>13.733825281584053</v>
      </c>
      <c r="Q451" s="11">
        <f t="shared" si="61"/>
        <v>36.158453788346002</v>
      </c>
      <c r="R451" s="9">
        <f t="shared" si="62"/>
        <v>50.420427902527457</v>
      </c>
      <c r="S451" s="21">
        <f t="shared" si="63"/>
        <v>46.855608123844839</v>
      </c>
      <c r="T451" s="9">
        <f t="shared" si="64"/>
        <v>39.23306409508816</v>
      </c>
      <c r="U451" s="9">
        <f t="shared" si="65"/>
        <v>37.203851093178677</v>
      </c>
      <c r="V451" s="9">
        <f t="shared" si="60"/>
        <v>134.31447400426103</v>
      </c>
    </row>
    <row r="452" spans="1:22" x14ac:dyDescent="0.3">
      <c r="A452" s="8">
        <v>1649</v>
      </c>
      <c r="B452" s="6">
        <v>12.226174368914247</v>
      </c>
      <c r="C452" s="6">
        <v>12.218871464791803</v>
      </c>
      <c r="D452" s="12">
        <v>0.15861493474026797</v>
      </c>
      <c r="E452" s="6">
        <v>0.43833040815970331</v>
      </c>
      <c r="F452" s="11">
        <v>5.7348250965599332</v>
      </c>
      <c r="G452" s="11">
        <v>69.979532399778421</v>
      </c>
      <c r="H452" s="11">
        <v>75.717854056560256</v>
      </c>
      <c r="I452" s="11">
        <v>46.570822003482327</v>
      </c>
      <c r="J452" s="11">
        <f t="shared" si="59"/>
        <v>66.549204326535033</v>
      </c>
      <c r="K452" s="12">
        <v>8.5939694198436719E-3</v>
      </c>
      <c r="L452" s="12">
        <v>0.56438215419307347</v>
      </c>
      <c r="M452" s="12">
        <v>0.22588599361637868</v>
      </c>
      <c r="N452" s="12">
        <v>0.20973185219054785</v>
      </c>
      <c r="O452" s="6">
        <f t="shared" si="66"/>
        <v>13.208211882531039</v>
      </c>
      <c r="P452" s="6">
        <f t="shared" si="67"/>
        <v>13.34809292494784</v>
      </c>
      <c r="Q452" s="11">
        <f t="shared" si="61"/>
        <v>35.534730476596053</v>
      </c>
      <c r="R452" s="9">
        <f t="shared" si="62"/>
        <v>50.506015612484049</v>
      </c>
      <c r="S452" s="21">
        <f t="shared" si="63"/>
        <v>46.935144620553977</v>
      </c>
      <c r="T452" s="9">
        <f t="shared" si="64"/>
        <v>38.867790491180592</v>
      </c>
      <c r="U452" s="9">
        <f t="shared" si="65"/>
        <v>37.949379702461677</v>
      </c>
      <c r="V452" s="9">
        <f t="shared" si="60"/>
        <v>134.31447400426103</v>
      </c>
    </row>
    <row r="453" spans="1:22" x14ac:dyDescent="0.3">
      <c r="A453" s="8">
        <v>1650</v>
      </c>
      <c r="B453" s="6">
        <v>12.991495199751913</v>
      </c>
      <c r="C453" s="6">
        <v>12.486143732898832</v>
      </c>
      <c r="D453" s="12">
        <v>0.218446842805088</v>
      </c>
      <c r="E453" s="6">
        <v>0.44991431966031065</v>
      </c>
      <c r="F453" s="11">
        <v>5.7425848315788857</v>
      </c>
      <c r="G453" s="11">
        <v>67.637104444143702</v>
      </c>
      <c r="H453" s="11">
        <v>73.183347008563487</v>
      </c>
      <c r="I453" s="11">
        <v>45.772458928048664</v>
      </c>
      <c r="J453" s="11">
        <f t="shared" si="59"/>
        <v>67.673593221082712</v>
      </c>
      <c r="K453" s="12">
        <v>7.9698753341341418E-3</v>
      </c>
      <c r="L453" s="12">
        <v>0.57509526756714613</v>
      </c>
      <c r="M453" s="12">
        <v>0.2148829407261599</v>
      </c>
      <c r="N453" s="12">
        <v>0.21002179170669397</v>
      </c>
      <c r="O453" s="6">
        <f t="shared" si="66"/>
        <v>14.175630279793307</v>
      </c>
      <c r="P453" s="6">
        <f t="shared" si="67"/>
        <v>13.64555890559599</v>
      </c>
      <c r="Q453" s="11">
        <f t="shared" si="61"/>
        <v>36.711347624138099</v>
      </c>
      <c r="R453" s="9">
        <f t="shared" si="62"/>
        <v>53.985414367274231</v>
      </c>
      <c r="S453" s="21">
        <f t="shared" si="63"/>
        <v>50.168543291350865</v>
      </c>
      <c r="T453" s="9">
        <f t="shared" si="64"/>
        <v>42.731135547329266</v>
      </c>
      <c r="U453" s="9">
        <f t="shared" si="65"/>
        <v>40.30128805757424</v>
      </c>
      <c r="V453" s="9">
        <f t="shared" si="60"/>
        <v>134.49621358828222</v>
      </c>
    </row>
    <row r="454" spans="1:22" x14ac:dyDescent="0.3">
      <c r="A454" s="8">
        <v>1651</v>
      </c>
      <c r="B454" s="6">
        <v>13.672071367244557</v>
      </c>
      <c r="C454" s="6">
        <v>12.486143732898832</v>
      </c>
      <c r="D454" s="12">
        <v>0.230283769553911</v>
      </c>
      <c r="E454" s="6">
        <v>0.45033350694645979</v>
      </c>
      <c r="F454" s="11">
        <v>5.7425848315788857</v>
      </c>
      <c r="G454" s="11">
        <v>66.007681060522017</v>
      </c>
      <c r="H454" s="11">
        <v>71.420310907484833</v>
      </c>
      <c r="I454" s="11">
        <v>45.933461174837589</v>
      </c>
      <c r="J454" s="11">
        <f t="shared" si="59"/>
        <v>69.588054657944269</v>
      </c>
      <c r="K454" s="12">
        <v>7.68769489849358E-3</v>
      </c>
      <c r="L454" s="12">
        <v>0.58362793095515697</v>
      </c>
      <c r="M454" s="12">
        <v>0.20740894347272953</v>
      </c>
      <c r="N454" s="12">
        <v>0.2089631255721135</v>
      </c>
      <c r="O454" s="6">
        <f t="shared" si="66"/>
        <v>14.838579191205588</v>
      </c>
      <c r="P454" s="6">
        <f t="shared" si="67"/>
        <v>14.522265360555936</v>
      </c>
      <c r="Q454" s="11">
        <f t="shared" si="61"/>
        <v>37.609046047236617</v>
      </c>
      <c r="R454" s="9">
        <f t="shared" si="62"/>
        <v>56.670750111343246</v>
      </c>
      <c r="S454" s="21">
        <f t="shared" si="63"/>
        <v>52.664020710707383</v>
      </c>
      <c r="T454" s="9">
        <f t="shared" si="64"/>
        <v>46.07975326379465</v>
      </c>
      <c r="U454" s="9">
        <f t="shared" si="65"/>
        <v>41.334615677814135</v>
      </c>
      <c r="V454" s="9">
        <f t="shared" si="60"/>
        <v>134.49621358828222</v>
      </c>
    </row>
    <row r="455" spans="1:22" x14ac:dyDescent="0.3">
      <c r="A455" s="8">
        <v>1652</v>
      </c>
      <c r="B455" s="6">
        <v>12.512048252769443</v>
      </c>
      <c r="C455" s="6">
        <v>12.486143732898832</v>
      </c>
      <c r="D455" s="12">
        <v>0.26835044084649612</v>
      </c>
      <c r="E455" s="6">
        <v>0.45168158191308561</v>
      </c>
      <c r="F455" s="11">
        <v>5.7425848315788857</v>
      </c>
      <c r="G455" s="11">
        <v>60.562453463072906</v>
      </c>
      <c r="H455" s="11">
        <v>65.528574647044891</v>
      </c>
      <c r="I455" s="11">
        <v>46.864242104364358</v>
      </c>
      <c r="J455" s="11">
        <f t="shared" si="59"/>
        <v>77.381676970764005</v>
      </c>
      <c r="K455" s="12">
        <v>8.1709514184623907E-3</v>
      </c>
      <c r="L455" s="12">
        <v>0.56796059322753412</v>
      </c>
      <c r="M455" s="12">
        <v>0.22121452610990966</v>
      </c>
      <c r="N455" s="12">
        <v>0.21082488066255622</v>
      </c>
      <c r="O455" s="6">
        <f t="shared" si="66"/>
        <v>13.326015750161448</v>
      </c>
      <c r="P455" s="6">
        <f t="shared" si="67"/>
        <v>13.854365727426448</v>
      </c>
      <c r="Q455" s="11">
        <f t="shared" si="61"/>
        <v>35.114512776725256</v>
      </c>
      <c r="R455" s="9">
        <f t="shared" si="62"/>
        <v>57.669250253616532</v>
      </c>
      <c r="S455" s="21">
        <f t="shared" si="63"/>
        <v>53.59192500117485</v>
      </c>
      <c r="T455" s="9">
        <f t="shared" si="64"/>
        <v>45.961612174259933</v>
      </c>
      <c r="U455" s="9">
        <f t="shared" si="65"/>
        <v>45.185910634160585</v>
      </c>
      <c r="V455" s="9">
        <f t="shared" si="60"/>
        <v>134.49621358828222</v>
      </c>
    </row>
    <row r="456" spans="1:22" x14ac:dyDescent="0.3">
      <c r="A456" s="8">
        <v>1653</v>
      </c>
      <c r="B456" s="6">
        <v>13.178028563317397</v>
      </c>
      <c r="C456" s="6">
        <v>12.486143732898832</v>
      </c>
      <c r="D456" s="12">
        <v>0.18379499507618058</v>
      </c>
      <c r="E456" s="6">
        <v>0.44868717562894461</v>
      </c>
      <c r="F456" s="11">
        <v>5.7425848315788857</v>
      </c>
      <c r="G456" s="11">
        <v>57.507335564382032</v>
      </c>
      <c r="H456" s="11">
        <v>62.22293708066136</v>
      </c>
      <c r="I456" s="11">
        <v>48.094210522384003</v>
      </c>
      <c r="J456" s="11">
        <f t="shared" si="59"/>
        <v>83.631435973138395</v>
      </c>
      <c r="K456" s="12">
        <v>7.901634761002814E-3</v>
      </c>
      <c r="L456" s="12">
        <v>0.57831792136774385</v>
      </c>
      <c r="M456" s="12">
        <v>0.21244735537094667</v>
      </c>
      <c r="N456" s="12">
        <v>0.20923472326130949</v>
      </c>
      <c r="O456" s="6">
        <f t="shared" si="66"/>
        <v>13.878743793536012</v>
      </c>
      <c r="P456" s="6">
        <f t="shared" si="67"/>
        <v>13.551757549714065</v>
      </c>
      <c r="Q456" s="11">
        <f t="shared" si="61"/>
        <v>35.709350232514346</v>
      </c>
      <c r="R456" s="9">
        <f t="shared" si="62"/>
        <v>61.761782361507095</v>
      </c>
      <c r="S456" s="21">
        <f t="shared" si="63"/>
        <v>57.39510733537238</v>
      </c>
      <c r="T456" s="9">
        <f t="shared" si="64"/>
        <v>50.979726615436604</v>
      </c>
      <c r="U456" s="9">
        <f t="shared" si="65"/>
        <v>47.270971548610504</v>
      </c>
      <c r="V456" s="9">
        <f t="shared" si="60"/>
        <v>134.49621358828222</v>
      </c>
    </row>
    <row r="457" spans="1:22" x14ac:dyDescent="0.3">
      <c r="A457" s="8">
        <v>1654</v>
      </c>
      <c r="B457" s="6">
        <v>13.430275915646881</v>
      </c>
      <c r="C457" s="6">
        <v>12.486143732898832</v>
      </c>
      <c r="D457" s="12">
        <v>0.15873003973326416</v>
      </c>
      <c r="E457" s="6">
        <v>0.44779953723845684</v>
      </c>
      <c r="F457" s="11">
        <v>5.7425848315788857</v>
      </c>
      <c r="G457" s="11">
        <v>51.378730624105579</v>
      </c>
      <c r="H457" s="11">
        <v>55.591786535282239</v>
      </c>
      <c r="I457" s="11">
        <v>52.410480930506999</v>
      </c>
      <c r="J457" s="11">
        <f t="shared" ref="J457:J520" si="68">I457*100/G457</f>
        <v>102.00812728120876</v>
      </c>
      <c r="K457" s="12">
        <v>7.8022661038573632E-3</v>
      </c>
      <c r="L457" s="12">
        <v>0.58191754487001524</v>
      </c>
      <c r="M457" s="12">
        <v>0.20933971234456014</v>
      </c>
      <c r="N457" s="12">
        <v>0.20874274278542462</v>
      </c>
      <c r="O457" s="6">
        <f t="shared" si="66"/>
        <v>13.819306007910154</v>
      </c>
      <c r="P457" s="6">
        <f t="shared" si="67"/>
        <v>13.697653805193413</v>
      </c>
      <c r="Q457" s="11">
        <f t="shared" si="61"/>
        <v>35.243414272205051</v>
      </c>
      <c r="R457" s="9">
        <f t="shared" si="62"/>
        <v>68.226913330720862</v>
      </c>
      <c r="S457" s="21">
        <f t="shared" si="63"/>
        <v>63.403141296298529</v>
      </c>
      <c r="T457" s="9">
        <f t="shared" si="64"/>
        <v>58.152965807497054</v>
      </c>
      <c r="U457" s="9">
        <f t="shared" si="65"/>
        <v>52.804919888820422</v>
      </c>
      <c r="V457" s="9">
        <f t="shared" si="60"/>
        <v>134.49621358828222</v>
      </c>
    </row>
    <row r="458" spans="1:22" x14ac:dyDescent="0.3">
      <c r="A458" s="8">
        <v>1655</v>
      </c>
      <c r="B458" s="6">
        <v>12.871933447463476</v>
      </c>
      <c r="C458" s="6">
        <v>12.486143732898832</v>
      </c>
      <c r="D458" s="12">
        <v>0.10160192635173036</v>
      </c>
      <c r="E458" s="6">
        <v>0.44577642944034457</v>
      </c>
      <c r="F458" s="11">
        <v>5.4741951856762023</v>
      </c>
      <c r="G458" s="11">
        <v>49.250746846605182</v>
      </c>
      <c r="H458" s="11">
        <v>53.289308088026807</v>
      </c>
      <c r="I458" s="11">
        <v>49.575981119905308</v>
      </c>
      <c r="J458" s="11">
        <f t="shared" si="68"/>
        <v>100.66036414496025</v>
      </c>
      <c r="K458" s="12">
        <v>8.1044382359903976E-3</v>
      </c>
      <c r="L458" s="12">
        <v>0.579501740104023</v>
      </c>
      <c r="M458" s="12">
        <v>0.21653072314327984</v>
      </c>
      <c r="N458" s="12">
        <v>0.20396753675269716</v>
      </c>
      <c r="O458" s="6">
        <f t="shared" si="66"/>
        <v>12.737871440940124</v>
      </c>
      <c r="P458" s="6">
        <f t="shared" si="67"/>
        <v>13.26826778828735</v>
      </c>
      <c r="Q458" s="11">
        <f t="shared" si="61"/>
        <v>33.83809997908002</v>
      </c>
      <c r="R458" s="9">
        <f t="shared" si="62"/>
        <v>68.336741701296447</v>
      </c>
      <c r="S458" s="21">
        <f t="shared" si="63"/>
        <v>63.505204592994836</v>
      </c>
      <c r="T458" s="9">
        <f t="shared" si="64"/>
        <v>58.143513120842265</v>
      </c>
      <c r="U458" s="9">
        <f t="shared" si="65"/>
        <v>54.837594854018256</v>
      </c>
      <c r="V458" s="9">
        <f t="shared" si="60"/>
        <v>128.21030015402025</v>
      </c>
    </row>
    <row r="459" spans="1:22" x14ac:dyDescent="0.3">
      <c r="A459" s="8">
        <v>1656</v>
      </c>
      <c r="B459" s="6">
        <v>15.543610192993377</v>
      </c>
      <c r="C459" s="6">
        <v>12.486143732898832</v>
      </c>
      <c r="D459" s="12">
        <v>0.11303271548640309</v>
      </c>
      <c r="E459" s="6">
        <v>0.4461812339624629</v>
      </c>
      <c r="F459" s="11">
        <v>5.4741951856762023</v>
      </c>
      <c r="G459" s="11">
        <v>55.743044189930281</v>
      </c>
      <c r="H459" s="11">
        <v>60.313973813504568</v>
      </c>
      <c r="I459" s="11">
        <v>53.000499765334787</v>
      </c>
      <c r="J459" s="11">
        <f t="shared" si="68"/>
        <v>95.080023948367497</v>
      </c>
      <c r="K459" s="12">
        <v>7.076401783052441E-3</v>
      </c>
      <c r="L459" s="12">
        <v>0.61038314994426379</v>
      </c>
      <c r="M459" s="12">
        <v>0.18903986837492243</v>
      </c>
      <c r="N459" s="12">
        <v>0.20057698168081378</v>
      </c>
      <c r="O459" s="6">
        <f t="shared" si="66"/>
        <v>15.868353788766974</v>
      </c>
      <c r="P459" s="6">
        <f t="shared" si="67"/>
        <v>14.560194042905382</v>
      </c>
      <c r="Q459" s="11">
        <f t="shared" si="61"/>
        <v>38.679092030644206</v>
      </c>
      <c r="R459" s="9">
        <f t="shared" si="62"/>
        <v>69.015510934546086</v>
      </c>
      <c r="S459" s="21">
        <f t="shared" si="63"/>
        <v>64.135983555465188</v>
      </c>
      <c r="T459" s="9">
        <f t="shared" si="64"/>
        <v>62.034247433848343</v>
      </c>
      <c r="U459" s="9">
        <f t="shared" si="65"/>
        <v>48.494751231655798</v>
      </c>
      <c r="V459" s="9">
        <f t="shared" si="60"/>
        <v>128.21030015402025</v>
      </c>
    </row>
    <row r="460" spans="1:22" x14ac:dyDescent="0.3">
      <c r="A460" s="8">
        <v>1657</v>
      </c>
      <c r="B460" s="6">
        <v>12.844759711240176</v>
      </c>
      <c r="C460" s="6">
        <v>12.486143732898832</v>
      </c>
      <c r="D460" s="12">
        <v>0.16135025606136094</v>
      </c>
      <c r="E460" s="6">
        <v>0.44789232833153408</v>
      </c>
      <c r="F460" s="11">
        <v>5.4741951856762023</v>
      </c>
      <c r="G460" s="11">
        <v>57.660961384671758</v>
      </c>
      <c r="H460" s="11">
        <v>62.389160218214847</v>
      </c>
      <c r="I460" s="11">
        <v>55.378971136503679</v>
      </c>
      <c r="J460" s="11">
        <f t="shared" si="68"/>
        <v>96.042399929920848</v>
      </c>
      <c r="K460" s="12">
        <v>8.1046588363739569E-3</v>
      </c>
      <c r="L460" s="12">
        <v>0.57829423227441923</v>
      </c>
      <c r="M460" s="12">
        <v>0.21756446671875282</v>
      </c>
      <c r="N460" s="12">
        <v>0.20414130100682795</v>
      </c>
      <c r="O460" s="6">
        <f t="shared" si="66"/>
        <v>13.114257665477925</v>
      </c>
      <c r="P460" s="6">
        <f t="shared" si="67"/>
        <v>14.245814233732697</v>
      </c>
      <c r="Q460" s="11">
        <f t="shared" si="61"/>
        <v>34.724153943937488</v>
      </c>
      <c r="R460" s="9">
        <f t="shared" si="62"/>
        <v>59.897805727037159</v>
      </c>
      <c r="S460" s="21">
        <f t="shared" si="63"/>
        <v>55.662917380428588</v>
      </c>
      <c r="T460" s="9">
        <f t="shared" si="64"/>
        <v>49.558072772075235</v>
      </c>
      <c r="U460" s="9">
        <f t="shared" si="65"/>
        <v>47.061510525066403</v>
      </c>
      <c r="V460" s="9">
        <f t="shared" ref="V460:V523" si="69">((F460))*100/4.2697</f>
        <v>128.21030015402025</v>
      </c>
    </row>
    <row r="461" spans="1:22" x14ac:dyDescent="0.3">
      <c r="A461" s="8">
        <v>1658</v>
      </c>
      <c r="B461" s="6">
        <v>14.160899418797275</v>
      </c>
      <c r="C461" s="6">
        <v>12.486143732898832</v>
      </c>
      <c r="D461" s="12">
        <v>0.1568260824059019</v>
      </c>
      <c r="E461" s="6">
        <v>0.44773211140048919</v>
      </c>
      <c r="F461" s="11">
        <v>5.4741951856762023</v>
      </c>
      <c r="G461" s="11">
        <v>61.75571919445489</v>
      </c>
      <c r="H461" s="11">
        <v>66.819688168400191</v>
      </c>
      <c r="I461" s="11">
        <v>51.854516155430986</v>
      </c>
      <c r="J461" s="11">
        <f t="shared" si="68"/>
        <v>83.967148033937974</v>
      </c>
      <c r="K461" s="12">
        <v>7.5644583600274519E-3</v>
      </c>
      <c r="L461" s="12">
        <v>0.59473069612374341</v>
      </c>
      <c r="M461" s="12">
        <v>0.20287999515019595</v>
      </c>
      <c r="N461" s="12">
        <v>0.20238930872606065</v>
      </c>
      <c r="O461" s="6">
        <f t="shared" si="66"/>
        <v>14.700647127328603</v>
      </c>
      <c r="P461" s="6">
        <f t="shared" si="67"/>
        <v>14.06226413920213</v>
      </c>
      <c r="Q461" s="11">
        <f t="shared" si="61"/>
        <v>37.234301568999342</v>
      </c>
      <c r="R461" s="9">
        <f t="shared" si="62"/>
        <v>59.969046987496291</v>
      </c>
      <c r="S461" s="21">
        <f t="shared" si="63"/>
        <v>55.729121748800367</v>
      </c>
      <c r="T461" s="9">
        <f t="shared" si="64"/>
        <v>51.013363398904431</v>
      </c>
      <c r="U461" s="9">
        <f t="shared" si="65"/>
        <v>43.925344600772426</v>
      </c>
      <c r="V461" s="9">
        <f t="shared" si="69"/>
        <v>128.21030015402025</v>
      </c>
    </row>
    <row r="462" spans="1:22" x14ac:dyDescent="0.3">
      <c r="A462" s="8">
        <v>1659</v>
      </c>
      <c r="B462" s="6">
        <v>13.272013395246994</v>
      </c>
      <c r="C462" s="6">
        <v>12.486143732898832</v>
      </c>
      <c r="D462" s="12">
        <v>0.13541522216181462</v>
      </c>
      <c r="E462" s="6">
        <v>0.44697387739344585</v>
      </c>
      <c r="F462" s="11">
        <v>5.4741951856762023</v>
      </c>
      <c r="G462" s="11">
        <v>65.948867846214895</v>
      </c>
      <c r="H462" s="11">
        <v>71.356675009604515</v>
      </c>
      <c r="I462" s="11">
        <v>54.610280839062021</v>
      </c>
      <c r="J462" s="11">
        <f t="shared" si="68"/>
        <v>82.807002792537489</v>
      </c>
      <c r="K462" s="12">
        <v>7.9279604436546854E-3</v>
      </c>
      <c r="L462" s="12">
        <v>0.58439846312946575</v>
      </c>
      <c r="M462" s="12">
        <v>0.2123468692589347</v>
      </c>
      <c r="N462" s="12">
        <v>0.20325466761159955</v>
      </c>
      <c r="O462" s="6">
        <f t="shared" si="66"/>
        <v>13.926454785914355</v>
      </c>
      <c r="P462" s="6">
        <f t="shared" si="67"/>
        <v>14.334295320340678</v>
      </c>
      <c r="Q462" s="11">
        <f t="shared" si="61"/>
        <v>36.306393188940497</v>
      </c>
      <c r="R462" s="9">
        <f t="shared" si="62"/>
        <v>54.756651407737586</v>
      </c>
      <c r="S462" s="21">
        <f t="shared" si="63"/>
        <v>50.885252411876458</v>
      </c>
      <c r="T462" s="9">
        <f t="shared" si="64"/>
        <v>44.771306802274758</v>
      </c>
      <c r="U462" s="9">
        <f t="shared" si="65"/>
        <v>41.062833663941134</v>
      </c>
      <c r="V462" s="9">
        <f t="shared" si="69"/>
        <v>128.21030015402025</v>
      </c>
    </row>
    <row r="463" spans="1:22" x14ac:dyDescent="0.3">
      <c r="A463" s="8">
        <v>1660</v>
      </c>
      <c r="B463" s="6">
        <v>13.526708247173001</v>
      </c>
      <c r="C463" s="6">
        <v>13.285948717921816</v>
      </c>
      <c r="D463" s="12">
        <v>0.16176826951096995</v>
      </c>
      <c r="E463" s="6">
        <v>0.47623104446638143</v>
      </c>
      <c r="F463" s="11">
        <v>5.3882884988565953</v>
      </c>
      <c r="G463" s="11">
        <v>62.145527731010397</v>
      </c>
      <c r="H463" s="11">
        <v>67.241461004953251</v>
      </c>
      <c r="I463" s="11">
        <v>49.848802646857074</v>
      </c>
      <c r="J463" s="11">
        <f t="shared" si="68"/>
        <v>80.213016876486677</v>
      </c>
      <c r="K463" s="12">
        <v>7.6811680994224897E-3</v>
      </c>
      <c r="L463" s="12">
        <v>0.57388537400064354</v>
      </c>
      <c r="M463" s="12">
        <v>0.21914884905263571</v>
      </c>
      <c r="N463" s="12">
        <v>0.20696577694672075</v>
      </c>
      <c r="O463" s="6">
        <f t="shared" si="66"/>
        <v>13.939934887435998</v>
      </c>
      <c r="P463" s="6">
        <f t="shared" si="67"/>
        <v>14.068932737674443</v>
      </c>
      <c r="Q463" s="11">
        <f t="shared" si="61"/>
        <v>36.677834493771975</v>
      </c>
      <c r="R463" s="9">
        <f t="shared" si="62"/>
        <v>58.702274002151505</v>
      </c>
      <c r="S463" s="21">
        <f t="shared" si="63"/>
        <v>54.551912013533261</v>
      </c>
      <c r="T463" s="9">
        <f t="shared" si="64"/>
        <v>48.423095257715772</v>
      </c>
      <c r="U463" s="9">
        <f t="shared" si="65"/>
        <v>46.428210016164762</v>
      </c>
      <c r="V463" s="9">
        <f t="shared" si="69"/>
        <v>126.1982925933109</v>
      </c>
    </row>
    <row r="464" spans="1:22" x14ac:dyDescent="0.3">
      <c r="A464" s="8">
        <v>1661</v>
      </c>
      <c r="B464" s="6">
        <v>12.829226553473582</v>
      </c>
      <c r="C464" s="6">
        <v>13.285948717921816</v>
      </c>
      <c r="D464" s="12">
        <v>0.18483228897364667</v>
      </c>
      <c r="E464" s="6">
        <v>0.47704782266661933</v>
      </c>
      <c r="F464" s="11">
        <v>5.3882884988565953</v>
      </c>
      <c r="G464" s="11">
        <v>65.884197643865519</v>
      </c>
      <c r="H464" s="11">
        <v>71.286701850662496</v>
      </c>
      <c r="I464" s="11">
        <v>52.651671746517081</v>
      </c>
      <c r="J464" s="11">
        <f t="shared" si="68"/>
        <v>79.915478414298448</v>
      </c>
      <c r="K464" s="12">
        <v>7.3499013739498492E-3</v>
      </c>
      <c r="L464" s="12">
        <v>0.5641068265718675</v>
      </c>
      <c r="M464" s="12">
        <v>0.22751564015568071</v>
      </c>
      <c r="N464" s="12">
        <v>0.20837753327245179</v>
      </c>
      <c r="O464" s="6">
        <f t="shared" si="66"/>
        <v>13.386930251800827</v>
      </c>
      <c r="P464" s="6">
        <f t="shared" si="67"/>
        <v>13.6878525807556</v>
      </c>
      <c r="Q464" s="11">
        <f t="shared" si="61"/>
        <v>36.014572204680142</v>
      </c>
      <c r="R464" s="9">
        <f t="shared" si="62"/>
        <v>54.369847915262547</v>
      </c>
      <c r="S464" s="21">
        <f t="shared" si="63"/>
        <v>50.525796659152938</v>
      </c>
      <c r="T464" s="9">
        <f t="shared" si="64"/>
        <v>43.32010664205567</v>
      </c>
      <c r="U464" s="9">
        <f t="shared" si="65"/>
        <v>43.868700989940542</v>
      </c>
      <c r="V464" s="9">
        <f t="shared" si="69"/>
        <v>126.1982925933109</v>
      </c>
    </row>
    <row r="465" spans="1:22" x14ac:dyDescent="0.3">
      <c r="A465" s="8">
        <v>1662</v>
      </c>
      <c r="B465" s="6">
        <v>13.43433483220641</v>
      </c>
      <c r="C465" s="6">
        <v>13.285948717921816</v>
      </c>
      <c r="D465" s="12">
        <v>0.20099905828000811</v>
      </c>
      <c r="E465" s="6">
        <v>0.47762034493486827</v>
      </c>
      <c r="F465" s="11">
        <v>5.3882884988565953</v>
      </c>
      <c r="G465" s="11">
        <v>66.769340995188742</v>
      </c>
      <c r="H465" s="11">
        <v>72.244426956794229</v>
      </c>
      <c r="I465" s="11">
        <v>52.697814478345471</v>
      </c>
      <c r="J465" s="11">
        <f t="shared" si="68"/>
        <v>78.925167888271901</v>
      </c>
      <c r="K465" s="12">
        <v>8.3409632842981266E-3</v>
      </c>
      <c r="L465" s="12">
        <v>0.57180505850607877</v>
      </c>
      <c r="M465" s="12">
        <v>0.2204972110063162</v>
      </c>
      <c r="N465" s="12">
        <v>0.20769773048760504</v>
      </c>
      <c r="O465" s="6">
        <f t="shared" si="66"/>
        <v>14.086444082908249</v>
      </c>
      <c r="P465" s="6">
        <f t="shared" si="67"/>
        <v>13.795328283256261</v>
      </c>
      <c r="Q465" s="11">
        <f t="shared" si="61"/>
        <v>37.11327669595979</v>
      </c>
      <c r="R465" s="9">
        <f t="shared" si="62"/>
        <v>55.28576568547102</v>
      </c>
      <c r="S465" s="21">
        <f t="shared" si="63"/>
        <v>51.376957307720197</v>
      </c>
      <c r="T465" s="9">
        <f t="shared" si="64"/>
        <v>44.761989641408377</v>
      </c>
      <c r="U465" s="9">
        <f t="shared" si="65"/>
        <v>43.339095778990313</v>
      </c>
      <c r="V465" s="9">
        <f t="shared" si="69"/>
        <v>126.1982925933109</v>
      </c>
    </row>
    <row r="466" spans="1:22" x14ac:dyDescent="0.3">
      <c r="A466" s="8">
        <v>1663</v>
      </c>
      <c r="B466" s="6">
        <v>14.835552201359498</v>
      </c>
      <c r="C466" s="6">
        <v>13.285948717921816</v>
      </c>
      <c r="D466" s="12">
        <v>0.17212732308390102</v>
      </c>
      <c r="E466" s="6">
        <v>0.47659789505576627</v>
      </c>
      <c r="F466" s="11">
        <v>5.3882884988565953</v>
      </c>
      <c r="G466" s="11">
        <v>60.988962911041178</v>
      </c>
      <c r="H466" s="11">
        <v>65.990057869746565</v>
      </c>
      <c r="I466" s="11">
        <v>52.583025544709734</v>
      </c>
      <c r="J466" s="11">
        <f t="shared" si="68"/>
        <v>86.217281020842435</v>
      </c>
      <c r="K466" s="12">
        <v>7.1994440286397825E-3</v>
      </c>
      <c r="L466" s="12">
        <v>0.58948377256485207</v>
      </c>
      <c r="M466" s="12">
        <v>0.2054039145394444</v>
      </c>
      <c r="N466" s="12">
        <v>0.20511231289570353</v>
      </c>
      <c r="O466" s="6">
        <f t="shared" si="66"/>
        <v>15.245002462132899</v>
      </c>
      <c r="P466" s="6">
        <f t="shared" si="67"/>
        <v>14.607177654039143</v>
      </c>
      <c r="Q466" s="11">
        <f t="shared" si="61"/>
        <v>38.485243176393659</v>
      </c>
      <c r="R466" s="9">
        <f t="shared" si="62"/>
        <v>62.763059475652277</v>
      </c>
      <c r="S466" s="21">
        <f t="shared" si="63"/>
        <v>58.32559226053916</v>
      </c>
      <c r="T466" s="9">
        <f t="shared" si="64"/>
        <v>54.115636575762856</v>
      </c>
      <c r="U466" s="9">
        <f t="shared" si="65"/>
        <v>47.34509467978166</v>
      </c>
      <c r="V466" s="9">
        <f t="shared" si="69"/>
        <v>126.1982925933109</v>
      </c>
    </row>
    <row r="467" spans="1:22" x14ac:dyDescent="0.3">
      <c r="A467" s="8">
        <v>1664</v>
      </c>
      <c r="B467" s="6">
        <v>16.58268988960382</v>
      </c>
      <c r="C467" s="6">
        <v>13.285948717921816</v>
      </c>
      <c r="D467" s="12">
        <v>0.21254198038316693</v>
      </c>
      <c r="E467" s="6">
        <v>0.47802912048052548</v>
      </c>
      <c r="F467" s="11">
        <v>5.3882884988565998</v>
      </c>
      <c r="G467" s="11">
        <v>60.858064983168852</v>
      </c>
      <c r="H467" s="11">
        <v>65.8484263117887</v>
      </c>
      <c r="I467" s="11">
        <v>53.095731191952495</v>
      </c>
      <c r="J467" s="11">
        <f t="shared" si="68"/>
        <v>87.24518468774329</v>
      </c>
      <c r="K467" s="12">
        <v>1.0497840037442465E-2</v>
      </c>
      <c r="L467" s="12">
        <v>0.60675654524452816</v>
      </c>
      <c r="M467" s="12">
        <v>0.18971527615631353</v>
      </c>
      <c r="N467" s="12">
        <v>0.20352817859915831</v>
      </c>
      <c r="O467" s="6">
        <f t="shared" si="66"/>
        <v>17.177385664538892</v>
      </c>
      <c r="P467" s="6">
        <f t="shared" si="67"/>
        <v>16.336203725024532</v>
      </c>
      <c r="Q467" s="11">
        <f t="shared" si="61"/>
        <v>41.239925969071734</v>
      </c>
      <c r="R467" s="9">
        <f t="shared" si="62"/>
        <v>67.400148981895356</v>
      </c>
      <c r="S467" s="21">
        <f t="shared" si="63"/>
        <v>62.634830753313409</v>
      </c>
      <c r="T467" s="9">
        <f t="shared" si="64"/>
        <v>60.618773280684323</v>
      </c>
      <c r="U467" s="9">
        <f t="shared" si="65"/>
        <v>47.58941125207393</v>
      </c>
      <c r="V467" s="9">
        <f t="shared" si="69"/>
        <v>126.198292593311</v>
      </c>
    </row>
    <row r="468" spans="1:22" x14ac:dyDescent="0.3">
      <c r="A468" s="8">
        <v>1665</v>
      </c>
      <c r="B468" s="6">
        <v>13.407470493220737</v>
      </c>
      <c r="C468" s="6">
        <v>13.285948717921816</v>
      </c>
      <c r="D468" s="12">
        <v>0.17995204544822868</v>
      </c>
      <c r="E468" s="6">
        <v>0.4768749960467899</v>
      </c>
      <c r="F468" s="11">
        <v>5.4399248890019249</v>
      </c>
      <c r="G468" s="11">
        <v>58.151967201481909</v>
      </c>
      <c r="H468" s="11">
        <v>62.920428512003433</v>
      </c>
      <c r="I468" s="11">
        <v>52.989620302813037</v>
      </c>
      <c r="J468" s="11">
        <f t="shared" si="68"/>
        <v>91.122661627623629</v>
      </c>
      <c r="K468" s="12">
        <v>1.2901691551111469E-2</v>
      </c>
      <c r="L468" s="12">
        <v>0.57068211470218599</v>
      </c>
      <c r="M468" s="12">
        <v>0.22016101645335759</v>
      </c>
      <c r="N468" s="12">
        <v>0.20915686884445642</v>
      </c>
      <c r="O468" s="6">
        <f t="shared" si="66"/>
        <v>13.83612064126252</v>
      </c>
      <c r="P468" s="6">
        <f t="shared" si="67"/>
        <v>15.008168182997579</v>
      </c>
      <c r="Q468" s="11">
        <f t="shared" si="61"/>
        <v>36.032010742818272</v>
      </c>
      <c r="R468" s="9">
        <f t="shared" si="62"/>
        <v>61.629012154994044</v>
      </c>
      <c r="S468" s="21">
        <f t="shared" si="63"/>
        <v>57.271724234004743</v>
      </c>
      <c r="T468" s="9">
        <f t="shared" si="64"/>
        <v>51.292367221204806</v>
      </c>
      <c r="U468" s="9">
        <f t="shared" si="65"/>
        <v>49.683737518313116</v>
      </c>
      <c r="V468" s="9">
        <f t="shared" si="69"/>
        <v>127.40766070220214</v>
      </c>
    </row>
    <row r="469" spans="1:22" x14ac:dyDescent="0.3">
      <c r="A469" s="8">
        <v>1666</v>
      </c>
      <c r="B469" s="6">
        <v>14.980598263617347</v>
      </c>
      <c r="C469" s="6">
        <v>13.285948717921816</v>
      </c>
      <c r="D469" s="12">
        <v>0.17574521024821141</v>
      </c>
      <c r="E469" s="6">
        <v>0.47672601718866292</v>
      </c>
      <c r="F469" s="11">
        <v>5.4399248890019249</v>
      </c>
      <c r="G469" s="11">
        <v>55.266476324262385</v>
      </c>
      <c r="H469" s="11">
        <v>59.798327382851902</v>
      </c>
      <c r="I469" s="11">
        <v>52.100753657131939</v>
      </c>
      <c r="J469" s="11">
        <f t="shared" si="68"/>
        <v>94.271893419518278</v>
      </c>
      <c r="K469" s="12">
        <v>5.0790909836005149E-3</v>
      </c>
      <c r="L469" s="12">
        <v>0.59061793716792421</v>
      </c>
      <c r="M469" s="12">
        <v>0.20386129879456749</v>
      </c>
      <c r="N469" s="12">
        <v>0.2055207640375083</v>
      </c>
      <c r="O469" s="6">
        <f t="shared" si="66"/>
        <v>15.114904496263087</v>
      </c>
      <c r="P469" s="6">
        <f t="shared" si="67"/>
        <v>14.468722185096668</v>
      </c>
      <c r="Q469" s="11">
        <f t="shared" si="61"/>
        <v>37.679431014319718</v>
      </c>
      <c r="R469" s="9">
        <f t="shared" si="62"/>
        <v>67.811551251931533</v>
      </c>
      <c r="S469" s="21">
        <f t="shared" si="63"/>
        <v>63.017146103419918</v>
      </c>
      <c r="T469" s="9">
        <f t="shared" si="64"/>
        <v>60.302828869206749</v>
      </c>
      <c r="U469" s="9">
        <f t="shared" si="65"/>
        <v>52.26141884886961</v>
      </c>
      <c r="V469" s="9">
        <f t="shared" si="69"/>
        <v>127.40766070220214</v>
      </c>
    </row>
    <row r="470" spans="1:22" x14ac:dyDescent="0.3">
      <c r="A470" s="8">
        <v>1667</v>
      </c>
      <c r="B470" s="6">
        <v>14.25431754524001</v>
      </c>
      <c r="C470" s="6">
        <v>13.285948717921816</v>
      </c>
      <c r="D470" s="12">
        <v>0.14707870176076712</v>
      </c>
      <c r="E470" s="6">
        <v>0.47571083511047541</v>
      </c>
      <c r="F470" s="11">
        <v>5.4399248890019249</v>
      </c>
      <c r="G470" s="11">
        <v>54.5777747482324</v>
      </c>
      <c r="H470" s="11">
        <v>59.053152277587458</v>
      </c>
      <c r="I470" s="11">
        <v>52.414751041016864</v>
      </c>
      <c r="J470" s="11">
        <f t="shared" si="68"/>
        <v>96.036804876722115</v>
      </c>
      <c r="K470" s="12">
        <v>5.4145098868891781E-3</v>
      </c>
      <c r="L470" s="12">
        <v>0.582685360863894</v>
      </c>
      <c r="M470" s="12">
        <v>0.21092068787511001</v>
      </c>
      <c r="N470" s="12">
        <v>0.20639395126099599</v>
      </c>
      <c r="O470" s="6">
        <f t="shared" si="66"/>
        <v>14.334771838306803</v>
      </c>
      <c r="P470" s="6">
        <f t="shared" si="67"/>
        <v>14.638504375839471</v>
      </c>
      <c r="Q470" s="11">
        <f t="shared" si="61"/>
        <v>36.491829367405359</v>
      </c>
      <c r="R470" s="9">
        <f t="shared" si="62"/>
        <v>66.502952974377834</v>
      </c>
      <c r="S470" s="21">
        <f t="shared" si="63"/>
        <v>61.801068203344798</v>
      </c>
      <c r="T470" s="9">
        <f t="shared" si="64"/>
        <v>58.103314680226184</v>
      </c>
      <c r="U470" s="9">
        <f t="shared" si="65"/>
        <v>52.808196607833608</v>
      </c>
      <c r="V470" s="9">
        <f t="shared" si="69"/>
        <v>127.40766070220214</v>
      </c>
    </row>
    <row r="471" spans="1:22" x14ac:dyDescent="0.3">
      <c r="A471" s="8">
        <v>1668</v>
      </c>
      <c r="B471" s="6">
        <v>13.896764664396905</v>
      </c>
      <c r="C471" s="6">
        <v>13.285948717921816</v>
      </c>
      <c r="D471" s="12">
        <v>0.11830269806488798</v>
      </c>
      <c r="E471" s="6">
        <v>0.47469177542112712</v>
      </c>
      <c r="F471" s="11">
        <v>5.4399248890019249</v>
      </c>
      <c r="G471" s="11">
        <v>54.357219516524154</v>
      </c>
      <c r="H471" s="11">
        <v>58.814511516879136</v>
      </c>
      <c r="I471" s="11">
        <v>52.732039284631455</v>
      </c>
      <c r="J471" s="11">
        <f t="shared" si="68"/>
        <v>97.010185130240785</v>
      </c>
      <c r="K471" s="12">
        <v>4.6207848195261216E-3</v>
      </c>
      <c r="L471" s="12">
        <v>0.57878703847741453</v>
      </c>
      <c r="M471" s="12">
        <v>0.21443973353490309</v>
      </c>
      <c r="N471" s="12">
        <v>0.20677322798768238</v>
      </c>
      <c r="O471" s="6">
        <f t="shared" si="66"/>
        <v>13.946705825728928</v>
      </c>
      <c r="P471" s="6">
        <f t="shared" si="67"/>
        <v>14.094715925883213</v>
      </c>
      <c r="Q471" s="11">
        <f t="shared" si="61"/>
        <v>35.880722368730368</v>
      </c>
      <c r="R471" s="9">
        <f t="shared" si="62"/>
        <v>65.654585439894106</v>
      </c>
      <c r="S471" s="21">
        <f t="shared" si="63"/>
        <v>61.012681860856631</v>
      </c>
      <c r="T471" s="9">
        <f t="shared" si="64"/>
        <v>56.875702429834448</v>
      </c>
      <c r="U471" s="9">
        <f t="shared" si="65"/>
        <v>52.908882826380911</v>
      </c>
      <c r="V471" s="9">
        <f t="shared" si="69"/>
        <v>127.40766070220214</v>
      </c>
    </row>
    <row r="472" spans="1:22" x14ac:dyDescent="0.3">
      <c r="A472" s="8">
        <v>1669</v>
      </c>
      <c r="B472" s="6">
        <v>13.204700151313801</v>
      </c>
      <c r="C472" s="6">
        <v>13.285948717921816</v>
      </c>
      <c r="D472" s="12">
        <v>0.13655642758300543</v>
      </c>
      <c r="E472" s="6">
        <v>0.47533820430433044</v>
      </c>
      <c r="F472" s="11">
        <v>5.4399248890019249</v>
      </c>
      <c r="G472" s="11">
        <v>58.043314899316734</v>
      </c>
      <c r="H472" s="11">
        <v>62.80286672106071</v>
      </c>
      <c r="I472" s="11">
        <v>49.716220675716556</v>
      </c>
      <c r="J472" s="11">
        <f t="shared" si="68"/>
        <v>85.653654967769256</v>
      </c>
      <c r="K472" s="12">
        <v>8.4713635039633094E-3</v>
      </c>
      <c r="L472" s="12">
        <v>0.5691043515389308</v>
      </c>
      <c r="M472" s="12">
        <v>0.22220536560256635</v>
      </c>
      <c r="N472" s="12">
        <v>0.20869028285850286</v>
      </c>
      <c r="O472" s="6">
        <f t="shared" si="66"/>
        <v>13.524783094516879</v>
      </c>
      <c r="P472" s="6">
        <f t="shared" si="67"/>
        <v>13.782664949973759</v>
      </c>
      <c r="Q472" s="11">
        <f t="shared" si="61"/>
        <v>35.458694027870386</v>
      </c>
      <c r="R472" s="9">
        <f t="shared" si="62"/>
        <v>60.761942289712145</v>
      </c>
      <c r="S472" s="21">
        <f t="shared" si="63"/>
        <v>56.46595785093907</v>
      </c>
      <c r="T472" s="9">
        <f t="shared" si="64"/>
        <v>50.611200669836975</v>
      </c>
      <c r="U472" s="9">
        <f t="shared" si="65"/>
        <v>49.616329352736443</v>
      </c>
      <c r="V472" s="9">
        <f t="shared" si="69"/>
        <v>127.40766070220214</v>
      </c>
    </row>
    <row r="473" spans="1:22" x14ac:dyDescent="0.3">
      <c r="A473" s="8">
        <v>1670</v>
      </c>
      <c r="B473" s="6">
        <v>13.824791502499529</v>
      </c>
      <c r="C473" s="6">
        <v>11.102351143019172</v>
      </c>
      <c r="D473" s="12">
        <v>0.13589942133991495</v>
      </c>
      <c r="E473" s="6">
        <v>0.39798605289219013</v>
      </c>
      <c r="F473" s="11">
        <v>5.5106855993332893</v>
      </c>
      <c r="G473" s="11">
        <v>57.307739574987771</v>
      </c>
      <c r="H473" s="11">
        <v>62.006974220136769</v>
      </c>
      <c r="I473" s="11">
        <v>46.745806223014611</v>
      </c>
      <c r="J473" s="11">
        <f t="shared" si="68"/>
        <v>81.569795929304178</v>
      </c>
      <c r="K473" s="12">
        <v>9.0321598650778094E-3</v>
      </c>
      <c r="L473" s="12">
        <v>0.59871822654350182</v>
      </c>
      <c r="M473" s="12">
        <v>0.19133243321612642</v>
      </c>
      <c r="N473" s="12">
        <v>0.20994934024037176</v>
      </c>
      <c r="O473" s="6">
        <f t="shared" si="66"/>
        <v>14.951901637575254</v>
      </c>
      <c r="P473" s="6">
        <f t="shared" si="67"/>
        <v>13.340720566137866</v>
      </c>
      <c r="Q473" s="11">
        <f t="shared" si="61"/>
        <v>34.976126815503513</v>
      </c>
      <c r="R473" s="9">
        <f t="shared" si="62"/>
        <v>60.704313962927721</v>
      </c>
      <c r="S473" s="21">
        <f t="shared" si="63"/>
        <v>56.412403956040279</v>
      </c>
      <c r="T473" s="9">
        <f t="shared" si="64"/>
        <v>53.668025262357524</v>
      </c>
      <c r="U473" s="9">
        <f t="shared" si="65"/>
        <v>42.07544250334395</v>
      </c>
      <c r="V473" s="9">
        <f t="shared" si="69"/>
        <v>129.06493663098789</v>
      </c>
    </row>
    <row r="474" spans="1:22" x14ac:dyDescent="0.3">
      <c r="A474" s="8">
        <v>1671</v>
      </c>
      <c r="B474" s="6">
        <v>13.62243120567042</v>
      </c>
      <c r="C474" s="6">
        <v>11.102351143019172</v>
      </c>
      <c r="D474" s="12">
        <v>0.16896112189704393</v>
      </c>
      <c r="E474" s="6">
        <v>0.39915688420897572</v>
      </c>
      <c r="F474" s="11">
        <v>5.5106855993332893</v>
      </c>
      <c r="G474" s="11">
        <v>57.562038329027054</v>
      </c>
      <c r="H474" s="11">
        <v>62.282125472007273</v>
      </c>
      <c r="I474" s="11">
        <v>44.625379013741593</v>
      </c>
      <c r="J474" s="11">
        <f t="shared" si="68"/>
        <v>77.525710188824505</v>
      </c>
      <c r="K474" s="12">
        <v>8.7555754485094412E-3</v>
      </c>
      <c r="L474" s="12">
        <v>0.59580291811167951</v>
      </c>
      <c r="M474" s="12">
        <v>0.19379763777235309</v>
      </c>
      <c r="N474" s="12">
        <v>0.21039944411596739</v>
      </c>
      <c r="O474" s="6">
        <f t="shared" si="66"/>
        <v>14.733628926333628</v>
      </c>
      <c r="P474" s="6">
        <f t="shared" si="67"/>
        <v>14.838461274254254</v>
      </c>
      <c r="Q474" s="11">
        <f t="shared" si="61"/>
        <v>34.710762273274248</v>
      </c>
      <c r="R474" s="9">
        <f t="shared" si="62"/>
        <v>59.977603102142893</v>
      </c>
      <c r="S474" s="21">
        <f t="shared" si="63"/>
        <v>55.737072929931145</v>
      </c>
      <c r="T474" s="9">
        <f t="shared" si="64"/>
        <v>52.648834670879324</v>
      </c>
      <c r="U474" s="9">
        <f t="shared" si="65"/>
        <v>42.012795243421188</v>
      </c>
      <c r="V474" s="9">
        <f t="shared" si="69"/>
        <v>129.06493663098789</v>
      </c>
    </row>
    <row r="475" spans="1:22" x14ac:dyDescent="0.3">
      <c r="A475" s="8">
        <v>1672</v>
      </c>
      <c r="B475" s="6">
        <v>13.616672255451199</v>
      </c>
      <c r="C475" s="6">
        <v>11.102351143019172</v>
      </c>
      <c r="D475" s="12">
        <v>0.1489530749241347</v>
      </c>
      <c r="E475" s="6">
        <v>0.39844832876298109</v>
      </c>
      <c r="F475" s="11">
        <v>5.5106855993332893</v>
      </c>
      <c r="G475" s="11">
        <v>55.714979374282159</v>
      </c>
      <c r="H475" s="11">
        <v>60.283607682973297</v>
      </c>
      <c r="I475" s="11">
        <v>51.763390239306027</v>
      </c>
      <c r="J475" s="11">
        <f t="shared" si="68"/>
        <v>92.907492420610723</v>
      </c>
      <c r="K475" s="12">
        <v>1.5075594560466721E-2</v>
      </c>
      <c r="L475" s="12">
        <v>0.59528892438389691</v>
      </c>
      <c r="M475" s="12">
        <v>0.19336847854122705</v>
      </c>
      <c r="N475" s="12">
        <v>0.21134259707487604</v>
      </c>
      <c r="O475" s="6">
        <f t="shared" si="66"/>
        <v>14.789752796223787</v>
      </c>
      <c r="P475" s="6">
        <f t="shared" si="67"/>
        <v>14.717989844114966</v>
      </c>
      <c r="Q475" s="11">
        <f t="shared" si="61"/>
        <v>34.673918365518844</v>
      </c>
      <c r="R475" s="9">
        <f t="shared" si="62"/>
        <v>61.900202162069121</v>
      </c>
      <c r="S475" s="21">
        <f t="shared" si="63"/>
        <v>57.52374059378608</v>
      </c>
      <c r="T475" s="9">
        <f t="shared" si="64"/>
        <v>54.371249582512803</v>
      </c>
      <c r="U475" s="9">
        <f t="shared" si="65"/>
        <v>43.328549791018069</v>
      </c>
      <c r="V475" s="9">
        <f t="shared" si="69"/>
        <v>129.06493663098789</v>
      </c>
    </row>
    <row r="476" spans="1:22" x14ac:dyDescent="0.3">
      <c r="A476" s="8">
        <v>1673</v>
      </c>
      <c r="B476" s="6">
        <v>13.760687328377983</v>
      </c>
      <c r="C476" s="6">
        <v>11.102351143019172</v>
      </c>
      <c r="D476" s="12">
        <v>0.17574626219700848</v>
      </c>
      <c r="E476" s="6">
        <v>0.39939716993590796</v>
      </c>
      <c r="F476" s="11">
        <v>5.5106855993332893</v>
      </c>
      <c r="G476" s="11">
        <v>58.599028596589775</v>
      </c>
      <c r="H476" s="11">
        <v>63.404148941510144</v>
      </c>
      <c r="I476" s="11">
        <v>54.024486232660514</v>
      </c>
      <c r="J476" s="11">
        <f t="shared" si="68"/>
        <v>92.193484305991575</v>
      </c>
      <c r="K476" s="12">
        <v>1.7035892850831558E-2</v>
      </c>
      <c r="L476" s="12">
        <v>0.59632844094708504</v>
      </c>
      <c r="M476" s="12">
        <v>0.19213533048612802</v>
      </c>
      <c r="N476" s="12">
        <v>0.21153622856678694</v>
      </c>
      <c r="O476" s="6">
        <f t="shared" si="66"/>
        <v>15.155689905454301</v>
      </c>
      <c r="P476" s="6">
        <f t="shared" si="67"/>
        <v>15.079195059766697</v>
      </c>
      <c r="Q476" s="11">
        <f t="shared" si="61"/>
        <v>35.352502893326523</v>
      </c>
      <c r="R476" s="9">
        <f t="shared" si="62"/>
        <v>60.005473745832205</v>
      </c>
      <c r="S476" s="21">
        <f t="shared" si="63"/>
        <v>55.762973066308206</v>
      </c>
      <c r="T476" s="9">
        <f t="shared" si="64"/>
        <v>52.242026373669511</v>
      </c>
      <c r="U476" s="9">
        <f t="shared" si="65"/>
        <v>41.294164584778571</v>
      </c>
      <c r="V476" s="9">
        <f t="shared" si="69"/>
        <v>129.06493663098789</v>
      </c>
    </row>
    <row r="477" spans="1:22" x14ac:dyDescent="0.3">
      <c r="A477" s="8">
        <v>1674</v>
      </c>
      <c r="B477" s="6">
        <v>13.268395631899088</v>
      </c>
      <c r="C477" s="6">
        <v>11.102351143019172</v>
      </c>
      <c r="D477" s="12">
        <v>0.21068889011199793</v>
      </c>
      <c r="E477" s="6">
        <v>0.40063461151829</v>
      </c>
      <c r="F477" s="11">
        <v>5.5106855993332893</v>
      </c>
      <c r="G477" s="11">
        <v>64.780772360611024</v>
      </c>
      <c r="H477" s="11">
        <v>70.092795694181135</v>
      </c>
      <c r="I477" s="11">
        <v>52.067669867049943</v>
      </c>
      <c r="J477" s="11">
        <f t="shared" si="68"/>
        <v>80.375191541724973</v>
      </c>
      <c r="K477" s="12">
        <v>1.8785339200494695E-2</v>
      </c>
      <c r="L477" s="12">
        <v>0.58944688657428035</v>
      </c>
      <c r="M477" s="12">
        <v>0.19757481504588711</v>
      </c>
      <c r="N477" s="12">
        <v>0.21297829837983254</v>
      </c>
      <c r="O477" s="6">
        <f t="shared" si="66"/>
        <v>14.977932532888891</v>
      </c>
      <c r="P477" s="6">
        <f t="shared" si="67"/>
        <v>15.183998213174389</v>
      </c>
      <c r="Q477" s="11">
        <f t="shared" si="61"/>
        <v>35.418535488135646</v>
      </c>
      <c r="R477" s="9">
        <f t="shared" si="62"/>
        <v>54.380800614265503</v>
      </c>
      <c r="S477" s="21">
        <f t="shared" si="63"/>
        <v>50.535974981585532</v>
      </c>
      <c r="T477" s="9">
        <f t="shared" si="64"/>
        <v>45.566177221455717</v>
      </c>
      <c r="U477" s="9">
        <f t="shared" si="65"/>
        <v>37.469376146887583</v>
      </c>
      <c r="V477" s="9">
        <f t="shared" si="69"/>
        <v>129.06493663098789</v>
      </c>
    </row>
    <row r="478" spans="1:22" x14ac:dyDescent="0.3">
      <c r="A478" s="8">
        <v>1675</v>
      </c>
      <c r="B478" s="6">
        <v>13.970766138255298</v>
      </c>
      <c r="C478" s="6">
        <v>12.499731187543892</v>
      </c>
      <c r="D478" s="12">
        <v>0.1829085023663205</v>
      </c>
      <c r="E478" s="6">
        <v>0.4491369614456584</v>
      </c>
      <c r="F478" s="11">
        <v>5.4769157056452036</v>
      </c>
      <c r="G478" s="11">
        <v>62.08709185132129</v>
      </c>
      <c r="H478" s="11">
        <v>67.178233383129637</v>
      </c>
      <c r="I478" s="11">
        <v>53.233573554420147</v>
      </c>
      <c r="J478" s="11">
        <f t="shared" si="68"/>
        <v>85.740162676482754</v>
      </c>
      <c r="K478" s="12">
        <v>1.8575441496994628E-2</v>
      </c>
      <c r="L478" s="12">
        <v>0.58225797333280616</v>
      </c>
      <c r="M478" s="12">
        <v>0.20779297960138737</v>
      </c>
      <c r="N478" s="12">
        <v>0.20994904706580647</v>
      </c>
      <c r="O478" s="6">
        <f t="shared" si="66"/>
        <v>14.929491378109523</v>
      </c>
      <c r="P478" s="6">
        <f t="shared" si="67"/>
        <v>15.634113811850204</v>
      </c>
      <c r="Q478" s="11">
        <f t="shared" si="61"/>
        <v>36.970216927780832</v>
      </c>
      <c r="R478" s="9">
        <f t="shared" si="62"/>
        <v>59.225917853813577</v>
      </c>
      <c r="S478" s="21">
        <f t="shared" si="63"/>
        <v>55.038533252793094</v>
      </c>
      <c r="T478" s="9">
        <f t="shared" si="64"/>
        <v>50.059811366910246</v>
      </c>
      <c r="U478" s="9">
        <f t="shared" si="65"/>
        <v>43.827994290583426</v>
      </c>
      <c r="V478" s="9">
        <f t="shared" si="69"/>
        <v>128.27401704206861</v>
      </c>
    </row>
    <row r="479" spans="1:22" x14ac:dyDescent="0.3">
      <c r="A479" s="8">
        <v>1676</v>
      </c>
      <c r="B479" s="6">
        <v>14.017158668559242</v>
      </c>
      <c r="C479" s="6">
        <v>12.499731187543892</v>
      </c>
      <c r="D479" s="12">
        <v>0.22791852953412009</v>
      </c>
      <c r="E479" s="6">
        <v>0.45073092511024276</v>
      </c>
      <c r="F479" s="11">
        <v>5.4769157056452036</v>
      </c>
      <c r="G479" s="11">
        <v>54.934549157799424</v>
      </c>
      <c r="H479" s="11">
        <v>59.439182188738982</v>
      </c>
      <c r="I479" s="11">
        <v>54.061506601759184</v>
      </c>
      <c r="J479" s="11">
        <f t="shared" si="68"/>
        <v>98.410758676598164</v>
      </c>
      <c r="K479" s="12">
        <v>1.3602208934181882E-2</v>
      </c>
      <c r="L479" s="12">
        <v>0.58283676468385448</v>
      </c>
      <c r="M479" s="12">
        <v>0.20804685661577982</v>
      </c>
      <c r="N479" s="12">
        <v>0.2091163787003657</v>
      </c>
      <c r="O479" s="6">
        <f t="shared" si="66"/>
        <v>14.461123866062065</v>
      </c>
      <c r="P479" s="6">
        <f t="shared" si="67"/>
        <v>14.516030106797743</v>
      </c>
      <c r="Q479" s="11">
        <f t="shared" si="61"/>
        <v>35.946353990692074</v>
      </c>
      <c r="R479" s="9">
        <f t="shared" si="62"/>
        <v>65.083425263522173</v>
      </c>
      <c r="S479" s="21">
        <f t="shared" si="63"/>
        <v>60.481903791067829</v>
      </c>
      <c r="T479" s="9">
        <f t="shared" si="64"/>
        <v>56.765534132370661</v>
      </c>
      <c r="U479" s="9">
        <f t="shared" si="65"/>
        <v>49.710245704395064</v>
      </c>
      <c r="V479" s="9">
        <f t="shared" si="69"/>
        <v>128.27401704206861</v>
      </c>
    </row>
    <row r="480" spans="1:22" x14ac:dyDescent="0.3">
      <c r="A480" s="8">
        <v>1677</v>
      </c>
      <c r="B480" s="6">
        <v>13.211169319885688</v>
      </c>
      <c r="C480" s="6">
        <v>12.499731187543892</v>
      </c>
      <c r="D480" s="12">
        <v>0.230429791203729</v>
      </c>
      <c r="E480" s="6">
        <v>0.4508198577349376</v>
      </c>
      <c r="F480" s="11">
        <v>5.4769157056452036</v>
      </c>
      <c r="G480" s="11">
        <v>57.753407728096398</v>
      </c>
      <c r="H480" s="11">
        <v>62.489187161800309</v>
      </c>
      <c r="I480" s="11">
        <v>52.664918505203929</v>
      </c>
      <c r="J480" s="11">
        <f t="shared" si="68"/>
        <v>91.18928315563798</v>
      </c>
      <c r="K480" s="12">
        <v>1.6681892728970579E-2</v>
      </c>
      <c r="L480" s="12">
        <v>0.57223689391195198</v>
      </c>
      <c r="M480" s="12">
        <v>0.21676765838237225</v>
      </c>
      <c r="N480" s="12">
        <v>0.21099544770567577</v>
      </c>
      <c r="O480" s="6">
        <f t="shared" si="66"/>
        <v>13.844834786085734</v>
      </c>
      <c r="P480" s="6">
        <f t="shared" si="67"/>
        <v>14.162262246497228</v>
      </c>
      <c r="Q480" s="11">
        <f t="shared" si="61"/>
        <v>35.203466669443046</v>
      </c>
      <c r="R480" s="9">
        <f t="shared" si="62"/>
        <v>60.627399051253335</v>
      </c>
      <c r="S480" s="21">
        <f t="shared" si="63"/>
        <v>56.340927074343384</v>
      </c>
      <c r="T480" s="9">
        <f t="shared" si="64"/>
        <v>50.890175413845853</v>
      </c>
      <c r="U480" s="9">
        <f t="shared" si="65"/>
        <v>47.293291482177963</v>
      </c>
      <c r="V480" s="9">
        <f t="shared" si="69"/>
        <v>128.27401704206861</v>
      </c>
    </row>
    <row r="481" spans="1:22" x14ac:dyDescent="0.3">
      <c r="A481" s="8">
        <v>1678</v>
      </c>
      <c r="B481" s="6">
        <v>13.510874870263855</v>
      </c>
      <c r="C481" s="6">
        <v>12.499731187543892</v>
      </c>
      <c r="D481" s="12">
        <v>0.25913871546713263</v>
      </c>
      <c r="E481" s="6">
        <v>0.45183654190521305</v>
      </c>
      <c r="F481" s="11">
        <v>5.4769157056452036</v>
      </c>
      <c r="G481" s="11">
        <v>60.082456079165375</v>
      </c>
      <c r="H481" s="11">
        <v>65.009217477656946</v>
      </c>
      <c r="I481" s="11">
        <v>53.598110746085737</v>
      </c>
      <c r="J481" s="11">
        <f t="shared" si="68"/>
        <v>89.20758944252249</v>
      </c>
      <c r="K481" s="12">
        <v>1.5619270327651225E-2</v>
      </c>
      <c r="L481" s="12">
        <v>0.57570427042604488</v>
      </c>
      <c r="M481" s="12">
        <v>0.21372443758568399</v>
      </c>
      <c r="N481" s="12">
        <v>0.21057129198827113</v>
      </c>
      <c r="O481" s="6">
        <f t="shared" si="66"/>
        <v>14.257741164465553</v>
      </c>
      <c r="P481" s="6">
        <f t="shared" si="67"/>
        <v>14.132807266974968</v>
      </c>
      <c r="Q481" s="11">
        <f t="shared" si="61"/>
        <v>35.935698565983223</v>
      </c>
      <c r="R481" s="9">
        <f t="shared" si="62"/>
        <v>59.489392383386374</v>
      </c>
      <c r="S481" s="21">
        <f t="shared" si="63"/>
        <v>55.28337963394921</v>
      </c>
      <c r="T481" s="9">
        <f t="shared" si="64"/>
        <v>50.027188688371957</v>
      </c>
      <c r="U481" s="9">
        <f t="shared" si="65"/>
        <v>45.562525788580992</v>
      </c>
      <c r="V481" s="9">
        <f t="shared" si="69"/>
        <v>128.27401704206861</v>
      </c>
    </row>
    <row r="482" spans="1:22" x14ac:dyDescent="0.3">
      <c r="A482" s="8">
        <v>1679</v>
      </c>
      <c r="B482" s="6">
        <v>12.832074257852032</v>
      </c>
      <c r="C482" s="6">
        <v>12.499731187543892</v>
      </c>
      <c r="D482" s="12">
        <v>0.26261099135514465</v>
      </c>
      <c r="E482" s="6">
        <v>0.45195950742972313</v>
      </c>
      <c r="F482" s="11">
        <v>5.4769157056452036</v>
      </c>
      <c r="G482" s="11">
        <v>60.96779394164318</v>
      </c>
      <c r="H482" s="11">
        <v>65.967153044857923</v>
      </c>
      <c r="I482" s="11">
        <v>51.680111230052432</v>
      </c>
      <c r="J482" s="11">
        <f t="shared" si="68"/>
        <v>84.766247700415931</v>
      </c>
      <c r="K482" s="12">
        <v>1.7888093137734717E-2</v>
      </c>
      <c r="L482" s="12">
        <v>0.56638977511822231</v>
      </c>
      <c r="M482" s="12">
        <v>0.22144960991703047</v>
      </c>
      <c r="N482" s="12">
        <v>0.21216061496474722</v>
      </c>
      <c r="O482" s="6">
        <f t="shared" si="66"/>
        <v>13.641197349708962</v>
      </c>
      <c r="P482" s="6">
        <f t="shared" si="67"/>
        <v>13.916427536391256</v>
      </c>
      <c r="Q482" s="11">
        <f t="shared" si="61"/>
        <v>35.075440021978451</v>
      </c>
      <c r="R482" s="9">
        <f t="shared" si="62"/>
        <v>57.222096613220685</v>
      </c>
      <c r="S482" s="21">
        <f t="shared" si="63"/>
        <v>53.176385970327246</v>
      </c>
      <c r="T482" s="9">
        <f t="shared" si="64"/>
        <v>46.823803364203116</v>
      </c>
      <c r="U482" s="9">
        <f t="shared" si="65"/>
        <v>44.913113622709908</v>
      </c>
      <c r="V482" s="9">
        <f t="shared" si="69"/>
        <v>128.27401704206861</v>
      </c>
    </row>
    <row r="483" spans="1:22" x14ac:dyDescent="0.3">
      <c r="A483" s="8">
        <v>1680</v>
      </c>
      <c r="B483" s="6">
        <v>13.494459212208184</v>
      </c>
      <c r="C483" s="6">
        <v>12.223379990985874</v>
      </c>
      <c r="D483" s="12">
        <v>0.32418755084748374</v>
      </c>
      <c r="E483" s="6">
        <v>0.44435358072630865</v>
      </c>
      <c r="F483" s="11">
        <v>5.5705183176142326</v>
      </c>
      <c r="G483" s="11">
        <v>57.610058340908964</v>
      </c>
      <c r="H483" s="11">
        <v>62.334083124863504</v>
      </c>
      <c r="I483" s="11">
        <v>50.128199775050966</v>
      </c>
      <c r="J483" s="11">
        <f t="shared" si="68"/>
        <v>87.012930065816079</v>
      </c>
      <c r="K483" s="12">
        <v>1.0898704973534472E-2</v>
      </c>
      <c r="L483" s="12">
        <v>0.57189716094777954</v>
      </c>
      <c r="M483" s="12">
        <v>0.21109484001064915</v>
      </c>
      <c r="N483" s="12">
        <v>0.21700799904157131</v>
      </c>
      <c r="O483" s="6">
        <f t="shared" si="66"/>
        <v>14.495777142379444</v>
      </c>
      <c r="P483" s="6">
        <f t="shared" si="67"/>
        <v>13.750331156388393</v>
      </c>
      <c r="Q483" s="11">
        <f t="shared" si="61"/>
        <v>35.35605441325373</v>
      </c>
      <c r="R483" s="9">
        <f t="shared" si="62"/>
        <v>61.041696844791339</v>
      </c>
      <c r="S483" s="21">
        <f t="shared" si="63"/>
        <v>56.725933228954325</v>
      </c>
      <c r="T483" s="9">
        <f t="shared" si="64"/>
        <v>52.110768012042371</v>
      </c>
      <c r="U483" s="9">
        <f t="shared" si="65"/>
        <v>46.730936778621832</v>
      </c>
      <c r="V483" s="9">
        <f t="shared" si="69"/>
        <v>130.46626970546484</v>
      </c>
    </row>
    <row r="484" spans="1:22" x14ac:dyDescent="0.3">
      <c r="A484" s="8">
        <v>1681</v>
      </c>
      <c r="B484" s="6">
        <v>14.034488069257641</v>
      </c>
      <c r="C484" s="6">
        <v>12.223379990985874</v>
      </c>
      <c r="D484" s="12">
        <v>0.28039482804784205</v>
      </c>
      <c r="E484" s="6">
        <v>0.44280272609883614</v>
      </c>
      <c r="F484" s="11">
        <v>5.5705183176142326</v>
      </c>
      <c r="G484" s="11">
        <v>59.487940397597932</v>
      </c>
      <c r="H484" s="11">
        <v>64.365951510200972</v>
      </c>
      <c r="I484" s="11">
        <v>51.767859587982166</v>
      </c>
      <c r="J484" s="11">
        <f t="shared" si="68"/>
        <v>87.02244394743326</v>
      </c>
      <c r="K484" s="12">
        <v>1.534154209017469E-2</v>
      </c>
      <c r="L484" s="12">
        <v>0.57872222290418562</v>
      </c>
      <c r="M484" s="12">
        <v>0.20467761494216674</v>
      </c>
      <c r="N484" s="12">
        <v>0.21660016215364764</v>
      </c>
      <c r="O484" s="6">
        <f t="shared" si="66"/>
        <v>15.298215798675482</v>
      </c>
      <c r="P484" s="6">
        <f t="shared" si="67"/>
        <v>14.984592576652831</v>
      </c>
      <c r="Q484" s="11">
        <f t="shared" si="61"/>
        <v>36.548304054128884</v>
      </c>
      <c r="R484" s="9">
        <f t="shared" si="62"/>
        <v>61.108189313138212</v>
      </c>
      <c r="S484" s="21">
        <f t="shared" si="63"/>
        <v>56.787724553813199</v>
      </c>
      <c r="T484" s="9">
        <f t="shared" si="64"/>
        <v>52.485331748793591</v>
      </c>
      <c r="U484" s="9">
        <f t="shared" si="65"/>
        <v>45.097811902924178</v>
      </c>
      <c r="V484" s="9">
        <f t="shared" si="69"/>
        <v>130.46626970546484</v>
      </c>
    </row>
    <row r="485" spans="1:22" x14ac:dyDescent="0.3">
      <c r="A485" s="8">
        <v>1682</v>
      </c>
      <c r="B485" s="6">
        <v>13.476897926311578</v>
      </c>
      <c r="C485" s="6">
        <v>12.223379990985874</v>
      </c>
      <c r="D485" s="12">
        <v>0.29872753047805128</v>
      </c>
      <c r="E485" s="6">
        <v>0.44345195169113483</v>
      </c>
      <c r="F485" s="11">
        <v>5.5705183176142326</v>
      </c>
      <c r="G485" s="11">
        <v>58.770765094766929</v>
      </c>
      <c r="H485" s="11">
        <v>63.589967832537823</v>
      </c>
      <c r="I485" s="11">
        <v>55.992609634255004</v>
      </c>
      <c r="J485" s="11">
        <f t="shared" si="68"/>
        <v>95.272895535676298</v>
      </c>
      <c r="K485" s="12">
        <v>1.3663868960413713E-2</v>
      </c>
      <c r="L485" s="12">
        <v>0.57180592040467493</v>
      </c>
      <c r="M485" s="12">
        <v>0.21090737044589875</v>
      </c>
      <c r="N485" s="12">
        <v>0.21728670914942633</v>
      </c>
      <c r="O485" s="6">
        <f t="shared" si="66"/>
        <v>14.606423803026019</v>
      </c>
      <c r="P485" s="6">
        <f t="shared" si="67"/>
        <v>14.883373381050255</v>
      </c>
      <c r="Q485" s="11">
        <f t="shared" si="61"/>
        <v>35.557222021201262</v>
      </c>
      <c r="R485" s="9">
        <f t="shared" si="62"/>
        <v>60.176593319728113</v>
      </c>
      <c r="S485" s="21">
        <f t="shared" si="63"/>
        <v>55.921994162128449</v>
      </c>
      <c r="T485" s="9">
        <f t="shared" si="64"/>
        <v>51.015118343423275</v>
      </c>
      <c r="U485" s="9">
        <f t="shared" si="65"/>
        <v>45.715065254396855</v>
      </c>
      <c r="V485" s="9">
        <f t="shared" si="69"/>
        <v>130.46626970546484</v>
      </c>
    </row>
    <row r="486" spans="1:22" x14ac:dyDescent="0.3">
      <c r="A486" s="8">
        <v>1683</v>
      </c>
      <c r="B486" s="6">
        <v>13.649371272327155</v>
      </c>
      <c r="C486" s="6">
        <v>12.223379990985874</v>
      </c>
      <c r="D486" s="12">
        <v>0.32968913608659639</v>
      </c>
      <c r="E486" s="6">
        <v>0.44454841124565198</v>
      </c>
      <c r="F486" s="11">
        <v>5.5705183176142326</v>
      </c>
      <c r="G486" s="11">
        <v>58.264405687719119</v>
      </c>
      <c r="H486" s="11">
        <v>63.042086954112094</v>
      </c>
      <c r="I486" s="11">
        <v>55.062016744025385</v>
      </c>
      <c r="J486" s="11">
        <f t="shared" si="68"/>
        <v>94.503695857025235</v>
      </c>
      <c r="K486" s="12">
        <v>1.2658396017729553E-2</v>
      </c>
      <c r="L486" s="12">
        <v>0.57361607150023886</v>
      </c>
      <c r="M486" s="12">
        <v>0.20941809470305567</v>
      </c>
      <c r="N486" s="12">
        <v>0.21696583379670548</v>
      </c>
      <c r="O486" s="6">
        <f t="shared" si="66"/>
        <v>14.736086594585636</v>
      </c>
      <c r="P486" s="6">
        <f t="shared" si="67"/>
        <v>14.678069756485019</v>
      </c>
      <c r="Q486" s="11">
        <f t="shared" si="61"/>
        <v>35.731633712140599</v>
      </c>
      <c r="R486" s="9">
        <f t="shared" si="62"/>
        <v>60.997308406080144</v>
      </c>
      <c r="S486" s="21">
        <f t="shared" si="63"/>
        <v>56.684683136957851</v>
      </c>
      <c r="T486" s="9">
        <f t="shared" si="64"/>
        <v>52.117026582673574</v>
      </c>
      <c r="U486" s="9">
        <f t="shared" si="65"/>
        <v>46.226377280081749</v>
      </c>
      <c r="V486" s="9">
        <f t="shared" si="69"/>
        <v>130.46626970546484</v>
      </c>
    </row>
    <row r="487" spans="1:22" x14ac:dyDescent="0.3">
      <c r="A487" s="8">
        <v>1684</v>
      </c>
      <c r="B487" s="6">
        <v>13.616000009858237</v>
      </c>
      <c r="C487" s="6">
        <v>12.223379990985874</v>
      </c>
      <c r="D487" s="12">
        <v>0.3398737806982009</v>
      </c>
      <c r="E487" s="6">
        <v>0.44490908539914847</v>
      </c>
      <c r="F487" s="11">
        <v>5.5705183176142326</v>
      </c>
      <c r="G487" s="11">
        <v>58.780774739759956</v>
      </c>
      <c r="H487" s="11">
        <v>63.600798268420277</v>
      </c>
      <c r="I487" s="11">
        <v>51.841315746870599</v>
      </c>
      <c r="J487" s="11">
        <f t="shared" si="68"/>
        <v>88.19433901031006</v>
      </c>
      <c r="K487" s="12">
        <v>1.3468023439367156E-2</v>
      </c>
      <c r="L487" s="12">
        <v>0.57295649554662142</v>
      </c>
      <c r="M487" s="12">
        <v>0.20986009084582599</v>
      </c>
      <c r="N487" s="12">
        <v>0.21718341360755258</v>
      </c>
      <c r="O487" s="6">
        <f t="shared" si="66"/>
        <v>14.747496113879235</v>
      </c>
      <c r="P487" s="6">
        <f t="shared" si="67"/>
        <v>14.758213594319171</v>
      </c>
      <c r="Q487" s="11">
        <f t="shared" si="61"/>
        <v>35.785286616834973</v>
      </c>
      <c r="R487" s="9">
        <f t="shared" si="62"/>
        <v>60.552253897662368</v>
      </c>
      <c r="S487" s="21">
        <f t="shared" si="63"/>
        <v>56.271094825480468</v>
      </c>
      <c r="T487" s="9">
        <f t="shared" si="64"/>
        <v>51.532895038791558</v>
      </c>
      <c r="U487" s="9">
        <f t="shared" si="65"/>
        <v>45.857469571056143</v>
      </c>
      <c r="V487" s="9">
        <f t="shared" si="69"/>
        <v>130.46626970546484</v>
      </c>
    </row>
    <row r="488" spans="1:22" x14ac:dyDescent="0.3">
      <c r="A488" s="8">
        <v>1685</v>
      </c>
      <c r="B488" s="6">
        <v>13.702010405738825</v>
      </c>
      <c r="C488" s="6">
        <v>12.594995160855522</v>
      </c>
      <c r="D488" s="12">
        <v>0.33337126390078348</v>
      </c>
      <c r="E488" s="6">
        <v>0.45783901099789309</v>
      </c>
      <c r="F488" s="11">
        <v>5.0641465887275183</v>
      </c>
      <c r="G488" s="11">
        <v>61.098996885770724</v>
      </c>
      <c r="H488" s="11">
        <v>66.109114630403923</v>
      </c>
      <c r="I488" s="11">
        <v>52.534497757897135</v>
      </c>
      <c r="J488" s="11">
        <f t="shared" si="68"/>
        <v>85.98258635262772</v>
      </c>
      <c r="K488" s="12">
        <v>1.3551357010303605E-2</v>
      </c>
      <c r="L488" s="12">
        <v>0.57728877135039536</v>
      </c>
      <c r="M488" s="12">
        <v>0.21622608736816268</v>
      </c>
      <c r="N488" s="12">
        <v>0.20648514128144196</v>
      </c>
      <c r="O488" s="6">
        <f t="shared" si="66"/>
        <v>13.957123606842144</v>
      </c>
      <c r="P488" s="6">
        <f t="shared" si="67"/>
        <v>14.819619413273141</v>
      </c>
      <c r="Q488" s="11">
        <f t="shared" si="61"/>
        <v>35.960296185959983</v>
      </c>
      <c r="R488" s="9">
        <f t="shared" si="62"/>
        <v>58.539673938711225</v>
      </c>
      <c r="S488" s="21">
        <f t="shared" si="63"/>
        <v>54.400808082638463</v>
      </c>
      <c r="T488" s="9">
        <f t="shared" si="64"/>
        <v>49.890805617096099</v>
      </c>
      <c r="U488" s="9">
        <f t="shared" si="65"/>
        <v>45.399684267128691</v>
      </c>
      <c r="V488" s="9">
        <f t="shared" si="69"/>
        <v>118.60661378381427</v>
      </c>
    </row>
    <row r="489" spans="1:22" x14ac:dyDescent="0.3">
      <c r="A489" s="8">
        <v>1686</v>
      </c>
      <c r="B489" s="6">
        <v>14.853479042402387</v>
      </c>
      <c r="C489" s="6">
        <v>12.594995160855522</v>
      </c>
      <c r="D489" s="12">
        <v>0.34661758587689862</v>
      </c>
      <c r="E489" s="6">
        <v>0.45830810993534982</v>
      </c>
      <c r="F489" s="11">
        <v>5.0641465887275183</v>
      </c>
      <c r="G489" s="11">
        <v>54.894608005689598</v>
      </c>
      <c r="H489" s="11">
        <v>59.395965862156146</v>
      </c>
      <c r="I489" s="11">
        <v>53.114090714083851</v>
      </c>
      <c r="J489" s="11">
        <f t="shared" si="68"/>
        <v>96.7564805428227</v>
      </c>
      <c r="K489" s="12">
        <v>1.5008043494517799E-2</v>
      </c>
      <c r="L489" s="12">
        <v>0.590926450523101</v>
      </c>
      <c r="M489" s="12">
        <v>0.20438511428339162</v>
      </c>
      <c r="N489" s="12">
        <v>0.20468843519350738</v>
      </c>
      <c r="O489" s="6">
        <f t="shared" si="66"/>
        <v>14.838871230993913</v>
      </c>
      <c r="P489" s="6">
        <f t="shared" si="67"/>
        <v>14.32721794566597</v>
      </c>
      <c r="Q489" s="11">
        <f t="shared" si="61"/>
        <v>36.913838077236747</v>
      </c>
      <c r="R489" s="9">
        <f t="shared" si="62"/>
        <v>66.883752906936579</v>
      </c>
      <c r="S489" s="21">
        <f t="shared" si="63"/>
        <v>62.154944859212392</v>
      </c>
      <c r="T489" s="9">
        <f t="shared" si="64"/>
        <v>60.196162170285355</v>
      </c>
      <c r="U489" s="9">
        <f t="shared" si="65"/>
        <v>50.582695885380822</v>
      </c>
      <c r="V489" s="9">
        <f t="shared" si="69"/>
        <v>118.60661378381427</v>
      </c>
    </row>
    <row r="490" spans="1:22" x14ac:dyDescent="0.3">
      <c r="A490" s="8">
        <v>1687</v>
      </c>
      <c r="B490" s="6">
        <v>12.884886034992537</v>
      </c>
      <c r="C490" s="6">
        <v>12.594995160855522</v>
      </c>
      <c r="D490" s="12">
        <v>0.33416763779816155</v>
      </c>
      <c r="E490" s="6">
        <v>0.45786721340379505</v>
      </c>
      <c r="F490" s="11">
        <v>5.0641465887275183</v>
      </c>
      <c r="G490" s="11">
        <v>53.770529383397921</v>
      </c>
      <c r="H490" s="11">
        <v>58.260764030992085</v>
      </c>
      <c r="I490" s="11">
        <v>50.330914942045055</v>
      </c>
      <c r="J490" s="11">
        <f t="shared" si="68"/>
        <v>93.6031605401771</v>
      </c>
      <c r="K490" s="12">
        <v>1.7541248577235578E-2</v>
      </c>
      <c r="L490" s="12">
        <v>0.56596841316916402</v>
      </c>
      <c r="M490" s="12">
        <v>0.22544345728958073</v>
      </c>
      <c r="N490" s="12">
        <v>0.20858812954125525</v>
      </c>
      <c r="O490" s="6">
        <f t="shared" si="66"/>
        <v>12.868872410881687</v>
      </c>
      <c r="P490" s="6">
        <f t="shared" si="67"/>
        <v>13.617779447506823</v>
      </c>
      <c r="Q490" s="11">
        <f t="shared" si="61"/>
        <v>33.876195680358322</v>
      </c>
      <c r="R490" s="9">
        <f t="shared" si="62"/>
        <v>62.663037047061167</v>
      </c>
      <c r="S490" s="21">
        <f t="shared" si="63"/>
        <v>58.151629492362623</v>
      </c>
      <c r="T490" s="9">
        <f t="shared" si="64"/>
        <v>53.309741095526427</v>
      </c>
      <c r="U490" s="9">
        <f t="shared" si="65"/>
        <v>51.590454237336907</v>
      </c>
      <c r="V490" s="9">
        <f t="shared" si="69"/>
        <v>118.60661378381427</v>
      </c>
    </row>
    <row r="491" spans="1:22" x14ac:dyDescent="0.3">
      <c r="A491" s="8">
        <v>1688</v>
      </c>
      <c r="B491" s="6">
        <v>13.352456724929072</v>
      </c>
      <c r="C491" s="6">
        <v>12.594995160855522</v>
      </c>
      <c r="D491" s="12">
        <v>0.293621847712419</v>
      </c>
      <c r="E491" s="6">
        <v>0.45643134410499192</v>
      </c>
      <c r="F491" s="11">
        <v>5.0641465887275183</v>
      </c>
      <c r="G491" s="11">
        <v>51.906062928791599</v>
      </c>
      <c r="H491" s="11">
        <v>56.356470054098729</v>
      </c>
      <c r="I491" s="11">
        <v>50.217004609274895</v>
      </c>
      <c r="J491" s="11">
        <f t="shared" si="68"/>
        <v>96.745932509206341</v>
      </c>
      <c r="K491" s="12">
        <v>1.709019628278069E-2</v>
      </c>
      <c r="L491" s="12">
        <v>0.57293118211837379</v>
      </c>
      <c r="M491" s="12">
        <v>0.21953472209235336</v>
      </c>
      <c r="N491" s="12">
        <v>0.20753409578927284</v>
      </c>
      <c r="O491" s="6">
        <f t="shared" si="66"/>
        <v>13.233798945230504</v>
      </c>
      <c r="P491" s="6">
        <f t="shared" si="67"/>
        <v>13.019619455434585</v>
      </c>
      <c r="Q491" s="11">
        <f t="shared" si="61"/>
        <v>34.273024261484942</v>
      </c>
      <c r="R491" s="9">
        <f t="shared" si="62"/>
        <v>65.674300920962807</v>
      </c>
      <c r="S491" s="21">
        <f t="shared" si="63"/>
        <v>60.820792845563844</v>
      </c>
      <c r="T491" s="9">
        <f t="shared" si="64"/>
        <v>57.228635888069846</v>
      </c>
      <c r="U491" s="9">
        <f t="shared" si="65"/>
        <v>53.27598521056057</v>
      </c>
      <c r="V491" s="9">
        <f t="shared" si="69"/>
        <v>118.60661378381427</v>
      </c>
    </row>
    <row r="492" spans="1:22" x14ac:dyDescent="0.3">
      <c r="A492" s="8">
        <v>1689</v>
      </c>
      <c r="B492" s="6">
        <v>14.615757927076281</v>
      </c>
      <c r="C492" s="6">
        <v>12.594995160855522</v>
      </c>
      <c r="D492" s="12">
        <v>0.30013811196734147</v>
      </c>
      <c r="E492" s="6">
        <v>0.45666210798372614</v>
      </c>
      <c r="F492" s="11">
        <v>5.0641465887275183</v>
      </c>
      <c r="G492" s="11">
        <v>51.467162728335062</v>
      </c>
      <c r="H492" s="11">
        <v>56.309233652856243</v>
      </c>
      <c r="I492" s="11">
        <v>51.880467831053899</v>
      </c>
      <c r="J492" s="11">
        <f t="shared" si="68"/>
        <v>100.80304621589582</v>
      </c>
      <c r="K492" s="12">
        <v>1.8039392368775598E-2</v>
      </c>
      <c r="L492" s="12">
        <v>0.588667595826042</v>
      </c>
      <c r="M492" s="12">
        <v>0.2061722656317713</v>
      </c>
      <c r="N492" s="12">
        <v>0.2051601385421867</v>
      </c>
      <c r="O492" s="6">
        <f t="shared" si="66"/>
        <v>14.472510260276771</v>
      </c>
      <c r="P492" s="6">
        <f t="shared" si="67"/>
        <v>13.927729992352374</v>
      </c>
      <c r="Q492" s="11">
        <f t="shared" si="61"/>
        <v>36.070173795963626</v>
      </c>
      <c r="R492" s="9">
        <f t="shared" si="62"/>
        <v>69.707438904017437</v>
      </c>
      <c r="S492" s="21">
        <f t="shared" si="63"/>
        <v>64.063704713998035</v>
      </c>
      <c r="T492" s="9">
        <f t="shared" si="64"/>
        <v>63.177351869351156</v>
      </c>
      <c r="U492" s="9">
        <f t="shared" si="65"/>
        <v>53.757475761536227</v>
      </c>
      <c r="V492" s="9">
        <f t="shared" si="69"/>
        <v>118.60661378381427</v>
      </c>
    </row>
    <row r="493" spans="1:22" x14ac:dyDescent="0.3">
      <c r="A493" s="8">
        <v>1690</v>
      </c>
      <c r="B493" s="6">
        <v>13.787236182174176</v>
      </c>
      <c r="C493" s="6">
        <v>12.022294338584194</v>
      </c>
      <c r="D493" s="12">
        <v>0.29247851736255198</v>
      </c>
      <c r="E493" s="6">
        <v>0.43610950059660264</v>
      </c>
      <c r="F493" s="11">
        <v>5.0942644074723837</v>
      </c>
      <c r="G493" s="11">
        <v>53.456175040720225</v>
      </c>
      <c r="H493" s="11">
        <v>58.208349297063393</v>
      </c>
      <c r="I493" s="11">
        <v>48.780901041192848</v>
      </c>
      <c r="J493" s="11">
        <f t="shared" si="68"/>
        <v>91.254005742150483</v>
      </c>
      <c r="K493" s="12">
        <v>1.9191270877989022E-2</v>
      </c>
      <c r="L493" s="12">
        <v>0.58971288356478901</v>
      </c>
      <c r="M493" s="12">
        <v>0.20971156841469202</v>
      </c>
      <c r="N493" s="12">
        <v>0.20057554802051897</v>
      </c>
      <c r="O493" s="6">
        <f t="shared" si="66"/>
        <v>13.600390808102803</v>
      </c>
      <c r="P493" s="6">
        <f t="shared" si="67"/>
        <v>13.986906480153518</v>
      </c>
      <c r="Q493" s="11">
        <f t="shared" si="61"/>
        <v>34.859892204863364</v>
      </c>
      <c r="R493" s="9">
        <f t="shared" si="62"/>
        <v>64.861842088975123</v>
      </c>
      <c r="S493" s="21">
        <f t="shared" si="63"/>
        <v>59.894119939382122</v>
      </c>
      <c r="T493" s="9">
        <f t="shared" si="64"/>
        <v>57.378559220339127</v>
      </c>
      <c r="U493" s="9">
        <f t="shared" si="65"/>
        <v>49.427857435323084</v>
      </c>
      <c r="V493" s="9">
        <f t="shared" si="69"/>
        <v>119.31199867607521</v>
      </c>
    </row>
    <row r="494" spans="1:22" x14ac:dyDescent="0.3">
      <c r="A494" s="8">
        <v>1691</v>
      </c>
      <c r="B494" s="6">
        <v>13.589002402294131</v>
      </c>
      <c r="C494" s="6">
        <v>12.022294338584194</v>
      </c>
      <c r="D494" s="12">
        <v>0.3059826690985134</v>
      </c>
      <c r="E494" s="6">
        <v>0.43658773019437447</v>
      </c>
      <c r="F494" s="11">
        <v>5.0942644074723837</v>
      </c>
      <c r="G494" s="11">
        <v>52.920008038223543</v>
      </c>
      <c r="H494" s="11">
        <v>57.166439979332736</v>
      </c>
      <c r="I494" s="11">
        <v>51.301612881242391</v>
      </c>
      <c r="J494" s="11">
        <f t="shared" si="68"/>
        <v>96.941808557904594</v>
      </c>
      <c r="K494" s="12">
        <v>1.9376232122397113E-2</v>
      </c>
      <c r="L494" s="12">
        <v>0.58694644477652669</v>
      </c>
      <c r="M494" s="12">
        <v>0.21200488448365876</v>
      </c>
      <c r="N494" s="12">
        <v>0.20104867073981456</v>
      </c>
      <c r="O494" s="6">
        <f t="shared" si="66"/>
        <v>13.379218777247345</v>
      </c>
      <c r="P494" s="6">
        <f t="shared" si="67"/>
        <v>13.463126179331457</v>
      </c>
      <c r="Q494" s="11">
        <f t="shared" si="61"/>
        <v>34.508061861895648</v>
      </c>
      <c r="R494" s="9">
        <f t="shared" si="62"/>
        <v>64.857736139309964</v>
      </c>
      <c r="S494" s="21">
        <f t="shared" si="63"/>
        <v>60.370232999770224</v>
      </c>
      <c r="T494" s="9">
        <f t="shared" si="64"/>
        <v>57.126547504316527</v>
      </c>
      <c r="U494" s="9">
        <f t="shared" si="65"/>
        <v>49.983394014966848</v>
      </c>
      <c r="V494" s="9">
        <f t="shared" si="69"/>
        <v>119.31199867607521</v>
      </c>
    </row>
    <row r="495" spans="1:22" x14ac:dyDescent="0.3">
      <c r="A495" s="8">
        <v>1692</v>
      </c>
      <c r="B495" s="6">
        <v>13.721519715220893</v>
      </c>
      <c r="C495" s="6">
        <v>12.022294338584194</v>
      </c>
      <c r="D495" s="12">
        <v>0.35838001469027342</v>
      </c>
      <c r="E495" s="6">
        <v>0.43844330483516664</v>
      </c>
      <c r="F495" s="11">
        <v>5.0942644074723837</v>
      </c>
      <c r="G495" s="11">
        <v>59.57543147712051</v>
      </c>
      <c r="H495" s="11">
        <v>64.21689660921156</v>
      </c>
      <c r="I495" s="11">
        <v>52.100120584586051</v>
      </c>
      <c r="J495" s="11">
        <f t="shared" si="68"/>
        <v>87.452359626794646</v>
      </c>
      <c r="K495" s="12">
        <v>2.7702396299448522E-2</v>
      </c>
      <c r="L495" s="12">
        <v>0.58673015909570814</v>
      </c>
      <c r="M495" s="12">
        <v>0.21077207977442469</v>
      </c>
      <c r="N495" s="12">
        <v>0.20249776112986717</v>
      </c>
      <c r="O495" s="6">
        <f t="shared" si="66"/>
        <v>14.041882635741725</v>
      </c>
      <c r="P495" s="6">
        <f t="shared" si="67"/>
        <v>13.910464360339333</v>
      </c>
      <c r="Q495" s="11">
        <f t="shared" si="61"/>
        <v>35.878265589812322</v>
      </c>
      <c r="R495" s="9">
        <f t="shared" si="62"/>
        <v>59.899798728885621</v>
      </c>
      <c r="S495" s="21">
        <f t="shared" si="63"/>
        <v>55.876032119002751</v>
      </c>
      <c r="T495" s="9">
        <f t="shared" si="64"/>
        <v>51.239551706457419</v>
      </c>
      <c r="U495" s="9">
        <f t="shared" si="65"/>
        <v>44.588243496849337</v>
      </c>
      <c r="V495" s="9">
        <f t="shared" si="69"/>
        <v>119.31199867607521</v>
      </c>
    </row>
    <row r="496" spans="1:22" x14ac:dyDescent="0.3">
      <c r="A496" s="8">
        <v>1693</v>
      </c>
      <c r="B496" s="6">
        <v>13.298176185221621</v>
      </c>
      <c r="C496" s="6">
        <v>12.022294338584194</v>
      </c>
      <c r="D496" s="12">
        <v>0.43362809441671146</v>
      </c>
      <c r="E496" s="6">
        <v>0.44110810449117516</v>
      </c>
      <c r="F496" s="11">
        <v>5.0942644074723837</v>
      </c>
      <c r="G496" s="11">
        <v>64.742284412879314</v>
      </c>
      <c r="H496" s="11">
        <v>69.58700039579297</v>
      </c>
      <c r="I496" s="11">
        <v>54.583519915062013</v>
      </c>
      <c r="J496" s="11">
        <f t="shared" si="68"/>
        <v>84.30891867665332</v>
      </c>
      <c r="K496" s="12">
        <v>2.1497321227680829E-2</v>
      </c>
      <c r="L496" s="12">
        <v>0.58094909896760116</v>
      </c>
      <c r="M496" s="12">
        <v>0.21664789659975595</v>
      </c>
      <c r="N496" s="12">
        <v>0.20240300443264289</v>
      </c>
      <c r="O496" s="6">
        <f t="shared" si="66"/>
        <v>13.667942314471548</v>
      </c>
      <c r="P496" s="6">
        <f t="shared" si="67"/>
        <v>13.949097604597519</v>
      </c>
      <c r="Q496" s="11">
        <f t="shared" ref="Q496:Q559" si="70">Q497*(O496/P497)</f>
        <v>35.641191539522417</v>
      </c>
      <c r="R496" s="9">
        <f t="shared" ref="R496:R559" si="71">(Q496/G496)*100/1.0054</f>
        <v>54.755193057785803</v>
      </c>
      <c r="S496" s="21">
        <f t="shared" ref="S496:S559" si="72">(Q496/H496)*100/0.9999</f>
        <v>51.223297185373305</v>
      </c>
      <c r="T496" s="9">
        <f t="shared" ref="T496:T559" si="73">(B496/G496)*100/0.4495</f>
        <v>45.695598215230312</v>
      </c>
      <c r="U496" s="9">
        <f t="shared" ref="U496:U559" si="74">(E496/(G496/100))*100/$E$674</f>
        <v>41.279187054786647</v>
      </c>
      <c r="V496" s="9">
        <f t="shared" si="69"/>
        <v>119.31199867607521</v>
      </c>
    </row>
    <row r="497" spans="1:22" x14ac:dyDescent="0.3">
      <c r="A497" s="8">
        <v>1694</v>
      </c>
      <c r="B497" s="6">
        <v>14.031009743764631</v>
      </c>
      <c r="C497" s="6">
        <v>12.022294338584194</v>
      </c>
      <c r="D497" s="12">
        <v>0.5095960100580379</v>
      </c>
      <c r="E497" s="6">
        <v>0.44379839607342753</v>
      </c>
      <c r="F497" s="11">
        <v>5.0942644074723837</v>
      </c>
      <c r="G497" s="11">
        <v>64.180021830314871</v>
      </c>
      <c r="H497" s="11">
        <v>69.527758723696735</v>
      </c>
      <c r="I497" s="11">
        <v>55.244636628180999</v>
      </c>
      <c r="J497" s="11">
        <f t="shared" si="68"/>
        <v>86.077622058530807</v>
      </c>
      <c r="K497" s="12">
        <v>2.2912630451802946E-2</v>
      </c>
      <c r="L497" s="12">
        <v>0.58887606972564144</v>
      </c>
      <c r="M497" s="12">
        <v>0.2094036021327022</v>
      </c>
      <c r="N497" s="12">
        <v>0.20172032814165636</v>
      </c>
      <c r="O497" s="6">
        <f t="shared" ref="O497:O560" si="75">EXP(LN(B497)*L497+LN(E497)*M497+(LN(F497+3)+LN(G497))*N497-LN(1-K497))</f>
        <v>14.436648191285499</v>
      </c>
      <c r="P497" s="6">
        <f t="shared" ref="P497:P560" si="76">EXP(LN(B497)*L496+LN(E497)*M496+(LN(F497+3)+LN(G497))*N496-LN(1-K497))</f>
        <v>14.114691896874396</v>
      </c>
      <c r="Q497" s="11">
        <f t="shared" si="70"/>
        <v>36.806157491987896</v>
      </c>
      <c r="R497" s="9">
        <f t="shared" si="71"/>
        <v>57.040291823764285</v>
      </c>
      <c r="S497" s="21">
        <f t="shared" si="72"/>
        <v>52.942650750641555</v>
      </c>
      <c r="T497" s="9">
        <f t="shared" si="73"/>
        <v>48.636170209655248</v>
      </c>
      <c r="U497" s="9">
        <f t="shared" si="74"/>
        <v>41.89478690552432</v>
      </c>
      <c r="V497" s="9">
        <f t="shared" si="69"/>
        <v>119.31199867607521</v>
      </c>
    </row>
    <row r="498" spans="1:22" x14ac:dyDescent="0.3">
      <c r="A498" s="8">
        <v>1695</v>
      </c>
      <c r="B498" s="6">
        <v>13.334957613732325</v>
      </c>
      <c r="C498" s="6">
        <v>12.011163847340983</v>
      </c>
      <c r="D498" s="12">
        <v>0.44756515376794259</v>
      </c>
      <c r="E498" s="6">
        <v>0.44120749495743034</v>
      </c>
      <c r="F498" s="11">
        <v>4.89065965815296</v>
      </c>
      <c r="G498" s="11">
        <v>61.355516439692629</v>
      </c>
      <c r="H498" s="11">
        <v>66.421565630889788</v>
      </c>
      <c r="I498" s="11">
        <v>55.807386783791564</v>
      </c>
      <c r="J498" s="11">
        <f t="shared" si="68"/>
        <v>90.957406965428419</v>
      </c>
      <c r="K498" s="12">
        <v>2.4714479105703024E-2</v>
      </c>
      <c r="L498" s="12">
        <v>0.5840149746018839</v>
      </c>
      <c r="M498" s="12">
        <v>0.21723943494462808</v>
      </c>
      <c r="N498" s="12">
        <v>0.19874559045348802</v>
      </c>
      <c r="O498" s="6">
        <f t="shared" si="75"/>
        <v>13.313981367430012</v>
      </c>
      <c r="P498" s="6">
        <f t="shared" si="76"/>
        <v>13.821278797687773</v>
      </c>
      <c r="Q498" s="11">
        <f t="shared" si="70"/>
        <v>35.237276508230252</v>
      </c>
      <c r="R498" s="9">
        <f t="shared" si="71"/>
        <v>57.122846076468271</v>
      </c>
      <c r="S498" s="21">
        <f t="shared" si="72"/>
        <v>53.056263057882688</v>
      </c>
      <c r="T498" s="9">
        <f t="shared" si="73"/>
        <v>48.351319179255064</v>
      </c>
      <c r="U498" s="9">
        <f t="shared" si="74"/>
        <v>43.567574578031341</v>
      </c>
      <c r="V498" s="9">
        <f t="shared" si="69"/>
        <v>114.54340253771834</v>
      </c>
    </row>
    <row r="499" spans="1:22" x14ac:dyDescent="0.3">
      <c r="A499" s="8">
        <v>1696</v>
      </c>
      <c r="B499" s="6">
        <v>13.811703538631008</v>
      </c>
      <c r="C499" s="6">
        <v>12.011163847340983</v>
      </c>
      <c r="D499" s="12">
        <v>0.47813272567316695</v>
      </c>
      <c r="E499" s="6">
        <v>0.44229000039004984</v>
      </c>
      <c r="F499" s="11">
        <v>4.89065965815296</v>
      </c>
      <c r="G499" s="11">
        <v>67.235970997395256</v>
      </c>
      <c r="H499" s="11">
        <v>72.238261738049587</v>
      </c>
      <c r="I499" s="11">
        <v>54.505295096328219</v>
      </c>
      <c r="J499" s="11">
        <f t="shared" si="68"/>
        <v>81.065677029398103</v>
      </c>
      <c r="K499" s="12">
        <v>2.5549240219456613E-2</v>
      </c>
      <c r="L499" s="12">
        <v>0.58953742112010321</v>
      </c>
      <c r="M499" s="12">
        <v>0.21224364228795284</v>
      </c>
      <c r="N499" s="12">
        <v>0.19821893659194395</v>
      </c>
      <c r="O499" s="6">
        <f t="shared" si="75"/>
        <v>14.071883164852034</v>
      </c>
      <c r="P499" s="6">
        <f t="shared" si="76"/>
        <v>13.858629171575052</v>
      </c>
      <c r="Q499" s="11">
        <f t="shared" si="70"/>
        <v>36.678761571534331</v>
      </c>
      <c r="R499" s="9">
        <f t="shared" si="71"/>
        <v>54.259289374410784</v>
      </c>
      <c r="S499" s="21">
        <f t="shared" si="72"/>
        <v>50.779779208328158</v>
      </c>
      <c r="T499" s="9">
        <f t="shared" si="73"/>
        <v>45.699965331833852</v>
      </c>
      <c r="U499" s="9">
        <f t="shared" si="74"/>
        <v>39.854701191498869</v>
      </c>
      <c r="V499" s="9">
        <f t="shared" si="69"/>
        <v>114.54340253771834</v>
      </c>
    </row>
    <row r="500" spans="1:22" x14ac:dyDescent="0.3">
      <c r="A500" s="8">
        <v>1697</v>
      </c>
      <c r="B500" s="6">
        <v>13.014789585919885</v>
      </c>
      <c r="C500" s="6">
        <v>12.011163847340983</v>
      </c>
      <c r="D500" s="12">
        <v>0.54015210756200316</v>
      </c>
      <c r="E500" s="6">
        <v>0.44448632524144888</v>
      </c>
      <c r="F500" s="11">
        <v>4.89065965815296</v>
      </c>
      <c r="G500" s="11">
        <v>68.249454541703003</v>
      </c>
      <c r="H500" s="11">
        <v>73.581266168325783</v>
      </c>
      <c r="I500" s="11">
        <v>53.038619663570231</v>
      </c>
      <c r="J500" s="11">
        <f t="shared" si="68"/>
        <v>77.712884329590693</v>
      </c>
      <c r="K500" s="12">
        <v>2.4576136437428835E-2</v>
      </c>
      <c r="L500" s="12">
        <v>0.57839069427378087</v>
      </c>
      <c r="M500" s="12">
        <v>0.22207823132203225</v>
      </c>
      <c r="N500" s="12">
        <v>0.19953107440418688</v>
      </c>
      <c r="O500" s="6">
        <f t="shared" si="75"/>
        <v>13.247852447099069</v>
      </c>
      <c r="P500" s="6">
        <f t="shared" si="76"/>
        <v>13.628474614230042</v>
      </c>
      <c r="Q500" s="11">
        <f t="shared" si="70"/>
        <v>35.523004640033783</v>
      </c>
      <c r="R500" s="9">
        <f t="shared" si="71"/>
        <v>51.769220632602064</v>
      </c>
      <c r="S500" s="21">
        <f t="shared" si="72"/>
        <v>48.282068447275954</v>
      </c>
      <c r="T500" s="9">
        <f t="shared" si="73"/>
        <v>42.423673358738732</v>
      </c>
      <c r="U500" s="9">
        <f t="shared" si="74"/>
        <v>39.457842726321594</v>
      </c>
      <c r="V500" s="9">
        <f t="shared" si="69"/>
        <v>114.54340253771834</v>
      </c>
    </row>
    <row r="501" spans="1:22" x14ac:dyDescent="0.3">
      <c r="A501" s="8">
        <v>1698</v>
      </c>
      <c r="B501" s="6">
        <v>13.310754333543324</v>
      </c>
      <c r="C501" s="6">
        <v>12.011163847340983</v>
      </c>
      <c r="D501" s="12">
        <v>0.56131543748074797</v>
      </c>
      <c r="E501" s="6">
        <v>0.44523579332744512</v>
      </c>
      <c r="F501" s="11">
        <v>4.89065965815296</v>
      </c>
      <c r="G501" s="11">
        <v>71.361280029087595</v>
      </c>
      <c r="H501" s="11">
        <v>76.654626202446508</v>
      </c>
      <c r="I501" s="11">
        <v>52.489881422994884</v>
      </c>
      <c r="J501" s="11">
        <f t="shared" si="68"/>
        <v>73.555128777958387</v>
      </c>
      <c r="K501" s="12">
        <v>3.3255668019464057E-2</v>
      </c>
      <c r="L501" s="12">
        <v>0.5810001781061418</v>
      </c>
      <c r="M501" s="12">
        <v>0.21848775793301731</v>
      </c>
      <c r="N501" s="12">
        <v>0.2005120639608409</v>
      </c>
      <c r="O501" s="6">
        <f t="shared" si="75"/>
        <v>13.886577037308703</v>
      </c>
      <c r="P501" s="6">
        <f t="shared" si="76"/>
        <v>13.667894088842976</v>
      </c>
      <c r="Q501" s="11">
        <f t="shared" si="70"/>
        <v>36.649311054470303</v>
      </c>
      <c r="R501" s="9">
        <f t="shared" si="71"/>
        <v>51.081577732177344</v>
      </c>
      <c r="S501" s="21">
        <f t="shared" si="72"/>
        <v>47.815739464052982</v>
      </c>
      <c r="T501" s="9">
        <f t="shared" si="73"/>
        <v>41.496392274659719</v>
      </c>
      <c r="U501" s="9">
        <f t="shared" si="74"/>
        <v>37.800849268971568</v>
      </c>
      <c r="V501" s="9">
        <f t="shared" si="69"/>
        <v>114.54340253771834</v>
      </c>
    </row>
    <row r="502" spans="1:22" x14ac:dyDescent="0.3">
      <c r="A502" s="8">
        <v>1699</v>
      </c>
      <c r="B502" s="6">
        <v>13.391858768319231</v>
      </c>
      <c r="C502" s="6">
        <v>12.011163847340983</v>
      </c>
      <c r="D502" s="12">
        <v>0.53260634154656294</v>
      </c>
      <c r="E502" s="6">
        <v>0.44421910307770246</v>
      </c>
      <c r="F502" s="11">
        <v>4.89065965815296</v>
      </c>
      <c r="G502" s="11">
        <v>66.697466824953793</v>
      </c>
      <c r="H502" s="11">
        <v>72.101177177832767</v>
      </c>
      <c r="I502" s="11">
        <v>52.957494025642866</v>
      </c>
      <c r="J502" s="11">
        <f t="shared" si="68"/>
        <v>79.399558254032016</v>
      </c>
      <c r="K502" s="12">
        <v>3.8044442710179142E-2</v>
      </c>
      <c r="L502" s="12">
        <v>0.58189315944378051</v>
      </c>
      <c r="M502" s="12">
        <v>0.21700166292295203</v>
      </c>
      <c r="N502" s="12">
        <v>0.20110517763326746</v>
      </c>
      <c r="O502" s="6">
        <f t="shared" si="75"/>
        <v>13.909962474700157</v>
      </c>
      <c r="P502" s="6">
        <f t="shared" si="76"/>
        <v>13.809629028326741</v>
      </c>
      <c r="Q502" s="11">
        <f t="shared" si="70"/>
        <v>36.446230661899449</v>
      </c>
      <c r="R502" s="9">
        <f t="shared" si="71"/>
        <v>54.350607010914956</v>
      </c>
      <c r="S502" s="21">
        <f t="shared" si="72"/>
        <v>50.553787158791046</v>
      </c>
      <c r="T502" s="9">
        <f t="shared" si="73"/>
        <v>44.668546901756969</v>
      </c>
      <c r="U502" s="9">
        <f t="shared" si="74"/>
        <v>40.351716077557867</v>
      </c>
      <c r="V502" s="9">
        <f t="shared" si="69"/>
        <v>114.54340253771834</v>
      </c>
    </row>
    <row r="503" spans="1:22" x14ac:dyDescent="0.3">
      <c r="A503" s="8">
        <v>1700</v>
      </c>
      <c r="B503" s="6">
        <v>13.439998992818378</v>
      </c>
      <c r="C503" s="6">
        <v>11.74784002219735</v>
      </c>
      <c r="D503" s="12">
        <v>0.54175033059309852</v>
      </c>
      <c r="E503" s="6">
        <v>0.43521769942383781</v>
      </c>
      <c r="F503" s="11">
        <v>4.7281767962931207</v>
      </c>
      <c r="G503" s="11">
        <v>62.143225325869821</v>
      </c>
      <c r="H503" s="11">
        <v>66.917327132415991</v>
      </c>
      <c r="I503" s="11">
        <v>58.692155281562663</v>
      </c>
      <c r="J503" s="11">
        <f t="shared" si="68"/>
        <v>94.446586854463604</v>
      </c>
      <c r="K503" s="12">
        <v>3.3108691901977599E-2</v>
      </c>
      <c r="L503" s="12">
        <v>0.5844218535756841</v>
      </c>
      <c r="M503" s="12">
        <v>0.20801542005515714</v>
      </c>
      <c r="N503" s="12">
        <v>0.20756272636915876</v>
      </c>
      <c r="O503" s="6">
        <f t="shared" si="75"/>
        <v>14.305475767775821</v>
      </c>
      <c r="P503" s="6">
        <f t="shared" si="76"/>
        <v>13.554594514054267</v>
      </c>
      <c r="Q503" s="11">
        <f t="shared" si="70"/>
        <v>35.515112214448131</v>
      </c>
      <c r="R503" s="9">
        <f t="shared" si="71"/>
        <v>56.843461988996332</v>
      </c>
      <c r="S503" s="21">
        <f t="shared" si="72"/>
        <v>53.078426175886989</v>
      </c>
      <c r="T503" s="9">
        <f t="shared" si="73"/>
        <v>48.114474856805714</v>
      </c>
      <c r="U503" s="9">
        <f t="shared" si="74"/>
        <v>42.431352664409843</v>
      </c>
      <c r="V503" s="9">
        <f t="shared" si="69"/>
        <v>110.73791592601636</v>
      </c>
    </row>
    <row r="504" spans="1:22" x14ac:dyDescent="0.3">
      <c r="A504" s="8">
        <v>1701</v>
      </c>
      <c r="B504" s="6">
        <v>13.623531804304822</v>
      </c>
      <c r="C504" s="6">
        <v>11.74784002219735</v>
      </c>
      <c r="D504" s="12">
        <v>0.46958151970773837</v>
      </c>
      <c r="E504" s="6">
        <v>0.43266194752796211</v>
      </c>
      <c r="F504" s="11">
        <v>4.7281767962931207</v>
      </c>
      <c r="G504" s="11">
        <v>57.49240718512754</v>
      </c>
      <c r="H504" s="11">
        <v>61.803753165931248</v>
      </c>
      <c r="I504" s="11">
        <v>52.010816690629888</v>
      </c>
      <c r="J504" s="11">
        <f t="shared" si="68"/>
        <v>90.465540124547687</v>
      </c>
      <c r="K504" s="12">
        <v>3.306101146523132E-2</v>
      </c>
      <c r="L504" s="12">
        <v>0.58783620314724716</v>
      </c>
      <c r="M504" s="12">
        <v>0.20519987430826289</v>
      </c>
      <c r="N504" s="12">
        <v>0.20696392254448995</v>
      </c>
      <c r="O504" s="6">
        <f t="shared" si="75"/>
        <v>14.278778043172222</v>
      </c>
      <c r="P504" s="6">
        <f t="shared" si="76"/>
        <v>14.170304626683741</v>
      </c>
      <c r="Q504" s="11">
        <f t="shared" si="70"/>
        <v>35.17953314514839</v>
      </c>
      <c r="R504" s="9">
        <f t="shared" si="71"/>
        <v>60.86122621187679</v>
      </c>
      <c r="S504" s="21">
        <f t="shared" si="72"/>
        <v>56.927046737491267</v>
      </c>
      <c r="T504" s="9">
        <f t="shared" si="73"/>
        <v>52.716858403123844</v>
      </c>
      <c r="U504" s="9">
        <f t="shared" si="74"/>
        <v>45.594486192203846</v>
      </c>
      <c r="V504" s="9">
        <f t="shared" si="69"/>
        <v>110.73791592601636</v>
      </c>
    </row>
    <row r="505" spans="1:22" x14ac:dyDescent="0.3">
      <c r="A505" s="8">
        <v>1702</v>
      </c>
      <c r="B505" s="6">
        <v>14.075178596171735</v>
      </c>
      <c r="C505" s="6">
        <v>11.74784002219735</v>
      </c>
      <c r="D505" s="12">
        <v>0.49658968712033369</v>
      </c>
      <c r="E505" s="6">
        <v>0.43361840190516554</v>
      </c>
      <c r="F505" s="11">
        <v>4.7281767962931207</v>
      </c>
      <c r="G505" s="11">
        <v>56.940438251486718</v>
      </c>
      <c r="H505" s="11">
        <v>61.182957330085955</v>
      </c>
      <c r="I505" s="11">
        <v>53.826535176674199</v>
      </c>
      <c r="J505" s="11">
        <f t="shared" si="68"/>
        <v>94.531297667468834</v>
      </c>
      <c r="K505" s="12">
        <v>3.5878546093460854E-2</v>
      </c>
      <c r="L505" s="12">
        <v>0.59271516128981694</v>
      </c>
      <c r="M505" s="12">
        <v>0.20070657353070712</v>
      </c>
      <c r="N505" s="12">
        <v>0.20657826517947595</v>
      </c>
      <c r="O505" s="6">
        <f t="shared" si="75"/>
        <v>14.785248612006901</v>
      </c>
      <c r="P505" s="6">
        <f t="shared" si="76"/>
        <v>14.575191619951307</v>
      </c>
      <c r="Q505" s="11">
        <f t="shared" si="70"/>
        <v>35.909826116818898</v>
      </c>
      <c r="R505" s="9">
        <f t="shared" si="71"/>
        <v>62.72686979407036</v>
      </c>
      <c r="S505" s="21">
        <f t="shared" si="72"/>
        <v>58.698400707912135</v>
      </c>
      <c r="T505" s="9">
        <f t="shared" si="73"/>
        <v>54.992493568880363</v>
      </c>
      <c r="U505" s="9">
        <f t="shared" si="74"/>
        <v>46.138239276660919</v>
      </c>
      <c r="V505" s="9">
        <f t="shared" si="69"/>
        <v>110.73791592601636</v>
      </c>
    </row>
    <row r="506" spans="1:22" x14ac:dyDescent="0.3">
      <c r="A506" s="8">
        <v>1703</v>
      </c>
      <c r="B506" s="6">
        <v>14.051056570743004</v>
      </c>
      <c r="C506" s="6">
        <v>11.74784002219735</v>
      </c>
      <c r="D506" s="12">
        <v>0.44810804969005685</v>
      </c>
      <c r="E506" s="6">
        <v>0.43190149628821672</v>
      </c>
      <c r="F506" s="11">
        <v>4.7281767962931207</v>
      </c>
      <c r="G506" s="11">
        <v>55.080566113724252</v>
      </c>
      <c r="H506" s="11">
        <v>59.355297384281606</v>
      </c>
      <c r="I506" s="11">
        <v>50.086653047834886</v>
      </c>
      <c r="J506" s="11">
        <f t="shared" si="68"/>
        <v>90.933439108852866</v>
      </c>
      <c r="K506" s="12">
        <v>4.1464266502153888E-2</v>
      </c>
      <c r="L506" s="12">
        <v>0.59246960713878571</v>
      </c>
      <c r="M506" s="12">
        <v>0.20017211269959684</v>
      </c>
      <c r="N506" s="12">
        <v>0.20735828016161745</v>
      </c>
      <c r="O506" s="6">
        <f t="shared" si="75"/>
        <v>14.809797880830446</v>
      </c>
      <c r="P506" s="6">
        <f t="shared" si="76"/>
        <v>14.742983019610367</v>
      </c>
      <c r="Q506" s="11">
        <f t="shared" si="70"/>
        <v>35.807173120341631</v>
      </c>
      <c r="R506" s="9">
        <f t="shared" si="71"/>
        <v>64.659562214863897</v>
      </c>
      <c r="S506" s="21">
        <f t="shared" si="72"/>
        <v>60.332869640788893</v>
      </c>
      <c r="T506" s="9">
        <f t="shared" si="73"/>
        <v>56.751963389844285</v>
      </c>
      <c r="U506" s="9">
        <f t="shared" si="74"/>
        <v>47.507309034962255</v>
      </c>
      <c r="V506" s="9">
        <f t="shared" si="69"/>
        <v>110.73791592601636</v>
      </c>
    </row>
    <row r="507" spans="1:22" x14ac:dyDescent="0.3">
      <c r="A507" s="8">
        <v>1704</v>
      </c>
      <c r="B507" s="6">
        <v>13.864014586547803</v>
      </c>
      <c r="C507" s="6">
        <v>11.74784002219735</v>
      </c>
      <c r="D507" s="12">
        <v>0.4023748674815506</v>
      </c>
      <c r="E507" s="6">
        <v>0.43028192315544767</v>
      </c>
      <c r="F507" s="11">
        <v>4.7281767962931207</v>
      </c>
      <c r="G507" s="11">
        <v>58.597622168691892</v>
      </c>
      <c r="H507" s="11">
        <v>63.080993306724814</v>
      </c>
      <c r="I507" s="11">
        <v>53.238979292517293</v>
      </c>
      <c r="J507" s="11">
        <f t="shared" si="68"/>
        <v>90.855187159731429</v>
      </c>
      <c r="K507" s="12">
        <v>4.051078352283298E-2</v>
      </c>
      <c r="L507" s="12">
        <v>0.59100738213818493</v>
      </c>
      <c r="M507" s="12">
        <v>0.20161311051445155</v>
      </c>
      <c r="N507" s="12">
        <v>0.20737950734736352</v>
      </c>
      <c r="O507" s="6">
        <f t="shared" si="75"/>
        <v>14.783444007457678</v>
      </c>
      <c r="P507" s="6">
        <f t="shared" si="76"/>
        <v>14.856506656761862</v>
      </c>
      <c r="Q507" s="11">
        <f t="shared" si="70"/>
        <v>35.920105736942716</v>
      </c>
      <c r="R507" s="9">
        <f t="shared" si="71"/>
        <v>60.970356216247062</v>
      </c>
      <c r="S507" s="21">
        <f t="shared" si="72"/>
        <v>56.948529538966071</v>
      </c>
      <c r="T507" s="9">
        <f t="shared" si="73"/>
        <v>52.6355684321856</v>
      </c>
      <c r="U507" s="9">
        <f t="shared" si="74"/>
        <v>44.488444964275274</v>
      </c>
      <c r="V507" s="9">
        <f t="shared" si="69"/>
        <v>110.73791592601636</v>
      </c>
    </row>
    <row r="508" spans="1:22" x14ac:dyDescent="0.3">
      <c r="A508" s="8">
        <v>1705</v>
      </c>
      <c r="B508" s="6">
        <v>13.819621325108074</v>
      </c>
      <c r="C508" s="6">
        <v>12.203167024633002</v>
      </c>
      <c r="D508" s="12">
        <v>0.43544361327040088</v>
      </c>
      <c r="E508" s="6">
        <v>0.44757773756820302</v>
      </c>
      <c r="F508" s="11">
        <v>4.5960528314065874</v>
      </c>
      <c r="G508" s="11">
        <v>56.183731651512602</v>
      </c>
      <c r="H508" s="11">
        <v>60.276679068045183</v>
      </c>
      <c r="I508" s="11">
        <v>52.011409096044922</v>
      </c>
      <c r="J508" s="11">
        <f t="shared" si="68"/>
        <v>92.573788830284371</v>
      </c>
      <c r="K508" s="12">
        <v>3.6820471741443893E-2</v>
      </c>
      <c r="L508" s="12">
        <v>0.58715867061304206</v>
      </c>
      <c r="M508" s="12">
        <v>0.20902083687488721</v>
      </c>
      <c r="N508" s="12">
        <v>0.20382049251207074</v>
      </c>
      <c r="O508" s="6">
        <f t="shared" si="75"/>
        <v>14.09475587080453</v>
      </c>
      <c r="P508" s="6">
        <f t="shared" si="76"/>
        <v>14.635049145752687</v>
      </c>
      <c r="Q508" s="11">
        <f t="shared" si="70"/>
        <v>35.559542993878694</v>
      </c>
      <c r="R508" s="9">
        <f t="shared" si="71"/>
        <v>62.951590734645414</v>
      </c>
      <c r="S508" s="21">
        <f t="shared" si="72"/>
        <v>58.999765504105788</v>
      </c>
      <c r="T508" s="9">
        <f t="shared" si="73"/>
        <v>54.72123190379164</v>
      </c>
      <c r="U508" s="9">
        <f t="shared" si="74"/>
        <v>48.264966988084787</v>
      </c>
      <c r="V508" s="9">
        <f t="shared" si="69"/>
        <v>107.64346046341868</v>
      </c>
    </row>
    <row r="509" spans="1:22" x14ac:dyDescent="0.3">
      <c r="A509" s="8">
        <v>1706</v>
      </c>
      <c r="B509" s="6">
        <v>13.985631500761745</v>
      </c>
      <c r="C509" s="6">
        <v>12.203167024633002</v>
      </c>
      <c r="D509" s="12">
        <v>0.37659199519942699</v>
      </c>
      <c r="E509" s="6">
        <v>0.44549359439589586</v>
      </c>
      <c r="F509" s="11">
        <v>4.5960528314065874</v>
      </c>
      <c r="G509" s="11">
        <v>55.6778375530182</v>
      </c>
      <c r="H509" s="11">
        <v>59.585051066499886</v>
      </c>
      <c r="I509" s="11">
        <v>52.613312988299207</v>
      </c>
      <c r="J509" s="11">
        <f t="shared" si="68"/>
        <v>94.495970570335345</v>
      </c>
      <c r="K509" s="12">
        <v>3.7006185044744691E-2</v>
      </c>
      <c r="L509" s="12">
        <v>0.59004225231953611</v>
      </c>
      <c r="M509" s="12">
        <v>0.20658760694550735</v>
      </c>
      <c r="N509" s="12">
        <v>0.20337014073495654</v>
      </c>
      <c r="O509" s="6">
        <f t="shared" si="75"/>
        <v>14.254018037214555</v>
      </c>
      <c r="P509" s="6">
        <f t="shared" si="76"/>
        <v>14.156696848667833</v>
      </c>
      <c r="Q509" s="11">
        <f t="shared" si="70"/>
        <v>35.71581337455094</v>
      </c>
      <c r="R509" s="9">
        <f t="shared" si="71"/>
        <v>63.802736282404474</v>
      </c>
      <c r="S509" s="21">
        <f t="shared" si="72"/>
        <v>59.946890493082968</v>
      </c>
      <c r="T509" s="9">
        <f t="shared" si="73"/>
        <v>55.881753522978492</v>
      </c>
      <c r="U509" s="9">
        <f t="shared" si="74"/>
        <v>48.476719441765304</v>
      </c>
      <c r="V509" s="9">
        <f t="shared" si="69"/>
        <v>107.64346046341868</v>
      </c>
    </row>
    <row r="510" spans="1:22" x14ac:dyDescent="0.3">
      <c r="A510" s="8">
        <v>1707</v>
      </c>
      <c r="B510" s="6">
        <v>13.977425960888304</v>
      </c>
      <c r="C510" s="6">
        <v>12.203167024633002</v>
      </c>
      <c r="D510" s="12">
        <v>0.37830096628731813</v>
      </c>
      <c r="E510" s="6">
        <v>0.44555411508404763</v>
      </c>
      <c r="F510" s="11">
        <v>4.5960528314065874</v>
      </c>
      <c r="G510" s="11">
        <v>55.414196261183804</v>
      </c>
      <c r="H510" s="11">
        <v>59.62330605582239</v>
      </c>
      <c r="I510" s="11">
        <v>53.954118723229563</v>
      </c>
      <c r="J510" s="11">
        <f t="shared" si="68"/>
        <v>97.365156157688446</v>
      </c>
      <c r="K510" s="12">
        <v>3.8910192920591252E-2</v>
      </c>
      <c r="L510" s="12">
        <v>0.58971240258497704</v>
      </c>
      <c r="M510" s="12">
        <v>0.20662139552823805</v>
      </c>
      <c r="N510" s="12">
        <v>0.20366620188678491</v>
      </c>
      <c r="O510" s="6">
        <f t="shared" si="75"/>
        <v>14.276661450715297</v>
      </c>
      <c r="P510" s="6">
        <f t="shared" si="76"/>
        <v>14.263937153371497</v>
      </c>
      <c r="Q510" s="11">
        <f t="shared" si="70"/>
        <v>35.740667370145509</v>
      </c>
      <c r="R510" s="9">
        <f t="shared" si="71"/>
        <v>64.150897721252306</v>
      </c>
      <c r="S510" s="21">
        <f t="shared" si="72"/>
        <v>59.950117091560386</v>
      </c>
      <c r="T510" s="9">
        <f t="shared" si="73"/>
        <v>56.11467679790637</v>
      </c>
      <c r="U510" s="9">
        <f t="shared" si="74"/>
        <v>48.713971590440259</v>
      </c>
      <c r="V510" s="9">
        <f t="shared" si="69"/>
        <v>107.64346046341868</v>
      </c>
    </row>
    <row r="511" spans="1:22" x14ac:dyDescent="0.3">
      <c r="A511" s="8">
        <v>1708</v>
      </c>
      <c r="B511" s="6">
        <v>14.283897009057963</v>
      </c>
      <c r="C511" s="6">
        <v>12.203167024633002</v>
      </c>
      <c r="D511" s="12">
        <v>0.4355275777371696</v>
      </c>
      <c r="E511" s="6">
        <v>0.44758071104583824</v>
      </c>
      <c r="F511" s="11">
        <v>4.5960528314065874</v>
      </c>
      <c r="G511" s="11">
        <v>58.092764091612068</v>
      </c>
      <c r="H511" s="11">
        <v>62.502692244450671</v>
      </c>
      <c r="I511" s="11">
        <v>53.507981043349844</v>
      </c>
      <c r="J511" s="11">
        <f t="shared" si="68"/>
        <v>92.107824236023546</v>
      </c>
      <c r="K511" s="12">
        <v>3.5747634877316331E-2</v>
      </c>
      <c r="L511" s="12">
        <v>0.59301871908976611</v>
      </c>
      <c r="M511" s="12">
        <v>0.20424659455785149</v>
      </c>
      <c r="N511" s="12">
        <v>0.2027346863523824</v>
      </c>
      <c r="O511" s="6">
        <f t="shared" si="75"/>
        <v>14.639327430335877</v>
      </c>
      <c r="P511" s="6">
        <f t="shared" si="76"/>
        <v>14.565899637441209</v>
      </c>
      <c r="Q511" s="11">
        <f t="shared" si="70"/>
        <v>36.464755831457097</v>
      </c>
      <c r="R511" s="9">
        <f t="shared" si="71"/>
        <v>62.432738944913496</v>
      </c>
      <c r="S511" s="21">
        <f t="shared" si="72"/>
        <v>58.346930927542772</v>
      </c>
      <c r="T511" s="9">
        <f t="shared" si="73"/>
        <v>54.700963128712004</v>
      </c>
      <c r="U511" s="9">
        <f t="shared" si="74"/>
        <v>46.679203701499041</v>
      </c>
      <c r="V511" s="9">
        <f t="shared" si="69"/>
        <v>107.64346046341868</v>
      </c>
    </row>
    <row r="512" spans="1:22" x14ac:dyDescent="0.3">
      <c r="A512" s="8">
        <v>1709</v>
      </c>
      <c r="B512" s="6">
        <v>13.088503498671448</v>
      </c>
      <c r="C512" s="6">
        <v>12.203167024633002</v>
      </c>
      <c r="D512" s="12">
        <v>0.53432741269255724</v>
      </c>
      <c r="E512" s="6">
        <v>0.4510795613442109</v>
      </c>
      <c r="F512" s="11">
        <v>4.5960528314065874</v>
      </c>
      <c r="G512" s="11">
        <v>68.688478870466454</v>
      </c>
      <c r="H512" s="11">
        <v>73.920816288757379</v>
      </c>
      <c r="I512" s="11">
        <v>55.118300366924643</v>
      </c>
      <c r="J512" s="11">
        <f t="shared" si="68"/>
        <v>80.243879720887961</v>
      </c>
      <c r="K512" s="12">
        <v>3.7576171800174266E-2</v>
      </c>
      <c r="L512" s="12">
        <v>0.57605100310711632</v>
      </c>
      <c r="M512" s="12">
        <v>0.21821563449053127</v>
      </c>
      <c r="N512" s="12">
        <v>0.2057333624023524</v>
      </c>
      <c r="O512" s="6">
        <f t="shared" si="75"/>
        <v>13.920232592150965</v>
      </c>
      <c r="P512" s="6">
        <f t="shared" si="76"/>
        <v>14.430404262162186</v>
      </c>
      <c r="Q512" s="11">
        <f t="shared" si="70"/>
        <v>35.944354033543817</v>
      </c>
      <c r="R512" s="9">
        <f t="shared" si="71"/>
        <v>52.048462300357933</v>
      </c>
      <c r="S512" s="21">
        <f t="shared" si="72"/>
        <v>48.63034613687563</v>
      </c>
      <c r="T512" s="9">
        <f t="shared" si="73"/>
        <v>42.391267138010683</v>
      </c>
      <c r="U512" s="9">
        <f t="shared" si="74"/>
        <v>39.787199216796459</v>
      </c>
      <c r="V512" s="9">
        <f t="shared" si="69"/>
        <v>107.64346046341868</v>
      </c>
    </row>
    <row r="513" spans="1:22" x14ac:dyDescent="0.3">
      <c r="A513" s="8">
        <v>1710</v>
      </c>
      <c r="B513" s="6">
        <v>13.252648368252915</v>
      </c>
      <c r="C513" s="6">
        <v>13.341019803771177</v>
      </c>
      <c r="D513" s="12">
        <v>0.56263281102409746</v>
      </c>
      <c r="E513" s="6">
        <v>0.49237733161915143</v>
      </c>
      <c r="F513" s="11">
        <v>4.9757927169904397</v>
      </c>
      <c r="G513" s="11">
        <v>71.293073701950632</v>
      </c>
      <c r="H513" s="11">
        <v>76.996733542547261</v>
      </c>
      <c r="I513" s="11">
        <v>54.223091343393747</v>
      </c>
      <c r="J513" s="11">
        <f t="shared" si="68"/>
        <v>76.056604839454636</v>
      </c>
      <c r="K513" s="12">
        <v>3.5581501649007162E-2</v>
      </c>
      <c r="L513" s="12">
        <v>0.56739397369937061</v>
      </c>
      <c r="M513" s="12">
        <v>0.22430341933304329</v>
      </c>
      <c r="N513" s="12">
        <v>0.2083026069675861</v>
      </c>
      <c r="O513" s="6">
        <f t="shared" si="75"/>
        <v>14.366139535258153</v>
      </c>
      <c r="P513" s="6">
        <f t="shared" si="76"/>
        <v>14.516145126994326</v>
      </c>
      <c r="Q513" s="11">
        <f t="shared" si="70"/>
        <v>37.483099236516502</v>
      </c>
      <c r="R513" s="9">
        <f t="shared" si="71"/>
        <v>52.293688154246539</v>
      </c>
      <c r="S513" s="21">
        <f t="shared" si="72"/>
        <v>48.686283426028652</v>
      </c>
      <c r="T513" s="9">
        <f t="shared" si="73"/>
        <v>41.354772860439233</v>
      </c>
      <c r="U513" s="9">
        <f t="shared" si="74"/>
        <v>41.84319411935784</v>
      </c>
      <c r="V513" s="9">
        <f t="shared" si="69"/>
        <v>116.53729107409043</v>
      </c>
    </row>
    <row r="514" spans="1:22" x14ac:dyDescent="0.3">
      <c r="A514" s="8">
        <v>1711</v>
      </c>
      <c r="B514" s="6">
        <v>13.740717666817925</v>
      </c>
      <c r="C514" s="6">
        <v>13.341019803771177</v>
      </c>
      <c r="D514" s="12">
        <v>0.62063077309882497</v>
      </c>
      <c r="E514" s="6">
        <v>0.49443124382458975</v>
      </c>
      <c r="F514" s="11">
        <v>4.9757927169904397</v>
      </c>
      <c r="G514" s="11">
        <v>66.2436383906701</v>
      </c>
      <c r="H514" s="11">
        <v>71.54652832932635</v>
      </c>
      <c r="I514" s="11">
        <v>54.510543042960649</v>
      </c>
      <c r="J514" s="11">
        <f t="shared" si="68"/>
        <v>82.287966614222142</v>
      </c>
      <c r="K514" s="12">
        <v>3.3493450833487988E-2</v>
      </c>
      <c r="L514" s="12">
        <v>0.57322749643449777</v>
      </c>
      <c r="M514" s="12">
        <v>0.21947209269864021</v>
      </c>
      <c r="N514" s="12">
        <v>0.20730041086686202</v>
      </c>
      <c r="O514" s="6">
        <f t="shared" si="75"/>
        <v>14.603612419079466</v>
      </c>
      <c r="P514" s="6">
        <f t="shared" si="76"/>
        <v>14.423568385794926</v>
      </c>
      <c r="Q514" s="11">
        <f t="shared" si="70"/>
        <v>37.632938467746705</v>
      </c>
      <c r="R514" s="9">
        <f t="shared" si="71"/>
        <v>56.504764822478457</v>
      </c>
      <c r="S514" s="21">
        <f t="shared" si="72"/>
        <v>52.604512080194837</v>
      </c>
      <c r="T514" s="9">
        <f t="shared" si="73"/>
        <v>46.146157319322647</v>
      </c>
      <c r="U514" s="9">
        <f t="shared" si="74"/>
        <v>45.220550685110922</v>
      </c>
      <c r="V514" s="9">
        <f t="shared" si="69"/>
        <v>116.53729107409043</v>
      </c>
    </row>
    <row r="515" spans="1:22" x14ac:dyDescent="0.3">
      <c r="A515" s="8">
        <v>1712</v>
      </c>
      <c r="B515" s="6">
        <v>13.804105118431769</v>
      </c>
      <c r="C515" s="6">
        <v>13.341019803771177</v>
      </c>
      <c r="D515" s="12">
        <v>0.60998254849197797</v>
      </c>
      <c r="E515" s="6">
        <v>0.49405415266993724</v>
      </c>
      <c r="F515" s="11">
        <v>4.9757927169904397</v>
      </c>
      <c r="G515" s="11">
        <v>62.369021529794907</v>
      </c>
      <c r="H515" s="11">
        <v>67.16855787264258</v>
      </c>
      <c r="I515" s="11">
        <v>57.251062498702701</v>
      </c>
      <c r="J515" s="11">
        <f t="shared" si="68"/>
        <v>91.794068745094464</v>
      </c>
      <c r="K515" s="12">
        <v>3.9166779119868489E-2</v>
      </c>
      <c r="L515" s="12">
        <v>0.57349571441413594</v>
      </c>
      <c r="M515" s="12">
        <v>0.21839981844616144</v>
      </c>
      <c r="N515" s="12">
        <v>0.20810446713970263</v>
      </c>
      <c r="O515" s="6">
        <f t="shared" si="75"/>
        <v>14.637485544687671</v>
      </c>
      <c r="P515" s="6">
        <f t="shared" si="76"/>
        <v>14.543335329015557</v>
      </c>
      <c r="Q515" s="11">
        <f t="shared" si="70"/>
        <v>37.477606762392334</v>
      </c>
      <c r="R515" s="9">
        <f t="shared" si="71"/>
        <v>59.767355249277657</v>
      </c>
      <c r="S515" s="21">
        <f t="shared" si="72"/>
        <v>55.801934841224409</v>
      </c>
      <c r="T515" s="9">
        <f t="shared" si="73"/>
        <v>49.23904612009914</v>
      </c>
      <c r="U515" s="9">
        <f t="shared" si="74"/>
        <v>47.993203674777654</v>
      </c>
      <c r="V515" s="9">
        <f t="shared" si="69"/>
        <v>116.53729107409043</v>
      </c>
    </row>
    <row r="516" spans="1:22" x14ac:dyDescent="0.3">
      <c r="A516" s="8">
        <v>1713</v>
      </c>
      <c r="B516" s="6">
        <v>13.847669352533627</v>
      </c>
      <c r="C516" s="6">
        <v>13.341019803771177</v>
      </c>
      <c r="D516" s="12">
        <v>0.491543547584949</v>
      </c>
      <c r="E516" s="6">
        <v>0.48985981030236508</v>
      </c>
      <c r="F516" s="11">
        <v>4.9757927169904397</v>
      </c>
      <c r="G516" s="11">
        <v>62.655007893329902</v>
      </c>
      <c r="H516" s="11">
        <v>67.670667059225252</v>
      </c>
      <c r="I516" s="11">
        <v>57.453245138481485</v>
      </c>
      <c r="J516" s="11">
        <f t="shared" si="68"/>
        <v>91.697770170734941</v>
      </c>
      <c r="K516" s="12">
        <v>4.1811380664093484E-2</v>
      </c>
      <c r="L516" s="12">
        <v>0.57539680628314094</v>
      </c>
      <c r="M516" s="12">
        <v>0.21658001116995459</v>
      </c>
      <c r="N516" s="12">
        <v>0.20802318254690447</v>
      </c>
      <c r="O516" s="6">
        <f t="shared" si="75"/>
        <v>14.776363639195585</v>
      </c>
      <c r="P516" s="6">
        <f t="shared" si="76"/>
        <v>14.691057683521654</v>
      </c>
      <c r="Q516" s="11">
        <f t="shared" si="70"/>
        <v>37.614772093590148</v>
      </c>
      <c r="R516" s="9">
        <f t="shared" si="71"/>
        <v>59.712295214412805</v>
      </c>
      <c r="S516" s="21">
        <f t="shared" si="72"/>
        <v>55.590606065787952</v>
      </c>
      <c r="T516" s="9">
        <f t="shared" si="73"/>
        <v>49.168980112387779</v>
      </c>
      <c r="U516" s="9">
        <f t="shared" si="74"/>
        <v>47.368555250182503</v>
      </c>
      <c r="V516" s="9">
        <f t="shared" si="69"/>
        <v>116.53729107409043</v>
      </c>
    </row>
    <row r="517" spans="1:22" x14ac:dyDescent="0.3">
      <c r="A517" s="8">
        <v>1714</v>
      </c>
      <c r="B517" s="6">
        <v>14.20656543539584</v>
      </c>
      <c r="C517" s="6">
        <v>13.341019803771177</v>
      </c>
      <c r="D517" s="12">
        <v>0.61673611429556419</v>
      </c>
      <c r="E517" s="6">
        <v>0.49429332023269312</v>
      </c>
      <c r="F517" s="11">
        <v>4.9757927169904397</v>
      </c>
      <c r="G517" s="11">
        <v>64.516654933889257</v>
      </c>
      <c r="H517" s="11">
        <v>69.711799870164967</v>
      </c>
      <c r="I517" s="11">
        <v>56.979007756697001</v>
      </c>
      <c r="J517" s="11">
        <f t="shared" si="68"/>
        <v>88.316742111139916</v>
      </c>
      <c r="K517" s="12">
        <v>4.2518345658984324E-2</v>
      </c>
      <c r="L517" s="12">
        <v>0.57805244345182039</v>
      </c>
      <c r="M517" s="12">
        <v>0.2140024210932068</v>
      </c>
      <c r="N517" s="12">
        <v>0.20794513545497281</v>
      </c>
      <c r="O517" s="6">
        <f t="shared" si="75"/>
        <v>15.255014113923437</v>
      </c>
      <c r="P517" s="6">
        <f t="shared" si="76"/>
        <v>15.127768137023773</v>
      </c>
      <c r="Q517" s="11">
        <f t="shared" si="70"/>
        <v>38.509308829503162</v>
      </c>
      <c r="R517" s="9">
        <f t="shared" si="71"/>
        <v>59.368353026450571</v>
      </c>
      <c r="S517" s="21">
        <f t="shared" si="72"/>
        <v>55.246257042920575</v>
      </c>
      <c r="T517" s="9">
        <f t="shared" si="73"/>
        <v>48.987757351285509</v>
      </c>
      <c r="U517" s="9">
        <f t="shared" si="74"/>
        <v>46.418063414338199</v>
      </c>
      <c r="V517" s="9">
        <f t="shared" si="69"/>
        <v>116.53729107409043</v>
      </c>
    </row>
    <row r="518" spans="1:22" x14ac:dyDescent="0.3">
      <c r="A518" s="8">
        <v>1715</v>
      </c>
      <c r="B518" s="6">
        <v>14.508765167307175</v>
      </c>
      <c r="C518" s="6">
        <v>13.015377476112304</v>
      </c>
      <c r="D518" s="12">
        <v>0.53807661199953871</v>
      </c>
      <c r="E518" s="6">
        <v>0.47997556778898653</v>
      </c>
      <c r="F518" s="11">
        <v>4.9106082516702809</v>
      </c>
      <c r="G518" s="11">
        <v>59.65069128095589</v>
      </c>
      <c r="H518" s="11">
        <v>64.265929106846528</v>
      </c>
      <c r="I518" s="11">
        <v>56.880032237057705</v>
      </c>
      <c r="J518" s="11">
        <f t="shared" si="68"/>
        <v>95.35519373807702</v>
      </c>
      <c r="K518" s="12">
        <v>4.5954242069147257E-2</v>
      </c>
      <c r="L518" s="12">
        <v>0.58688273611828135</v>
      </c>
      <c r="M518" s="12">
        <v>0.20658358693973694</v>
      </c>
      <c r="N518" s="12">
        <v>0.20653367694198171</v>
      </c>
      <c r="O518" s="6">
        <f t="shared" si="75"/>
        <v>15.436603189436912</v>
      </c>
      <c r="P518" s="6">
        <f t="shared" si="76"/>
        <v>15.125272743173507</v>
      </c>
      <c r="Q518" s="11">
        <f t="shared" si="70"/>
        <v>38.181793530149093</v>
      </c>
      <c r="R518" s="9">
        <f t="shared" si="71"/>
        <v>63.665178777809018</v>
      </c>
      <c r="S518" s="21">
        <f t="shared" si="72"/>
        <v>59.418128115555632</v>
      </c>
      <c r="T518" s="9">
        <f t="shared" si="73"/>
        <v>54.110964414703673</v>
      </c>
      <c r="U518" s="9">
        <f t="shared" si="74"/>
        <v>48.750353358829983</v>
      </c>
      <c r="V518" s="9">
        <f t="shared" si="69"/>
        <v>115.01061553903742</v>
      </c>
    </row>
    <row r="519" spans="1:22" x14ac:dyDescent="0.3">
      <c r="A519" s="8">
        <v>1716</v>
      </c>
      <c r="B519" s="6">
        <v>14.32041147531362</v>
      </c>
      <c r="C519" s="6">
        <v>13.015377476112304</v>
      </c>
      <c r="D519" s="12">
        <v>0.67303609799498265</v>
      </c>
      <c r="E519" s="6">
        <v>0.48475495874704427</v>
      </c>
      <c r="F519" s="11">
        <v>4.9106082516702809</v>
      </c>
      <c r="G519" s="11">
        <v>62.427295342279763</v>
      </c>
      <c r="H519" s="11">
        <v>67.733057565088316</v>
      </c>
      <c r="I519" s="11">
        <v>55.597975097198571</v>
      </c>
      <c r="J519" s="11">
        <f t="shared" si="68"/>
        <v>89.06036180546181</v>
      </c>
      <c r="K519" s="12">
        <v>4.4990198540388368E-2</v>
      </c>
      <c r="L519" s="12">
        <v>0.58290991056075936</v>
      </c>
      <c r="M519" s="12">
        <v>0.20995392717404568</v>
      </c>
      <c r="N519" s="12">
        <v>0.20713616226519496</v>
      </c>
      <c r="O519" s="6">
        <f t="shared" si="75"/>
        <v>15.336384380679686</v>
      </c>
      <c r="P519" s="6">
        <f t="shared" si="76"/>
        <v>15.479340242385318</v>
      </c>
      <c r="Q519" s="11">
        <f t="shared" si="70"/>
        <v>38.287501846398335</v>
      </c>
      <c r="R519" s="9">
        <f t="shared" si="71"/>
        <v>61.001937685530599</v>
      </c>
      <c r="S519" s="21">
        <f t="shared" si="72"/>
        <v>56.532707006028922</v>
      </c>
      <c r="T519" s="9">
        <f t="shared" si="73"/>
        <v>51.033021388059176</v>
      </c>
      <c r="U519" s="9">
        <f t="shared" si="74"/>
        <v>47.045908404474204</v>
      </c>
      <c r="V519" s="9">
        <f t="shared" si="69"/>
        <v>115.01061553903742</v>
      </c>
    </row>
    <row r="520" spans="1:22" x14ac:dyDescent="0.3">
      <c r="A520" s="8">
        <v>1717</v>
      </c>
      <c r="B520" s="6">
        <v>14.601596843487473</v>
      </c>
      <c r="C520" s="6">
        <v>13.015377476112304</v>
      </c>
      <c r="D520" s="12">
        <v>0.64725199498999819</v>
      </c>
      <c r="E520" s="6">
        <v>0.48384185280377023</v>
      </c>
      <c r="F520" s="11">
        <v>4.9106082516702809</v>
      </c>
      <c r="G520" s="11">
        <v>61.360712448702678</v>
      </c>
      <c r="H520" s="11">
        <v>66.124386362760333</v>
      </c>
      <c r="I520" s="11">
        <v>56.250107033591306</v>
      </c>
      <c r="J520" s="11">
        <f t="shared" si="68"/>
        <v>91.671209131765181</v>
      </c>
      <c r="K520" s="12">
        <v>4.7685977907676598E-2</v>
      </c>
      <c r="L520" s="12">
        <v>0.58622727669346619</v>
      </c>
      <c r="M520" s="12">
        <v>0.20669258709756366</v>
      </c>
      <c r="N520" s="12">
        <v>0.20708013620897014</v>
      </c>
      <c r="O520" s="6">
        <f t="shared" si="75"/>
        <v>15.663601147185487</v>
      </c>
      <c r="P520" s="6">
        <f t="shared" si="76"/>
        <v>15.49355491706754</v>
      </c>
      <c r="Q520" s="11">
        <f t="shared" si="70"/>
        <v>38.679880327060978</v>
      </c>
      <c r="R520" s="9">
        <f t="shared" si="71"/>
        <v>62.698311811148102</v>
      </c>
      <c r="S520" s="21">
        <f t="shared" si="72"/>
        <v>58.501486107880055</v>
      </c>
      <c r="T520" s="9">
        <f t="shared" si="73"/>
        <v>52.939552229016492</v>
      </c>
      <c r="U520" s="9">
        <f t="shared" si="74"/>
        <v>47.773510680622778</v>
      </c>
      <c r="V520" s="9">
        <f t="shared" si="69"/>
        <v>115.01061553903742</v>
      </c>
    </row>
    <row r="521" spans="1:22" x14ac:dyDescent="0.3">
      <c r="A521" s="8">
        <v>1718</v>
      </c>
      <c r="B521" s="6">
        <v>14.531184073924699</v>
      </c>
      <c r="C521" s="6">
        <v>13.015377476112304</v>
      </c>
      <c r="D521" s="12">
        <v>0.71472302725740144</v>
      </c>
      <c r="E521" s="6">
        <v>0.48623123980514438</v>
      </c>
      <c r="F521" s="11">
        <v>4.9106082516702809</v>
      </c>
      <c r="G521" s="11">
        <v>59.571204551355514</v>
      </c>
      <c r="H521" s="11">
        <v>64.306445547684461</v>
      </c>
      <c r="I521" s="11">
        <v>56.423788853227656</v>
      </c>
      <c r="J521" s="11">
        <f t="shared" ref="J521:J584" si="77">I521*100/G521</f>
        <v>94.7165485038757</v>
      </c>
      <c r="K521" s="12">
        <v>4.6938260223306404E-2</v>
      </c>
      <c r="L521" s="12">
        <v>0.58457835429877802</v>
      </c>
      <c r="M521" s="12">
        <v>0.20813273170756569</v>
      </c>
      <c r="N521" s="12">
        <v>0.20728891399365629</v>
      </c>
      <c r="O521" s="6">
        <f t="shared" si="75"/>
        <v>15.462903144201503</v>
      </c>
      <c r="P521" s="6">
        <f t="shared" si="76"/>
        <v>15.527461349072986</v>
      </c>
      <c r="Q521" s="11">
        <f t="shared" si="70"/>
        <v>38.343695113376072</v>
      </c>
      <c r="R521" s="9">
        <f t="shared" si="71"/>
        <v>64.020446697048826</v>
      </c>
      <c r="S521" s="21">
        <f t="shared" si="72"/>
        <v>59.632482466982694</v>
      </c>
      <c r="T521" s="9">
        <f t="shared" si="73"/>
        <v>54.266889153930826</v>
      </c>
      <c r="U521" s="9">
        <f t="shared" si="74"/>
        <v>49.451628098806005</v>
      </c>
      <c r="V521" s="9">
        <f t="shared" si="69"/>
        <v>115.01061553903742</v>
      </c>
    </row>
    <row r="522" spans="1:22" x14ac:dyDescent="0.3">
      <c r="A522" s="8">
        <v>1719</v>
      </c>
      <c r="B522" s="6">
        <v>14.098111167510348</v>
      </c>
      <c r="C522" s="6">
        <v>13.015377476112304</v>
      </c>
      <c r="D522" s="12">
        <v>0.78254339156073882</v>
      </c>
      <c r="E522" s="6">
        <v>0.48863299788485798</v>
      </c>
      <c r="F522" s="11">
        <v>4.9106082516702809</v>
      </c>
      <c r="G522" s="11">
        <v>58.262469181828976</v>
      </c>
      <c r="H522" s="11">
        <v>62.967149126491648</v>
      </c>
      <c r="I522" s="11">
        <v>55.947557984018616</v>
      </c>
      <c r="J522" s="11">
        <f t="shared" si="77"/>
        <v>96.026754048844296</v>
      </c>
      <c r="K522" s="12">
        <v>4.7795463832343121E-2</v>
      </c>
      <c r="L522" s="12">
        <v>0.5783157778069099</v>
      </c>
      <c r="M522" s="12">
        <v>0.21327635122462985</v>
      </c>
      <c r="N522" s="12">
        <v>0.20840787096846025</v>
      </c>
      <c r="O522" s="6">
        <f t="shared" si="75"/>
        <v>14.949614151969753</v>
      </c>
      <c r="P522" s="6">
        <f t="shared" si="76"/>
        <v>15.151163810647104</v>
      </c>
      <c r="Q522" s="11">
        <f t="shared" si="70"/>
        <v>37.570668350601622</v>
      </c>
      <c r="R522" s="9">
        <f t="shared" si="71"/>
        <v>64.138847774064828</v>
      </c>
      <c r="S522" s="21">
        <f t="shared" si="72"/>
        <v>59.673061770193051</v>
      </c>
      <c r="T522" s="9">
        <f t="shared" si="73"/>
        <v>53.83222723005089</v>
      </c>
      <c r="U522" s="9">
        <f t="shared" si="74"/>
        <v>50.812202907115783</v>
      </c>
      <c r="V522" s="9">
        <f t="shared" si="69"/>
        <v>115.01061553903742</v>
      </c>
    </row>
    <row r="523" spans="1:22" x14ac:dyDescent="0.3">
      <c r="A523" s="8">
        <v>1720</v>
      </c>
      <c r="B523" s="6">
        <v>14.548177842527812</v>
      </c>
      <c r="C523" s="6">
        <v>14.376336616160645</v>
      </c>
      <c r="D523" s="12">
        <v>0.62160580994169012</v>
      </c>
      <c r="E523" s="6">
        <v>0.53112998980452919</v>
      </c>
      <c r="F523" s="11">
        <v>4.4670699670512048</v>
      </c>
      <c r="G523" s="11">
        <v>62.405121892842153</v>
      </c>
      <c r="H523" s="11">
        <v>67.583841674143244</v>
      </c>
      <c r="I523" s="11">
        <v>56.821936188660615</v>
      </c>
      <c r="J523" s="11">
        <f t="shared" si="77"/>
        <v>91.053321370369872</v>
      </c>
      <c r="K523" s="12">
        <v>4.5748776978327417E-2</v>
      </c>
      <c r="L523" s="12">
        <v>0.57537114792915367</v>
      </c>
      <c r="M523" s="12">
        <v>0.21859503004020409</v>
      </c>
      <c r="N523" s="12">
        <v>0.20603382203064224</v>
      </c>
      <c r="O523" s="6">
        <f t="shared" si="75"/>
        <v>15.103883398628119</v>
      </c>
      <c r="P523" s="6">
        <f t="shared" si="76"/>
        <v>15.499192626495056</v>
      </c>
      <c r="Q523" s="11">
        <f t="shared" si="70"/>
        <v>38.951843168167002</v>
      </c>
      <c r="R523" s="9">
        <f t="shared" si="71"/>
        <v>62.082456976467327</v>
      </c>
      <c r="S523" s="21">
        <f t="shared" si="72"/>
        <v>57.640610206603874</v>
      </c>
      <c r="T523" s="9">
        <f t="shared" si="73"/>
        <v>51.863123565316499</v>
      </c>
      <c r="U523" s="9">
        <f t="shared" si="74"/>
        <v>51.564962504466919</v>
      </c>
      <c r="V523" s="9">
        <f t="shared" si="69"/>
        <v>104.62257224280874</v>
      </c>
    </row>
    <row r="524" spans="1:22" x14ac:dyDescent="0.3">
      <c r="A524" s="8">
        <v>1721</v>
      </c>
      <c r="B524" s="6">
        <v>14.188411277559824</v>
      </c>
      <c r="C524" s="6">
        <v>14.376336616160645</v>
      </c>
      <c r="D524" s="12">
        <v>0.60375187620037396</v>
      </c>
      <c r="E524" s="6">
        <v>0.53049771909854937</v>
      </c>
      <c r="F524" s="11">
        <v>4.4670699670512048</v>
      </c>
      <c r="G524" s="11">
        <v>60.317734102955001</v>
      </c>
      <c r="H524" s="11">
        <v>65.415803010863513</v>
      </c>
      <c r="I524" s="11">
        <v>54.773763865603009</v>
      </c>
      <c r="J524" s="11">
        <f t="shared" si="77"/>
        <v>90.808722642184946</v>
      </c>
      <c r="K524" s="12">
        <v>4.4185422271988961E-2</v>
      </c>
      <c r="L524" s="12">
        <v>0.57121692729242457</v>
      </c>
      <c r="M524" s="12">
        <v>0.22225462204461421</v>
      </c>
      <c r="N524" s="12">
        <v>0.20652845066296122</v>
      </c>
      <c r="O524" s="6">
        <f t="shared" si="75"/>
        <v>14.604374847884763</v>
      </c>
      <c r="P524" s="6">
        <f t="shared" si="76"/>
        <v>14.755820387441107</v>
      </c>
      <c r="Q524" s="11">
        <f t="shared" si="70"/>
        <v>38.054213368824939</v>
      </c>
      <c r="R524" s="9">
        <f t="shared" si="71"/>
        <v>62.750739696065772</v>
      </c>
      <c r="S524" s="21">
        <f t="shared" si="72"/>
        <v>58.178631797001366</v>
      </c>
      <c r="T524" s="9">
        <f t="shared" si="73"/>
        <v>52.33100246834772</v>
      </c>
      <c r="U524" s="9">
        <f t="shared" si="74"/>
        <v>53.285938651127474</v>
      </c>
      <c r="V524" s="9">
        <f t="shared" ref="V524:V587" si="78">((F524))*100/4.2697</f>
        <v>104.62257224280874</v>
      </c>
    </row>
    <row r="525" spans="1:22" x14ac:dyDescent="0.3">
      <c r="A525" s="8">
        <v>1722</v>
      </c>
      <c r="B525" s="6">
        <v>13.637257005852558</v>
      </c>
      <c r="C525" s="6">
        <v>14.376336616160645</v>
      </c>
      <c r="D525" s="12">
        <v>0.6677022845354631</v>
      </c>
      <c r="E525" s="6">
        <v>0.5327624284007999</v>
      </c>
      <c r="F525" s="11">
        <v>4.4670699670512048</v>
      </c>
      <c r="G525" s="11">
        <v>59.322967958636298</v>
      </c>
      <c r="H525" s="11">
        <v>63.945691192039924</v>
      </c>
      <c r="I525" s="11">
        <v>55.144836582534651</v>
      </c>
      <c r="J525" s="11">
        <f t="shared" si="77"/>
        <v>92.956975148285068</v>
      </c>
      <c r="K525" s="12">
        <v>4.7832943423087478E-2</v>
      </c>
      <c r="L525" s="12">
        <v>0.56270987152870877</v>
      </c>
      <c r="M525" s="12">
        <v>0.22876578957815349</v>
      </c>
      <c r="N525" s="12">
        <v>0.20852433889313773</v>
      </c>
      <c r="O525" s="6">
        <f t="shared" si="75"/>
        <v>14.095561708902574</v>
      </c>
      <c r="P525" s="6">
        <f t="shared" si="76"/>
        <v>14.296650288582992</v>
      </c>
      <c r="Q525" s="11">
        <f t="shared" si="70"/>
        <v>37.252384042991572</v>
      </c>
      <c r="R525" s="9">
        <f t="shared" si="71"/>
        <v>62.458610702198307</v>
      </c>
      <c r="S525" s="21">
        <f t="shared" si="72"/>
        <v>58.262111112491468</v>
      </c>
      <c r="T525" s="9">
        <f t="shared" si="73"/>
        <v>51.141617331844053</v>
      </c>
      <c r="U525" s="9">
        <f t="shared" si="74"/>
        <v>54.410765608773879</v>
      </c>
      <c r="V525" s="9">
        <f t="shared" si="78"/>
        <v>104.62257224280874</v>
      </c>
    </row>
    <row r="526" spans="1:22" x14ac:dyDescent="0.3">
      <c r="A526" s="8">
        <v>1723</v>
      </c>
      <c r="B526" s="6">
        <v>14.814325803940442</v>
      </c>
      <c r="C526" s="6">
        <v>14.376336616160645</v>
      </c>
      <c r="D526" s="12">
        <v>0.55433144907763154</v>
      </c>
      <c r="E526" s="6">
        <v>0.52874756763056174</v>
      </c>
      <c r="F526" s="11">
        <v>4.4670699670512048</v>
      </c>
      <c r="G526" s="11">
        <v>59.55617671170009</v>
      </c>
      <c r="H526" s="11">
        <v>64.451292610631199</v>
      </c>
      <c r="I526" s="11">
        <v>55.758819532218276</v>
      </c>
      <c r="J526" s="11">
        <f t="shared" si="77"/>
        <v>93.62390705860102</v>
      </c>
      <c r="K526" s="12">
        <v>4.7667472204301883E-2</v>
      </c>
      <c r="L526" s="12">
        <v>0.57918899188039163</v>
      </c>
      <c r="M526" s="12">
        <v>0.21512296270858416</v>
      </c>
      <c r="N526" s="12">
        <v>0.2056880454110242</v>
      </c>
      <c r="O526" s="6">
        <f t="shared" si="75"/>
        <v>15.289722629285212</v>
      </c>
      <c r="P526" s="6">
        <f t="shared" si="76"/>
        <v>14.751726381395729</v>
      </c>
      <c r="Q526" s="11">
        <f t="shared" si="70"/>
        <v>38.986525532345659</v>
      </c>
      <c r="R526" s="9">
        <f t="shared" si="71"/>
        <v>65.110171902515233</v>
      </c>
      <c r="S526" s="21">
        <f t="shared" si="72"/>
        <v>60.495954379620457</v>
      </c>
      <c r="T526" s="9">
        <f t="shared" si="73"/>
        <v>55.338245499886135</v>
      </c>
      <c r="U526" s="9">
        <f t="shared" si="74"/>
        <v>53.789274989017144</v>
      </c>
      <c r="V526" s="9">
        <f t="shared" si="78"/>
        <v>104.62257224280874</v>
      </c>
    </row>
    <row r="527" spans="1:22" x14ac:dyDescent="0.3">
      <c r="A527" s="8">
        <v>1724</v>
      </c>
      <c r="B527" s="6">
        <v>14.020541967840121</v>
      </c>
      <c r="C527" s="6">
        <v>14.376336616160645</v>
      </c>
      <c r="D527" s="12">
        <v>0.61433695250043607</v>
      </c>
      <c r="E527" s="6">
        <v>0.53087257394914189</v>
      </c>
      <c r="F527" s="11">
        <v>4.4670699670512048</v>
      </c>
      <c r="G527" s="11">
        <v>59.843452113668462</v>
      </c>
      <c r="H527" s="11">
        <v>64.713493699001972</v>
      </c>
      <c r="I527" s="11">
        <v>54.882335937125283</v>
      </c>
      <c r="J527" s="11">
        <f t="shared" si="77"/>
        <v>91.709842929649369</v>
      </c>
      <c r="K527" s="12">
        <v>4.7988918324231411E-2</v>
      </c>
      <c r="L527" s="12">
        <v>0.56850666160972096</v>
      </c>
      <c r="M527" s="12">
        <v>0.22400670923365046</v>
      </c>
      <c r="N527" s="12">
        <v>0.20748662915662858</v>
      </c>
      <c r="O527" s="6">
        <f t="shared" si="75"/>
        <v>14.50679898734502</v>
      </c>
      <c r="P527" s="6">
        <f t="shared" si="76"/>
        <v>14.842200127954181</v>
      </c>
      <c r="Q527" s="11">
        <f t="shared" si="70"/>
        <v>37.84540951294688</v>
      </c>
      <c r="R527" s="9">
        <f t="shared" si="71"/>
        <v>62.90102027359233</v>
      </c>
      <c r="S527" s="21">
        <f t="shared" si="72"/>
        <v>58.487329718954484</v>
      </c>
      <c r="T527" s="9">
        <f t="shared" si="73"/>
        <v>52.12168743098708</v>
      </c>
      <c r="U527" s="9">
        <f t="shared" si="74"/>
        <v>53.74620063832797</v>
      </c>
      <c r="V527" s="9">
        <f t="shared" si="78"/>
        <v>104.62257224280874</v>
      </c>
    </row>
    <row r="528" spans="1:22" x14ac:dyDescent="0.3">
      <c r="A528" s="8">
        <v>1725</v>
      </c>
      <c r="B528" s="6">
        <v>13.59963340784684</v>
      </c>
      <c r="C528" s="6">
        <v>13.892143860926275</v>
      </c>
      <c r="D528" s="12">
        <v>0.82021849163681548</v>
      </c>
      <c r="E528" s="6">
        <v>0.52101659309730541</v>
      </c>
      <c r="F528" s="11">
        <v>4.2944976076555026</v>
      </c>
      <c r="G528" s="11">
        <v>62.614231694559408</v>
      </c>
      <c r="H528" s="11">
        <v>67.62523122427028</v>
      </c>
      <c r="I528" s="11">
        <v>54.77084732623188</v>
      </c>
      <c r="J528" s="11">
        <f t="shared" si="77"/>
        <v>87.473479820708164</v>
      </c>
      <c r="K528" s="12">
        <v>5.1468050491292675E-2</v>
      </c>
      <c r="L528" s="12">
        <v>0.56758805839497417</v>
      </c>
      <c r="M528" s="12">
        <v>0.22628594667339832</v>
      </c>
      <c r="N528" s="12">
        <v>0.2061259949316275</v>
      </c>
      <c r="O528" s="6">
        <f t="shared" si="75"/>
        <v>14.140957906775354</v>
      </c>
      <c r="P528" s="6">
        <f t="shared" si="76"/>
        <v>14.314767205780699</v>
      </c>
      <c r="Q528" s="11">
        <f t="shared" si="70"/>
        <v>37.344436043945052</v>
      </c>
      <c r="R528" s="9">
        <f t="shared" si="71"/>
        <v>59.32175193881617</v>
      </c>
      <c r="S528" s="21">
        <f t="shared" si="72"/>
        <v>55.228159941029716</v>
      </c>
      <c r="T528" s="9">
        <f t="shared" si="73"/>
        <v>48.319724522390707</v>
      </c>
      <c r="U528" s="9">
        <f t="shared" si="74"/>
        <v>50.414169439405249</v>
      </c>
      <c r="V528" s="9">
        <f t="shared" si="78"/>
        <v>100.58078103041203</v>
      </c>
    </row>
    <row r="529" spans="1:22" x14ac:dyDescent="0.3">
      <c r="A529" s="8">
        <v>1726</v>
      </c>
      <c r="B529" s="6">
        <v>14.070323480740152</v>
      </c>
      <c r="C529" s="6">
        <v>13.892143860926275</v>
      </c>
      <c r="D529" s="12">
        <v>0.8070953299977176</v>
      </c>
      <c r="E529" s="6">
        <v>0.52055185570136464</v>
      </c>
      <c r="F529" s="11">
        <v>4.2944976076555026</v>
      </c>
      <c r="G529" s="11">
        <v>64.316496853853252</v>
      </c>
      <c r="H529" s="11">
        <v>69.646054963685586</v>
      </c>
      <c r="I529" s="11">
        <v>57.025713624289985</v>
      </c>
      <c r="J529" s="11">
        <f t="shared" si="77"/>
        <v>88.664209672162087</v>
      </c>
      <c r="K529" s="12">
        <v>4.6461555487636169E-2</v>
      </c>
      <c r="L529" s="12">
        <v>0.57456174522083048</v>
      </c>
      <c r="M529" s="12">
        <v>0.22120584809683513</v>
      </c>
      <c r="N529" s="12">
        <v>0.20423240668233439</v>
      </c>
      <c r="O529" s="6">
        <f t="shared" si="75"/>
        <v>14.564085676527828</v>
      </c>
      <c r="P529" s="6">
        <f t="shared" si="76"/>
        <v>14.417610782964266</v>
      </c>
      <c r="Q529" s="11">
        <f t="shared" si="70"/>
        <v>38.075040413841393</v>
      </c>
      <c r="R529" s="9">
        <f t="shared" si="71"/>
        <v>58.881533281565261</v>
      </c>
      <c r="S529" s="21">
        <f t="shared" si="72"/>
        <v>54.674810107372338</v>
      </c>
      <c r="T529" s="9">
        <f t="shared" si="73"/>
        <v>48.668953111659064</v>
      </c>
      <c r="U529" s="9">
        <f t="shared" si="74"/>
        <v>49.036078927536572</v>
      </c>
      <c r="V529" s="9">
        <f t="shared" si="78"/>
        <v>100.58078103041203</v>
      </c>
    </row>
    <row r="530" spans="1:22" x14ac:dyDescent="0.3">
      <c r="A530" s="8">
        <v>1727</v>
      </c>
      <c r="B530" s="6">
        <v>13.965948957182338</v>
      </c>
      <c r="C530" s="6">
        <v>13.892143860926275</v>
      </c>
      <c r="D530" s="12">
        <v>0.75230699839051063</v>
      </c>
      <c r="E530" s="6">
        <v>0.51861160782060878</v>
      </c>
      <c r="F530" s="11">
        <v>4.2944976076555026</v>
      </c>
      <c r="G530" s="11">
        <v>62.684792375948156</v>
      </c>
      <c r="H530" s="11">
        <v>67.901626483032402</v>
      </c>
      <c r="I530" s="11">
        <v>55.083864028517091</v>
      </c>
      <c r="J530" s="11">
        <f t="shared" si="77"/>
        <v>87.874366238871829</v>
      </c>
      <c r="K530" s="12">
        <v>5.147007968972004E-2</v>
      </c>
      <c r="L530" s="12">
        <v>0.57324359509615519</v>
      </c>
      <c r="M530" s="12">
        <v>0.22151899592462385</v>
      </c>
      <c r="N530" s="12">
        <v>0.20523740897922096</v>
      </c>
      <c r="O530" s="6">
        <f t="shared" si="75"/>
        <v>14.526107487762298</v>
      </c>
      <c r="P530" s="6">
        <f t="shared" si="76"/>
        <v>14.490202683800788</v>
      </c>
      <c r="Q530" s="11">
        <f t="shared" si="70"/>
        <v>37.881887338773232</v>
      </c>
      <c r="R530" s="9">
        <f t="shared" si="71"/>
        <v>60.107758870778909</v>
      </c>
      <c r="S530" s="21">
        <f t="shared" si="72"/>
        <v>55.794946113449775</v>
      </c>
      <c r="T530" s="9">
        <f t="shared" si="73"/>
        <v>49.56539398471314</v>
      </c>
      <c r="U530" s="9">
        <f t="shared" si="74"/>
        <v>50.124973880104776</v>
      </c>
      <c r="V530" s="9">
        <f t="shared" si="78"/>
        <v>100.58078103041203</v>
      </c>
    </row>
    <row r="531" spans="1:22" x14ac:dyDescent="0.3">
      <c r="A531" s="8">
        <v>1728</v>
      </c>
      <c r="B531" s="6">
        <v>13.996639434676752</v>
      </c>
      <c r="C531" s="6">
        <v>13.892143860926275</v>
      </c>
      <c r="D531" s="12">
        <v>0.80725559730746399</v>
      </c>
      <c r="E531" s="6">
        <v>0.52055753133153926</v>
      </c>
      <c r="F531" s="11">
        <v>4.2944976076555026</v>
      </c>
      <c r="G531" s="11">
        <v>68.992256731696457</v>
      </c>
      <c r="H531" s="11">
        <v>74.888503884672602</v>
      </c>
      <c r="I531" s="11">
        <v>59.855465823669391</v>
      </c>
      <c r="J531" s="11">
        <f t="shared" si="77"/>
        <v>86.756787876124889</v>
      </c>
      <c r="K531" s="12">
        <v>5.0626088199001537E-2</v>
      </c>
      <c r="L531" s="12">
        <v>0.57319029668269983</v>
      </c>
      <c r="M531" s="12">
        <v>0.22184199875599028</v>
      </c>
      <c r="N531" s="12">
        <v>0.20496770456130989</v>
      </c>
      <c r="O531" s="6">
        <f t="shared" si="75"/>
        <v>14.802468373913573</v>
      </c>
      <c r="P531" s="6">
        <f t="shared" si="76"/>
        <v>14.83253872127824</v>
      </c>
      <c r="Q531" s="11">
        <f t="shared" si="70"/>
        <v>38.681013565459338</v>
      </c>
      <c r="R531" s="9">
        <f t="shared" si="71"/>
        <v>55.764602862646946</v>
      </c>
      <c r="S531" s="21">
        <f t="shared" si="72"/>
        <v>51.656636261873992</v>
      </c>
      <c r="T531" s="9">
        <f t="shared" si="73"/>
        <v>45.132950723846307</v>
      </c>
      <c r="U531" s="9">
        <f t="shared" si="74"/>
        <v>45.71329236049926</v>
      </c>
      <c r="V531" s="9">
        <f t="shared" si="78"/>
        <v>100.58078103041203</v>
      </c>
    </row>
    <row r="532" spans="1:22" x14ac:dyDescent="0.3">
      <c r="A532" s="8">
        <v>1729</v>
      </c>
      <c r="B532" s="6">
        <v>14.145389557570457</v>
      </c>
      <c r="C532" s="6">
        <v>13.892143860926275</v>
      </c>
      <c r="D532" s="12">
        <v>0.88663023359738147</v>
      </c>
      <c r="E532" s="6">
        <v>0.52336846689627581</v>
      </c>
      <c r="F532" s="11">
        <v>4.2944976076555026</v>
      </c>
      <c r="G532" s="11">
        <v>66.074238648409604</v>
      </c>
      <c r="H532" s="11">
        <v>71.443536486499355</v>
      </c>
      <c r="I532" s="11">
        <v>60.168126062093229</v>
      </c>
      <c r="J532" s="11">
        <f t="shared" si="77"/>
        <v>91.061398954979055</v>
      </c>
      <c r="K532" s="12">
        <v>4.8696254671626152E-2</v>
      </c>
      <c r="L532" s="12">
        <v>0.57422761852366977</v>
      </c>
      <c r="M532" s="12">
        <v>0.22109386809849324</v>
      </c>
      <c r="N532" s="12">
        <v>0.20467851337783699</v>
      </c>
      <c r="O532" s="6">
        <f t="shared" si="75"/>
        <v>14.770113053758955</v>
      </c>
      <c r="P532" s="6">
        <f t="shared" si="76"/>
        <v>14.748769921732547</v>
      </c>
      <c r="Q532" s="11">
        <f t="shared" si="70"/>
        <v>38.54069166070736</v>
      </c>
      <c r="R532" s="9">
        <f t="shared" si="71"/>
        <v>58.016089962248742</v>
      </c>
      <c r="S532" s="21">
        <f t="shared" si="72"/>
        <v>53.951061230854144</v>
      </c>
      <c r="T532" s="9">
        <f t="shared" si="73"/>
        <v>47.626980498242709</v>
      </c>
      <c r="U532" s="9">
        <f t="shared" si="74"/>
        <v>47.989862217310396</v>
      </c>
      <c r="V532" s="9">
        <f t="shared" si="78"/>
        <v>100.58078103041203</v>
      </c>
    </row>
    <row r="533" spans="1:22" x14ac:dyDescent="0.3">
      <c r="A533" s="8">
        <v>1730</v>
      </c>
      <c r="B533" s="6">
        <v>15.08602602745249</v>
      </c>
      <c r="C533" s="6">
        <v>13.491771412477913</v>
      </c>
      <c r="D533" s="12">
        <v>0.76247944023153991</v>
      </c>
      <c r="E533" s="6">
        <v>0.50479325063246616</v>
      </c>
      <c r="F533" s="11">
        <v>4.4374160546252783</v>
      </c>
      <c r="G533" s="11">
        <v>60.873120129088861</v>
      </c>
      <c r="H533" s="11">
        <v>65.045625121200231</v>
      </c>
      <c r="I533" s="11">
        <v>57.836607839675729</v>
      </c>
      <c r="J533" s="11">
        <f t="shared" si="77"/>
        <v>95.011735421194373</v>
      </c>
      <c r="K533" s="12">
        <v>4.7709453162485871E-2</v>
      </c>
      <c r="L533" s="12">
        <v>0.57725399636460673</v>
      </c>
      <c r="M533" s="12">
        <v>0.20430870779844501</v>
      </c>
      <c r="N533" s="12">
        <v>0.21843729583694826</v>
      </c>
      <c r="O533" s="6">
        <f t="shared" si="75"/>
        <v>16.635936651549482</v>
      </c>
      <c r="P533" s="6">
        <f t="shared" si="76"/>
        <v>14.995326571837072</v>
      </c>
      <c r="Q533" s="11">
        <f t="shared" si="70"/>
        <v>39.128357085235905</v>
      </c>
      <c r="R533" s="9">
        <f t="shared" si="71"/>
        <v>63.93330706413964</v>
      </c>
      <c r="S533" s="21">
        <f t="shared" si="72"/>
        <v>60.161264096319378</v>
      </c>
      <c r="T533" s="9">
        <f t="shared" si="73"/>
        <v>55.134011684220887</v>
      </c>
      <c r="U533" s="9">
        <f t="shared" si="74"/>
        <v>50.241441887282747</v>
      </c>
      <c r="V533" s="9">
        <f t="shared" si="78"/>
        <v>103.92805243050515</v>
      </c>
    </row>
    <row r="534" spans="1:22" x14ac:dyDescent="0.3">
      <c r="A534" s="8">
        <v>1731</v>
      </c>
      <c r="B534" s="6">
        <v>15.100415300721533</v>
      </c>
      <c r="C534" s="6">
        <v>13.491771412477913</v>
      </c>
      <c r="D534" s="12">
        <v>0.61405065774890399</v>
      </c>
      <c r="E534" s="6">
        <v>0.49953686442381551</v>
      </c>
      <c r="F534" s="11">
        <v>4.4374160546252783</v>
      </c>
      <c r="G534" s="11">
        <v>56.597560825527765</v>
      </c>
      <c r="H534" s="11">
        <v>61.669213241354591</v>
      </c>
      <c r="I534" s="11">
        <v>56.262514692751949</v>
      </c>
      <c r="J534" s="11">
        <f t="shared" si="77"/>
        <v>99.408020190466061</v>
      </c>
      <c r="K534" s="12">
        <v>4.6835989948572437E-2</v>
      </c>
      <c r="L534" s="12">
        <v>0.57985195406015877</v>
      </c>
      <c r="M534" s="12">
        <v>0.20289765081012107</v>
      </c>
      <c r="N534" s="12">
        <v>0.21725039512972016</v>
      </c>
      <c r="O534" s="6">
        <f t="shared" si="75"/>
        <v>16.346479204445053</v>
      </c>
      <c r="P534" s="6">
        <f t="shared" si="76"/>
        <v>16.332422760558845</v>
      </c>
      <c r="Q534" s="11">
        <f t="shared" si="70"/>
        <v>38.414480845156277</v>
      </c>
      <c r="R534" s="9">
        <f t="shared" si="71"/>
        <v>67.508486657628652</v>
      </c>
      <c r="S534" s="21">
        <f t="shared" si="72"/>
        <v>62.297410098400903</v>
      </c>
      <c r="T534" s="9">
        <f t="shared" si="73"/>
        <v>59.355570109268854</v>
      </c>
      <c r="U534" s="9">
        <f t="shared" si="74"/>
        <v>53.474156961890877</v>
      </c>
      <c r="V534" s="9">
        <f t="shared" si="78"/>
        <v>103.92805243050515</v>
      </c>
    </row>
    <row r="535" spans="1:22" x14ac:dyDescent="0.3">
      <c r="A535" s="8">
        <v>1732</v>
      </c>
      <c r="B535" s="6">
        <v>15.027689419025197</v>
      </c>
      <c r="C535" s="6">
        <v>13.491771412477913</v>
      </c>
      <c r="D535" s="12">
        <v>0.51465269874641617</v>
      </c>
      <c r="E535" s="6">
        <v>0.49601683244531553</v>
      </c>
      <c r="F535" s="11">
        <v>4.4374160546252783</v>
      </c>
      <c r="G535" s="11">
        <v>54.345794208805529</v>
      </c>
      <c r="H535" s="11">
        <v>58.504684687504138</v>
      </c>
      <c r="I535" s="11">
        <v>52.606875056437623</v>
      </c>
      <c r="J535" s="11">
        <f t="shared" si="77"/>
        <v>96.800269132719464</v>
      </c>
      <c r="K535" s="12">
        <v>4.8025761288734294E-2</v>
      </c>
      <c r="L535" s="12">
        <v>0.58034211988795625</v>
      </c>
      <c r="M535" s="12">
        <v>0.20261404060572591</v>
      </c>
      <c r="N535" s="12">
        <v>0.21704383950631784</v>
      </c>
      <c r="O535" s="6">
        <f t="shared" si="75"/>
        <v>16.159283255070036</v>
      </c>
      <c r="P535" s="6">
        <f t="shared" si="76"/>
        <v>16.154639334378402</v>
      </c>
      <c r="Q535" s="11">
        <f t="shared" si="70"/>
        <v>37.963654161205355</v>
      </c>
      <c r="R535" s="9">
        <f t="shared" si="71"/>
        <v>69.480540403935336</v>
      </c>
      <c r="S535" s="21">
        <f t="shared" si="72"/>
        <v>64.896428566523582</v>
      </c>
      <c r="T535" s="9">
        <f t="shared" si="73"/>
        <v>61.517202098882002</v>
      </c>
      <c r="U535" s="9">
        <f t="shared" si="74"/>
        <v>55.297384811884456</v>
      </c>
      <c r="V535" s="9">
        <f t="shared" si="78"/>
        <v>103.92805243050515</v>
      </c>
    </row>
    <row r="536" spans="1:22" x14ac:dyDescent="0.3">
      <c r="A536" s="8">
        <v>1733</v>
      </c>
      <c r="B536" s="6">
        <v>15.400916654851368</v>
      </c>
      <c r="C536" s="6">
        <v>13.491771412477913</v>
      </c>
      <c r="D536" s="12">
        <v>0.50668527986688738</v>
      </c>
      <c r="E536" s="6">
        <v>0.49573467806786653</v>
      </c>
      <c r="F536" s="11">
        <v>4.4374160546252783</v>
      </c>
      <c r="G536" s="11">
        <v>56.154571735498081</v>
      </c>
      <c r="H536" s="11">
        <v>60.535802234578519</v>
      </c>
      <c r="I536" s="11">
        <v>59.622978127674585</v>
      </c>
      <c r="J536" s="11">
        <f t="shared" si="77"/>
        <v>106.17653431409566</v>
      </c>
      <c r="K536" s="12">
        <v>4.8770583288242811E-2</v>
      </c>
      <c r="L536" s="12">
        <v>0.58478671639806479</v>
      </c>
      <c r="M536" s="12">
        <v>0.19910468092333711</v>
      </c>
      <c r="N536" s="12">
        <v>0.21610860267859811</v>
      </c>
      <c r="O536" s="6">
        <f t="shared" si="75"/>
        <v>16.667784526994492</v>
      </c>
      <c r="P536" s="6">
        <f t="shared" si="76"/>
        <v>16.518906983880989</v>
      </c>
      <c r="Q536" s="11">
        <f t="shared" si="70"/>
        <v>38.80853265322996</v>
      </c>
      <c r="R536" s="9">
        <f t="shared" si="71"/>
        <v>68.739001941650898</v>
      </c>
      <c r="S536" s="21">
        <f t="shared" si="72"/>
        <v>64.11480886008556</v>
      </c>
      <c r="T536" s="9">
        <f t="shared" si="73"/>
        <v>61.01431713923737</v>
      </c>
      <c r="U536" s="9">
        <f t="shared" si="74"/>
        <v>53.485775684931205</v>
      </c>
      <c r="V536" s="9">
        <f t="shared" si="78"/>
        <v>103.92805243050515</v>
      </c>
    </row>
    <row r="537" spans="1:22" x14ac:dyDescent="0.3">
      <c r="A537" s="8">
        <v>1734</v>
      </c>
      <c r="B537" s="6">
        <v>14.906600366868144</v>
      </c>
      <c r="C537" s="6">
        <v>13.491771412477913</v>
      </c>
      <c r="D537" s="12">
        <v>0.6015874760061235</v>
      </c>
      <c r="E537" s="6">
        <v>0.49909549924158531</v>
      </c>
      <c r="F537" s="11">
        <v>4.4374160546252783</v>
      </c>
      <c r="G537" s="11">
        <v>57.783855702505747</v>
      </c>
      <c r="H537" s="11">
        <v>62.280853429675822</v>
      </c>
      <c r="I537" s="11">
        <v>52.799816105600407</v>
      </c>
      <c r="J537" s="11">
        <f t="shared" si="77"/>
        <v>91.374684959471793</v>
      </c>
      <c r="K537" s="12">
        <v>4.9027781545072126E-2</v>
      </c>
      <c r="L537" s="12">
        <v>0.57818007315641662</v>
      </c>
      <c r="M537" s="12">
        <v>0.20476202061030999</v>
      </c>
      <c r="N537" s="12">
        <v>0.2170579062332734</v>
      </c>
      <c r="O537" s="6">
        <f t="shared" si="75"/>
        <v>16.218805301863473</v>
      </c>
      <c r="P537" s="6">
        <f t="shared" si="76"/>
        <v>16.480815537615626</v>
      </c>
      <c r="Q537" s="11">
        <f t="shared" si="70"/>
        <v>38.373202323773178</v>
      </c>
      <c r="R537" s="9">
        <f t="shared" si="71"/>
        <v>66.051494002684308</v>
      </c>
      <c r="S537" s="21">
        <f t="shared" si="72"/>
        <v>61.619322656053903</v>
      </c>
      <c r="T537" s="9">
        <f t="shared" si="73"/>
        <v>57.390815396513439</v>
      </c>
      <c r="U537" s="9">
        <f t="shared" si="74"/>
        <v>52.330062576750116</v>
      </c>
      <c r="V537" s="9">
        <f t="shared" si="78"/>
        <v>103.92805243050515</v>
      </c>
    </row>
    <row r="538" spans="1:22" x14ac:dyDescent="0.3">
      <c r="A538" s="8">
        <v>1735</v>
      </c>
      <c r="B538" s="6">
        <v>15.103522366965485</v>
      </c>
      <c r="C538" s="6">
        <v>13.756310346907226</v>
      </c>
      <c r="D538" s="12">
        <v>0.60802177288135417</v>
      </c>
      <c r="E538" s="6">
        <v>0.50869161619490821</v>
      </c>
      <c r="F538" s="11">
        <v>4.1106055195507523</v>
      </c>
      <c r="G538" s="11">
        <v>59.379418242580293</v>
      </c>
      <c r="H538" s="11">
        <v>64.357497664291486</v>
      </c>
      <c r="I538" s="11">
        <v>52.474730355138469</v>
      </c>
      <c r="J538" s="11">
        <f t="shared" si="77"/>
        <v>88.371917253829622</v>
      </c>
      <c r="K538" s="12">
        <v>4.7191953534788153E-2</v>
      </c>
      <c r="L538" s="12">
        <v>0.58310962188466253</v>
      </c>
      <c r="M538" s="12">
        <v>0.20773409706741808</v>
      </c>
      <c r="N538" s="12">
        <v>0.20915628104791939</v>
      </c>
      <c r="O538" s="6">
        <f t="shared" si="75"/>
        <v>15.728806500219729</v>
      </c>
      <c r="P538" s="6">
        <f t="shared" si="76"/>
        <v>16.31180189618523</v>
      </c>
      <c r="Q538" s="11">
        <f t="shared" si="70"/>
        <v>38.593229450488899</v>
      </c>
      <c r="R538" s="9">
        <f t="shared" si="71"/>
        <v>64.645202802098893</v>
      </c>
      <c r="S538" s="21">
        <f t="shared" si="72"/>
        <v>59.972948856307518</v>
      </c>
      <c r="T538" s="9">
        <f t="shared" si="73"/>
        <v>56.586470804782884</v>
      </c>
      <c r="U538" s="9">
        <f t="shared" si="74"/>
        <v>51.903035701605233</v>
      </c>
      <c r="V538" s="9">
        <f t="shared" si="78"/>
        <v>96.273872158483073</v>
      </c>
    </row>
    <row r="539" spans="1:22" x14ac:dyDescent="0.3">
      <c r="A539" s="8">
        <v>1736</v>
      </c>
      <c r="B539" s="6">
        <v>15.336391579832387</v>
      </c>
      <c r="C539" s="6">
        <v>13.756310346907226</v>
      </c>
      <c r="D539" s="12">
        <v>0.48564870901056156</v>
      </c>
      <c r="E539" s="6">
        <v>0.50435795479526691</v>
      </c>
      <c r="F539" s="11">
        <v>4.1106055195507523</v>
      </c>
      <c r="G539" s="11">
        <v>59.729053239813666</v>
      </c>
      <c r="H539" s="11">
        <v>64.728379991659494</v>
      </c>
      <c r="I539" s="11">
        <v>52.3206879678634</v>
      </c>
      <c r="J539" s="11">
        <f t="shared" si="77"/>
        <v>87.596714044326973</v>
      </c>
      <c r="K539" s="12">
        <v>4.7443673807366318E-2</v>
      </c>
      <c r="L539" s="12">
        <v>0.58793386407229808</v>
      </c>
      <c r="M539" s="12">
        <v>0.20451511170205158</v>
      </c>
      <c r="N539" s="12">
        <v>0.20755102422565033</v>
      </c>
      <c r="O539" s="6">
        <f t="shared" si="75"/>
        <v>15.95530055417419</v>
      </c>
      <c r="P539" s="6">
        <f t="shared" si="76"/>
        <v>15.865240409413758</v>
      </c>
      <c r="Q539" s="11">
        <f t="shared" si="70"/>
        <v>38.92799262290626</v>
      </c>
      <c r="R539" s="9">
        <f t="shared" si="71"/>
        <v>64.824249516756126</v>
      </c>
      <c r="S539" s="21">
        <f t="shared" si="72"/>
        <v>60.146547490457714</v>
      </c>
      <c r="T539" s="9">
        <f t="shared" si="73"/>
        <v>57.12258621595511</v>
      </c>
      <c r="U539" s="9">
        <f t="shared" si="74"/>
        <v>51.159626131647975</v>
      </c>
      <c r="V539" s="9">
        <f t="shared" si="78"/>
        <v>96.273872158483073</v>
      </c>
    </row>
    <row r="540" spans="1:22" x14ac:dyDescent="0.3">
      <c r="A540" s="8">
        <v>1737</v>
      </c>
      <c r="B540" s="6">
        <v>15.210653195172263</v>
      </c>
      <c r="C540" s="6">
        <v>13.756310346907226</v>
      </c>
      <c r="D540" s="12">
        <v>0.50580204824804409</v>
      </c>
      <c r="E540" s="6">
        <v>0.50507165555231892</v>
      </c>
      <c r="F540" s="11">
        <v>4.1106055195507523</v>
      </c>
      <c r="G540" s="11">
        <v>58.27055049549422</v>
      </c>
      <c r="H540" s="11">
        <v>62.972277532693084</v>
      </c>
      <c r="I540" s="11">
        <v>56.720955463063525</v>
      </c>
      <c r="J540" s="11">
        <f t="shared" si="77"/>
        <v>97.34068921735944</v>
      </c>
      <c r="K540" s="12">
        <v>5.0735443695105818E-2</v>
      </c>
      <c r="L540" s="12">
        <v>0.58572228380724167</v>
      </c>
      <c r="M540" s="12">
        <v>0.20572076054691268</v>
      </c>
      <c r="N540" s="12">
        <v>0.20855695564584564</v>
      </c>
      <c r="O540" s="6">
        <f t="shared" si="75"/>
        <v>15.843983169820094</v>
      </c>
      <c r="P540" s="6">
        <f t="shared" si="76"/>
        <v>15.856362251552161</v>
      </c>
      <c r="Q540" s="11">
        <f t="shared" si="70"/>
        <v>38.686601399875642</v>
      </c>
      <c r="R540" s="9">
        <f t="shared" si="71"/>
        <v>66.03475592282291</v>
      </c>
      <c r="S540" s="21">
        <f t="shared" si="72"/>
        <v>61.440481371875975</v>
      </c>
      <c r="T540" s="9">
        <f t="shared" si="73"/>
        <v>58.072302736238164</v>
      </c>
      <c r="U540" s="9">
        <f t="shared" si="74"/>
        <v>52.514349918205923</v>
      </c>
      <c r="V540" s="9">
        <f t="shared" si="78"/>
        <v>96.273872158483073</v>
      </c>
    </row>
    <row r="541" spans="1:22" x14ac:dyDescent="0.3">
      <c r="A541" s="8">
        <v>1738</v>
      </c>
      <c r="B541" s="6">
        <v>15.14523956453916</v>
      </c>
      <c r="C541" s="6">
        <v>13.756310346907226</v>
      </c>
      <c r="D541" s="12">
        <v>0.64224613118119933</v>
      </c>
      <c r="E541" s="6">
        <v>0.50990362131923961</v>
      </c>
      <c r="F541" s="11">
        <v>4.1106055195507523</v>
      </c>
      <c r="G541" s="11">
        <v>56.461816149761709</v>
      </c>
      <c r="H541" s="11">
        <v>61.125115866179598</v>
      </c>
      <c r="I541" s="11">
        <v>56.469241575615676</v>
      </c>
      <c r="J541" s="11">
        <f t="shared" si="77"/>
        <v>100.01315123451622</v>
      </c>
      <c r="K541" s="12">
        <v>4.677174266971855E-2</v>
      </c>
      <c r="L541" s="12">
        <v>0.58344304099285171</v>
      </c>
      <c r="M541" s="12">
        <v>0.20777421735157001</v>
      </c>
      <c r="N541" s="12">
        <v>0.20878274165557828</v>
      </c>
      <c r="O541" s="6">
        <f t="shared" si="75"/>
        <v>15.568620637250925</v>
      </c>
      <c r="P541" s="6">
        <f t="shared" si="76"/>
        <v>15.66581748289053</v>
      </c>
      <c r="Q541" s="11">
        <f t="shared" si="70"/>
        <v>38.251570332277169</v>
      </c>
      <c r="R541" s="9">
        <f t="shared" si="71"/>
        <v>67.38380709622264</v>
      </c>
      <c r="S541" s="21">
        <f t="shared" si="72"/>
        <v>62.585396084346705</v>
      </c>
      <c r="T541" s="9">
        <f t="shared" si="73"/>
        <v>59.674887329196835</v>
      </c>
      <c r="U541" s="9">
        <f t="shared" si="74"/>
        <v>54.71512184631333</v>
      </c>
      <c r="V541" s="9">
        <f t="shared" si="78"/>
        <v>96.273872158483073</v>
      </c>
    </row>
    <row r="542" spans="1:22" x14ac:dyDescent="0.3">
      <c r="A542" s="8">
        <v>1739</v>
      </c>
      <c r="B542" s="6">
        <v>15.061205711421128</v>
      </c>
      <c r="C542" s="6">
        <v>13.756310346907226</v>
      </c>
      <c r="D542" s="12">
        <v>0.72451185914127259</v>
      </c>
      <c r="E542" s="6">
        <v>0.51281694062740368</v>
      </c>
      <c r="F542" s="11">
        <v>4.1106055195507523</v>
      </c>
      <c r="G542" s="11">
        <v>58.345683405852078</v>
      </c>
      <c r="H542" s="11">
        <v>63.478379266975445</v>
      </c>
      <c r="I542" s="11">
        <v>54.151716157475185</v>
      </c>
      <c r="J542" s="11">
        <f t="shared" si="77"/>
        <v>92.811863700003826</v>
      </c>
      <c r="K542" s="12">
        <v>4.8224491534071087E-2</v>
      </c>
      <c r="L542" s="12">
        <v>0.58125957613167623</v>
      </c>
      <c r="M542" s="12">
        <v>0.2093408512764004</v>
      </c>
      <c r="N542" s="12">
        <v>0.20939957259192338</v>
      </c>
      <c r="O542" s="6">
        <f t="shared" si="75"/>
        <v>15.616415332556155</v>
      </c>
      <c r="P542" s="6">
        <f t="shared" si="76"/>
        <v>15.667248718321291</v>
      </c>
      <c r="Q542" s="11">
        <f t="shared" si="70"/>
        <v>38.493896166254636</v>
      </c>
      <c r="R542" s="9">
        <f t="shared" si="71"/>
        <v>65.621213678819927</v>
      </c>
      <c r="S542" s="21">
        <f t="shared" si="72"/>
        <v>60.647020899724097</v>
      </c>
      <c r="T542" s="9">
        <f t="shared" si="73"/>
        <v>57.427685473665477</v>
      </c>
      <c r="U542" s="9">
        <f t="shared" si="74"/>
        <v>53.250997845424486</v>
      </c>
      <c r="V542" s="9">
        <f t="shared" si="78"/>
        <v>96.273872158483073</v>
      </c>
    </row>
    <row r="543" spans="1:22" x14ac:dyDescent="0.3">
      <c r="A543" s="8">
        <v>1740</v>
      </c>
      <c r="B543" s="6">
        <v>14.392275305957819</v>
      </c>
      <c r="C543" s="6">
        <v>13.136143778590242</v>
      </c>
      <c r="D543" s="12">
        <v>0.97999852707831658</v>
      </c>
      <c r="E543" s="6">
        <v>0.4999023403263908</v>
      </c>
      <c r="F543" s="11">
        <v>4.4136581391118899</v>
      </c>
      <c r="G543" s="11">
        <v>64.358590690260712</v>
      </c>
      <c r="H543" s="11">
        <v>69.854766395075231</v>
      </c>
      <c r="I543" s="11">
        <v>53.682806070700714</v>
      </c>
      <c r="J543" s="11">
        <f t="shared" si="77"/>
        <v>83.412028596245278</v>
      </c>
      <c r="K543" s="12">
        <v>4.5958241401135906E-2</v>
      </c>
      <c r="L543" s="12">
        <v>0.58272908352912778</v>
      </c>
      <c r="M543" s="12">
        <v>0.20253409949101545</v>
      </c>
      <c r="N543" s="12">
        <v>0.21473681697985678</v>
      </c>
      <c r="O543" s="6">
        <f t="shared" si="75"/>
        <v>16.20036287690473</v>
      </c>
      <c r="P543" s="6">
        <f t="shared" si="76"/>
        <v>15.540919019473689</v>
      </c>
      <c r="Q543" s="11">
        <f t="shared" si="70"/>
        <v>38.307800498661003</v>
      </c>
      <c r="R543" s="9">
        <f t="shared" si="71"/>
        <v>59.202740493656556</v>
      </c>
      <c r="S543" s="21">
        <f t="shared" si="72"/>
        <v>54.844692265019376</v>
      </c>
      <c r="T543" s="9">
        <f t="shared" si="73"/>
        <v>49.75001733408542</v>
      </c>
      <c r="U543" s="9">
        <f t="shared" si="74"/>
        <v>47.060090975146579</v>
      </c>
      <c r="V543" s="9">
        <f t="shared" si="78"/>
        <v>103.37162187300957</v>
      </c>
    </row>
    <row r="544" spans="1:22" x14ac:dyDescent="0.3">
      <c r="A544" s="8">
        <v>1741</v>
      </c>
      <c r="B544" s="6">
        <v>14.842017679353702</v>
      </c>
      <c r="C544" s="6">
        <v>13.136143778590242</v>
      </c>
      <c r="D544" s="12">
        <v>1.1643600655718138</v>
      </c>
      <c r="E544" s="6">
        <v>0.50643123204222906</v>
      </c>
      <c r="F544" s="11">
        <v>4.4136581391118899</v>
      </c>
      <c r="G544" s="11">
        <v>65.473560953423998</v>
      </c>
      <c r="H544" s="11">
        <v>71.080370877436621</v>
      </c>
      <c r="I544" s="11">
        <v>54.856759481903595</v>
      </c>
      <c r="J544" s="11">
        <f t="shared" si="77"/>
        <v>83.784597451369891</v>
      </c>
      <c r="K544" s="12">
        <v>4.2669253059285005E-2</v>
      </c>
      <c r="L544" s="12">
        <v>0.58573826100419879</v>
      </c>
      <c r="M544" s="12">
        <v>0.19998935397198891</v>
      </c>
      <c r="N544" s="12">
        <v>0.2142723850238123</v>
      </c>
      <c r="O544" s="6">
        <f t="shared" si="75"/>
        <v>16.656747806408646</v>
      </c>
      <c r="P544" s="6">
        <f t="shared" si="76"/>
        <v>16.540954610917836</v>
      </c>
      <c r="Q544" s="11">
        <f t="shared" si="70"/>
        <v>39.113172594163096</v>
      </c>
      <c r="R544" s="9">
        <f t="shared" si="71"/>
        <v>59.418023565428051</v>
      </c>
      <c r="S544" s="21">
        <f t="shared" si="72"/>
        <v>55.03218936496922</v>
      </c>
      <c r="T544" s="9">
        <f t="shared" si="73"/>
        <v>50.430965950563532</v>
      </c>
      <c r="U544" s="9">
        <f t="shared" si="74"/>
        <v>46.862843549946113</v>
      </c>
      <c r="V544" s="9">
        <f t="shared" si="78"/>
        <v>103.37162187300957</v>
      </c>
    </row>
    <row r="545" spans="1:22" x14ac:dyDescent="0.3">
      <c r="A545" s="8">
        <v>1742</v>
      </c>
      <c r="B545" s="6">
        <v>14.953009802807376</v>
      </c>
      <c r="C545" s="6">
        <v>13.136143778590242</v>
      </c>
      <c r="D545" s="12">
        <v>0.97208916911408128</v>
      </c>
      <c r="E545" s="6">
        <v>0.49962224209054257</v>
      </c>
      <c r="F545" s="11">
        <v>4.4136581391118899</v>
      </c>
      <c r="G545" s="11">
        <v>59.765351742696978</v>
      </c>
      <c r="H545" s="11">
        <v>64.559451330955795</v>
      </c>
      <c r="I545" s="11">
        <v>53.711752577833828</v>
      </c>
      <c r="J545" s="11">
        <f t="shared" si="77"/>
        <v>89.871055739912265</v>
      </c>
      <c r="K545" s="12">
        <v>4.3362497129194578E-2</v>
      </c>
      <c r="L545" s="12">
        <v>0.58944226888488849</v>
      </c>
      <c r="M545" s="12">
        <v>0.19707438013834169</v>
      </c>
      <c r="N545" s="12">
        <v>0.21348335097676982</v>
      </c>
      <c r="O545" s="6">
        <f t="shared" si="75"/>
        <v>16.492145786923768</v>
      </c>
      <c r="P545" s="6">
        <f t="shared" si="76"/>
        <v>16.373279451151372</v>
      </c>
      <c r="Q545" s="11">
        <f t="shared" si="70"/>
        <v>38.447535650323708</v>
      </c>
      <c r="R545" s="9">
        <f t="shared" si="71"/>
        <v>63.985290726642788</v>
      </c>
      <c r="S545" s="21">
        <f t="shared" si="72"/>
        <v>59.559646179900831</v>
      </c>
      <c r="T545" s="9">
        <f t="shared" si="73"/>
        <v>55.660799750597448</v>
      </c>
      <c r="U545" s="9">
        <f t="shared" si="74"/>
        <v>50.64847832899121</v>
      </c>
      <c r="V545" s="9">
        <f t="shared" si="78"/>
        <v>103.37162187300957</v>
      </c>
    </row>
    <row r="546" spans="1:22" x14ac:dyDescent="0.3">
      <c r="A546" s="8">
        <v>1743</v>
      </c>
      <c r="B546" s="6">
        <v>15.170822448942726</v>
      </c>
      <c r="C546" s="6">
        <v>13.136143778590242</v>
      </c>
      <c r="D546" s="12">
        <v>0.86242640197110954</v>
      </c>
      <c r="E546" s="6">
        <v>0.49573869708551488</v>
      </c>
      <c r="F546" s="11">
        <v>4.4136581391118899</v>
      </c>
      <c r="G546" s="11">
        <v>56.06040681328664</v>
      </c>
      <c r="H546" s="11">
        <v>60.315338225059079</v>
      </c>
      <c r="I546" s="11">
        <v>56.791585283713715</v>
      </c>
      <c r="J546" s="11">
        <f t="shared" si="77"/>
        <v>101.30426893415583</v>
      </c>
      <c r="K546" s="12">
        <v>4.3841696486145838E-2</v>
      </c>
      <c r="L546" s="12">
        <v>0.59249704758496724</v>
      </c>
      <c r="M546" s="12">
        <v>0.19373390543582095</v>
      </c>
      <c r="N546" s="12">
        <v>0.21376904697921181</v>
      </c>
      <c r="O546" s="6">
        <f t="shared" si="75"/>
        <v>16.59469853724724</v>
      </c>
      <c r="P546" s="6">
        <f t="shared" si="76"/>
        <v>16.390624337151895</v>
      </c>
      <c r="Q546" s="11">
        <f t="shared" si="70"/>
        <v>38.210862411449511</v>
      </c>
      <c r="R546" s="9">
        <f t="shared" si="71"/>
        <v>67.794071001370625</v>
      </c>
      <c r="S546" s="21">
        <f t="shared" si="72"/>
        <v>63.358152344672632</v>
      </c>
      <c r="T546" s="9">
        <f t="shared" si="73"/>
        <v>60.203700226270541</v>
      </c>
      <c r="U546" s="9">
        <f t="shared" si="74"/>
        <v>53.576050335398648</v>
      </c>
      <c r="V546" s="9">
        <f t="shared" si="78"/>
        <v>103.37162187300957</v>
      </c>
    </row>
    <row r="547" spans="1:22" x14ac:dyDescent="0.3">
      <c r="A547" s="8">
        <v>1744</v>
      </c>
      <c r="B547" s="6">
        <v>15.384840032812322</v>
      </c>
      <c r="C547" s="6">
        <v>13.136143778590242</v>
      </c>
      <c r="D547" s="12">
        <v>0.75088190446841818</v>
      </c>
      <c r="E547" s="6">
        <v>0.49178851337776525</v>
      </c>
      <c r="F547" s="11">
        <v>4.4136581391118899</v>
      </c>
      <c r="G547" s="11">
        <v>54.758534062478603</v>
      </c>
      <c r="H547" s="11">
        <v>58.797794868567678</v>
      </c>
      <c r="I547" s="11">
        <v>56.996692631506647</v>
      </c>
      <c r="J547" s="11">
        <f t="shared" si="77"/>
        <v>104.08732375208281</v>
      </c>
      <c r="K547" s="12">
        <v>4.4311083455635954E-2</v>
      </c>
      <c r="L547" s="12">
        <v>0.59744128605842017</v>
      </c>
      <c r="M547" s="12">
        <v>0.19109810233670188</v>
      </c>
      <c r="N547" s="12">
        <v>0.21146061160487795</v>
      </c>
      <c r="O547" s="6">
        <f t="shared" si="75"/>
        <v>16.656852642836462</v>
      </c>
      <c r="P547" s="6">
        <f t="shared" si="76"/>
        <v>16.631552038166259</v>
      </c>
      <c r="Q547" s="11">
        <f t="shared" si="70"/>
        <v>38.2957210818156</v>
      </c>
      <c r="R547" s="9">
        <f t="shared" si="71"/>
        <v>69.55999744246472</v>
      </c>
      <c r="S547" s="21">
        <f t="shared" si="72"/>
        <v>65.137733689726502</v>
      </c>
      <c r="T547" s="9">
        <f t="shared" si="73"/>
        <v>62.504527388468567</v>
      </c>
      <c r="U547" s="9">
        <f t="shared" si="74"/>
        <v>54.412751254198064</v>
      </c>
      <c r="V547" s="9">
        <f t="shared" si="78"/>
        <v>103.37162187300957</v>
      </c>
    </row>
    <row r="548" spans="1:22" x14ac:dyDescent="0.3">
      <c r="A548" s="8">
        <v>1745</v>
      </c>
      <c r="B548" s="6">
        <v>15.232902794755066</v>
      </c>
      <c r="C548" s="6">
        <v>12.523238709681145</v>
      </c>
      <c r="D548" s="12">
        <v>0.71004950618965179</v>
      </c>
      <c r="E548" s="6">
        <v>0.46863736607918455</v>
      </c>
      <c r="F548" s="11">
        <v>4.5417403498390509</v>
      </c>
      <c r="G548" s="11">
        <v>56.536828754088376</v>
      </c>
      <c r="H548" s="11">
        <v>60.577356066020151</v>
      </c>
      <c r="I548" s="11">
        <v>56.140407982883183</v>
      </c>
      <c r="J548" s="11">
        <f t="shared" si="77"/>
        <v>99.298827366265158</v>
      </c>
      <c r="K548" s="12">
        <v>4.3194602965437381E-2</v>
      </c>
      <c r="L548" s="12">
        <v>0.60068600211368905</v>
      </c>
      <c r="M548" s="12">
        <v>0.18491728216910613</v>
      </c>
      <c r="N548" s="12">
        <v>0.21439671571720481</v>
      </c>
      <c r="O548" s="6">
        <f t="shared" si="75"/>
        <v>17.084826184018958</v>
      </c>
      <c r="P548" s="6">
        <f t="shared" si="76"/>
        <v>16.558343874747781</v>
      </c>
      <c r="Q548" s="11">
        <f t="shared" si="70"/>
        <v>38.069239861879986</v>
      </c>
      <c r="R548" s="9">
        <f t="shared" si="71"/>
        <v>66.9736363672218</v>
      </c>
      <c r="S548" s="21">
        <f t="shared" si="72"/>
        <v>62.850295290376799</v>
      </c>
      <c r="T548" s="9">
        <f t="shared" si="73"/>
        <v>59.940661316957986</v>
      </c>
      <c r="U548" s="9">
        <f t="shared" si="74"/>
        <v>50.220332853967555</v>
      </c>
      <c r="V548" s="9">
        <f t="shared" si="78"/>
        <v>106.37141602077547</v>
      </c>
    </row>
    <row r="549" spans="1:22" x14ac:dyDescent="0.3">
      <c r="A549" s="8">
        <v>1746</v>
      </c>
      <c r="B549" s="6">
        <v>15.376912601176002</v>
      </c>
      <c r="C549" s="6">
        <v>12.523238709681145</v>
      </c>
      <c r="D549" s="12">
        <v>0.79112273513165399</v>
      </c>
      <c r="E549" s="6">
        <v>0.47150845479509024</v>
      </c>
      <c r="F549" s="11">
        <v>4.5417403498390509</v>
      </c>
      <c r="G549" s="11">
        <v>59.932771845241241</v>
      </c>
      <c r="H549" s="11">
        <v>64.464740203916477</v>
      </c>
      <c r="I549" s="11">
        <v>59.386486254893782</v>
      </c>
      <c r="J549" s="11">
        <f t="shared" si="77"/>
        <v>99.088502711407898</v>
      </c>
      <c r="K549" s="12">
        <v>4.1664399858614358E-2</v>
      </c>
      <c r="L549" s="12">
        <v>0.59999091407226579</v>
      </c>
      <c r="M549" s="12">
        <v>0.18409447715456334</v>
      </c>
      <c r="N549" s="12">
        <v>0.21591460877317087</v>
      </c>
      <c r="O549" s="6">
        <f t="shared" si="75"/>
        <v>17.529395403554346</v>
      </c>
      <c r="P549" s="6">
        <f t="shared" si="76"/>
        <v>17.389738407833704</v>
      </c>
      <c r="Q549" s="11">
        <f t="shared" si="70"/>
        <v>38.748660094792903</v>
      </c>
      <c r="R549" s="9">
        <f t="shared" si="71"/>
        <v>64.3062885060301</v>
      </c>
      <c r="S549" s="21">
        <f t="shared" si="72"/>
        <v>60.114312453202707</v>
      </c>
      <c r="T549" s="9">
        <f t="shared" si="73"/>
        <v>57.078833094045272</v>
      </c>
      <c r="U549" s="9">
        <f t="shared" si="74"/>
        <v>47.664960626256502</v>
      </c>
      <c r="V549" s="9">
        <f t="shared" si="78"/>
        <v>106.37141602077547</v>
      </c>
    </row>
    <row r="550" spans="1:22" x14ac:dyDescent="0.3">
      <c r="A550" s="8">
        <v>1747</v>
      </c>
      <c r="B550" s="6">
        <v>15.068837845373448</v>
      </c>
      <c r="C550" s="6">
        <v>12.523238709681145</v>
      </c>
      <c r="D550" s="12">
        <v>0.52668189342144989</v>
      </c>
      <c r="E550" s="6">
        <v>0.46214367277559143</v>
      </c>
      <c r="F550" s="11">
        <v>4.5417403498390509</v>
      </c>
      <c r="G550" s="11">
        <v>58.043952566052447</v>
      </c>
      <c r="H550" s="11">
        <v>62.534339217540293</v>
      </c>
      <c r="I550" s="11">
        <v>53.224439998668686</v>
      </c>
      <c r="J550" s="11">
        <f t="shared" si="77"/>
        <v>91.696787771474931</v>
      </c>
      <c r="K550" s="12">
        <v>4.8392803402975186E-2</v>
      </c>
      <c r="L550" s="12">
        <v>0.6003065392200051</v>
      </c>
      <c r="M550" s="12">
        <v>0.18422394308787765</v>
      </c>
      <c r="N550" s="12">
        <v>0.21546951769211725</v>
      </c>
      <c r="O550" s="6">
        <f t="shared" si="75"/>
        <v>17.222627464306168</v>
      </c>
      <c r="P550" s="6">
        <f t="shared" si="76"/>
        <v>17.256255534501001</v>
      </c>
      <c r="Q550" s="11">
        <f t="shared" si="70"/>
        <v>38.144885480744414</v>
      </c>
      <c r="R550" s="9">
        <f t="shared" si="71"/>
        <v>65.364276126179831</v>
      </c>
      <c r="S550" s="21">
        <f t="shared" si="72"/>
        <v>61.004403065762531</v>
      </c>
      <c r="T550" s="9">
        <f t="shared" si="73"/>
        <v>57.75546501426382</v>
      </c>
      <c r="U550" s="9">
        <f t="shared" si="74"/>
        <v>48.238539555902676</v>
      </c>
      <c r="V550" s="9">
        <f t="shared" si="78"/>
        <v>106.37141602077547</v>
      </c>
    </row>
    <row r="551" spans="1:22" x14ac:dyDescent="0.3">
      <c r="A551" s="8">
        <v>1748</v>
      </c>
      <c r="B551" s="6">
        <v>15.276731084271491</v>
      </c>
      <c r="C551" s="6">
        <v>12.523238709681145</v>
      </c>
      <c r="D551" s="12">
        <v>0.52825263671747957</v>
      </c>
      <c r="E551" s="6">
        <v>0.46219929833055778</v>
      </c>
      <c r="F551" s="11">
        <v>4.5417403498390509</v>
      </c>
      <c r="G551" s="11">
        <v>59.446488355421252</v>
      </c>
      <c r="H551" s="11">
        <v>64.164725381166349</v>
      </c>
      <c r="I551" s="11">
        <v>55.152433607311451</v>
      </c>
      <c r="J551" s="11">
        <f t="shared" si="77"/>
        <v>92.776604864468496</v>
      </c>
      <c r="K551" s="12">
        <v>5.0425235680369808E-2</v>
      </c>
      <c r="L551" s="12">
        <v>0.60125056352712503</v>
      </c>
      <c r="M551" s="12">
        <v>0.18202460272437543</v>
      </c>
      <c r="N551" s="12">
        <v>0.21672483374849955</v>
      </c>
      <c r="O551" s="6">
        <f t="shared" si="75"/>
        <v>17.702213432367351</v>
      </c>
      <c r="P551" s="6">
        <f t="shared" si="76"/>
        <v>17.492185383573254</v>
      </c>
      <c r="Q551" s="11">
        <f t="shared" si="70"/>
        <v>38.741905649831892</v>
      </c>
      <c r="R551" s="9">
        <f t="shared" si="71"/>
        <v>64.82102487738878</v>
      </c>
      <c r="S551" s="21">
        <f t="shared" si="72"/>
        <v>60.384860992839769</v>
      </c>
      <c r="T551" s="9">
        <f t="shared" si="73"/>
        <v>57.170834678979695</v>
      </c>
      <c r="U551" s="9">
        <f t="shared" si="74"/>
        <v>47.106104897384299</v>
      </c>
      <c r="V551" s="9">
        <f t="shared" si="78"/>
        <v>106.37141602077547</v>
      </c>
    </row>
    <row r="552" spans="1:22" x14ac:dyDescent="0.3">
      <c r="A552" s="8">
        <v>1749</v>
      </c>
      <c r="B552" s="6">
        <v>15.110657674595645</v>
      </c>
      <c r="C552" s="6">
        <v>12.523238709681145</v>
      </c>
      <c r="D552" s="12">
        <v>0.52854474822111197</v>
      </c>
      <c r="E552" s="6">
        <v>0.46220964302821949</v>
      </c>
      <c r="F552" s="11">
        <v>4.5417403498390509</v>
      </c>
      <c r="G552" s="11">
        <v>58.772500504508841</v>
      </c>
      <c r="H552" s="11">
        <v>64.01522396546298</v>
      </c>
      <c r="I552" s="11">
        <v>53.263243613921404</v>
      </c>
      <c r="J552" s="11">
        <f t="shared" si="77"/>
        <v>90.626131535504797</v>
      </c>
      <c r="K552" s="12">
        <v>5.2833658840779715E-2</v>
      </c>
      <c r="L552" s="12">
        <v>0.5989029027329591</v>
      </c>
      <c r="M552" s="12">
        <v>0.1833106934698506</v>
      </c>
      <c r="N552" s="12">
        <v>0.2177864037971903</v>
      </c>
      <c r="O552" s="6">
        <f t="shared" si="75"/>
        <v>17.571742850136278</v>
      </c>
      <c r="P552" s="6">
        <f t="shared" si="76"/>
        <v>17.587529705993092</v>
      </c>
      <c r="Q552" s="11">
        <f t="shared" si="70"/>
        <v>38.490916352717285</v>
      </c>
      <c r="R552" s="9">
        <f t="shared" si="71"/>
        <v>65.139617070088775</v>
      </c>
      <c r="S552" s="21">
        <f t="shared" si="72"/>
        <v>60.133767320830792</v>
      </c>
      <c r="T552" s="9">
        <f t="shared" si="73"/>
        <v>57.197823397232689</v>
      </c>
      <c r="U552" s="9">
        <f t="shared" si="74"/>
        <v>47.647371931830421</v>
      </c>
      <c r="V552" s="9">
        <f t="shared" si="78"/>
        <v>106.37141602077547</v>
      </c>
    </row>
    <row r="553" spans="1:22" x14ac:dyDescent="0.3">
      <c r="A553" s="8">
        <v>1750</v>
      </c>
      <c r="B553" s="6">
        <v>15.23106786472845</v>
      </c>
      <c r="C553" s="6">
        <v>15.234687585148908</v>
      </c>
      <c r="D553" s="12">
        <v>0.75885579017270988</v>
      </c>
      <c r="E553" s="6">
        <v>0.56638772763181333</v>
      </c>
      <c r="F553" s="11">
        <v>4.1833333333333336</v>
      </c>
      <c r="G553" s="11">
        <v>59.304450648746801</v>
      </c>
      <c r="H553" s="11">
        <v>64.153476397416824</v>
      </c>
      <c r="I553" s="11">
        <v>57.445070086067922</v>
      </c>
      <c r="J553" s="11">
        <f t="shared" si="77"/>
        <v>96.864686305431334</v>
      </c>
      <c r="K553" s="12">
        <v>4.8527477574230489E-2</v>
      </c>
      <c r="L553" s="12">
        <v>0.57356006064149434</v>
      </c>
      <c r="M553" s="12">
        <v>0.20624962194737381</v>
      </c>
      <c r="N553" s="12">
        <v>0.22019031741113185</v>
      </c>
      <c r="O553" s="6">
        <f t="shared" si="75"/>
        <v>16.905258449633241</v>
      </c>
      <c r="P553" s="6">
        <f t="shared" si="76"/>
        <v>18.085810868788769</v>
      </c>
      <c r="Q553" s="11">
        <f t="shared" si="70"/>
        <v>39.616982746604144</v>
      </c>
      <c r="R553" s="9">
        <f t="shared" si="71"/>
        <v>66.443917168431085</v>
      </c>
      <c r="S553" s="21">
        <f t="shared" si="72"/>
        <v>61.759622495973751</v>
      </c>
      <c r="T553" s="9">
        <f t="shared" si="73"/>
        <v>57.136465331274707</v>
      </c>
      <c r="U553" s="9">
        <f t="shared" si="74"/>
        <v>57.862962511275349</v>
      </c>
      <c r="V553" s="9">
        <f t="shared" si="78"/>
        <v>97.977219320639236</v>
      </c>
    </row>
    <row r="554" spans="1:22" x14ac:dyDescent="0.3">
      <c r="A554" s="8">
        <v>1751</v>
      </c>
      <c r="B554" s="6">
        <v>15.151714352639839</v>
      </c>
      <c r="C554" s="6">
        <v>15.234687585148908</v>
      </c>
      <c r="D554" s="12">
        <v>0.78764903883487691</v>
      </c>
      <c r="E554" s="6">
        <v>0.56740739802618423</v>
      </c>
      <c r="F554" s="11">
        <v>4.1833333333333336</v>
      </c>
      <c r="G554" s="11">
        <v>59.393625088610513</v>
      </c>
      <c r="H554" s="11">
        <v>64.088871769840949</v>
      </c>
      <c r="I554" s="11">
        <v>55.151695973100509</v>
      </c>
      <c r="J554" s="11">
        <f t="shared" si="77"/>
        <v>92.857938694293551</v>
      </c>
      <c r="K554" s="12">
        <v>4.9246937530311619E-2</v>
      </c>
      <c r="L554" s="12">
        <v>0.57201952957070668</v>
      </c>
      <c r="M554" s="12">
        <v>0.20714519037285062</v>
      </c>
      <c r="N554" s="12">
        <v>0.22083528005644271</v>
      </c>
      <c r="O554" s="6">
        <f t="shared" si="75"/>
        <v>16.865969734296186</v>
      </c>
      <c r="P554" s="6">
        <f t="shared" si="76"/>
        <v>16.879281821106304</v>
      </c>
      <c r="Q554" s="11">
        <f t="shared" si="70"/>
        <v>39.556107271246418</v>
      </c>
      <c r="R554" s="9">
        <f t="shared" si="71"/>
        <v>66.242212853927342</v>
      </c>
      <c r="S554" s="21">
        <f t="shared" si="72"/>
        <v>61.726883599455746</v>
      </c>
      <c r="T554" s="9">
        <f t="shared" si="73"/>
        <v>56.753447098093282</v>
      </c>
      <c r="U554" s="9">
        <f t="shared" si="74"/>
        <v>57.880100780169663</v>
      </c>
      <c r="V554" s="9">
        <f t="shared" si="78"/>
        <v>97.977219320639236</v>
      </c>
    </row>
    <row r="555" spans="1:22" x14ac:dyDescent="0.3">
      <c r="A555" s="8">
        <v>1752</v>
      </c>
      <c r="B555" s="6">
        <v>15.373378747873668</v>
      </c>
      <c r="C555" s="6">
        <v>15.234687585148908</v>
      </c>
      <c r="D555" s="12">
        <v>0.75078824028627766</v>
      </c>
      <c r="E555" s="6">
        <v>0.56610202726257663</v>
      </c>
      <c r="F555" s="11">
        <v>4.1833333333333336</v>
      </c>
      <c r="G555" s="11">
        <v>62.473966670738172</v>
      </c>
      <c r="H555" s="11">
        <v>67.545091169449933</v>
      </c>
      <c r="I555" s="11">
        <v>57.753938435208319</v>
      </c>
      <c r="J555" s="11">
        <f t="shared" si="77"/>
        <v>92.44480783426765</v>
      </c>
      <c r="K555" s="12">
        <v>4.8673984216720562E-2</v>
      </c>
      <c r="L555" s="12">
        <v>0.57545259299718277</v>
      </c>
      <c r="M555" s="12">
        <v>0.20491120744343272</v>
      </c>
      <c r="N555" s="12">
        <v>0.21963619955938452</v>
      </c>
      <c r="O555" s="6">
        <f t="shared" si="75"/>
        <v>17.236384915794968</v>
      </c>
      <c r="P555" s="6">
        <f t="shared" si="76"/>
        <v>17.179079607979254</v>
      </c>
      <c r="Q555" s="11">
        <f t="shared" si="70"/>
        <v>40.290450326891104</v>
      </c>
      <c r="R555" s="9">
        <f t="shared" si="71"/>
        <v>64.145199336617765</v>
      </c>
      <c r="S555" s="21">
        <f t="shared" si="72"/>
        <v>59.655674568240784</v>
      </c>
      <c r="T555" s="9">
        <f t="shared" si="73"/>
        <v>54.7445070165384</v>
      </c>
      <c r="U555" s="9">
        <f t="shared" si="74"/>
        <v>54.899671588587779</v>
      </c>
      <c r="V555" s="9">
        <f t="shared" si="78"/>
        <v>97.977219320639236</v>
      </c>
    </row>
    <row r="556" spans="1:22" x14ac:dyDescent="0.3">
      <c r="A556" s="8">
        <v>1753</v>
      </c>
      <c r="B556" s="6">
        <v>15.425518961116156</v>
      </c>
      <c r="C556" s="6">
        <v>15.234687585148908</v>
      </c>
      <c r="D556" s="12">
        <v>0.74351902611823806</v>
      </c>
      <c r="E556" s="6">
        <v>0.56584459877423687</v>
      </c>
      <c r="F556" s="11">
        <v>4.1833333333333336</v>
      </c>
      <c r="G556" s="11">
        <v>61.267563584076797</v>
      </c>
      <c r="H556" s="11">
        <v>66.517442162296476</v>
      </c>
      <c r="I556" s="11">
        <v>58.173345391129573</v>
      </c>
      <c r="J556" s="11">
        <f t="shared" si="77"/>
        <v>94.949663391296653</v>
      </c>
      <c r="K556" s="12">
        <v>5.141199923547965E-2</v>
      </c>
      <c r="L556" s="12">
        <v>0.57564560972040524</v>
      </c>
      <c r="M556" s="12">
        <v>0.20419418273400863</v>
      </c>
      <c r="N556" s="12">
        <v>0.22016020754558613</v>
      </c>
      <c r="O556" s="6">
        <f t="shared" si="75"/>
        <v>17.315521112263983</v>
      </c>
      <c r="P556" s="6">
        <f t="shared" si="76"/>
        <v>17.244223738038372</v>
      </c>
      <c r="Q556" s="11">
        <f t="shared" si="70"/>
        <v>40.308773756065037</v>
      </c>
      <c r="R556" s="9">
        <f t="shared" si="71"/>
        <v>65.438011768685342</v>
      </c>
      <c r="S556" s="21">
        <f t="shared" si="72"/>
        <v>60.604863515661258</v>
      </c>
      <c r="T556" s="9">
        <f t="shared" si="73"/>
        <v>56.011793329255362</v>
      </c>
      <c r="U556" s="9">
        <f t="shared" si="74"/>
        <v>55.955229646390983</v>
      </c>
      <c r="V556" s="9">
        <f t="shared" si="78"/>
        <v>97.977219320639236</v>
      </c>
    </row>
    <row r="557" spans="1:22" x14ac:dyDescent="0.3">
      <c r="A557" s="8">
        <v>1754</v>
      </c>
      <c r="B557" s="6">
        <v>15.805793613187307</v>
      </c>
      <c r="C557" s="6">
        <v>15.234687585148908</v>
      </c>
      <c r="D557" s="12">
        <v>0.73682917766028422</v>
      </c>
      <c r="E557" s="6">
        <v>0.56560768766721181</v>
      </c>
      <c r="F557" s="11">
        <v>4.1833333333333336</v>
      </c>
      <c r="G557" s="11">
        <v>61.468532130518931</v>
      </c>
      <c r="H557" s="11">
        <v>66.364402644819961</v>
      </c>
      <c r="I557" s="11">
        <v>55.573317120728127</v>
      </c>
      <c r="J557" s="11">
        <f t="shared" si="77"/>
        <v>90.409377277347005</v>
      </c>
      <c r="K557" s="12">
        <v>4.9972393910616857E-2</v>
      </c>
      <c r="L557" s="12">
        <v>0.58036768930991411</v>
      </c>
      <c r="M557" s="12">
        <v>0.20083204048611369</v>
      </c>
      <c r="N557" s="12">
        <v>0.21880027020397219</v>
      </c>
      <c r="O557" s="6">
        <f t="shared" si="75"/>
        <v>17.661893339913259</v>
      </c>
      <c r="P557" s="6">
        <f t="shared" si="76"/>
        <v>17.544511420597939</v>
      </c>
      <c r="Q557" s="11">
        <f t="shared" si="70"/>
        <v>40.841839926648113</v>
      </c>
      <c r="R557" s="9">
        <f t="shared" si="71"/>
        <v>66.086625358586659</v>
      </c>
      <c r="S557" s="21">
        <f t="shared" si="72"/>
        <v>61.547942709144884</v>
      </c>
      <c r="T557" s="9">
        <f t="shared" si="73"/>
        <v>57.20497082067363</v>
      </c>
      <c r="U557" s="9">
        <f t="shared" si="74"/>
        <v>55.748935524276213</v>
      </c>
      <c r="V557" s="9">
        <f t="shared" si="78"/>
        <v>97.977219320639236</v>
      </c>
    </row>
    <row r="558" spans="1:22" x14ac:dyDescent="0.3">
      <c r="A558" s="8">
        <v>1755</v>
      </c>
      <c r="B558" s="6">
        <v>15.687405242620775</v>
      </c>
      <c r="C558" s="6">
        <v>16.971819272178966</v>
      </c>
      <c r="D558" s="12">
        <v>0.76047689794685736</v>
      </c>
      <c r="E558" s="6">
        <v>0.62796309096763292</v>
      </c>
      <c r="F558" s="11">
        <v>4.4223004694835684</v>
      </c>
      <c r="G558" s="11">
        <v>60.040560852882599</v>
      </c>
      <c r="H558" s="11">
        <v>64.881180654204883</v>
      </c>
      <c r="I558" s="11">
        <v>57.41711921521037</v>
      </c>
      <c r="J558" s="11">
        <f t="shared" si="77"/>
        <v>95.630551080126565</v>
      </c>
      <c r="K558" s="12">
        <v>5.0031151821256233E-2</v>
      </c>
      <c r="L558" s="12">
        <v>0.55945913230474187</v>
      </c>
      <c r="M558" s="12">
        <v>0.21656194742801205</v>
      </c>
      <c r="N558" s="12">
        <v>0.22397892026724608</v>
      </c>
      <c r="O558" s="6">
        <f t="shared" si="75"/>
        <v>17.406411968579292</v>
      </c>
      <c r="P558" s="6">
        <f t="shared" si="76"/>
        <v>17.99562053397004</v>
      </c>
      <c r="Q558" s="11">
        <f t="shared" si="70"/>
        <v>41.613559717755365</v>
      </c>
      <c r="R558" s="9">
        <f t="shared" si="71"/>
        <v>68.936820111750023</v>
      </c>
      <c r="S558" s="21">
        <f t="shared" si="72"/>
        <v>64.144519366429179</v>
      </c>
      <c r="T558" s="9">
        <f t="shared" si="73"/>
        <v>58.126835364890312</v>
      </c>
      <c r="U558" s="9">
        <f t="shared" si="74"/>
        <v>63.367050960897004</v>
      </c>
      <c r="V558" s="9">
        <f t="shared" si="78"/>
        <v>103.57403258972687</v>
      </c>
    </row>
    <row r="559" spans="1:22" x14ac:dyDescent="0.3">
      <c r="A559" s="8">
        <v>1756</v>
      </c>
      <c r="B559" s="6">
        <v>15.236863441798848</v>
      </c>
      <c r="C559" s="6">
        <v>16.971819272178966</v>
      </c>
      <c r="D559" s="12">
        <v>0.77288908731984007</v>
      </c>
      <c r="E559" s="6">
        <v>0.62840265033036591</v>
      </c>
      <c r="F559" s="11">
        <v>4.4223004694835684</v>
      </c>
      <c r="G559" s="11">
        <v>62.711900910158057</v>
      </c>
      <c r="H559" s="11">
        <v>67.92356171884731</v>
      </c>
      <c r="I559" s="11">
        <v>54.922303892280127</v>
      </c>
      <c r="J559" s="11">
        <f t="shared" si="77"/>
        <v>87.578757931389418</v>
      </c>
      <c r="K559" s="12">
        <v>5.0192094537090157E-2</v>
      </c>
      <c r="L559" s="12">
        <v>0.5548152219963588</v>
      </c>
      <c r="M559" s="12">
        <v>0.22126951223828598</v>
      </c>
      <c r="N559" s="12">
        <v>0.22391526576535523</v>
      </c>
      <c r="O559" s="6">
        <f t="shared" si="75"/>
        <v>17.036872584773004</v>
      </c>
      <c r="P559" s="6">
        <f t="shared" si="76"/>
        <v>17.298273809039593</v>
      </c>
      <c r="Q559" s="11">
        <f t="shared" si="70"/>
        <v>41.355033505236868</v>
      </c>
      <c r="R559" s="9">
        <f t="shared" si="71"/>
        <v>65.590286952168356</v>
      </c>
      <c r="S559" s="21">
        <f t="shared" si="72"/>
        <v>60.89075480666795</v>
      </c>
      <c r="T559" s="9">
        <f t="shared" si="73"/>
        <v>54.052515996169539</v>
      </c>
      <c r="U559" s="9">
        <f t="shared" si="74"/>
        <v>60.710269496724337</v>
      </c>
      <c r="V559" s="9">
        <f t="shared" si="78"/>
        <v>103.57403258972687</v>
      </c>
    </row>
    <row r="560" spans="1:22" x14ac:dyDescent="0.3">
      <c r="A560" s="8">
        <v>1757</v>
      </c>
      <c r="B560" s="6">
        <v>15.431751948144706</v>
      </c>
      <c r="C560" s="6">
        <v>16.971819272178966</v>
      </c>
      <c r="D560" s="12">
        <v>1.0869954458828892</v>
      </c>
      <c r="E560" s="6">
        <v>0.63952626330882201</v>
      </c>
      <c r="F560" s="11">
        <v>4.4223004694835684</v>
      </c>
      <c r="G560" s="11">
        <v>69.586296160168089</v>
      </c>
      <c r="H560" s="11">
        <v>75.781459114824472</v>
      </c>
      <c r="I560" s="11">
        <v>57.897628287727109</v>
      </c>
      <c r="J560" s="11">
        <f t="shared" si="77"/>
        <v>83.202629659240742</v>
      </c>
      <c r="K560" s="12">
        <v>4.8013725777092821E-2</v>
      </c>
      <c r="L560" s="12">
        <v>0.5542226269817162</v>
      </c>
      <c r="M560" s="12">
        <v>0.22210492092446935</v>
      </c>
      <c r="N560" s="12">
        <v>0.22367245209381445</v>
      </c>
      <c r="O560" s="6">
        <f t="shared" si="75"/>
        <v>17.528041974856247</v>
      </c>
      <c r="P560" s="6">
        <f t="shared" si="76"/>
        <v>17.589707179867876</v>
      </c>
      <c r="Q560" s="11">
        <f t="shared" ref="Q560:Q623" si="79">Q561*(O560/P561)</f>
        <v>42.696975407381288</v>
      </c>
      <c r="R560" s="9">
        <f t="shared" ref="R560:R623" si="80">(Q560/G560)*100/1.0054</f>
        <v>61.028754855855034</v>
      </c>
      <c r="S560" s="21">
        <f t="shared" ref="S560:S623" si="81">(Q560/H560)*100/0.9999</f>
        <v>56.347879851763381</v>
      </c>
      <c r="T560" s="9">
        <f t="shared" ref="T560:T623" si="82">(B560/G560)*100/0.4495</f>
        <v>49.335759303899856</v>
      </c>
      <c r="U560" s="9">
        <f t="shared" ref="U560:U623" si="83">(E560/(G560/100))*100/$E$674</f>
        <v>55.68122497435418</v>
      </c>
      <c r="V560" s="9">
        <f t="shared" si="78"/>
        <v>103.57403258972687</v>
      </c>
    </row>
    <row r="561" spans="1:54" x14ac:dyDescent="0.3">
      <c r="A561" s="8">
        <v>1758</v>
      </c>
      <c r="B561" s="6">
        <v>15.638528154581714</v>
      </c>
      <c r="C561" s="6">
        <v>16.971819272178966</v>
      </c>
      <c r="D561" s="12">
        <v>0.98021071048487796</v>
      </c>
      <c r="E561" s="6">
        <v>0.6357446395492512</v>
      </c>
      <c r="F561" s="11">
        <v>4.4223004694835684</v>
      </c>
      <c r="G561" s="11">
        <v>66.061936687242792</v>
      </c>
      <c r="H561" s="11">
        <v>71.611555336288504</v>
      </c>
      <c r="I561" s="11">
        <v>58.425347342832268</v>
      </c>
      <c r="J561" s="11">
        <f t="shared" si="77"/>
        <v>88.440258146586814</v>
      </c>
      <c r="K561" s="12">
        <v>4.9644115506954557E-2</v>
      </c>
      <c r="L561" s="12">
        <v>0.55799536112073767</v>
      </c>
      <c r="M561" s="12">
        <v>0.21935533270998714</v>
      </c>
      <c r="N561" s="12">
        <v>0.2226493061692752</v>
      </c>
      <c r="O561" s="6">
        <f t="shared" ref="O561:O624" si="84">EXP(LN(B561)*L561+LN(E561)*M561+(LN(F561+3)+LN(G561))*N561-LN(1-K561))</f>
        <v>17.553115009981354</v>
      </c>
      <c r="P561" s="6">
        <f t="shared" ref="P561:P624" si="85">EXP(LN(B561)*L560+LN(E561)*M560+(LN(F561+3)+LN(G561))*N560-LN(1-K561))</f>
        <v>17.460661258510068</v>
      </c>
      <c r="Q561" s="11">
        <f t="shared" si="79"/>
        <v>42.532841113722505</v>
      </c>
      <c r="R561" s="9">
        <f t="shared" si="80"/>
        <v>64.03747678215592</v>
      </c>
      <c r="S561" s="21">
        <f t="shared" si="81"/>
        <v>59.399763939562888</v>
      </c>
      <c r="T561" s="9">
        <f t="shared" si="82"/>
        <v>52.664125719193038</v>
      </c>
      <c r="U561" s="9">
        <f t="shared" si="83"/>
        <v>58.304962920159859</v>
      </c>
      <c r="V561" s="9">
        <f t="shared" si="78"/>
        <v>103.57403258972687</v>
      </c>
    </row>
    <row r="562" spans="1:54" x14ac:dyDescent="0.3">
      <c r="A562" s="8">
        <v>1759</v>
      </c>
      <c r="B562" s="6">
        <v>15.691316434806303</v>
      </c>
      <c r="C562" s="6">
        <v>16.971819272178966</v>
      </c>
      <c r="D562" s="12">
        <v>0.94151854354131492</v>
      </c>
      <c r="E562" s="6">
        <v>0.63437441357755486</v>
      </c>
      <c r="F562" s="11">
        <v>4.4223004694835684</v>
      </c>
      <c r="G562" s="11">
        <v>60.908281725806717</v>
      </c>
      <c r="H562" s="11">
        <v>66.014620134817747</v>
      </c>
      <c r="I562" s="11">
        <v>54.830294661147683</v>
      </c>
      <c r="J562" s="11">
        <f t="shared" si="77"/>
        <v>90.021082696076448</v>
      </c>
      <c r="K562" s="12">
        <v>4.9873747547511622E-2</v>
      </c>
      <c r="L562" s="12">
        <v>0.55743833651695884</v>
      </c>
      <c r="M562" s="12">
        <v>0.21792842910428761</v>
      </c>
      <c r="N562" s="12">
        <v>0.22463323437875354</v>
      </c>
      <c r="O562" s="6">
        <f t="shared" si="84"/>
        <v>17.462244477855869</v>
      </c>
      <c r="P562" s="6">
        <f t="shared" si="85"/>
        <v>17.266976045356799</v>
      </c>
      <c r="Q562" s="11">
        <f t="shared" si="79"/>
        <v>41.839499612120036</v>
      </c>
      <c r="R562" s="9">
        <f t="shared" si="80"/>
        <v>68.323680494768396</v>
      </c>
      <c r="S562" s="21">
        <f t="shared" si="81"/>
        <v>63.385480208873751</v>
      </c>
      <c r="T562" s="9">
        <f t="shared" si="82"/>
        <v>57.313025710456358</v>
      </c>
      <c r="U562" s="9">
        <f t="shared" si="83"/>
        <v>63.102044153719092</v>
      </c>
      <c r="V562" s="9">
        <f t="shared" si="78"/>
        <v>103.57403258972687</v>
      </c>
    </row>
    <row r="563" spans="1:54" x14ac:dyDescent="0.3">
      <c r="A563" s="14">
        <v>1760</v>
      </c>
      <c r="B563" s="6">
        <v>16.409901647264761</v>
      </c>
      <c r="C563" s="15">
        <v>16.142796676910557</v>
      </c>
      <c r="D563" s="12">
        <v>0.8712809063477982</v>
      </c>
      <c r="E563" s="6">
        <v>0.60252844000801609</v>
      </c>
      <c r="F563" s="16">
        <v>4.1231074714339275</v>
      </c>
      <c r="G563" s="16">
        <v>61.702909025688037</v>
      </c>
      <c r="H563" s="16">
        <v>67.43268951717728</v>
      </c>
      <c r="I563" s="11">
        <v>61.573767930391192</v>
      </c>
      <c r="J563" s="11">
        <f t="shared" si="77"/>
        <v>99.790705013205979</v>
      </c>
      <c r="K563" s="17">
        <v>5.5270836462693262E-2</v>
      </c>
      <c r="L563" s="17">
        <v>0.58118577679928418</v>
      </c>
      <c r="M563" s="17">
        <v>0.19841266122865581</v>
      </c>
      <c r="N563" s="17">
        <v>0.22040156197206001</v>
      </c>
      <c r="O563" s="6">
        <f t="shared" si="84"/>
        <v>18.610395315431479</v>
      </c>
      <c r="P563" s="6">
        <f t="shared" si="85"/>
        <v>17.692542178320085</v>
      </c>
      <c r="Q563" s="16">
        <f t="shared" si="79"/>
        <v>42.391292399207842</v>
      </c>
      <c r="R563" s="9">
        <f t="shared" si="80"/>
        <v>68.333259447353598</v>
      </c>
      <c r="S563" s="21">
        <f t="shared" si="81"/>
        <v>62.870889854695129</v>
      </c>
      <c r="T563" s="9">
        <f t="shared" si="82"/>
        <v>59.165786552933902</v>
      </c>
      <c r="U563" s="9">
        <f t="shared" si="83"/>
        <v>59.16243348436965</v>
      </c>
      <c r="V563" s="9">
        <f t="shared" si="78"/>
        <v>96.566678488744571</v>
      </c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</row>
    <row r="564" spans="1:54" x14ac:dyDescent="0.3">
      <c r="A564" s="14">
        <v>1761</v>
      </c>
      <c r="B564" s="6">
        <v>16.19716323380332</v>
      </c>
      <c r="C564" s="15">
        <v>16.142796676910557</v>
      </c>
      <c r="D564" s="12">
        <v>0.93101208436433935</v>
      </c>
      <c r="E564" s="6">
        <v>0.60464373149731554</v>
      </c>
      <c r="F564" s="16">
        <v>4.1231074714339275</v>
      </c>
      <c r="G564" s="16">
        <v>60.541242524754537</v>
      </c>
      <c r="H564" s="16">
        <v>65.977009784447077</v>
      </c>
      <c r="I564" s="11">
        <v>58.102068230875574</v>
      </c>
      <c r="J564" s="11">
        <f t="shared" si="77"/>
        <v>95.971053463460692</v>
      </c>
      <c r="K564" s="17">
        <v>5.9821256734335894E-2</v>
      </c>
      <c r="L564" s="17">
        <v>0.57840027024169716</v>
      </c>
      <c r="M564" s="17">
        <v>0.19978798897552907</v>
      </c>
      <c r="N564" s="17">
        <v>0.22181174078277377</v>
      </c>
      <c r="O564" s="6">
        <f t="shared" si="84"/>
        <v>18.496418422878044</v>
      </c>
      <c r="P564" s="6">
        <f t="shared" si="85"/>
        <v>18.494458656320518</v>
      </c>
      <c r="Q564" s="16">
        <f t="shared" si="79"/>
        <v>42.127208550753274</v>
      </c>
      <c r="R564" s="9">
        <f t="shared" si="80"/>
        <v>69.210577300189414</v>
      </c>
      <c r="S564" s="21">
        <f t="shared" si="81"/>
        <v>63.857731398512563</v>
      </c>
      <c r="T564" s="9">
        <f t="shared" si="82"/>
        <v>59.519316178743082</v>
      </c>
      <c r="U564" s="9">
        <f t="shared" si="83"/>
        <v>60.509329797188506</v>
      </c>
      <c r="V564" s="9">
        <f t="shared" si="78"/>
        <v>96.566678488744571</v>
      </c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</row>
    <row r="565" spans="1:54" x14ac:dyDescent="0.3">
      <c r="A565" s="14">
        <v>1762</v>
      </c>
      <c r="B565" s="6">
        <v>16.020682638113733</v>
      </c>
      <c r="C565" s="15">
        <v>16.142796676910557</v>
      </c>
      <c r="D565" s="12">
        <v>0.91818100705398431</v>
      </c>
      <c r="E565" s="6">
        <v>0.60418933783667783</v>
      </c>
      <c r="F565" s="16">
        <v>4.1231074714339275</v>
      </c>
      <c r="G565" s="16">
        <v>62.517083554498114</v>
      </c>
      <c r="H565" s="16">
        <v>67.972824666536312</v>
      </c>
      <c r="I565" s="11">
        <v>58.005122456089751</v>
      </c>
      <c r="J565" s="11">
        <f t="shared" si="77"/>
        <v>92.78283495986318</v>
      </c>
      <c r="K565" s="17">
        <v>5.827747173178021E-2</v>
      </c>
      <c r="L565" s="17">
        <v>0.57781439522295619</v>
      </c>
      <c r="M565" s="17">
        <v>0.20065877185349512</v>
      </c>
      <c r="N565" s="17">
        <v>0.22152683292354869</v>
      </c>
      <c r="O565" s="6">
        <f t="shared" si="84"/>
        <v>18.407745752276707</v>
      </c>
      <c r="P565" s="6">
        <f t="shared" si="85"/>
        <v>18.477855940628732</v>
      </c>
      <c r="Q565" s="16">
        <f t="shared" si="79"/>
        <v>42.084930876067389</v>
      </c>
      <c r="R565" s="9">
        <f t="shared" si="80"/>
        <v>66.955927043785621</v>
      </c>
      <c r="S565" s="21">
        <f t="shared" si="81"/>
        <v>61.920539563463656</v>
      </c>
      <c r="T565" s="9">
        <f t="shared" si="82"/>
        <v>57.010206154256799</v>
      </c>
      <c r="U565" s="9">
        <f t="shared" si="83"/>
        <v>58.552907478341915</v>
      </c>
      <c r="V565" s="9">
        <f t="shared" si="78"/>
        <v>96.566678488744571</v>
      </c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</row>
    <row r="566" spans="1:54" x14ac:dyDescent="0.3">
      <c r="A566" s="14">
        <v>1763</v>
      </c>
      <c r="B566" s="6">
        <v>15.96508112938549</v>
      </c>
      <c r="C566" s="15">
        <v>16.142796676910557</v>
      </c>
      <c r="D566" s="12">
        <v>0.97655968883136601</v>
      </c>
      <c r="E566" s="6">
        <v>0.60625673266833546</v>
      </c>
      <c r="F566" s="16">
        <v>4.1231074714339275</v>
      </c>
      <c r="G566" s="16">
        <v>63.682129681650643</v>
      </c>
      <c r="H566" s="16">
        <v>69.375370406262491</v>
      </c>
      <c r="I566" s="11">
        <v>63.207611742969291</v>
      </c>
      <c r="J566" s="11">
        <f t="shared" si="77"/>
        <v>99.254864840335145</v>
      </c>
      <c r="K566" s="17">
        <v>6.1519334242915287E-2</v>
      </c>
      <c r="L566" s="17">
        <v>0.57513502857546983</v>
      </c>
      <c r="M566" s="17">
        <v>0.20013842470659074</v>
      </c>
      <c r="N566" s="17">
        <v>0.22472654671793943</v>
      </c>
      <c r="O566" s="6">
        <f t="shared" si="84"/>
        <v>18.753825631302369</v>
      </c>
      <c r="P566" s="6">
        <f t="shared" si="85"/>
        <v>18.522511709422925</v>
      </c>
      <c r="Q566" s="16">
        <f t="shared" si="79"/>
        <v>42.347315930621228</v>
      </c>
      <c r="R566" s="9">
        <f t="shared" si="80"/>
        <v>66.140797819614718</v>
      </c>
      <c r="S566" s="21">
        <f t="shared" si="81"/>
        <v>61.046954903042568</v>
      </c>
      <c r="T566" s="9">
        <f t="shared" si="82"/>
        <v>55.772980653958776</v>
      </c>
      <c r="U566" s="9">
        <f t="shared" si="83"/>
        <v>57.678387938092449</v>
      </c>
      <c r="V566" s="9">
        <f t="shared" si="78"/>
        <v>96.566678488744571</v>
      </c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</row>
    <row r="567" spans="1:54" x14ac:dyDescent="0.3">
      <c r="A567" s="14">
        <v>1764</v>
      </c>
      <c r="B567" s="6">
        <v>15.934816686936816</v>
      </c>
      <c r="C567" s="15">
        <v>16.142796676910557</v>
      </c>
      <c r="D567" s="12">
        <v>0.92162618405274055</v>
      </c>
      <c r="E567" s="6">
        <v>0.60431134369403061</v>
      </c>
      <c r="F567" s="16">
        <v>4.1231074714339275</v>
      </c>
      <c r="G567" s="16">
        <v>65.807560931196463</v>
      </c>
      <c r="H567" s="16">
        <v>71.419978395391539</v>
      </c>
      <c r="I567" s="11">
        <v>62.768277673522967</v>
      </c>
      <c r="J567" s="11">
        <f t="shared" si="77"/>
        <v>95.381559178509676</v>
      </c>
      <c r="K567" s="17">
        <v>6.3460552651383478E-2</v>
      </c>
      <c r="L567" s="17">
        <v>0.57725757557349044</v>
      </c>
      <c r="M567" s="17">
        <v>0.19964387445099402</v>
      </c>
      <c r="N567" s="17">
        <v>0.22309854997551554</v>
      </c>
      <c r="O567" s="6">
        <f t="shared" si="84"/>
        <v>18.825735407219724</v>
      </c>
      <c r="P567" s="6">
        <f t="shared" si="85"/>
        <v>18.899052217526616</v>
      </c>
      <c r="Q567" s="16">
        <f t="shared" si="79"/>
        <v>42.675246681886122</v>
      </c>
      <c r="R567" s="9">
        <f t="shared" si="80"/>
        <v>64.50024507161524</v>
      </c>
      <c r="S567" s="21">
        <f t="shared" si="81"/>
        <v>59.75850958266799</v>
      </c>
      <c r="T567" s="9">
        <f t="shared" si="82"/>
        <v>53.869330877870674</v>
      </c>
      <c r="U567" s="9">
        <f t="shared" si="83"/>
        <v>55.636406291139849</v>
      </c>
      <c r="V567" s="9">
        <f t="shared" si="78"/>
        <v>96.566678488744571</v>
      </c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</row>
    <row r="568" spans="1:54" x14ac:dyDescent="0.3">
      <c r="A568" s="14">
        <v>1765</v>
      </c>
      <c r="B568" s="6">
        <v>16.202554976910019</v>
      </c>
      <c r="C568" s="15">
        <v>17.21643496301332</v>
      </c>
      <c r="D568" s="12">
        <v>1.0374380689083658</v>
      </c>
      <c r="E568" s="6">
        <v>0.64643396553278532</v>
      </c>
      <c r="F568" s="16">
        <v>4.583333333333333</v>
      </c>
      <c r="G568" s="16">
        <v>68.219472977320677</v>
      </c>
      <c r="H568" s="16">
        <v>73.986412183275334</v>
      </c>
      <c r="I568" s="11">
        <v>59.421152088125034</v>
      </c>
      <c r="J568" s="11">
        <f t="shared" si="77"/>
        <v>87.102918704574847</v>
      </c>
      <c r="K568" s="17">
        <v>6.0485595034531846E-2</v>
      </c>
      <c r="L568" s="17">
        <v>0.56423564284645589</v>
      </c>
      <c r="M568" s="17">
        <v>0.20430138694742644</v>
      </c>
      <c r="N568" s="17">
        <v>0.23146297020611767</v>
      </c>
      <c r="O568" s="6">
        <f t="shared" si="84"/>
        <v>19.907348810522148</v>
      </c>
      <c r="P568" s="6">
        <f t="shared" si="85"/>
        <v>19.631248789789446</v>
      </c>
      <c r="Q568" s="16">
        <f t="shared" si="79"/>
        <v>44.501230186017402</v>
      </c>
      <c r="R568" s="9">
        <f t="shared" si="80"/>
        <v>64.882081753833901</v>
      </c>
      <c r="S568" s="21">
        <f t="shared" si="81"/>
        <v>60.15385722968378</v>
      </c>
      <c r="T568" s="9">
        <f t="shared" si="82"/>
        <v>52.837887721493203</v>
      </c>
      <c r="U568" s="9">
        <f t="shared" si="83"/>
        <v>57.410314422761687</v>
      </c>
      <c r="V568" s="9">
        <f t="shared" si="78"/>
        <v>107.3455590166366</v>
      </c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</row>
    <row r="569" spans="1:54" x14ac:dyDescent="0.3">
      <c r="A569" s="14">
        <v>1766</v>
      </c>
      <c r="B569" s="6">
        <v>16.452068113007901</v>
      </c>
      <c r="C569" s="15">
        <v>17.21643496301332</v>
      </c>
      <c r="D569" s="12">
        <v>1.1809922759511282</v>
      </c>
      <c r="E569" s="6">
        <v>0.65151772584848844</v>
      </c>
      <c r="F569" s="16">
        <v>4.583333333333333</v>
      </c>
      <c r="G569" s="16">
        <v>67.066218057393542</v>
      </c>
      <c r="H569" s="16">
        <v>72.275191711364755</v>
      </c>
      <c r="I569" s="11">
        <v>59.111687594003037</v>
      </c>
      <c r="J569" s="11">
        <f t="shared" si="77"/>
        <v>88.139288759978641</v>
      </c>
      <c r="K569" s="17">
        <v>6.0494738551706659E-2</v>
      </c>
      <c r="L569" s="17">
        <v>0.56536121987230814</v>
      </c>
      <c r="M569" s="17">
        <v>0.20220847184265528</v>
      </c>
      <c r="N569" s="17">
        <v>0.23243030828503658</v>
      </c>
      <c r="O569" s="6">
        <f t="shared" si="84"/>
        <v>20.23578269636679</v>
      </c>
      <c r="P569" s="6">
        <f t="shared" si="85"/>
        <v>20.032892092369575</v>
      </c>
      <c r="Q569" s="16">
        <f t="shared" si="79"/>
        <v>44.781871799171206</v>
      </c>
      <c r="R569" s="9">
        <f t="shared" si="80"/>
        <v>66.413985770095309</v>
      </c>
      <c r="S569" s="21">
        <f t="shared" si="81"/>
        <v>61.966422189610462</v>
      </c>
      <c r="T569" s="9">
        <f t="shared" si="82"/>
        <v>54.574150740863978</v>
      </c>
      <c r="U569" s="9">
        <f t="shared" si="83"/>
        <v>58.856785253105642</v>
      </c>
      <c r="V569" s="9">
        <f t="shared" si="78"/>
        <v>107.3455590166366</v>
      </c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</row>
    <row r="570" spans="1:54" x14ac:dyDescent="0.3">
      <c r="A570" s="14">
        <v>1767</v>
      </c>
      <c r="B570" s="6">
        <v>17.307100500512572</v>
      </c>
      <c r="C570" s="15">
        <v>17.21643496301332</v>
      </c>
      <c r="D570" s="12">
        <v>1.2350098703263137</v>
      </c>
      <c r="E570" s="6">
        <v>0.65343067920799891</v>
      </c>
      <c r="F570" s="16">
        <v>4.583333333333333</v>
      </c>
      <c r="G570" s="16">
        <v>72.387335409963271</v>
      </c>
      <c r="H570" s="16">
        <v>77.892914852912725</v>
      </c>
      <c r="I570" s="11">
        <v>62.743617453923228</v>
      </c>
      <c r="J570" s="11">
        <f t="shared" si="77"/>
        <v>86.677617153023846</v>
      </c>
      <c r="K570" s="17">
        <v>5.5320047276837904E-2</v>
      </c>
      <c r="L570" s="17">
        <v>0.57559219428587816</v>
      </c>
      <c r="M570" s="17">
        <v>0.19532379614134779</v>
      </c>
      <c r="N570" s="17">
        <v>0.22908400957277406</v>
      </c>
      <c r="O570" s="6">
        <f t="shared" si="84"/>
        <v>21.326150682080712</v>
      </c>
      <c r="P570" s="6">
        <f t="shared" si="85"/>
        <v>21.093041260262741</v>
      </c>
      <c r="Q570" s="16">
        <f t="shared" si="79"/>
        <v>46.67898858892714</v>
      </c>
      <c r="R570" s="9">
        <f t="shared" si="80"/>
        <v>64.138672374286401</v>
      </c>
      <c r="S570" s="21">
        <f t="shared" si="81"/>
        <v>59.93312362591206</v>
      </c>
      <c r="T570" s="9">
        <f t="shared" si="82"/>
        <v>53.19024969280612</v>
      </c>
      <c r="U570" s="9">
        <f t="shared" si="83"/>
        <v>54.690393558194693</v>
      </c>
      <c r="V570" s="9">
        <f t="shared" si="78"/>
        <v>107.3455590166366</v>
      </c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</row>
    <row r="571" spans="1:54" x14ac:dyDescent="0.3">
      <c r="A571" s="14">
        <v>1768</v>
      </c>
      <c r="B571" s="6">
        <v>16.275142849044197</v>
      </c>
      <c r="C571" s="15">
        <v>17.21643496301332</v>
      </c>
      <c r="D571" s="12">
        <v>1.1966113966747431</v>
      </c>
      <c r="E571" s="6">
        <v>0.65207085395066411</v>
      </c>
      <c r="F571" s="16">
        <v>4.583333333333333</v>
      </c>
      <c r="G571" s="16">
        <v>70.298666155587824</v>
      </c>
      <c r="H571" s="16">
        <v>76.253378179654973</v>
      </c>
      <c r="I571" s="11">
        <v>62.427803143597757</v>
      </c>
      <c r="J571" s="11">
        <f t="shared" si="77"/>
        <v>88.803680862777739</v>
      </c>
      <c r="K571" s="17">
        <v>5.9111748240425144E-2</v>
      </c>
      <c r="L571" s="17">
        <v>0.56584998402018927</v>
      </c>
      <c r="M571" s="17">
        <v>0.20278405483134523</v>
      </c>
      <c r="N571" s="17">
        <v>0.2313659611484655</v>
      </c>
      <c r="O571" s="6">
        <f t="shared" si="84"/>
        <v>20.194614544590145</v>
      </c>
      <c r="P571" s="6">
        <f t="shared" si="85"/>
        <v>20.521139113543118</v>
      </c>
      <c r="Q571" s="16">
        <f t="shared" si="79"/>
        <v>44.916967566854233</v>
      </c>
      <c r="R571" s="9">
        <f t="shared" si="80"/>
        <v>63.551303501366597</v>
      </c>
      <c r="S571" s="21">
        <f t="shared" si="81"/>
        <v>58.910779804390259</v>
      </c>
      <c r="T571" s="9">
        <f t="shared" si="82"/>
        <v>51.504838323696426</v>
      </c>
      <c r="U571" s="9">
        <f t="shared" si="83"/>
        <v>56.198124460799825</v>
      </c>
      <c r="V571" s="9">
        <f t="shared" si="78"/>
        <v>107.3455590166366</v>
      </c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</row>
    <row r="572" spans="1:54" x14ac:dyDescent="0.3">
      <c r="A572" s="14">
        <v>1769</v>
      </c>
      <c r="B572" s="6">
        <v>16.490946733006055</v>
      </c>
      <c r="C572" s="15">
        <v>17.21643496301332</v>
      </c>
      <c r="D572" s="12">
        <v>1.2923193970531341</v>
      </c>
      <c r="E572" s="6">
        <v>0.65546021149191702</v>
      </c>
      <c r="F572" s="16">
        <v>4.583333333333333</v>
      </c>
      <c r="G572" s="16">
        <v>67.230085343527804</v>
      </c>
      <c r="H572" s="16">
        <v>73.105942976003249</v>
      </c>
      <c r="I572" s="11">
        <v>64.497300206478116</v>
      </c>
      <c r="J572" s="11">
        <f t="shared" si="77"/>
        <v>95.935175267016419</v>
      </c>
      <c r="K572" s="17">
        <v>6.1587669851544832E-2</v>
      </c>
      <c r="L572" s="17">
        <v>0.56740765495785217</v>
      </c>
      <c r="M572" s="17">
        <v>0.20075016516865707</v>
      </c>
      <c r="N572" s="17">
        <v>0.23184217987349076</v>
      </c>
      <c r="O572" s="6">
        <f t="shared" si="84"/>
        <v>20.377337732660397</v>
      </c>
      <c r="P572" s="6">
        <f t="shared" si="85"/>
        <v>20.211052257135439</v>
      </c>
      <c r="Q572" s="16">
        <f t="shared" si="79"/>
        <v>44.95352841329376</v>
      </c>
      <c r="R572" s="9">
        <f t="shared" si="80"/>
        <v>66.5060633728787</v>
      </c>
      <c r="S572" s="21">
        <f t="shared" si="81"/>
        <v>61.497085442797214</v>
      </c>
      <c r="T572" s="9">
        <f t="shared" si="82"/>
        <v>54.569783435614362</v>
      </c>
      <c r="U572" s="9">
        <f t="shared" si="83"/>
        <v>59.06861516277764</v>
      </c>
      <c r="V572" s="9">
        <f t="shared" si="78"/>
        <v>107.3455590166366</v>
      </c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</row>
    <row r="573" spans="1:54" x14ac:dyDescent="0.3">
      <c r="A573" s="8">
        <v>1770</v>
      </c>
      <c r="B573" s="6">
        <v>16.9448535693103</v>
      </c>
      <c r="C573" s="6">
        <v>18.621979355296368</v>
      </c>
      <c r="D573" s="12">
        <v>1.0880072501130085</v>
      </c>
      <c r="E573" s="6">
        <v>0.69800007810131726</v>
      </c>
      <c r="F573" s="11">
        <v>4.3635733111388539</v>
      </c>
      <c r="G573" s="11">
        <v>67.327017480765662</v>
      </c>
      <c r="H573" s="11">
        <v>72.800515767587711</v>
      </c>
      <c r="I573" s="11">
        <v>65.501978479313294</v>
      </c>
      <c r="J573" s="11">
        <f t="shared" si="77"/>
        <v>97.289291773582931</v>
      </c>
      <c r="K573" s="12">
        <v>6.2131648238553716E-2</v>
      </c>
      <c r="L573" s="12">
        <v>0.56587944153747505</v>
      </c>
      <c r="M573" s="12">
        <v>0.20648999010727673</v>
      </c>
      <c r="N573" s="12">
        <v>0.22763056835524823</v>
      </c>
      <c r="O573" s="6">
        <f t="shared" si="84"/>
        <v>20.166509402548488</v>
      </c>
      <c r="P573" s="6">
        <f t="shared" si="85"/>
        <v>20.833233015424288</v>
      </c>
      <c r="Q573" s="11">
        <f t="shared" si="79"/>
        <v>45.959258495215387</v>
      </c>
      <c r="R573" s="9">
        <f t="shared" si="80"/>
        <v>67.896088648690167</v>
      </c>
      <c r="S573" s="21">
        <f t="shared" si="81"/>
        <v>63.136715991739592</v>
      </c>
      <c r="T573" s="9">
        <f t="shared" si="82"/>
        <v>55.991067551829651</v>
      </c>
      <c r="U573" s="9">
        <f t="shared" si="83"/>
        <v>62.811651592531696</v>
      </c>
      <c r="V573" s="9">
        <f t="shared" si="78"/>
        <v>102.19859266784209</v>
      </c>
    </row>
    <row r="574" spans="1:54" x14ac:dyDescent="0.3">
      <c r="A574" s="8">
        <v>1771</v>
      </c>
      <c r="B574" s="6">
        <v>17.27917743971399</v>
      </c>
      <c r="C574" s="6">
        <v>18.621979355296368</v>
      </c>
      <c r="D574" s="12">
        <v>1.2220244655357706</v>
      </c>
      <c r="E574" s="6">
        <v>0.70274609993810211</v>
      </c>
      <c r="F574" s="11">
        <v>4.3635733111388539</v>
      </c>
      <c r="G574" s="11">
        <v>71.183246254741064</v>
      </c>
      <c r="H574" s="11">
        <v>76.994320520392563</v>
      </c>
      <c r="I574" s="11">
        <v>64.086376533978111</v>
      </c>
      <c r="J574" s="11">
        <f t="shared" si="77"/>
        <v>90.030140385329389</v>
      </c>
      <c r="K574" s="12">
        <v>5.8208825386476634E-2</v>
      </c>
      <c r="L574" s="12">
        <v>0.56944439171669992</v>
      </c>
      <c r="M574" s="12">
        <v>0.20416514257258137</v>
      </c>
      <c r="N574" s="12">
        <v>0.22639046571071872</v>
      </c>
      <c r="O574" s="6">
        <f t="shared" si="84"/>
        <v>20.659927853361925</v>
      </c>
      <c r="P574" s="6">
        <f t="shared" si="85"/>
        <v>20.593650584723107</v>
      </c>
      <c r="Q574" s="11">
        <f t="shared" si="79"/>
        <v>46.93270866518057</v>
      </c>
      <c r="R574" s="9">
        <f t="shared" si="80"/>
        <v>65.578118028783962</v>
      </c>
      <c r="S574" s="21">
        <f t="shared" si="81"/>
        <v>60.962161998675427</v>
      </c>
      <c r="T574" s="9">
        <f t="shared" si="82"/>
        <v>54.0027130038739</v>
      </c>
      <c r="U574" s="9">
        <f t="shared" si="83"/>
        <v>59.812887980448906</v>
      </c>
      <c r="V574" s="9">
        <f t="shared" si="78"/>
        <v>102.19859266784209</v>
      </c>
    </row>
    <row r="575" spans="1:54" x14ac:dyDescent="0.3">
      <c r="A575" s="8">
        <v>1772</v>
      </c>
      <c r="B575" s="6">
        <v>17.512733598157066</v>
      </c>
      <c r="C575" s="6">
        <v>18.621979355296368</v>
      </c>
      <c r="D575" s="12">
        <v>1.2876291282301311</v>
      </c>
      <c r="E575" s="6">
        <v>0.70506939221633758</v>
      </c>
      <c r="F575" s="11">
        <v>4.3635733111388539</v>
      </c>
      <c r="G575" s="11">
        <v>73.00079502512591</v>
      </c>
      <c r="H575" s="11">
        <v>78.536573916713053</v>
      </c>
      <c r="I575" s="11">
        <v>55.930597926919511</v>
      </c>
      <c r="J575" s="11">
        <f t="shared" si="77"/>
        <v>76.616423023432745</v>
      </c>
      <c r="K575" s="12">
        <v>5.6530699064494212E-2</v>
      </c>
      <c r="L575" s="12">
        <v>0.57195353735306032</v>
      </c>
      <c r="M575" s="12">
        <v>0.20201844690192461</v>
      </c>
      <c r="N575" s="12">
        <v>0.22602801574501508</v>
      </c>
      <c r="O575" s="6">
        <f t="shared" si="84"/>
        <v>21.03311056764456</v>
      </c>
      <c r="P575" s="6">
        <f t="shared" si="85"/>
        <v>20.914504891245155</v>
      </c>
      <c r="Q575" s="11">
        <f t="shared" si="79"/>
        <v>47.511025784031204</v>
      </c>
      <c r="R575" s="9">
        <f t="shared" si="80"/>
        <v>64.733328190398737</v>
      </c>
      <c r="S575" s="21">
        <f t="shared" si="81"/>
        <v>60.50146446693384</v>
      </c>
      <c r="T575" s="9">
        <f t="shared" si="82"/>
        <v>53.36993272080268</v>
      </c>
      <c r="U575" s="9">
        <f t="shared" si="83"/>
        <v>58.516506443502109</v>
      </c>
      <c r="V575" s="9">
        <f t="shared" si="78"/>
        <v>102.19859266784209</v>
      </c>
    </row>
    <row r="576" spans="1:54" x14ac:dyDescent="0.3">
      <c r="A576" s="8">
        <v>1773</v>
      </c>
      <c r="B576" s="6">
        <v>17.145777180963048</v>
      </c>
      <c r="C576" s="6">
        <v>18.621979355296368</v>
      </c>
      <c r="D576" s="12">
        <v>1.3060655335961133</v>
      </c>
      <c r="E576" s="6">
        <v>0.70572229029501166</v>
      </c>
      <c r="F576" s="11">
        <v>4.3635733111388539</v>
      </c>
      <c r="G576" s="11">
        <v>73.414226612499306</v>
      </c>
      <c r="H576" s="11">
        <v>79.246965836790679</v>
      </c>
      <c r="I576" s="11">
        <v>59.019157901349693</v>
      </c>
      <c r="J576" s="11">
        <f t="shared" si="77"/>
        <v>80.391990251248188</v>
      </c>
      <c r="K576" s="12">
        <v>5.9895024157533019E-2</v>
      </c>
      <c r="L576" s="12">
        <v>0.56847970638763645</v>
      </c>
      <c r="M576" s="12">
        <v>0.20428733485398962</v>
      </c>
      <c r="N576" s="12">
        <v>0.22723295875837393</v>
      </c>
      <c r="O576" s="6">
        <f t="shared" si="84"/>
        <v>20.820571205764427</v>
      </c>
      <c r="P576" s="6">
        <f t="shared" si="85"/>
        <v>20.884802619076503</v>
      </c>
      <c r="Q576" s="11">
        <f t="shared" si="79"/>
        <v>47.176017666913559</v>
      </c>
      <c r="R576" s="9">
        <f t="shared" si="80"/>
        <v>63.91490805076819</v>
      </c>
      <c r="S576" s="21">
        <f t="shared" si="81"/>
        <v>59.536330813796006</v>
      </c>
      <c r="T576" s="9">
        <f t="shared" si="82"/>
        <v>51.957380977305341</v>
      </c>
      <c r="U576" s="9">
        <f t="shared" si="83"/>
        <v>58.240852690199702</v>
      </c>
      <c r="V576" s="9">
        <f t="shared" si="78"/>
        <v>102.19859266784209</v>
      </c>
    </row>
    <row r="577" spans="1:22" x14ac:dyDescent="0.3">
      <c r="A577" s="8">
        <v>1774</v>
      </c>
      <c r="B577" s="6">
        <v>17.474316202705932</v>
      </c>
      <c r="C577" s="6">
        <v>18.621979355296368</v>
      </c>
      <c r="D577" s="12">
        <v>1.5076409723030511</v>
      </c>
      <c r="E577" s="6">
        <v>0.71286078687431098</v>
      </c>
      <c r="F577" s="11">
        <v>4.3635733111388539</v>
      </c>
      <c r="G577" s="11">
        <v>74.163325244666055</v>
      </c>
      <c r="H577" s="11">
        <v>80.103803748835944</v>
      </c>
      <c r="I577" s="11">
        <v>61.168992304615706</v>
      </c>
      <c r="J577" s="11">
        <f t="shared" si="77"/>
        <v>82.478761709804914</v>
      </c>
      <c r="K577" s="12">
        <v>5.6264111808643796E-2</v>
      </c>
      <c r="L577" s="12">
        <v>0.57130208041337938</v>
      </c>
      <c r="M577" s="12">
        <v>0.20249654559241054</v>
      </c>
      <c r="N577" s="12">
        <v>0.22620137399421009</v>
      </c>
      <c r="O577" s="6">
        <f t="shared" si="84"/>
        <v>21.103053930344117</v>
      </c>
      <c r="P577" s="6">
        <f t="shared" si="85"/>
        <v>21.057135283645046</v>
      </c>
      <c r="Q577" s="11">
        <f t="shared" si="79"/>
        <v>47.712033274130107</v>
      </c>
      <c r="R577" s="9">
        <f t="shared" si="80"/>
        <v>63.988193555516816</v>
      </c>
      <c r="S577" s="21">
        <f t="shared" si="81"/>
        <v>59.568712996752019</v>
      </c>
      <c r="T577" s="9">
        <f t="shared" si="82"/>
        <v>52.41810303022249</v>
      </c>
      <c r="U577" s="9">
        <f t="shared" si="83"/>
        <v>58.235746868267071</v>
      </c>
      <c r="V577" s="9">
        <f t="shared" si="78"/>
        <v>102.19859266784209</v>
      </c>
    </row>
    <row r="578" spans="1:22" x14ac:dyDescent="0.3">
      <c r="A578" s="8">
        <v>1775</v>
      </c>
      <c r="B578" s="6">
        <v>17.766155690124663</v>
      </c>
      <c r="C578" s="6">
        <v>20.008155675850848</v>
      </c>
      <c r="D578" s="12">
        <v>1.1626329031762237</v>
      </c>
      <c r="E578" s="6">
        <v>0.74973222343904522</v>
      </c>
      <c r="F578" s="11">
        <v>3.8333707865168538</v>
      </c>
      <c r="G578" s="11">
        <v>73.090403012164145</v>
      </c>
      <c r="H578" s="11">
        <v>79.270421429918542</v>
      </c>
      <c r="I578" s="11">
        <v>63.706960314372083</v>
      </c>
      <c r="J578" s="11">
        <f t="shared" si="77"/>
        <v>87.161867617243246</v>
      </c>
      <c r="K578" s="12">
        <v>5.8329401903269192E-2</v>
      </c>
      <c r="L578" s="12">
        <v>0.57687222371802283</v>
      </c>
      <c r="M578" s="12">
        <v>0.21049271998631852</v>
      </c>
      <c r="N578" s="12">
        <v>0.21263505629565865</v>
      </c>
      <c r="O578" s="6">
        <f t="shared" si="84"/>
        <v>19.697908680068029</v>
      </c>
      <c r="P578" s="6">
        <f t="shared" si="85"/>
        <v>21.138230154118407</v>
      </c>
      <c r="Q578" s="11">
        <f t="shared" si="79"/>
        <v>47.791563429562444</v>
      </c>
      <c r="R578" s="9">
        <f t="shared" si="80"/>
        <v>65.035727188547312</v>
      </c>
      <c r="S578" s="21">
        <f t="shared" si="81"/>
        <v>60.295305867806768</v>
      </c>
      <c r="T578" s="9">
        <f t="shared" si="82"/>
        <v>54.075857014974503</v>
      </c>
      <c r="U578" s="9">
        <f t="shared" si="83"/>
        <v>62.146967034571659</v>
      </c>
      <c r="V578" s="9">
        <f t="shared" si="78"/>
        <v>89.780799272006306</v>
      </c>
    </row>
    <row r="579" spans="1:22" x14ac:dyDescent="0.3">
      <c r="A579" s="8">
        <v>1776</v>
      </c>
      <c r="B579" s="6">
        <v>18.451414817711694</v>
      </c>
      <c r="C579" s="6">
        <v>20.008155675850848</v>
      </c>
      <c r="D579" s="12">
        <v>1.2073598857145442</v>
      </c>
      <c r="E579" s="6">
        <v>0.75131616349593078</v>
      </c>
      <c r="F579" s="11">
        <v>3.8333707865168538</v>
      </c>
      <c r="G579" s="11">
        <v>69.266938732672543</v>
      </c>
      <c r="H579" s="11">
        <v>74.751836536054697</v>
      </c>
      <c r="I579" s="11">
        <v>60.780273211589915</v>
      </c>
      <c r="J579" s="11">
        <f t="shared" si="77"/>
        <v>87.74788423401256</v>
      </c>
      <c r="K579" s="12">
        <v>5.7955679043212027E-2</v>
      </c>
      <c r="L579" s="12">
        <v>0.58484005929521743</v>
      </c>
      <c r="M579" s="12">
        <v>0.20417885675397821</v>
      </c>
      <c r="N579" s="12">
        <v>0.21098108395080437</v>
      </c>
      <c r="O579" s="6">
        <f t="shared" si="84"/>
        <v>20.202612038429429</v>
      </c>
      <c r="P579" s="6">
        <f t="shared" si="85"/>
        <v>19.904928030307349</v>
      </c>
      <c r="Q579" s="11">
        <f t="shared" si="79"/>
        <v>48.293839004538619</v>
      </c>
      <c r="R579" s="9">
        <f t="shared" si="80"/>
        <v>69.346868560115809</v>
      </c>
      <c r="S579" s="21">
        <f t="shared" si="81"/>
        <v>64.61201638588517</v>
      </c>
      <c r="T579" s="9">
        <f t="shared" si="82"/>
        <v>59.261683159102027</v>
      </c>
      <c r="U579" s="9">
        <f t="shared" si="83"/>
        <v>65.715959874268549</v>
      </c>
      <c r="V579" s="9">
        <f t="shared" si="78"/>
        <v>89.780799272006306</v>
      </c>
    </row>
    <row r="580" spans="1:22" x14ac:dyDescent="0.3">
      <c r="A580" s="8">
        <v>1777</v>
      </c>
      <c r="B580" s="6">
        <v>18.372667144668586</v>
      </c>
      <c r="C580" s="6">
        <v>20.008155675850848</v>
      </c>
      <c r="D580" s="12">
        <v>1.2516935944307133</v>
      </c>
      <c r="E580" s="6">
        <v>0.75288617634098831</v>
      </c>
      <c r="F580" s="11">
        <v>3.8333707865168538</v>
      </c>
      <c r="G580" s="11">
        <v>72.156758686643798</v>
      </c>
      <c r="H580" s="11">
        <v>78.081626598023647</v>
      </c>
      <c r="I580" s="11">
        <v>60.26304297795059</v>
      </c>
      <c r="J580" s="11">
        <f t="shared" si="77"/>
        <v>83.516837611367464</v>
      </c>
      <c r="K580" s="12">
        <v>5.5029965755478236E-2</v>
      </c>
      <c r="L580" s="12">
        <v>0.58521245912788022</v>
      </c>
      <c r="M580" s="12">
        <v>0.20388587200565952</v>
      </c>
      <c r="N580" s="12">
        <v>0.21090166886646025</v>
      </c>
      <c r="O580" s="6">
        <f t="shared" si="84"/>
        <v>20.286063250096948</v>
      </c>
      <c r="P580" s="6">
        <f t="shared" si="85"/>
        <v>20.272380036743066</v>
      </c>
      <c r="Q580" s="11">
        <f t="shared" si="79"/>
        <v>48.460617660279688</v>
      </c>
      <c r="R580" s="9">
        <f t="shared" si="80"/>
        <v>66.799474815696428</v>
      </c>
      <c r="S580" s="21">
        <f t="shared" si="81"/>
        <v>62.070254320146397</v>
      </c>
      <c r="T580" s="9">
        <f t="shared" si="82"/>
        <v>56.645510449410679</v>
      </c>
      <c r="U580" s="9">
        <f t="shared" si="83"/>
        <v>63.215914482043992</v>
      </c>
      <c r="V580" s="9">
        <f t="shared" si="78"/>
        <v>89.780799272006306</v>
      </c>
    </row>
    <row r="581" spans="1:22" x14ac:dyDescent="0.3">
      <c r="A581" s="8">
        <v>1778</v>
      </c>
      <c r="B581" s="6">
        <v>18.222774846916916</v>
      </c>
      <c r="C581" s="6">
        <v>20.008155675850848</v>
      </c>
      <c r="D581" s="12">
        <v>1.1823718963569503</v>
      </c>
      <c r="E581" s="6">
        <v>0.75043125074218953</v>
      </c>
      <c r="F581" s="11">
        <v>3.8333707865168538</v>
      </c>
      <c r="G581" s="11">
        <v>73.217022725861113</v>
      </c>
      <c r="H581" s="11">
        <v>78.939216668048019</v>
      </c>
      <c r="I581" s="11">
        <v>62.349779883488715</v>
      </c>
      <c r="J581" s="11">
        <f t="shared" si="77"/>
        <v>85.157491471537313</v>
      </c>
      <c r="K581" s="12">
        <v>5.538723229329031E-2</v>
      </c>
      <c r="L581" s="12">
        <v>0.58525479508838896</v>
      </c>
      <c r="M581" s="12">
        <v>0.20318595915705917</v>
      </c>
      <c r="N581" s="12">
        <v>0.21155924575455187</v>
      </c>
      <c r="O581" s="6">
        <f t="shared" si="84"/>
        <v>20.334920235504669</v>
      </c>
      <c r="P581" s="6">
        <f t="shared" si="85"/>
        <v>20.24542368668375</v>
      </c>
      <c r="Q581" s="11">
        <f t="shared" si="79"/>
        <v>48.363535327440253</v>
      </c>
      <c r="R581" s="9">
        <f t="shared" si="80"/>
        <v>65.700260884493176</v>
      </c>
      <c r="S581" s="21">
        <f t="shared" si="81"/>
        <v>61.272931511410135</v>
      </c>
      <c r="T581" s="9">
        <f t="shared" si="82"/>
        <v>55.36977366924868</v>
      </c>
      <c r="U581" s="9">
        <f t="shared" si="83"/>
        <v>62.097335319145081</v>
      </c>
      <c r="V581" s="9">
        <f t="shared" si="78"/>
        <v>89.780799272006306</v>
      </c>
    </row>
    <row r="582" spans="1:22" x14ac:dyDescent="0.3">
      <c r="A582" s="8">
        <v>1779</v>
      </c>
      <c r="B582" s="6">
        <v>18.077525694983134</v>
      </c>
      <c r="C582" s="6">
        <v>20.008155675850848</v>
      </c>
      <c r="D582" s="12">
        <v>1.2277600884509272</v>
      </c>
      <c r="E582" s="6">
        <v>0.75203860655935573</v>
      </c>
      <c r="F582" s="11">
        <v>3.8333707865168538</v>
      </c>
      <c r="G582" s="11">
        <v>69.439142478323291</v>
      </c>
      <c r="H582" s="11">
        <v>75.319699997076825</v>
      </c>
      <c r="I582" s="11">
        <v>64.871709114610994</v>
      </c>
      <c r="J582" s="11">
        <f t="shared" si="77"/>
        <v>93.422393767120454</v>
      </c>
      <c r="K582" s="12">
        <v>5.8231450798236488E-2</v>
      </c>
      <c r="L582" s="12">
        <v>0.58477480970616513</v>
      </c>
      <c r="M582" s="12">
        <v>0.20336582503378903</v>
      </c>
      <c r="N582" s="12">
        <v>0.21185936526004584</v>
      </c>
      <c r="O582" s="6">
        <f t="shared" si="84"/>
        <v>20.09170853814474</v>
      </c>
      <c r="P582" s="6">
        <f t="shared" si="85"/>
        <v>20.083497488036198</v>
      </c>
      <c r="Q582" s="11">
        <f t="shared" si="79"/>
        <v>47.765564310662789</v>
      </c>
      <c r="R582" s="9">
        <f t="shared" si="80"/>
        <v>68.418206116401393</v>
      </c>
      <c r="S582" s="21">
        <f t="shared" si="81"/>
        <v>63.423435497819625</v>
      </c>
      <c r="T582" s="9">
        <f t="shared" si="82"/>
        <v>57.916851221523402</v>
      </c>
      <c r="U582" s="9">
        <f t="shared" si="83"/>
        <v>65.616023122034562</v>
      </c>
      <c r="V582" s="9">
        <f t="shared" si="78"/>
        <v>89.780799272006306</v>
      </c>
    </row>
    <row r="583" spans="1:22" x14ac:dyDescent="0.3">
      <c r="A583" s="8">
        <v>1780</v>
      </c>
      <c r="B583" s="6">
        <v>18.742282880891519</v>
      </c>
      <c r="C583" s="6">
        <v>19.026397065151929</v>
      </c>
      <c r="D583" s="12">
        <v>1.2526831225900503</v>
      </c>
      <c r="E583" s="6">
        <v>0.71815368717612482</v>
      </c>
      <c r="F583" s="11">
        <v>4.4133553889663899</v>
      </c>
      <c r="G583" s="11">
        <v>70.267617892796281</v>
      </c>
      <c r="H583" s="11">
        <v>76.172741201832864</v>
      </c>
      <c r="I583" s="11">
        <v>67.592589701540774</v>
      </c>
      <c r="J583" s="11">
        <f t="shared" si="77"/>
        <v>96.193085419038027</v>
      </c>
      <c r="K583" s="12">
        <v>6.0988947878807404E-2</v>
      </c>
      <c r="L583" s="12">
        <v>0.59097044857921166</v>
      </c>
      <c r="M583" s="12">
        <v>0.18770882719810764</v>
      </c>
      <c r="N583" s="12">
        <v>0.2213207242226807</v>
      </c>
      <c r="O583" s="6">
        <f t="shared" si="84"/>
        <v>22.584892311500237</v>
      </c>
      <c r="P583" s="6">
        <f t="shared" si="85"/>
        <v>20.795843238475513</v>
      </c>
      <c r="Q583" s="11">
        <f t="shared" si="79"/>
        <v>49.439557901012002</v>
      </c>
      <c r="R583" s="9">
        <f t="shared" si="80"/>
        <v>69.981051980073687</v>
      </c>
      <c r="S583" s="21">
        <f t="shared" si="81"/>
        <v>64.911018785887407</v>
      </c>
      <c r="T583" s="9">
        <f t="shared" si="82"/>
        <v>59.338636318567218</v>
      </c>
      <c r="U583" s="9">
        <f t="shared" si="83"/>
        <v>61.920760483655812</v>
      </c>
      <c r="V583" s="9">
        <f t="shared" si="78"/>
        <v>103.36453120749442</v>
      </c>
    </row>
    <row r="584" spans="1:22" x14ac:dyDescent="0.3">
      <c r="A584" s="8">
        <v>1781</v>
      </c>
      <c r="B584" s="6">
        <v>19.170024732912346</v>
      </c>
      <c r="C584" s="6">
        <v>19.026397065151929</v>
      </c>
      <c r="D584" s="12">
        <v>1.3250891101666329</v>
      </c>
      <c r="E584" s="6">
        <v>0.7207178383343803</v>
      </c>
      <c r="F584" s="11">
        <v>4.4133553889663899</v>
      </c>
      <c r="G584" s="11">
        <v>74.571713227184858</v>
      </c>
      <c r="H584" s="11">
        <v>80.306808673455777</v>
      </c>
      <c r="I584" s="11">
        <v>62.390172721522653</v>
      </c>
      <c r="J584" s="11">
        <f t="shared" si="77"/>
        <v>83.664663210095767</v>
      </c>
      <c r="K584" s="12">
        <v>6.1438248558649218E-2</v>
      </c>
      <c r="L584" s="12">
        <v>0.59585888174182178</v>
      </c>
      <c r="M584" s="12">
        <v>0.18413905005793912</v>
      </c>
      <c r="N584" s="12">
        <v>0.2200020682002391</v>
      </c>
      <c r="O584" s="6">
        <f t="shared" si="84"/>
        <v>23.387485510581762</v>
      </c>
      <c r="P584" s="6">
        <f t="shared" si="85"/>
        <v>23.217866053739439</v>
      </c>
      <c r="Q584" s="11">
        <f t="shared" si="79"/>
        <v>50.825171856909428</v>
      </c>
      <c r="R584" s="9">
        <f t="shared" si="80"/>
        <v>67.790034375011231</v>
      </c>
      <c r="S584" s="21">
        <f t="shared" si="81"/>
        <v>63.295075127545012</v>
      </c>
      <c r="T584" s="9">
        <f t="shared" si="82"/>
        <v>57.189836684675299</v>
      </c>
      <c r="U584" s="9">
        <f t="shared" si="83"/>
        <v>58.555173004104063</v>
      </c>
      <c r="V584" s="9">
        <f t="shared" si="78"/>
        <v>103.36453120749442</v>
      </c>
    </row>
    <row r="585" spans="1:22" x14ac:dyDescent="0.3">
      <c r="A585" s="8">
        <v>1782</v>
      </c>
      <c r="B585" s="6">
        <v>19.383122308565735</v>
      </c>
      <c r="C585" s="6">
        <v>19.026397065151929</v>
      </c>
      <c r="D585" s="12">
        <v>1.3163187819270461</v>
      </c>
      <c r="E585" s="6">
        <v>0.72040725010726669</v>
      </c>
      <c r="F585" s="11">
        <v>4.4133553889663899</v>
      </c>
      <c r="G585" s="11">
        <v>75.884854394808613</v>
      </c>
      <c r="H585" s="11">
        <v>81.008951703411654</v>
      </c>
      <c r="I585" s="11">
        <v>65.98444661202619</v>
      </c>
      <c r="J585" s="11">
        <f t="shared" ref="J585:J648" si="86">I585*100/G585</f>
        <v>86.9533810643251</v>
      </c>
      <c r="K585" s="12">
        <v>6.1703642442471431E-2</v>
      </c>
      <c r="L585" s="12">
        <v>0.5980692735266403</v>
      </c>
      <c r="M585" s="12">
        <v>0.18117637657891833</v>
      </c>
      <c r="N585" s="12">
        <v>0.22075434989444137</v>
      </c>
      <c r="O585" s="6">
        <f t="shared" si="84"/>
        <v>23.929687869310815</v>
      </c>
      <c r="P585" s="6">
        <f t="shared" si="85"/>
        <v>23.637441708745769</v>
      </c>
      <c r="Q585" s="11">
        <f t="shared" si="79"/>
        <v>51.368371198396453</v>
      </c>
      <c r="R585" s="9">
        <f t="shared" si="80"/>
        <v>67.328944962566297</v>
      </c>
      <c r="S585" s="21">
        <f t="shared" si="81"/>
        <v>63.417076099613084</v>
      </c>
      <c r="T585" s="9">
        <f t="shared" si="82"/>
        <v>56.824933343739382</v>
      </c>
      <c r="U585" s="9">
        <f t="shared" si="83"/>
        <v>57.517114136214943</v>
      </c>
      <c r="V585" s="9">
        <f t="shared" si="78"/>
        <v>103.36453120749442</v>
      </c>
    </row>
    <row r="586" spans="1:22" x14ac:dyDescent="0.3">
      <c r="A586" s="8">
        <v>1783</v>
      </c>
      <c r="B586" s="6">
        <v>19.159401254128902</v>
      </c>
      <c r="C586" s="6">
        <v>19.026397065151929</v>
      </c>
      <c r="D586" s="12">
        <v>1.3404525330069517</v>
      </c>
      <c r="E586" s="6">
        <v>0.72126191127350159</v>
      </c>
      <c r="F586" s="11">
        <v>4.4133553889663899</v>
      </c>
      <c r="G586" s="11">
        <v>77.492196098087561</v>
      </c>
      <c r="H586" s="11">
        <v>83.611217932732202</v>
      </c>
      <c r="I586" s="11">
        <v>67.19725208307419</v>
      </c>
      <c r="J586" s="11">
        <f t="shared" si="86"/>
        <v>86.714863517376244</v>
      </c>
      <c r="K586" s="12">
        <v>5.6347865355735903E-2</v>
      </c>
      <c r="L586" s="12">
        <v>0.59843261156543448</v>
      </c>
      <c r="M586" s="12">
        <v>0.18207818507003437</v>
      </c>
      <c r="N586" s="12">
        <v>0.21948920336453115</v>
      </c>
      <c r="O586" s="6">
        <f t="shared" si="84"/>
        <v>23.572175155933483</v>
      </c>
      <c r="P586" s="6">
        <f t="shared" si="85"/>
        <v>23.743928658468118</v>
      </c>
      <c r="Q586" s="11">
        <f t="shared" si="79"/>
        <v>50.969613464981705</v>
      </c>
      <c r="R586" s="9">
        <f t="shared" si="80"/>
        <v>65.420595099999147</v>
      </c>
      <c r="S586" s="21">
        <f t="shared" si="81"/>
        <v>60.966353793681165</v>
      </c>
      <c r="T586" s="9">
        <f t="shared" si="82"/>
        <v>55.003999322744562</v>
      </c>
      <c r="U586" s="9">
        <f t="shared" si="83"/>
        <v>56.390915776267079</v>
      </c>
      <c r="V586" s="9">
        <f t="shared" si="78"/>
        <v>103.36453120749442</v>
      </c>
    </row>
    <row r="587" spans="1:22" x14ac:dyDescent="0.3">
      <c r="A587" s="8">
        <v>1784</v>
      </c>
      <c r="B587" s="6">
        <v>19.347731418095449</v>
      </c>
      <c r="C587" s="6">
        <v>19.026397065151929</v>
      </c>
      <c r="D587" s="12">
        <v>1.3305153167830841</v>
      </c>
      <c r="E587" s="6">
        <v>0.72090999943108225</v>
      </c>
      <c r="F587" s="11">
        <v>4.4133553889663899</v>
      </c>
      <c r="G587" s="11">
        <v>76.249300140357064</v>
      </c>
      <c r="H587" s="11">
        <v>82.732918918614942</v>
      </c>
      <c r="I587" s="11">
        <v>69.746778681802738</v>
      </c>
      <c r="J587" s="11">
        <f t="shared" si="86"/>
        <v>91.472024731263488</v>
      </c>
      <c r="K587" s="12">
        <v>6.0096342570173503E-2</v>
      </c>
      <c r="L587" s="12">
        <v>0.6001644366452451</v>
      </c>
      <c r="M587" s="12">
        <v>0.17922092405519899</v>
      </c>
      <c r="N587" s="12">
        <v>0.22061463929955591</v>
      </c>
      <c r="O587" s="6">
        <f t="shared" si="84"/>
        <v>24.033795493770235</v>
      </c>
      <c r="P587" s="6">
        <f t="shared" si="85"/>
        <v>23.718684073417876</v>
      </c>
      <c r="Q587" s="11">
        <f t="shared" si="79"/>
        <v>51.286406584155216</v>
      </c>
      <c r="R587" s="9">
        <f t="shared" si="80"/>
        <v>66.900217279279616</v>
      </c>
      <c r="S587" s="21">
        <f t="shared" si="81"/>
        <v>61.996526181053646</v>
      </c>
      <c r="T587" s="9">
        <f t="shared" si="82"/>
        <v>56.450070942589143</v>
      </c>
      <c r="U587" s="9">
        <f t="shared" si="83"/>
        <v>57.282149388077841</v>
      </c>
      <c r="V587" s="9">
        <f t="shared" si="78"/>
        <v>103.36453120749442</v>
      </c>
    </row>
    <row r="588" spans="1:22" x14ac:dyDescent="0.3">
      <c r="A588" s="8">
        <v>1785</v>
      </c>
      <c r="B588" s="6">
        <v>19.001900963363784</v>
      </c>
      <c r="C588" s="6">
        <v>19.638048307325199</v>
      </c>
      <c r="D588" s="12">
        <v>1.5696650726086403</v>
      </c>
      <c r="E588" s="6">
        <v>0.75103986075168172</v>
      </c>
      <c r="F588" s="11">
        <v>3.7897940587309469</v>
      </c>
      <c r="G588" s="11">
        <v>73.615135619241826</v>
      </c>
      <c r="H588" s="11">
        <v>80.088212232348724</v>
      </c>
      <c r="I588" s="11">
        <v>67.54068964604437</v>
      </c>
      <c r="J588" s="11">
        <f t="shared" si="86"/>
        <v>91.7483735890725</v>
      </c>
      <c r="K588" s="12">
        <v>7.0056213996928296E-2</v>
      </c>
      <c r="L588" s="12">
        <v>0.60107217568462257</v>
      </c>
      <c r="M588" s="12">
        <v>0.18879817727103512</v>
      </c>
      <c r="N588" s="12">
        <v>0.21012964704434231</v>
      </c>
      <c r="O588" s="6">
        <f t="shared" si="84"/>
        <v>22.070943679127961</v>
      </c>
      <c r="P588" s="6">
        <f t="shared" si="85"/>
        <v>23.558522048222006</v>
      </c>
      <c r="Q588" s="11">
        <f t="shared" si="79"/>
        <v>50.27220692628773</v>
      </c>
      <c r="R588" s="9">
        <f t="shared" si="80"/>
        <v>67.92379671963046</v>
      </c>
      <c r="S588" s="21">
        <f t="shared" si="81"/>
        <v>62.77732171607277</v>
      </c>
      <c r="T588" s="9">
        <f t="shared" si="82"/>
        <v>57.424898688348854</v>
      </c>
      <c r="U588" s="9">
        <f t="shared" si="83"/>
        <v>61.811600470538067</v>
      </c>
      <c r="V588" s="9">
        <f t="shared" ref="V588:V651" si="87">((F588))*100/4.2697</f>
        <v>88.760195300160348</v>
      </c>
    </row>
    <row r="589" spans="1:22" x14ac:dyDescent="0.3">
      <c r="A589" s="8">
        <v>1786</v>
      </c>
      <c r="B589" s="6">
        <v>18.870514991938819</v>
      </c>
      <c r="C589" s="6">
        <v>19.638048307325199</v>
      </c>
      <c r="D589" s="12">
        <v>1.3890088219496168</v>
      </c>
      <c r="E589" s="6">
        <v>0.7446421863344459</v>
      </c>
      <c r="F589" s="11">
        <v>3.7897940587309469</v>
      </c>
      <c r="G589" s="11">
        <v>72.097151729119574</v>
      </c>
      <c r="H589" s="11">
        <v>78.361377028958046</v>
      </c>
      <c r="I589" s="11">
        <v>67.223930964265222</v>
      </c>
      <c r="J589" s="11">
        <f t="shared" si="86"/>
        <v>93.240758271333917</v>
      </c>
      <c r="K589" s="12">
        <v>6.7275396816293229E-2</v>
      </c>
      <c r="L589" s="12">
        <v>0.60370165597251901</v>
      </c>
      <c r="M589" s="12">
        <v>0.18771374537700825</v>
      </c>
      <c r="N589" s="12">
        <v>0.20858459865047274</v>
      </c>
      <c r="O589" s="6">
        <f t="shared" si="84"/>
        <v>21.749422057764406</v>
      </c>
      <c r="P589" s="6">
        <f t="shared" si="85"/>
        <v>21.782616268718492</v>
      </c>
      <c r="Q589" s="11">
        <f t="shared" si="79"/>
        <v>49.615467665413583</v>
      </c>
      <c r="R589" s="9">
        <f t="shared" si="80"/>
        <v>68.44789561421392</v>
      </c>
      <c r="S589" s="21">
        <f t="shared" si="81"/>
        <v>63.322559645739055</v>
      </c>
      <c r="T589" s="9">
        <f t="shared" si="82"/>
        <v>58.228546406824606</v>
      </c>
      <c r="U589" s="9">
        <f t="shared" si="83"/>
        <v>62.575401788658489</v>
      </c>
      <c r="V589" s="9">
        <f t="shared" si="87"/>
        <v>88.760195300160348</v>
      </c>
    </row>
    <row r="590" spans="1:22" x14ac:dyDescent="0.3">
      <c r="A590" s="8">
        <v>1787</v>
      </c>
      <c r="B590" s="6">
        <v>19.119869420698834</v>
      </c>
      <c r="C590" s="6">
        <v>19.638048307325199</v>
      </c>
      <c r="D590" s="12">
        <v>1.7374786517173413</v>
      </c>
      <c r="E590" s="6">
        <v>0.75698273091538792</v>
      </c>
      <c r="F590" s="11">
        <v>3.7897940587309469</v>
      </c>
      <c r="G590" s="11">
        <v>73.391547013752657</v>
      </c>
      <c r="H590" s="11">
        <v>79.098628070448953</v>
      </c>
      <c r="I590" s="11">
        <v>67.665254011053889</v>
      </c>
      <c r="J590" s="11">
        <f t="shared" si="86"/>
        <v>92.197612346792837</v>
      </c>
      <c r="K590" s="12">
        <v>7.1509974089248349E-2</v>
      </c>
      <c r="L590" s="12">
        <v>0.60306912931081358</v>
      </c>
      <c r="M590" s="12">
        <v>0.18654454765539033</v>
      </c>
      <c r="N590" s="12">
        <v>0.21038632303379609</v>
      </c>
      <c r="O590" s="6">
        <f t="shared" si="84"/>
        <v>22.387652816218726</v>
      </c>
      <c r="P590" s="6">
        <f t="shared" si="85"/>
        <v>22.172650326170398</v>
      </c>
      <c r="Q590" s="11">
        <f t="shared" si="79"/>
        <v>50.580949341681396</v>
      </c>
      <c r="R590" s="9">
        <f t="shared" si="80"/>
        <v>68.549146708123544</v>
      </c>
      <c r="S590" s="21">
        <f t="shared" si="81"/>
        <v>63.953078803618901</v>
      </c>
      <c r="T590" s="9">
        <f t="shared" si="82"/>
        <v>57.957438575626341</v>
      </c>
      <c r="U590" s="9">
        <f t="shared" si="83"/>
        <v>62.490506926184509</v>
      </c>
      <c r="V590" s="9">
        <f t="shared" si="87"/>
        <v>88.760195300160348</v>
      </c>
    </row>
    <row r="591" spans="1:22" x14ac:dyDescent="0.3">
      <c r="A591" s="8">
        <v>1788</v>
      </c>
      <c r="B591" s="6">
        <v>19.305669123170734</v>
      </c>
      <c r="C591" s="6">
        <v>19.638048307325199</v>
      </c>
      <c r="D591" s="12">
        <v>1.8996484452954396</v>
      </c>
      <c r="E591" s="6">
        <v>0.76272573474635563</v>
      </c>
      <c r="F591" s="11">
        <v>3.7897940587309469</v>
      </c>
      <c r="G591" s="11">
        <v>73.939647595913669</v>
      </c>
      <c r="H591" s="11">
        <v>80.16138592259756</v>
      </c>
      <c r="I591" s="11">
        <v>69.216466585383742</v>
      </c>
      <c r="J591" s="11">
        <f t="shared" si="86"/>
        <v>93.61211317053808</v>
      </c>
      <c r="K591" s="12">
        <v>7.1221920978100525E-2</v>
      </c>
      <c r="L591" s="12">
        <v>0.60516624462467694</v>
      </c>
      <c r="M591" s="12">
        <v>0.18521546115895582</v>
      </c>
      <c r="N591" s="12">
        <v>0.20961829421636724</v>
      </c>
      <c r="O591" s="6">
        <f t="shared" si="84"/>
        <v>22.619196820415404</v>
      </c>
      <c r="P591" s="6">
        <f t="shared" si="85"/>
        <v>22.578695630350008</v>
      </c>
      <c r="Q591" s="11">
        <f t="shared" si="79"/>
        <v>51.012576854533762</v>
      </c>
      <c r="R591" s="9">
        <f t="shared" si="80"/>
        <v>68.621626051086793</v>
      </c>
      <c r="S591" s="21">
        <f t="shared" si="81"/>
        <v>63.643708295734541</v>
      </c>
      <c r="T591" s="9">
        <f t="shared" si="82"/>
        <v>58.086844716432765</v>
      </c>
      <c r="U591" s="9">
        <f t="shared" si="83"/>
        <v>62.497859233241968</v>
      </c>
      <c r="V591" s="9">
        <f t="shared" si="87"/>
        <v>88.760195300160348</v>
      </c>
    </row>
    <row r="592" spans="1:22" x14ac:dyDescent="0.3">
      <c r="A592" s="8">
        <v>1789</v>
      </c>
      <c r="B592" s="6">
        <v>19.127554840429152</v>
      </c>
      <c r="C592" s="6">
        <v>19.638048307325199</v>
      </c>
      <c r="D592" s="12">
        <v>1.7856565993542686</v>
      </c>
      <c r="E592" s="6">
        <v>0.75868888180663752</v>
      </c>
      <c r="F592" s="11">
        <v>3.7897940587309469</v>
      </c>
      <c r="G592" s="11">
        <v>75.893518235046926</v>
      </c>
      <c r="H592" s="11">
        <v>83.046909661741196</v>
      </c>
      <c r="I592" s="11">
        <v>69.26234327058657</v>
      </c>
      <c r="J592" s="11">
        <f t="shared" si="86"/>
        <v>91.262527922446296</v>
      </c>
      <c r="K592" s="12">
        <v>6.9605018442938385E-2</v>
      </c>
      <c r="L592" s="12">
        <v>0.60638674835072148</v>
      </c>
      <c r="M592" s="12">
        <v>0.18474706786326239</v>
      </c>
      <c r="N592" s="12">
        <v>0.20886618378601612</v>
      </c>
      <c r="O592" s="6">
        <f t="shared" si="84"/>
        <v>22.532737950990054</v>
      </c>
      <c r="P592" s="6">
        <f t="shared" si="85"/>
        <v>22.554504374549818</v>
      </c>
      <c r="Q592" s="11">
        <f t="shared" si="79"/>
        <v>50.866677404927877</v>
      </c>
      <c r="R592" s="9">
        <f t="shared" si="80"/>
        <v>66.663759737574296</v>
      </c>
      <c r="S592" s="21">
        <f t="shared" si="81"/>
        <v>61.256661793427433</v>
      </c>
      <c r="T592" s="9">
        <f t="shared" si="82"/>
        <v>56.069292184312218</v>
      </c>
      <c r="U592" s="9">
        <f t="shared" si="83"/>
        <v>60.566594004420544</v>
      </c>
      <c r="V592" s="9">
        <f t="shared" si="87"/>
        <v>88.760195300160348</v>
      </c>
    </row>
    <row r="593" spans="1:22" x14ac:dyDescent="0.3">
      <c r="A593" s="8">
        <v>1790</v>
      </c>
      <c r="B593" s="6">
        <v>20.786574841376382</v>
      </c>
      <c r="C593" s="6">
        <v>22.913904060712849</v>
      </c>
      <c r="D593" s="12">
        <v>1.9080709678890249</v>
      </c>
      <c r="E593" s="6">
        <v>0.87903360136419528</v>
      </c>
      <c r="F593" s="11">
        <v>3.9010655131627687</v>
      </c>
      <c r="G593" s="11">
        <v>78.076982185603299</v>
      </c>
      <c r="H593" s="11">
        <v>85.174830422945902</v>
      </c>
      <c r="I593" s="11">
        <v>73.287641847196625</v>
      </c>
      <c r="J593" s="11">
        <f t="shared" si="86"/>
        <v>93.865874161194483</v>
      </c>
      <c r="K593" s="12">
        <v>6.3101006732846118E-2</v>
      </c>
      <c r="L593" s="12">
        <v>0.58696135341334954</v>
      </c>
      <c r="M593" s="12">
        <v>0.18904283753019904</v>
      </c>
      <c r="N593" s="12">
        <v>0.22399580905645142</v>
      </c>
      <c r="O593" s="6">
        <f t="shared" si="84"/>
        <v>25.295335541252022</v>
      </c>
      <c r="P593" s="6">
        <f t="shared" si="85"/>
        <v>24.409213558854916</v>
      </c>
      <c r="Q593" s="11">
        <f t="shared" si="79"/>
        <v>55.10273960079094</v>
      </c>
      <c r="R593" s="9">
        <f t="shared" si="80"/>
        <v>70.195826527275841</v>
      </c>
      <c r="S593" s="21">
        <f t="shared" si="81"/>
        <v>64.70015866446326</v>
      </c>
      <c r="T593" s="9">
        <f t="shared" si="82"/>
        <v>59.228429697357264</v>
      </c>
      <c r="U593" s="9">
        <f t="shared" si="83"/>
        <v>68.211339118008709</v>
      </c>
      <c r="V593" s="9">
        <f t="shared" si="87"/>
        <v>91.36626725912285</v>
      </c>
    </row>
    <row r="594" spans="1:22" x14ac:dyDescent="0.3">
      <c r="A594" s="8">
        <v>1791</v>
      </c>
      <c r="B594" s="6">
        <v>21.401516501572903</v>
      </c>
      <c r="C594" s="6">
        <v>22.913904060712849</v>
      </c>
      <c r="D594" s="12">
        <v>1.6853223383225637</v>
      </c>
      <c r="E594" s="6">
        <v>0.87114528748823961</v>
      </c>
      <c r="F594" s="11">
        <v>3.9010655131627687</v>
      </c>
      <c r="G594" s="11">
        <v>77.550535083258865</v>
      </c>
      <c r="H594" s="11">
        <v>84.193381259562102</v>
      </c>
      <c r="I594" s="11">
        <v>74.075220497926608</v>
      </c>
      <c r="J594" s="11">
        <f t="shared" si="86"/>
        <v>95.518645252929431</v>
      </c>
      <c r="K594" s="12">
        <v>6.8257568232773042E-2</v>
      </c>
      <c r="L594" s="12">
        <v>0.59420721108889496</v>
      </c>
      <c r="M594" s="12">
        <v>0.182648759220332</v>
      </c>
      <c r="N594" s="12">
        <v>0.22314402969077304</v>
      </c>
      <c r="O594" s="6">
        <f t="shared" si="84"/>
        <v>26.252471062156086</v>
      </c>
      <c r="P594" s="6">
        <f t="shared" si="85"/>
        <v>25.79116690433306</v>
      </c>
      <c r="Q594" s="11">
        <f t="shared" si="79"/>
        <v>56.182846501970531</v>
      </c>
      <c r="R594" s="9">
        <f t="shared" si="80"/>
        <v>72.057644171519598</v>
      </c>
      <c r="S594" s="21">
        <f t="shared" si="81"/>
        <v>66.737390169994967</v>
      </c>
      <c r="T594" s="9">
        <f t="shared" si="82"/>
        <v>61.394582949801304</v>
      </c>
      <c r="U594" s="9">
        <f t="shared" si="83"/>
        <v>68.058114142724236</v>
      </c>
      <c r="V594" s="9">
        <f t="shared" si="87"/>
        <v>91.36626725912285</v>
      </c>
    </row>
    <row r="595" spans="1:22" x14ac:dyDescent="0.3">
      <c r="A595" s="8">
        <v>1792</v>
      </c>
      <c r="B595" s="6">
        <v>21.247081179307227</v>
      </c>
      <c r="C595" s="6">
        <v>22.913904060712849</v>
      </c>
      <c r="D595" s="12">
        <v>1.7155139756783671</v>
      </c>
      <c r="E595" s="6">
        <v>0.87221447975377742</v>
      </c>
      <c r="F595" s="11">
        <v>3.9010655131627687</v>
      </c>
      <c r="G595" s="11">
        <v>76.59408628284578</v>
      </c>
      <c r="H595" s="11">
        <v>83.52267472492538</v>
      </c>
      <c r="I595" s="11">
        <v>75.6537851998755</v>
      </c>
      <c r="J595" s="11">
        <f t="shared" si="86"/>
        <v>98.772358117181597</v>
      </c>
      <c r="K595" s="12">
        <v>7.008888830543035E-2</v>
      </c>
      <c r="L595" s="12">
        <v>0.5935348745121275</v>
      </c>
      <c r="M595" s="12">
        <v>0.18243476865737746</v>
      </c>
      <c r="N595" s="12">
        <v>0.22403035683049505</v>
      </c>
      <c r="O595" s="6">
        <f t="shared" si="84"/>
        <v>26.217073592696547</v>
      </c>
      <c r="P595" s="6">
        <f t="shared" si="85"/>
        <v>26.12464101554772</v>
      </c>
      <c r="Q595" s="11">
        <f t="shared" si="79"/>
        <v>55.909277744578752</v>
      </c>
      <c r="R595" s="9">
        <f t="shared" si="80"/>
        <v>72.602196725124344</v>
      </c>
      <c r="S595" s="21">
        <f t="shared" si="81"/>
        <v>66.945735892262348</v>
      </c>
      <c r="T595" s="9">
        <f t="shared" si="82"/>
        <v>61.712670693888903</v>
      </c>
      <c r="U595" s="9">
        <f t="shared" si="83"/>
        <v>68.992545777982471</v>
      </c>
      <c r="V595" s="9">
        <f t="shared" si="87"/>
        <v>91.36626725912285</v>
      </c>
    </row>
    <row r="596" spans="1:22" x14ac:dyDescent="0.3">
      <c r="A596" s="8">
        <v>1793</v>
      </c>
      <c r="B596" s="6">
        <v>22.031395610434849</v>
      </c>
      <c r="C596" s="6">
        <v>22.913904060712849</v>
      </c>
      <c r="D596" s="12">
        <v>1.9180678725861173</v>
      </c>
      <c r="E596" s="6">
        <v>0.87938762698577677</v>
      </c>
      <c r="F596" s="11">
        <v>3.9010655131627687</v>
      </c>
      <c r="G596" s="11">
        <v>79.528354110795419</v>
      </c>
      <c r="H596" s="11">
        <v>86.257387173797198</v>
      </c>
      <c r="I596" s="11">
        <v>81.103757398230258</v>
      </c>
      <c r="J596" s="11">
        <f t="shared" si="86"/>
        <v>101.98093284470599</v>
      </c>
      <c r="K596" s="12">
        <v>6.4297838338771299E-2</v>
      </c>
      <c r="L596" s="12">
        <v>0.59975651199441959</v>
      </c>
      <c r="M596" s="12">
        <v>0.17772775516012823</v>
      </c>
      <c r="N596" s="12">
        <v>0.22251573284545217</v>
      </c>
      <c r="O596" s="6">
        <f t="shared" si="84"/>
        <v>27.164889541969746</v>
      </c>
      <c r="P596" s="6">
        <f t="shared" si="85"/>
        <v>26.886761688507232</v>
      </c>
      <c r="Q596" s="11">
        <f t="shared" si="79"/>
        <v>57.33742256091508</v>
      </c>
      <c r="R596" s="9">
        <f t="shared" si="80"/>
        <v>71.709598539898892</v>
      </c>
      <c r="S596" s="21">
        <f t="shared" si="81"/>
        <v>66.479125736864574</v>
      </c>
      <c r="T596" s="9">
        <f t="shared" si="82"/>
        <v>61.62973756692395</v>
      </c>
      <c r="U596" s="9">
        <f t="shared" si="83"/>
        <v>66.993470158528183</v>
      </c>
      <c r="V596" s="9">
        <f t="shared" si="87"/>
        <v>91.36626725912285</v>
      </c>
    </row>
    <row r="597" spans="1:22" x14ac:dyDescent="0.3">
      <c r="A597" s="8">
        <v>1794</v>
      </c>
      <c r="B597" s="6">
        <v>21.828591502054469</v>
      </c>
      <c r="C597" s="6">
        <v>22.913904060712849</v>
      </c>
      <c r="D597" s="12">
        <v>2.055268206541049</v>
      </c>
      <c r="E597" s="6">
        <v>0.88424637426619268</v>
      </c>
      <c r="F597" s="11">
        <v>3.9010655131627687</v>
      </c>
      <c r="G597" s="11">
        <v>81.172000191484869</v>
      </c>
      <c r="H597" s="11">
        <v>88.228331142623034</v>
      </c>
      <c r="I597" s="11">
        <v>78.12375186080213</v>
      </c>
      <c r="J597" s="11">
        <f t="shared" si="86"/>
        <v>96.244704672187552</v>
      </c>
      <c r="K597" s="12">
        <v>6.6728217991839048E-2</v>
      </c>
      <c r="L597" s="12">
        <v>0.59797187696694332</v>
      </c>
      <c r="M597" s="12">
        <v>0.1783096564472065</v>
      </c>
      <c r="N597" s="12">
        <v>0.22371846658585018</v>
      </c>
      <c r="O597" s="6">
        <f t="shared" si="84"/>
        <v>27.29075547853812</v>
      </c>
      <c r="P597" s="6">
        <f t="shared" si="85"/>
        <v>27.23521571416525</v>
      </c>
      <c r="Q597" s="11">
        <f t="shared" si="79"/>
        <v>57.485861281640787</v>
      </c>
      <c r="R597" s="9">
        <f t="shared" si="80"/>
        <v>70.439443133369096</v>
      </c>
      <c r="S597" s="21">
        <f t="shared" si="81"/>
        <v>65.16230070106235</v>
      </c>
      <c r="T597" s="9">
        <f t="shared" si="82"/>
        <v>59.825972885878144</v>
      </c>
      <c r="U597" s="9">
        <f t="shared" si="83"/>
        <v>65.999577884691021</v>
      </c>
      <c r="V597" s="9">
        <f t="shared" si="87"/>
        <v>91.36626725912285</v>
      </c>
    </row>
    <row r="598" spans="1:22" x14ac:dyDescent="0.3">
      <c r="A598" s="8">
        <v>1795</v>
      </c>
      <c r="B598" s="6">
        <v>21.964291830772098</v>
      </c>
      <c r="C598" s="6">
        <v>25.400062783713349</v>
      </c>
      <c r="D598" s="12">
        <v>3.1404232563387957</v>
      </c>
      <c r="E598" s="6">
        <v>1.010719179258021</v>
      </c>
      <c r="F598" s="11">
        <v>4.3479828037008854</v>
      </c>
      <c r="G598" s="11">
        <v>90.285192940023833</v>
      </c>
      <c r="H598" s="11">
        <v>97.357280271556107</v>
      </c>
      <c r="I598" s="11">
        <v>80.984176059726508</v>
      </c>
      <c r="J598" s="11">
        <f t="shared" si="86"/>
        <v>89.698181310332956</v>
      </c>
      <c r="K598" s="12">
        <v>6.6314925781634421E-2</v>
      </c>
      <c r="L598" s="12">
        <v>0.57120482378902437</v>
      </c>
      <c r="M598" s="12">
        <v>0.1918475941899129</v>
      </c>
      <c r="N598" s="12">
        <v>0.23694758202106272</v>
      </c>
      <c r="O598" s="6">
        <f t="shared" si="84"/>
        <v>29.221218909821143</v>
      </c>
      <c r="P598" s="6">
        <f t="shared" si="85"/>
        <v>29.121902332733171</v>
      </c>
      <c r="Q598" s="11">
        <f t="shared" si="79"/>
        <v>61.343030209388203</v>
      </c>
      <c r="R598" s="9">
        <f t="shared" si="80"/>
        <v>67.578697031871855</v>
      </c>
      <c r="S598" s="21">
        <f t="shared" si="81"/>
        <v>63.014460710879732</v>
      </c>
      <c r="T598" s="9">
        <f t="shared" si="82"/>
        <v>54.121643821736996</v>
      </c>
      <c r="U598" s="9">
        <f t="shared" si="83"/>
        <v>67.824733241880722</v>
      </c>
      <c r="V598" s="9">
        <f t="shared" si="87"/>
        <v>101.83344974356244</v>
      </c>
    </row>
    <row r="599" spans="1:22" x14ac:dyDescent="0.3">
      <c r="A599" s="8">
        <v>1796</v>
      </c>
      <c r="B599" s="6">
        <v>23.003766057686168</v>
      </c>
      <c r="C599" s="6">
        <v>25.400062783713349</v>
      </c>
      <c r="D599" s="12">
        <v>2.7867605051706654</v>
      </c>
      <c r="E599" s="6">
        <v>0.99819473503190803</v>
      </c>
      <c r="F599" s="11">
        <v>4.3479828037008854</v>
      </c>
      <c r="G599" s="11">
        <v>94.861605920702843</v>
      </c>
      <c r="H599" s="11">
        <v>100.57099243352567</v>
      </c>
      <c r="I599" s="11">
        <v>84.23602339014613</v>
      </c>
      <c r="J599" s="11">
        <f t="shared" si="86"/>
        <v>88.798858687424186</v>
      </c>
      <c r="K599" s="12">
        <v>6.1560687929352077E-2</v>
      </c>
      <c r="L599" s="12">
        <v>0.58406208549029692</v>
      </c>
      <c r="M599" s="12">
        <v>0.18314052748342069</v>
      </c>
      <c r="N599" s="12">
        <v>0.23279738702628239</v>
      </c>
      <c r="O599" s="6">
        <f t="shared" si="84"/>
        <v>30.53011192259245</v>
      </c>
      <c r="P599" s="6">
        <f t="shared" si="85"/>
        <v>30.130936902783841</v>
      </c>
      <c r="Q599" s="11">
        <f t="shared" si="79"/>
        <v>63.252767735962735</v>
      </c>
      <c r="R599" s="9">
        <f t="shared" si="80"/>
        <v>66.320864720493731</v>
      </c>
      <c r="S599" s="21">
        <f t="shared" si="81"/>
        <v>62.899939748670157</v>
      </c>
      <c r="T599" s="9">
        <f t="shared" si="82"/>
        <v>53.948425429362587</v>
      </c>
      <c r="U599" s="9">
        <f t="shared" si="83"/>
        <v>63.752749590613284</v>
      </c>
      <c r="V599" s="9">
        <f t="shared" si="87"/>
        <v>101.83344974356244</v>
      </c>
    </row>
    <row r="600" spans="1:22" x14ac:dyDescent="0.3">
      <c r="A600" s="8">
        <v>1797</v>
      </c>
      <c r="B600" s="6">
        <v>23.969861306083303</v>
      </c>
      <c r="C600" s="6">
        <v>25.400062783713349</v>
      </c>
      <c r="D600" s="12">
        <v>2.5049734404301063</v>
      </c>
      <c r="E600" s="6">
        <v>0.98821566213173317</v>
      </c>
      <c r="F600" s="11">
        <v>4.3479828037008854</v>
      </c>
      <c r="G600" s="11">
        <v>90.063396268199952</v>
      </c>
      <c r="H600" s="11">
        <v>96.373149115939739</v>
      </c>
      <c r="I600" s="11">
        <v>92.557016837142413</v>
      </c>
      <c r="J600" s="11">
        <f t="shared" si="86"/>
        <v>102.76873921289479</v>
      </c>
      <c r="K600" s="12">
        <v>6.6089764498068443E-2</v>
      </c>
      <c r="L600" s="12">
        <v>0.59320050020816351</v>
      </c>
      <c r="M600" s="12">
        <v>0.17496644071743178</v>
      </c>
      <c r="N600" s="12">
        <v>0.23183305907440471</v>
      </c>
      <c r="O600" s="6">
        <f t="shared" si="84"/>
        <v>31.706455298976714</v>
      </c>
      <c r="P600" s="6">
        <f t="shared" si="85"/>
        <v>30.989726925692977</v>
      </c>
      <c r="Q600" s="11">
        <f t="shared" si="79"/>
        <v>64.205005353459583</v>
      </c>
      <c r="R600" s="9">
        <f t="shared" si="80"/>
        <v>70.905787626153256</v>
      </c>
      <c r="S600" s="21">
        <f t="shared" si="81"/>
        <v>66.627921869462782</v>
      </c>
      <c r="T600" s="9">
        <f t="shared" si="82"/>
        <v>59.208969841622327</v>
      </c>
      <c r="U600" s="9">
        <f t="shared" si="83"/>
        <v>66.477936534101971</v>
      </c>
      <c r="V600" s="9">
        <f t="shared" si="87"/>
        <v>101.83344974356244</v>
      </c>
    </row>
    <row r="601" spans="1:22" x14ac:dyDescent="0.3">
      <c r="A601" s="8">
        <v>1798</v>
      </c>
      <c r="B601" s="6">
        <v>24.532682113691326</v>
      </c>
      <c r="C601" s="6">
        <v>25.400062783713349</v>
      </c>
      <c r="D601" s="12">
        <v>2.5120638184872837</v>
      </c>
      <c r="E601" s="6">
        <v>0.98846675740321954</v>
      </c>
      <c r="F601" s="11">
        <v>4.3479828037008854</v>
      </c>
      <c r="G601" s="11">
        <v>88.641045168739666</v>
      </c>
      <c r="H601" s="11">
        <v>93.725569624544406</v>
      </c>
      <c r="I601" s="11">
        <v>91.198472687076872</v>
      </c>
      <c r="J601" s="11">
        <f t="shared" si="86"/>
        <v>102.88515045537743</v>
      </c>
      <c r="K601" s="12">
        <v>7.3088282088120113E-2</v>
      </c>
      <c r="L601" s="12">
        <v>0.59661980950437277</v>
      </c>
      <c r="M601" s="12">
        <v>0.17027060018907803</v>
      </c>
      <c r="N601" s="12">
        <v>0.23310959030654921</v>
      </c>
      <c r="O601" s="6">
        <f t="shared" si="84"/>
        <v>32.898621153064241</v>
      </c>
      <c r="P601" s="6">
        <f t="shared" si="85"/>
        <v>32.270832067128815</v>
      </c>
      <c r="Q601" s="11">
        <f t="shared" si="79"/>
        <v>65.347858222974239</v>
      </c>
      <c r="R601" s="9">
        <f t="shared" si="80"/>
        <v>73.325934925200926</v>
      </c>
      <c r="S601" s="21">
        <f t="shared" si="81"/>
        <v>69.729524103341134</v>
      </c>
      <c r="T601" s="9">
        <f t="shared" si="82"/>
        <v>61.571603948817625</v>
      </c>
      <c r="U601" s="9">
        <f t="shared" si="83"/>
        <v>67.561816560384344</v>
      </c>
      <c r="V601" s="9">
        <f t="shared" si="87"/>
        <v>101.83344974356244</v>
      </c>
    </row>
    <row r="602" spans="1:22" x14ac:dyDescent="0.3">
      <c r="A602" s="8">
        <v>1799</v>
      </c>
      <c r="B602" s="6">
        <v>24.453917811893454</v>
      </c>
      <c r="C602" s="6">
        <v>25.400062783713349</v>
      </c>
      <c r="D602" s="12">
        <v>3.9644439831556415</v>
      </c>
      <c r="E602" s="6">
        <v>1.0399006568099849</v>
      </c>
      <c r="F602" s="11">
        <v>4.3479828037008854</v>
      </c>
      <c r="G602" s="11">
        <v>94.925153658868908</v>
      </c>
      <c r="H602" s="11">
        <v>100.56531116909544</v>
      </c>
      <c r="I602" s="11">
        <v>89.673482112956279</v>
      </c>
      <c r="J602" s="11">
        <f t="shared" si="86"/>
        <v>94.467565925902548</v>
      </c>
      <c r="K602" s="12">
        <v>8.1929508587666025E-2</v>
      </c>
      <c r="L602" s="12">
        <v>0.58617878126664169</v>
      </c>
      <c r="M602" s="12">
        <v>0.17480601905273443</v>
      </c>
      <c r="N602" s="12">
        <v>0.23901519968062387</v>
      </c>
      <c r="O602" s="6">
        <f t="shared" si="84"/>
        <v>34.163801365795749</v>
      </c>
      <c r="P602" s="6">
        <f t="shared" si="85"/>
        <v>33.977546546537816</v>
      </c>
      <c r="Q602" s="11">
        <f t="shared" si="79"/>
        <v>67.490971252479142</v>
      </c>
      <c r="R602" s="9">
        <f t="shared" si="80"/>
        <v>70.717270277336056</v>
      </c>
      <c r="S602" s="21">
        <f t="shared" si="81"/>
        <v>67.118293813149563</v>
      </c>
      <c r="T602" s="9">
        <f t="shared" si="82"/>
        <v>57.310928339431264</v>
      </c>
      <c r="U602" s="9">
        <f t="shared" si="83"/>
        <v>66.371962877035628</v>
      </c>
      <c r="V602" s="9">
        <f t="shared" si="87"/>
        <v>101.83344974356244</v>
      </c>
    </row>
    <row r="603" spans="1:22" x14ac:dyDescent="0.3">
      <c r="A603" s="8">
        <v>1800</v>
      </c>
      <c r="B603" s="6">
        <v>25.560080189743584</v>
      </c>
      <c r="C603" s="6">
        <v>31.447861600876699</v>
      </c>
      <c r="D603" s="12">
        <v>6.7849214354608698</v>
      </c>
      <c r="E603" s="6">
        <v>1.3539575688027241</v>
      </c>
      <c r="F603" s="11">
        <v>4.5847014070092262</v>
      </c>
      <c r="G603" s="11">
        <v>115.54969326300912</v>
      </c>
      <c r="H603" s="11">
        <v>121.46051824667558</v>
      </c>
      <c r="I603" s="11">
        <v>92.842212774291568</v>
      </c>
      <c r="J603" s="11">
        <f t="shared" si="86"/>
        <v>80.348298773038039</v>
      </c>
      <c r="K603" s="12">
        <v>6.7587586921149967E-2</v>
      </c>
      <c r="L603" s="12">
        <v>0.5471809191571213</v>
      </c>
      <c r="M603" s="12">
        <v>0.2012401328516315</v>
      </c>
      <c r="N603" s="12">
        <v>0.25157894799124719</v>
      </c>
      <c r="O603" s="6">
        <f t="shared" si="84"/>
        <v>36.930956851679632</v>
      </c>
      <c r="P603" s="6">
        <f t="shared" si="85"/>
        <v>38.179670887139174</v>
      </c>
      <c r="Q603" s="11">
        <f t="shared" si="79"/>
        <v>75.424366354408633</v>
      </c>
      <c r="R603" s="9">
        <f t="shared" si="80"/>
        <v>64.923809158912306</v>
      </c>
      <c r="S603" s="21">
        <f t="shared" si="81"/>
        <v>62.104057050182867</v>
      </c>
      <c r="T603" s="9">
        <f t="shared" si="82"/>
        <v>49.211173222926213</v>
      </c>
      <c r="U603" s="9">
        <f t="shared" si="83"/>
        <v>70.99215757481322</v>
      </c>
      <c r="V603" s="9">
        <f t="shared" si="87"/>
        <v>107.37760046394889</v>
      </c>
    </row>
    <row r="604" spans="1:22" x14ac:dyDescent="0.3">
      <c r="A604" s="8">
        <v>1801</v>
      </c>
      <c r="B604" s="6">
        <v>26.437960305630966</v>
      </c>
      <c r="C604" s="6">
        <v>31.447861600876699</v>
      </c>
      <c r="D604" s="12">
        <v>5.0166531392098141</v>
      </c>
      <c r="E604" s="6">
        <v>1.2913369575564142</v>
      </c>
      <c r="F604" s="11">
        <v>4.5847014070092262</v>
      </c>
      <c r="G604" s="11">
        <v>122.45293325364206</v>
      </c>
      <c r="H604" s="11">
        <v>128.75235602965739</v>
      </c>
      <c r="I604" s="11">
        <v>98.497197394061018</v>
      </c>
      <c r="J604" s="11">
        <f t="shared" si="86"/>
        <v>80.436780709890812</v>
      </c>
      <c r="K604" s="12">
        <v>6.9291766263373744E-2</v>
      </c>
      <c r="L604" s="12">
        <v>0.56488337709305492</v>
      </c>
      <c r="M604" s="12">
        <v>0.18965712436602003</v>
      </c>
      <c r="N604" s="12">
        <v>0.24545949854092505</v>
      </c>
      <c r="O604" s="6">
        <f t="shared" si="84"/>
        <v>38.383091193724674</v>
      </c>
      <c r="P604" s="6">
        <f t="shared" si="85"/>
        <v>37.880102970020666</v>
      </c>
      <c r="Q604" s="11">
        <f t="shared" si="79"/>
        <v>77.362814492677302</v>
      </c>
      <c r="R604" s="9">
        <f t="shared" si="80"/>
        <v>62.838265309883326</v>
      </c>
      <c r="S604" s="21">
        <f t="shared" si="81"/>
        <v>60.0925326213139</v>
      </c>
      <c r="T604" s="9">
        <f t="shared" si="82"/>
        <v>48.031821587087734</v>
      </c>
      <c r="U604" s="9">
        <f t="shared" si="83"/>
        <v>63.89170911255399</v>
      </c>
      <c r="V604" s="9">
        <f t="shared" si="87"/>
        <v>107.37760046394889</v>
      </c>
    </row>
    <row r="605" spans="1:22" x14ac:dyDescent="0.3">
      <c r="A605" s="8">
        <v>1802</v>
      </c>
      <c r="B605" s="6">
        <v>27.359284672714168</v>
      </c>
      <c r="C605" s="6">
        <v>31.447861600876699</v>
      </c>
      <c r="D605" s="12">
        <v>2.9576344496347167</v>
      </c>
      <c r="E605" s="6">
        <v>1.2184198503605599</v>
      </c>
      <c r="F605" s="11">
        <v>4.5847014070092262</v>
      </c>
      <c r="G605" s="11">
        <v>104.49406568932575</v>
      </c>
      <c r="H605" s="11">
        <v>111.72396692057731</v>
      </c>
      <c r="I605" s="11">
        <v>95.880326247784751</v>
      </c>
      <c r="J605" s="11">
        <f t="shared" si="86"/>
        <v>91.756719020627699</v>
      </c>
      <c r="K605" s="12">
        <v>7.763782424997985E-2</v>
      </c>
      <c r="L605" s="12">
        <v>0.58175213129652048</v>
      </c>
      <c r="M605" s="12">
        <v>0.17631402771070173</v>
      </c>
      <c r="N605" s="12">
        <v>0.24193384099277779</v>
      </c>
      <c r="O605" s="6">
        <f t="shared" si="84"/>
        <v>38.69349496703714</v>
      </c>
      <c r="P605" s="6">
        <f t="shared" si="85"/>
        <v>37.563113014170781</v>
      </c>
      <c r="Q605" s="11">
        <f t="shared" si="79"/>
        <v>75.710112278759667</v>
      </c>
      <c r="R605" s="9">
        <f t="shared" si="80"/>
        <v>72.064832605546357</v>
      </c>
      <c r="S605" s="21">
        <f t="shared" si="81"/>
        <v>67.772104888641138</v>
      </c>
      <c r="T605" s="9">
        <f t="shared" si="82"/>
        <v>58.248321485878023</v>
      </c>
      <c r="U605" s="9">
        <f t="shared" si="83"/>
        <v>70.644679083056687</v>
      </c>
      <c r="V605" s="9">
        <f t="shared" si="87"/>
        <v>107.37760046394889</v>
      </c>
    </row>
    <row r="606" spans="1:22" x14ac:dyDescent="0.3">
      <c r="A606" s="8">
        <v>1803</v>
      </c>
      <c r="B606" s="6">
        <v>28.415512274347908</v>
      </c>
      <c r="C606" s="6">
        <v>31.447861600876699</v>
      </c>
      <c r="D606" s="12">
        <v>2.7982948124603189</v>
      </c>
      <c r="E606" s="6">
        <v>1.2127770723405158</v>
      </c>
      <c r="F606" s="11">
        <v>4.5847014070092262</v>
      </c>
      <c r="G606" s="11">
        <v>102.18383184788132</v>
      </c>
      <c r="H606" s="11">
        <v>108.29132401106423</v>
      </c>
      <c r="I606" s="11">
        <v>103.34227382088434</v>
      </c>
      <c r="J606" s="11">
        <f t="shared" si="86"/>
        <v>101.13368421603877</v>
      </c>
      <c r="K606" s="12">
        <v>8.6526661512955544E-2</v>
      </c>
      <c r="L606" s="12">
        <v>0.58862984361338655</v>
      </c>
      <c r="M606" s="12">
        <v>0.16927091620237544</v>
      </c>
      <c r="N606" s="12">
        <v>0.24209924018423801</v>
      </c>
      <c r="O606" s="6">
        <f t="shared" si="84"/>
        <v>40.606381168956219</v>
      </c>
      <c r="P606" s="6">
        <f t="shared" si="85"/>
        <v>39.692580840124485</v>
      </c>
      <c r="Q606" s="11">
        <f t="shared" si="79"/>
        <v>77.664986184360686</v>
      </c>
      <c r="R606" s="9">
        <f t="shared" si="80"/>
        <v>75.596937802454136</v>
      </c>
      <c r="S606" s="21">
        <f t="shared" si="81"/>
        <v>71.725739960267518</v>
      </c>
      <c r="T606" s="9">
        <f t="shared" si="82"/>
        <v>61.864799441970163</v>
      </c>
      <c r="U606" s="9">
        <f t="shared" si="83"/>
        <v>71.907288308518261</v>
      </c>
      <c r="V606" s="9">
        <f t="shared" si="87"/>
        <v>107.37760046394889</v>
      </c>
    </row>
    <row r="607" spans="1:22" x14ac:dyDescent="0.3">
      <c r="A607" s="8">
        <v>1804</v>
      </c>
      <c r="B607" s="6">
        <v>29.68974085815449</v>
      </c>
      <c r="C607" s="6">
        <v>31.447861600876699</v>
      </c>
      <c r="D607" s="12">
        <v>2.5885803900845432</v>
      </c>
      <c r="E607" s="6">
        <v>1.2053503456700325</v>
      </c>
      <c r="F607" s="11">
        <v>4.5847014070092262</v>
      </c>
      <c r="G607" s="11">
        <v>106.03658685828566</v>
      </c>
      <c r="H607" s="11">
        <v>110.16351429557255</v>
      </c>
      <c r="I607" s="11">
        <v>107.86704487441702</v>
      </c>
      <c r="J607" s="11">
        <f t="shared" si="86"/>
        <v>101.72625135376877</v>
      </c>
      <c r="K607" s="12">
        <v>9.4317011989905372E-2</v>
      </c>
      <c r="L607" s="12">
        <v>0.5967876602673805</v>
      </c>
      <c r="M607" s="12">
        <v>0.16162153530077566</v>
      </c>
      <c r="N607" s="12">
        <v>0.24159080443184383</v>
      </c>
      <c r="O607" s="6">
        <f t="shared" si="84"/>
        <v>43.339441084598583</v>
      </c>
      <c r="P607" s="6">
        <f t="shared" si="85"/>
        <v>42.361148476298411</v>
      </c>
      <c r="Q607" s="11">
        <f t="shared" si="79"/>
        <v>81.02120692499858</v>
      </c>
      <c r="R607" s="9">
        <f t="shared" si="80"/>
        <v>75.998336691370014</v>
      </c>
      <c r="S607" s="21">
        <f t="shared" si="81"/>
        <v>73.553671897738951</v>
      </c>
      <c r="T607" s="9">
        <f t="shared" si="82"/>
        <v>62.290378641990181</v>
      </c>
      <c r="U607" s="9">
        <f t="shared" si="83"/>
        <v>68.870252400167203</v>
      </c>
      <c r="V607" s="9">
        <f t="shared" si="87"/>
        <v>107.37760046394889</v>
      </c>
    </row>
    <row r="608" spans="1:22" x14ac:dyDescent="0.3">
      <c r="A608" s="8">
        <v>1805</v>
      </c>
      <c r="B608" s="6">
        <v>30.963564772924066</v>
      </c>
      <c r="C608" s="6">
        <v>36.254763218604275</v>
      </c>
      <c r="D608" s="12">
        <v>3.2691377157474184</v>
      </c>
      <c r="E608" s="6">
        <v>1.3996806031047637</v>
      </c>
      <c r="F608" s="11">
        <v>4.740981958688641</v>
      </c>
      <c r="G608" s="11">
        <v>114.9328945147284</v>
      </c>
      <c r="H608" s="11">
        <v>117.50797708626567</v>
      </c>
      <c r="I608" s="11">
        <v>112.20803561580445</v>
      </c>
      <c r="J608" s="11">
        <f t="shared" si="86"/>
        <v>97.629174040705323</v>
      </c>
      <c r="K608" s="12">
        <v>9.3109661840971178E-2</v>
      </c>
      <c r="L608" s="12">
        <v>0.57505835390143312</v>
      </c>
      <c r="M608" s="12">
        <v>0.17168020126961911</v>
      </c>
      <c r="N608" s="12">
        <v>0.25326144482894775</v>
      </c>
      <c r="O608" s="6">
        <f t="shared" si="84"/>
        <v>46.964606074306879</v>
      </c>
      <c r="P608" s="6">
        <f t="shared" si="85"/>
        <v>46.58836406016443</v>
      </c>
      <c r="Q608" s="11">
        <f t="shared" si="79"/>
        <v>87.094927630645756</v>
      </c>
      <c r="R608" s="9">
        <f t="shared" si="80"/>
        <v>75.371930233404797</v>
      </c>
      <c r="S608" s="21">
        <f t="shared" si="81"/>
        <v>74.125723337488949</v>
      </c>
      <c r="T608" s="9">
        <f t="shared" si="82"/>
        <v>59.934503779227242</v>
      </c>
      <c r="U608" s="9">
        <f t="shared" si="83"/>
        <v>73.783409138681094</v>
      </c>
      <c r="V608" s="9">
        <f t="shared" si="87"/>
        <v>111.03782370397546</v>
      </c>
    </row>
    <row r="609" spans="1:22" x14ac:dyDescent="0.3">
      <c r="A609" s="8">
        <v>1806</v>
      </c>
      <c r="B609" s="6">
        <v>31.536138035517556</v>
      </c>
      <c r="C609" s="6">
        <v>36.254763218604275</v>
      </c>
      <c r="D609" s="12">
        <v>2.8993776613658828</v>
      </c>
      <c r="E609" s="6">
        <v>1.386586096649532</v>
      </c>
      <c r="F609" s="11">
        <v>4.740981958688641</v>
      </c>
      <c r="G609" s="11">
        <v>115.0549818995981</v>
      </c>
      <c r="H609" s="11">
        <v>117.71857617573701</v>
      </c>
      <c r="I609" s="11">
        <v>113.16891969023793</v>
      </c>
      <c r="J609" s="11">
        <f t="shared" si="86"/>
        <v>98.360729645756635</v>
      </c>
      <c r="K609" s="12">
        <v>9.5705627755027389E-2</v>
      </c>
      <c r="L609" s="12">
        <v>0.58011473209893216</v>
      </c>
      <c r="M609" s="12">
        <v>0.16737218660320494</v>
      </c>
      <c r="N609" s="12">
        <v>0.25251308129786287</v>
      </c>
      <c r="O609" s="6">
        <f t="shared" si="84"/>
        <v>48.058170259296595</v>
      </c>
      <c r="P609" s="6">
        <f t="shared" si="85"/>
        <v>47.534359578833225</v>
      </c>
      <c r="Q609" s="11">
        <f t="shared" si="79"/>
        <v>88.151524169867585</v>
      </c>
      <c r="R609" s="9">
        <f t="shared" si="80"/>
        <v>76.205359545550365</v>
      </c>
      <c r="S609" s="21">
        <f t="shared" si="81"/>
        <v>74.890763266009259</v>
      </c>
      <c r="T609" s="9">
        <f t="shared" si="82"/>
        <v>60.978029121284841</v>
      </c>
      <c r="U609" s="9">
        <f t="shared" si="83"/>
        <v>73.015578537464876</v>
      </c>
      <c r="V609" s="9">
        <f t="shared" si="87"/>
        <v>111.03782370397546</v>
      </c>
    </row>
    <row r="610" spans="1:22" x14ac:dyDescent="0.3">
      <c r="A610" s="8">
        <v>1807</v>
      </c>
      <c r="B610" s="6">
        <v>32.068607615819225</v>
      </c>
      <c r="C610" s="6">
        <v>36.254763218604275</v>
      </c>
      <c r="D610" s="12">
        <v>3.3549586697280391</v>
      </c>
      <c r="E610" s="6">
        <v>1.4027198254939237</v>
      </c>
      <c r="F610" s="11">
        <v>4.740981958688641</v>
      </c>
      <c r="G610" s="11">
        <v>117.19252475413079</v>
      </c>
      <c r="H610" s="11">
        <v>120.14860342389778</v>
      </c>
      <c r="I610" s="11">
        <v>115.45102100681409</v>
      </c>
      <c r="J610" s="11">
        <f t="shared" si="86"/>
        <v>98.513980519687266</v>
      </c>
      <c r="K610" s="12">
        <v>0.10459271958096883</v>
      </c>
      <c r="L610" s="12">
        <v>0.58000247310266362</v>
      </c>
      <c r="M610" s="12">
        <v>0.16540647017059906</v>
      </c>
      <c r="N610" s="12">
        <v>0.25459105672673732</v>
      </c>
      <c r="O610" s="6">
        <f t="shared" si="84"/>
        <v>49.983014911188391</v>
      </c>
      <c r="P610" s="6">
        <f t="shared" si="85"/>
        <v>49.332645260566821</v>
      </c>
      <c r="Q610" s="11">
        <f t="shared" si="79"/>
        <v>90.489251829331096</v>
      </c>
      <c r="R610" s="9">
        <f t="shared" si="80"/>
        <v>76.79946699040147</v>
      </c>
      <c r="S610" s="21">
        <f t="shared" si="81"/>
        <v>75.321975520771446</v>
      </c>
      <c r="T610" s="9">
        <f t="shared" si="82"/>
        <v>60.876615171537409</v>
      </c>
      <c r="U610" s="9">
        <f t="shared" si="83"/>
        <v>72.517887194368768</v>
      </c>
      <c r="V610" s="9">
        <f t="shared" si="87"/>
        <v>111.03782370397546</v>
      </c>
    </row>
    <row r="611" spans="1:22" x14ac:dyDescent="0.3">
      <c r="A611" s="8">
        <v>1808</v>
      </c>
      <c r="B611" s="6">
        <v>33.079259649361475</v>
      </c>
      <c r="C611" s="6">
        <v>36.254763218604275</v>
      </c>
      <c r="D611" s="12">
        <v>3.4151779595984086</v>
      </c>
      <c r="E611" s="6">
        <v>1.4048524027439349</v>
      </c>
      <c r="F611" s="11">
        <v>4.740981958688641</v>
      </c>
      <c r="G611" s="11">
        <v>119.63806382336188</v>
      </c>
      <c r="H611" s="11">
        <v>119.70796453828447</v>
      </c>
      <c r="I611" s="11">
        <v>119.22794700003652</v>
      </c>
      <c r="J611" s="11">
        <f t="shared" si="86"/>
        <v>99.65720205575137</v>
      </c>
      <c r="K611" s="12">
        <v>0.10343794726628394</v>
      </c>
      <c r="L611" s="12">
        <v>0.58479510717762928</v>
      </c>
      <c r="M611" s="12">
        <v>0.1608833940806319</v>
      </c>
      <c r="N611" s="12">
        <v>0.25432149874173882</v>
      </c>
      <c r="O611" s="6">
        <f t="shared" si="84"/>
        <v>51.794847550952838</v>
      </c>
      <c r="P611" s="6">
        <f t="shared" si="85"/>
        <v>51.10593256455487</v>
      </c>
      <c r="Q611" s="11">
        <f t="shared" si="79"/>
        <v>92.522181985697785</v>
      </c>
      <c r="R611" s="9">
        <f t="shared" si="80"/>
        <v>76.919704915158064</v>
      </c>
      <c r="S611" s="21">
        <f t="shared" si="81"/>
        <v>77.297643048318392</v>
      </c>
      <c r="T611" s="9">
        <f t="shared" si="82"/>
        <v>61.511555414184429</v>
      </c>
      <c r="U611" s="9">
        <f t="shared" si="83"/>
        <v>71.143534969777491</v>
      </c>
      <c r="V611" s="9">
        <f t="shared" si="87"/>
        <v>111.03782370397546</v>
      </c>
    </row>
    <row r="612" spans="1:22" x14ac:dyDescent="0.3">
      <c r="A612" s="8">
        <v>1809</v>
      </c>
      <c r="B612" s="6">
        <v>33.516393400754978</v>
      </c>
      <c r="C612" s="6">
        <v>36.254763218604275</v>
      </c>
      <c r="D612" s="12">
        <v>3.3240928637074414</v>
      </c>
      <c r="E612" s="6">
        <v>1.4016267585403861</v>
      </c>
      <c r="F612" s="11">
        <v>4.740981958688641</v>
      </c>
      <c r="G612" s="11">
        <v>128.52889624375885</v>
      </c>
      <c r="H612" s="11">
        <v>130.34217716231356</v>
      </c>
      <c r="I612" s="11">
        <v>125.69202887954482</v>
      </c>
      <c r="J612" s="11">
        <f t="shared" si="86"/>
        <v>97.792817454190356</v>
      </c>
      <c r="K612" s="12">
        <v>0.10082543792785671</v>
      </c>
      <c r="L612" s="12">
        <v>0.58945517087527866</v>
      </c>
      <c r="M612" s="12">
        <v>0.15865698948418785</v>
      </c>
      <c r="N612" s="12">
        <v>0.25188783964053352</v>
      </c>
      <c r="O612" s="6">
        <f t="shared" si="84"/>
        <v>52.917534077020683</v>
      </c>
      <c r="P612" s="6">
        <f t="shared" si="85"/>
        <v>52.980235035333294</v>
      </c>
      <c r="Q612" s="11">
        <f t="shared" si="79"/>
        <v>94.639663583563774</v>
      </c>
      <c r="R612" s="9">
        <f t="shared" si="80"/>
        <v>73.23750302187311</v>
      </c>
      <c r="S612" s="21">
        <f t="shared" si="81"/>
        <v>72.61588731830679</v>
      </c>
      <c r="T612" s="9">
        <f t="shared" si="82"/>
        <v>58.013197797467939</v>
      </c>
      <c r="U612" s="9">
        <f t="shared" si="83"/>
        <v>66.070214985548731</v>
      </c>
      <c r="V612" s="9">
        <f t="shared" si="87"/>
        <v>111.03782370397546</v>
      </c>
    </row>
    <row r="613" spans="1:22" x14ac:dyDescent="0.3">
      <c r="A613" s="8">
        <v>1810</v>
      </c>
      <c r="B613" s="6">
        <v>34.410353160034205</v>
      </c>
      <c r="C613" s="6">
        <v>45.149789498917656</v>
      </c>
      <c r="D613" s="12">
        <v>3.2319659502632487</v>
      </c>
      <c r="E613" s="6">
        <v>1.7133684440424151</v>
      </c>
      <c r="F613" s="11">
        <v>4.4108517388036894</v>
      </c>
      <c r="G613" s="11">
        <v>131.45630281638469</v>
      </c>
      <c r="H613" s="11">
        <v>133.9305253553583</v>
      </c>
      <c r="I613" s="11">
        <v>130.48442067675137</v>
      </c>
      <c r="J613" s="11">
        <f t="shared" si="86"/>
        <v>99.260680455169322</v>
      </c>
      <c r="K613" s="12">
        <v>0.10187991571823658</v>
      </c>
      <c r="L613" s="12">
        <v>0.56940500937523453</v>
      </c>
      <c r="M613" s="12">
        <v>0.18130801341500377</v>
      </c>
      <c r="N613" s="12">
        <v>0.2492869772097617</v>
      </c>
      <c r="O613" s="6">
        <f t="shared" si="84"/>
        <v>51.179319475281886</v>
      </c>
      <c r="P613" s="6">
        <f t="shared" si="85"/>
        <v>55.256259058946817</v>
      </c>
      <c r="Q613" s="11">
        <f t="shared" si="79"/>
        <v>98.822325330080801</v>
      </c>
      <c r="R613" s="9">
        <f t="shared" si="80"/>
        <v>74.771272924217044</v>
      </c>
      <c r="S613" s="21">
        <f t="shared" si="81"/>
        <v>73.793639119016419</v>
      </c>
      <c r="T613" s="9">
        <f t="shared" si="82"/>
        <v>58.234187460683408</v>
      </c>
      <c r="U613" s="9">
        <f t="shared" si="83"/>
        <v>78.966605258353155</v>
      </c>
      <c r="V613" s="9">
        <f t="shared" si="87"/>
        <v>103.30589359448413</v>
      </c>
    </row>
    <row r="614" spans="1:22" x14ac:dyDescent="0.3">
      <c r="A614" s="8">
        <v>1811</v>
      </c>
      <c r="B614" s="6">
        <v>36.106334198213169</v>
      </c>
      <c r="C614" s="6">
        <v>45.149789498917656</v>
      </c>
      <c r="D614" s="12">
        <v>3.8662312521722639</v>
      </c>
      <c r="E614" s="6">
        <v>1.7358300133540827</v>
      </c>
      <c r="F614" s="11">
        <v>4.4108517388036894</v>
      </c>
      <c r="G614" s="11">
        <v>128.55975531908956</v>
      </c>
      <c r="H614" s="11">
        <v>134.79015000934064</v>
      </c>
      <c r="I614" s="11">
        <v>120.55022151882548</v>
      </c>
      <c r="J614" s="11">
        <f t="shared" si="86"/>
        <v>93.769796947431828</v>
      </c>
      <c r="K614" s="12">
        <v>9.3274935342535267E-2</v>
      </c>
      <c r="L614" s="12">
        <v>0.58096435352320042</v>
      </c>
      <c r="M614" s="12">
        <v>0.1729116041253892</v>
      </c>
      <c r="N614" s="12">
        <v>0.24612404235141039</v>
      </c>
      <c r="O614" s="6">
        <f t="shared" si="84"/>
        <v>52.727271735141571</v>
      </c>
      <c r="P614" s="6">
        <f t="shared" si="85"/>
        <v>51.935456842374556</v>
      </c>
      <c r="Q614" s="11">
        <f t="shared" si="79"/>
        <v>100.2823535924955</v>
      </c>
      <c r="R614" s="9">
        <f t="shared" si="80"/>
        <v>77.585506570786208</v>
      </c>
      <c r="S614" s="21">
        <f t="shared" si="81"/>
        <v>74.406314425667276</v>
      </c>
      <c r="T614" s="9">
        <f t="shared" si="82"/>
        <v>62.481099647933974</v>
      </c>
      <c r="U614" s="9">
        <f t="shared" si="83"/>
        <v>81.804326608291746</v>
      </c>
      <c r="V614" s="9">
        <f t="shared" si="87"/>
        <v>103.30589359448413</v>
      </c>
    </row>
    <row r="615" spans="1:22" x14ac:dyDescent="0.3">
      <c r="A615" s="8">
        <v>1812</v>
      </c>
      <c r="B615" s="6">
        <v>37.145641276057709</v>
      </c>
      <c r="C615" s="6">
        <v>45.149789498917656</v>
      </c>
      <c r="D615" s="12">
        <v>4.7161424072694826</v>
      </c>
      <c r="E615" s="6">
        <v>1.7659283622019823</v>
      </c>
      <c r="F615" s="11">
        <v>4.4108517388036894</v>
      </c>
      <c r="G615" s="11">
        <v>140.03879515204511</v>
      </c>
      <c r="H615" s="11">
        <v>145.39852448328821</v>
      </c>
      <c r="I615" s="11">
        <v>131.68919999662845</v>
      </c>
      <c r="J615" s="11">
        <f t="shared" si="86"/>
        <v>94.037655675092594</v>
      </c>
      <c r="K615" s="12">
        <v>8.6732394708201099E-2</v>
      </c>
      <c r="L615" s="12">
        <v>0.58567887963950915</v>
      </c>
      <c r="M615" s="12">
        <v>0.16978101771524803</v>
      </c>
      <c r="N615" s="12">
        <v>0.24454010264524281</v>
      </c>
      <c r="O615" s="6">
        <f t="shared" si="84"/>
        <v>54.74653045978328</v>
      </c>
      <c r="P615" s="6">
        <f t="shared" si="85"/>
        <v>54.513710913127568</v>
      </c>
      <c r="Q615" s="11">
        <f t="shared" si="79"/>
        <v>103.6799943090145</v>
      </c>
      <c r="R615" s="9">
        <f t="shared" si="80"/>
        <v>73.638972184982705</v>
      </c>
      <c r="S615" s="21">
        <f t="shared" si="81"/>
        <v>71.314591199491147</v>
      </c>
      <c r="T615" s="9">
        <f t="shared" si="82"/>
        <v>59.010568512280216</v>
      </c>
      <c r="U615" s="9">
        <f t="shared" si="83"/>
        <v>76.400963240353278</v>
      </c>
      <c r="V615" s="9">
        <f t="shared" si="87"/>
        <v>103.30589359448413</v>
      </c>
    </row>
    <row r="616" spans="1:22" x14ac:dyDescent="0.3">
      <c r="A616" s="8">
        <v>1813</v>
      </c>
      <c r="B616" s="6">
        <v>38.970168997102384</v>
      </c>
      <c r="C616" s="6">
        <v>45.149789498917656</v>
      </c>
      <c r="D616" s="12">
        <v>4.1917898972099854</v>
      </c>
      <c r="E616" s="6">
        <v>1.7473591921512173</v>
      </c>
      <c r="F616" s="11">
        <v>4.4108517388036894</v>
      </c>
      <c r="G616" s="11">
        <v>142.99719065538184</v>
      </c>
      <c r="H616" s="11">
        <v>146.03531816565086</v>
      </c>
      <c r="I616" s="11">
        <v>129.32592379753078</v>
      </c>
      <c r="J616" s="11">
        <f t="shared" si="86"/>
        <v>90.43948570234619</v>
      </c>
      <c r="K616" s="12">
        <v>8.7530470410450964E-2</v>
      </c>
      <c r="L616" s="12">
        <v>0.59624923200452562</v>
      </c>
      <c r="M616" s="12">
        <v>0.16056673279142367</v>
      </c>
      <c r="N616" s="12">
        <v>0.24318403520405071</v>
      </c>
      <c r="O616" s="6">
        <f t="shared" si="84"/>
        <v>57.92317132670064</v>
      </c>
      <c r="P616" s="6">
        <f t="shared" si="85"/>
        <v>56.542301069158007</v>
      </c>
      <c r="Q616" s="11">
        <f t="shared" si="79"/>
        <v>107.08085798012949</v>
      </c>
      <c r="R616" s="9">
        <f t="shared" si="80"/>
        <v>74.480992644612655</v>
      </c>
      <c r="S616" s="21">
        <f t="shared" si="81"/>
        <v>73.332648897554364</v>
      </c>
      <c r="T616" s="9">
        <f t="shared" si="82"/>
        <v>60.628257677118157</v>
      </c>
      <c r="U616" s="9">
        <f t="shared" si="83"/>
        <v>74.033588649316542</v>
      </c>
      <c r="V616" s="9">
        <f t="shared" si="87"/>
        <v>103.30589359448413</v>
      </c>
    </row>
    <row r="617" spans="1:22" x14ac:dyDescent="0.3">
      <c r="A617" s="8">
        <v>1814</v>
      </c>
      <c r="B617" s="6">
        <v>38.42250926976746</v>
      </c>
      <c r="C617" s="6">
        <v>45.149789498917656</v>
      </c>
      <c r="D617" s="12">
        <v>3.7265906607929513</v>
      </c>
      <c r="E617" s="6">
        <v>1.7308848479594943</v>
      </c>
      <c r="F617" s="11">
        <v>4.4108517388036894</v>
      </c>
      <c r="G617" s="11">
        <v>133.38257761608054</v>
      </c>
      <c r="H617" s="11">
        <v>137.46824062082422</v>
      </c>
      <c r="I617" s="11">
        <v>129.25920170853641</v>
      </c>
      <c r="J617" s="11">
        <f t="shared" si="86"/>
        <v>96.908609819033046</v>
      </c>
      <c r="K617" s="12">
        <v>9.1437139295859948E-2</v>
      </c>
      <c r="L617" s="12">
        <v>0.59727298103989168</v>
      </c>
      <c r="M617" s="12">
        <v>0.15916466110470964</v>
      </c>
      <c r="N617" s="12">
        <v>0.24356235785539868</v>
      </c>
      <c r="O617" s="6">
        <f t="shared" si="84"/>
        <v>56.94563142375641</v>
      </c>
      <c r="P617" s="6">
        <f t="shared" si="85"/>
        <v>56.629040068420139</v>
      </c>
      <c r="Q617" s="11">
        <f t="shared" si="79"/>
        <v>104.68843570245457</v>
      </c>
      <c r="R617" s="9">
        <f t="shared" si="80"/>
        <v>78.065783649822194</v>
      </c>
      <c r="S617" s="21">
        <f t="shared" si="81"/>
        <v>76.1622503642879</v>
      </c>
      <c r="T617" s="9">
        <f t="shared" si="82"/>
        <v>64.08507871313796</v>
      </c>
      <c r="U617" s="9">
        <f t="shared" si="83"/>
        <v>78.621837232536109</v>
      </c>
      <c r="V617" s="9">
        <f t="shared" si="87"/>
        <v>103.30589359448413</v>
      </c>
    </row>
    <row r="618" spans="1:22" x14ac:dyDescent="0.3">
      <c r="A618" s="8">
        <v>1815</v>
      </c>
      <c r="B618" s="6">
        <v>37.964654038920486</v>
      </c>
      <c r="C618" s="6">
        <v>41.490858347296573</v>
      </c>
      <c r="D618" s="12">
        <v>3.4662589720998529</v>
      </c>
      <c r="E618" s="6">
        <v>1.5920899404130784</v>
      </c>
      <c r="F618" s="11">
        <v>4.944827090019122</v>
      </c>
      <c r="G618" s="11">
        <v>125.96288777270796</v>
      </c>
      <c r="H618" s="11">
        <v>131.84768199621593</v>
      </c>
      <c r="I618" s="11">
        <v>128.2661619483128</v>
      </c>
      <c r="J618" s="11">
        <f t="shared" si="86"/>
        <v>101.82853395657375</v>
      </c>
      <c r="K618" s="12">
        <v>8.9350187569130324E-2</v>
      </c>
      <c r="L618" s="12">
        <v>0.59639056159527404</v>
      </c>
      <c r="M618" s="12">
        <v>0.14572153290819206</v>
      </c>
      <c r="N618" s="12">
        <v>0.2578879054965339</v>
      </c>
      <c r="O618" s="6">
        <f t="shared" si="84"/>
        <v>61.059702160764239</v>
      </c>
      <c r="P618" s="6">
        <f t="shared" si="85"/>
        <v>55.831861089437957</v>
      </c>
      <c r="Q618" s="11">
        <f t="shared" si="79"/>
        <v>102.64088839959059</v>
      </c>
      <c r="R618" s="9">
        <f t="shared" si="80"/>
        <v>81.047367474867087</v>
      </c>
      <c r="S618" s="21">
        <f t="shared" si="81"/>
        <v>77.85586516256555</v>
      </c>
      <c r="T618" s="9">
        <f t="shared" si="82"/>
        <v>67.051290674180393</v>
      </c>
      <c r="U618" s="9">
        <f t="shared" si="83"/>
        <v>76.577133892428677</v>
      </c>
      <c r="V618" s="9">
        <f t="shared" si="87"/>
        <v>115.81204979317333</v>
      </c>
    </row>
    <row r="619" spans="1:22" x14ac:dyDescent="0.3">
      <c r="A619" s="8">
        <v>1816</v>
      </c>
      <c r="B619" s="6">
        <v>36.621261431652584</v>
      </c>
      <c r="C619" s="6">
        <v>41.490858347296573</v>
      </c>
      <c r="D619" s="12">
        <v>4.061374214390602</v>
      </c>
      <c r="E619" s="6">
        <v>1.613165068159955</v>
      </c>
      <c r="F619" s="11">
        <v>4.944827090019122</v>
      </c>
      <c r="G619" s="11">
        <v>121.84125103424692</v>
      </c>
      <c r="H619" s="11">
        <v>128.52384051350415</v>
      </c>
      <c r="I619" s="11">
        <v>121.26575394860544</v>
      </c>
      <c r="J619" s="11">
        <f t="shared" si="86"/>
        <v>99.527666467016388</v>
      </c>
      <c r="K619" s="12">
        <v>8.1911513444670472E-2</v>
      </c>
      <c r="L619" s="12">
        <v>0.59150267208912488</v>
      </c>
      <c r="M619" s="12">
        <v>0.14952731260623511</v>
      </c>
      <c r="N619" s="12">
        <v>0.25897001530464003</v>
      </c>
      <c r="O619" s="6">
        <f t="shared" si="84"/>
        <v>58.394859340039076</v>
      </c>
      <c r="P619" s="6">
        <f t="shared" si="85"/>
        <v>58.883896912521827</v>
      </c>
      <c r="Q619" s="11">
        <f t="shared" si="79"/>
        <v>98.983376558538765</v>
      </c>
      <c r="R619" s="9">
        <f t="shared" si="80"/>
        <v>80.803288165603377</v>
      </c>
      <c r="S619" s="21">
        <f t="shared" si="81"/>
        <v>77.023278708922504</v>
      </c>
      <c r="T619" s="9">
        <f t="shared" si="82"/>
        <v>66.866602006303324</v>
      </c>
      <c r="U619" s="9">
        <f t="shared" si="83"/>
        <v>80.215552193228717</v>
      </c>
      <c r="V619" s="9">
        <f t="shared" si="87"/>
        <v>115.81204979317333</v>
      </c>
    </row>
    <row r="620" spans="1:22" x14ac:dyDescent="0.3">
      <c r="A620" s="8">
        <v>1817</v>
      </c>
      <c r="B620" s="6">
        <v>36.278342191638352</v>
      </c>
      <c r="C620" s="6">
        <v>41.490858347296573</v>
      </c>
      <c r="D620" s="12">
        <v>4.6569891336270182</v>
      </c>
      <c r="E620" s="6">
        <v>1.6342578912281973</v>
      </c>
      <c r="F620" s="11">
        <v>4.944827090019122</v>
      </c>
      <c r="G620" s="11">
        <v>127.41640480353355</v>
      </c>
      <c r="H620" s="11">
        <v>132.24870402823242</v>
      </c>
      <c r="I620" s="11">
        <v>115.79384044169659</v>
      </c>
      <c r="J620" s="11">
        <f t="shared" si="86"/>
        <v>90.878282604380445</v>
      </c>
      <c r="K620" s="12">
        <v>7.7598155947212005E-2</v>
      </c>
      <c r="L620" s="12">
        <v>0.59020747189329192</v>
      </c>
      <c r="M620" s="12">
        <v>0.15028293166982876</v>
      </c>
      <c r="N620" s="12">
        <v>0.25950959643687932</v>
      </c>
      <c r="O620" s="6">
        <f t="shared" si="84"/>
        <v>58.554541158001292</v>
      </c>
      <c r="P620" s="6">
        <f t="shared" si="85"/>
        <v>58.586538650086851</v>
      </c>
      <c r="Q620" s="11">
        <f t="shared" si="79"/>
        <v>99.308286414292638</v>
      </c>
      <c r="R620" s="9">
        <f t="shared" si="80"/>
        <v>77.52133808523287</v>
      </c>
      <c r="S620" s="21">
        <f t="shared" si="81"/>
        <v>75.09957769787583</v>
      </c>
      <c r="T620" s="9">
        <f t="shared" si="82"/>
        <v>63.342090150335594</v>
      </c>
      <c r="U620" s="9">
        <f t="shared" si="83"/>
        <v>77.708649568310733</v>
      </c>
      <c r="V620" s="9">
        <f t="shared" si="87"/>
        <v>115.81204979317333</v>
      </c>
    </row>
    <row r="621" spans="1:22" x14ac:dyDescent="0.3">
      <c r="A621" s="8">
        <v>1818</v>
      </c>
      <c r="B621" s="6">
        <v>35.528908648884013</v>
      </c>
      <c r="C621" s="6">
        <v>41.490858347296573</v>
      </c>
      <c r="D621" s="12">
        <v>4.4631144787077819</v>
      </c>
      <c r="E621" s="6">
        <v>1.6273921065381989</v>
      </c>
      <c r="F621" s="11">
        <v>4.944827090019122</v>
      </c>
      <c r="G621" s="11">
        <v>127.75519117347758</v>
      </c>
      <c r="H621" s="11">
        <v>131.76039042366449</v>
      </c>
      <c r="I621" s="11">
        <v>121.1097346208112</v>
      </c>
      <c r="J621" s="11">
        <f t="shared" si="86"/>
        <v>94.798288436168065</v>
      </c>
      <c r="K621" s="12">
        <v>8.5082540421539912E-2</v>
      </c>
      <c r="L621" s="12">
        <v>0.58803415754543031</v>
      </c>
      <c r="M621" s="12">
        <v>0.14995404288465397</v>
      </c>
      <c r="N621" s="12">
        <v>0.26201179956991572</v>
      </c>
      <c r="O621" s="6">
        <f t="shared" si="84"/>
        <v>58.864855245531778</v>
      </c>
      <c r="P621" s="6">
        <f t="shared" si="85"/>
        <v>58.31399005781963</v>
      </c>
      <c r="Q621" s="11">
        <f t="shared" si="79"/>
        <v>98.900312633238599</v>
      </c>
      <c r="R621" s="9">
        <f t="shared" si="80"/>
        <v>76.998138772275766</v>
      </c>
      <c r="S621" s="21">
        <f t="shared" si="81"/>
        <v>75.068238137096046</v>
      </c>
      <c r="T621" s="9">
        <f t="shared" si="82"/>
        <v>61.869073879993032</v>
      </c>
      <c r="U621" s="9">
        <f t="shared" si="83"/>
        <v>77.176977627722053</v>
      </c>
      <c r="V621" s="9">
        <f t="shared" si="87"/>
        <v>115.81204979317333</v>
      </c>
    </row>
    <row r="622" spans="1:22" x14ac:dyDescent="0.3">
      <c r="A622" s="8">
        <v>1819</v>
      </c>
      <c r="B622" s="6">
        <v>35.911291575481222</v>
      </c>
      <c r="C622" s="6">
        <v>41.490858347296573</v>
      </c>
      <c r="D622" s="12">
        <v>4.3571829662261372</v>
      </c>
      <c r="E622" s="6">
        <v>1.6236406984086122</v>
      </c>
      <c r="F622" s="11">
        <v>4.944827090019122</v>
      </c>
      <c r="G622" s="11">
        <v>122.94111102735175</v>
      </c>
      <c r="H622" s="11">
        <v>127.94994024749566</v>
      </c>
      <c r="I622" s="11">
        <v>119.2478453129133</v>
      </c>
      <c r="J622" s="11">
        <f t="shared" si="86"/>
        <v>96.995906671433303</v>
      </c>
      <c r="K622" s="12">
        <v>8.2311046270693342E-2</v>
      </c>
      <c r="L622" s="12">
        <v>0.59297391642220787</v>
      </c>
      <c r="M622" s="12">
        <v>0.14701216426997052</v>
      </c>
      <c r="N622" s="12">
        <v>0.26001391930782158</v>
      </c>
      <c r="O622" s="6">
        <f t="shared" si="84"/>
        <v>58.592946088056564</v>
      </c>
      <c r="P622" s="6">
        <f t="shared" si="85"/>
        <v>58.446072211705641</v>
      </c>
      <c r="Q622" s="11">
        <f t="shared" si="79"/>
        <v>98.196704804795914</v>
      </c>
      <c r="R622" s="9">
        <f t="shared" si="80"/>
        <v>79.443962901584328</v>
      </c>
      <c r="S622" s="21">
        <f t="shared" si="81"/>
        <v>76.753865822351429</v>
      </c>
      <c r="T622" s="9">
        <f t="shared" si="82"/>
        <v>64.983664119772328</v>
      </c>
      <c r="U622" s="9">
        <f t="shared" si="83"/>
        <v>80.014171592933749</v>
      </c>
      <c r="V622" s="9">
        <f t="shared" si="87"/>
        <v>115.81204979317333</v>
      </c>
    </row>
    <row r="623" spans="1:22" x14ac:dyDescent="0.3">
      <c r="A623" s="8">
        <v>1820</v>
      </c>
      <c r="B623" s="6">
        <v>35.887238864304862</v>
      </c>
      <c r="C623" s="6">
        <v>36.895618649234137</v>
      </c>
      <c r="D623" s="12">
        <v>4.2032824669603519</v>
      </c>
      <c r="E623" s="6">
        <v>1.4554569093978458</v>
      </c>
      <c r="F623" s="11">
        <v>4.3414740118853627</v>
      </c>
      <c r="G623" s="11">
        <v>116.69855252272869</v>
      </c>
      <c r="H623" s="11">
        <v>121.46845134695869</v>
      </c>
      <c r="I623" s="11">
        <v>116.1930497260789</v>
      </c>
      <c r="J623" s="11">
        <f t="shared" si="86"/>
        <v>99.566830277049633</v>
      </c>
      <c r="K623" s="12">
        <v>8.8698775089950735E-2</v>
      </c>
      <c r="L623" s="12">
        <v>0.61685967760827576</v>
      </c>
      <c r="M623" s="12">
        <v>0.13511947729826426</v>
      </c>
      <c r="N623" s="12">
        <v>0.24802084509345998</v>
      </c>
      <c r="O623" s="6">
        <f t="shared" si="84"/>
        <v>56.098321893269002</v>
      </c>
      <c r="P623" s="6">
        <f t="shared" si="85"/>
        <v>56.09463369077092</v>
      </c>
      <c r="Q623" s="11">
        <f t="shared" si="79"/>
        <v>94.009749524927742</v>
      </c>
      <c r="R623" s="9">
        <f t="shared" si="80"/>
        <v>80.125092776908573</v>
      </c>
      <c r="S623" s="21">
        <f t="shared" si="81"/>
        <v>77.402115856008066</v>
      </c>
      <c r="T623" s="9">
        <f t="shared" si="82"/>
        <v>68.413983725143709</v>
      </c>
      <c r="U623" s="9">
        <f t="shared" si="83"/>
        <v>75.562792749778353</v>
      </c>
      <c r="V623" s="9">
        <f t="shared" si="87"/>
        <v>101.68100831171657</v>
      </c>
    </row>
    <row r="624" spans="1:22" x14ac:dyDescent="0.3">
      <c r="A624" s="8">
        <v>1821</v>
      </c>
      <c r="B624" s="6">
        <v>34.60104241650734</v>
      </c>
      <c r="C624" s="6">
        <v>36.895618649234137</v>
      </c>
      <c r="D624" s="12">
        <v>3.8487455848338912</v>
      </c>
      <c r="E624" s="6">
        <v>1.4429015091143089</v>
      </c>
      <c r="F624" s="11">
        <v>4.3414740118853627</v>
      </c>
      <c r="G624" s="11">
        <v>109.39427381946186</v>
      </c>
      <c r="H624" s="11">
        <v>114.01781928945609</v>
      </c>
      <c r="I624" s="11">
        <v>107.39778646471791</v>
      </c>
      <c r="J624" s="11">
        <f t="shared" si="86"/>
        <v>98.174961736992884</v>
      </c>
      <c r="K624" s="12">
        <v>9.2133169885694491E-2</v>
      </c>
      <c r="L624" s="12">
        <v>0.61396220494197151</v>
      </c>
      <c r="M624" s="12">
        <v>0.13619864015571814</v>
      </c>
      <c r="N624" s="12">
        <v>0.24983915490231035</v>
      </c>
      <c r="O624" s="6">
        <f t="shared" si="84"/>
        <v>54.241976254005294</v>
      </c>
      <c r="P624" s="6">
        <f t="shared" si="85"/>
        <v>54.117950951294695</v>
      </c>
      <c r="Q624" s="11">
        <f t="shared" ref="Q624:Q671" si="88">Q625*(O624/P625)</f>
        <v>90.691037486167303</v>
      </c>
      <c r="R624" s="9">
        <f t="shared" ref="R624:R672" si="89">(Q624/G624)*100/1.0054</f>
        <v>82.45763976585279</v>
      </c>
      <c r="S624" s="21">
        <f t="shared" ref="S624:S671" si="90">(Q624/H624)*100/0.9999</f>
        <v>79.549063525462969</v>
      </c>
      <c r="T624" s="9">
        <f t="shared" ref="T624:T672" si="91">(B624/G624)*100/0.4495</f>
        <v>70.366329413817397</v>
      </c>
      <c r="U624" s="9">
        <f t="shared" ref="U624:U672" si="92">(E624/(G624/100))*100/$E$674</f>
        <v>79.912775717269639</v>
      </c>
      <c r="V624" s="9">
        <f t="shared" si="87"/>
        <v>101.68100831171657</v>
      </c>
    </row>
    <row r="625" spans="1:22" x14ac:dyDescent="0.3">
      <c r="A625" s="8">
        <v>1822</v>
      </c>
      <c r="B625" s="6">
        <v>32.145437345992043</v>
      </c>
      <c r="C625" s="6">
        <v>36.895618649234137</v>
      </c>
      <c r="D625" s="12">
        <v>3.3946392617656111</v>
      </c>
      <c r="E625" s="6">
        <v>1.4268200040725463</v>
      </c>
      <c r="F625" s="11">
        <v>4.3414740118853627</v>
      </c>
      <c r="G625" s="11">
        <v>102.38299052347381</v>
      </c>
      <c r="H625" s="11">
        <v>106.79788029373354</v>
      </c>
      <c r="I625" s="11">
        <v>107.53276381980098</v>
      </c>
      <c r="J625" s="11">
        <f t="shared" si="86"/>
        <v>105.02991099400097</v>
      </c>
      <c r="K625" s="12">
        <v>9.4896076081276037E-2</v>
      </c>
      <c r="L625" s="12">
        <v>0.60551571866233944</v>
      </c>
      <c r="M625" s="12">
        <v>0.14092967667014952</v>
      </c>
      <c r="N625" s="12">
        <v>0.25355460466751101</v>
      </c>
      <c r="O625" s="6">
        <f t="shared" ref="O625:O671" si="93">EXP(LN(B625)*L625+LN(E625)*M625+(LN(F625+3)+LN(G625))*N625-LN(1-K625))</f>
        <v>50.917497805635783</v>
      </c>
      <c r="P625" s="6">
        <f t="shared" ref="P625:P671" si="94">EXP(LN(B625)*L624+LN(E625)*M624+(LN(F625+3)+LN(G625))*N624-LN(1-K625))</f>
        <v>51.071770671088771</v>
      </c>
      <c r="Q625" s="11">
        <f t="shared" si="88"/>
        <v>85.390544155821345</v>
      </c>
      <c r="R625" s="9">
        <f t="shared" si="89"/>
        <v>82.955099668099848</v>
      </c>
      <c r="S625" s="21">
        <f t="shared" si="90"/>
        <v>79.963276264799262</v>
      </c>
      <c r="T625" s="9">
        <f t="shared" si="91"/>
        <v>69.849263619385198</v>
      </c>
      <c r="U625" s="9">
        <f t="shared" si="92"/>
        <v>84.433636931604156</v>
      </c>
      <c r="V625" s="9">
        <f t="shared" si="87"/>
        <v>101.68100831171657</v>
      </c>
    </row>
    <row r="626" spans="1:22" x14ac:dyDescent="0.3">
      <c r="A626" s="8">
        <v>1823</v>
      </c>
      <c r="B626" s="6">
        <v>32.571329493074344</v>
      </c>
      <c r="C626" s="6">
        <v>36.895618649234137</v>
      </c>
      <c r="D626" s="12">
        <v>3.3385715665772189</v>
      </c>
      <c r="E626" s="6">
        <v>1.4248344494192662</v>
      </c>
      <c r="F626" s="11">
        <v>4.3414740118853627</v>
      </c>
      <c r="G626" s="11">
        <v>102.94740190025395</v>
      </c>
      <c r="H626" s="11">
        <v>106.87768409558802</v>
      </c>
      <c r="I626" s="11">
        <v>105.57667318103691</v>
      </c>
      <c r="J626" s="11">
        <f t="shared" si="86"/>
        <v>102.55399478981555</v>
      </c>
      <c r="K626" s="12">
        <v>9.0920463033623361E-2</v>
      </c>
      <c r="L626" s="12">
        <v>0.60980514282963194</v>
      </c>
      <c r="M626" s="12">
        <v>0.13787665567397611</v>
      </c>
      <c r="N626" s="12">
        <v>0.25231820149639195</v>
      </c>
      <c r="O626" s="6">
        <f t="shared" si="93"/>
        <v>51.452427795528806</v>
      </c>
      <c r="P626" s="6">
        <f t="shared" si="94"/>
        <v>51.161702261152939</v>
      </c>
      <c r="Q626" s="11">
        <f t="shared" si="88"/>
        <v>85.800084141888334</v>
      </c>
      <c r="R626" s="9">
        <f t="shared" si="89"/>
        <v>82.895974648103476</v>
      </c>
      <c r="S626" s="21">
        <f t="shared" si="90"/>
        <v>80.286793014381388</v>
      </c>
      <c r="T626" s="9">
        <f t="shared" si="91"/>
        <v>70.386666747696992</v>
      </c>
      <c r="U626" s="9">
        <f t="shared" si="92"/>
        <v>83.853874485123868</v>
      </c>
      <c r="V626" s="9">
        <f t="shared" si="87"/>
        <v>101.68100831171657</v>
      </c>
    </row>
    <row r="627" spans="1:22" x14ac:dyDescent="0.3">
      <c r="A627" s="8">
        <v>1824</v>
      </c>
      <c r="B627" s="6">
        <v>33.112922340174009</v>
      </c>
      <c r="C627" s="6">
        <v>36.895618649234137</v>
      </c>
      <c r="D627" s="12">
        <v>3.3777843473957696</v>
      </c>
      <c r="E627" s="6">
        <v>1.4262231121627713</v>
      </c>
      <c r="F627" s="11">
        <v>4.3414740118853627</v>
      </c>
      <c r="G627" s="11">
        <v>106.01826718617586</v>
      </c>
      <c r="H627" s="11">
        <v>109.96319500499813</v>
      </c>
      <c r="I627" s="11">
        <v>104.06350651502355</v>
      </c>
      <c r="J627" s="11">
        <f t="shared" si="86"/>
        <v>98.156203904257737</v>
      </c>
      <c r="K627" s="12">
        <v>9.0845131542352103E-2</v>
      </c>
      <c r="L627" s="12">
        <v>0.61397977732093323</v>
      </c>
      <c r="M627" s="12">
        <v>0.13472814091469407</v>
      </c>
      <c r="N627" s="12">
        <v>0.25129208176437268</v>
      </c>
      <c r="O627" s="6">
        <f t="shared" si="93"/>
        <v>52.712045286115497</v>
      </c>
      <c r="P627" s="6">
        <f t="shared" si="94"/>
        <v>52.362042100852513</v>
      </c>
      <c r="Q627" s="11">
        <f t="shared" si="88"/>
        <v>87.316921874863525</v>
      </c>
      <c r="R627" s="9">
        <f t="shared" si="89"/>
        <v>81.917904610009586</v>
      </c>
      <c r="S627" s="21">
        <f t="shared" si="90"/>
        <v>79.413529623560294</v>
      </c>
      <c r="T627" s="9">
        <f t="shared" si="91"/>
        <v>69.484368184961696</v>
      </c>
      <c r="U627" s="9">
        <f t="shared" si="92"/>
        <v>81.50436839372442</v>
      </c>
      <c r="V627" s="9">
        <f t="shared" si="87"/>
        <v>101.68100831171657</v>
      </c>
    </row>
    <row r="628" spans="1:22" x14ac:dyDescent="0.3">
      <c r="A628" s="8">
        <v>1825</v>
      </c>
      <c r="B628" s="6">
        <v>34.851878346037232</v>
      </c>
      <c r="C628" s="6">
        <v>39.487350392212342</v>
      </c>
      <c r="D628" s="12">
        <v>3.3475635207641981</v>
      </c>
      <c r="E628" s="6">
        <v>1.5169352397487248</v>
      </c>
      <c r="F628" s="11">
        <v>4.4714390144110272</v>
      </c>
      <c r="G628" s="11">
        <v>113.64193671038656</v>
      </c>
      <c r="H628" s="11">
        <v>116.28109553412398</v>
      </c>
      <c r="I628" s="11">
        <v>111.46425866926644</v>
      </c>
      <c r="J628" s="11">
        <f t="shared" si="86"/>
        <v>98.083737303184236</v>
      </c>
      <c r="K628" s="12">
        <v>8.3198930560833911E-2</v>
      </c>
      <c r="L628" s="12">
        <v>0.61270405494923286</v>
      </c>
      <c r="M628" s="12">
        <v>0.13392123633938802</v>
      </c>
      <c r="N628" s="12">
        <v>0.25337470871137913</v>
      </c>
      <c r="O628" s="6">
        <f t="shared" si="93"/>
        <v>56.105896745016558</v>
      </c>
      <c r="P628" s="6">
        <f t="shared" si="94"/>
        <v>55.593253143081881</v>
      </c>
      <c r="Q628" s="11">
        <f t="shared" si="88"/>
        <v>92.089610925087939</v>
      </c>
      <c r="R628" s="9">
        <f t="shared" si="89"/>
        <v>80.599645331335466</v>
      </c>
      <c r="S628" s="21">
        <f t="shared" si="90"/>
        <v>79.203606041139537</v>
      </c>
      <c r="T628" s="9">
        <f t="shared" si="91"/>
        <v>68.227250022048068</v>
      </c>
      <c r="U628" s="9">
        <f t="shared" si="92"/>
        <v>80.872809744622586</v>
      </c>
      <c r="V628" s="9">
        <f t="shared" si="87"/>
        <v>104.72489904234553</v>
      </c>
    </row>
    <row r="629" spans="1:22" x14ac:dyDescent="0.3">
      <c r="A629" s="8">
        <v>1826</v>
      </c>
      <c r="B629" s="6">
        <v>35.015468808695907</v>
      </c>
      <c r="C629" s="6">
        <v>39.487350392212342</v>
      </c>
      <c r="D629" s="12">
        <v>3.7110463295390943</v>
      </c>
      <c r="E629" s="6">
        <v>1.5298074468177916</v>
      </c>
      <c r="F629" s="11">
        <v>4.4714390144110272</v>
      </c>
      <c r="G629" s="11">
        <v>111.0068117177193</v>
      </c>
      <c r="H629" s="11">
        <v>113.8795654703849</v>
      </c>
      <c r="I629" s="11">
        <v>110.20967989451813</v>
      </c>
      <c r="J629" s="11">
        <f t="shared" si="86"/>
        <v>99.281907289411933</v>
      </c>
      <c r="K629" s="12">
        <v>7.9862802908862954E-2</v>
      </c>
      <c r="L629" s="12">
        <v>0.61384553600706349</v>
      </c>
      <c r="M629" s="12">
        <v>0.13275085451799498</v>
      </c>
      <c r="N629" s="12">
        <v>0.25340360947494156</v>
      </c>
      <c r="O629" s="6">
        <f t="shared" si="93"/>
        <v>56.003857894079381</v>
      </c>
      <c r="P629" s="6">
        <f t="shared" si="94"/>
        <v>55.793928657155632</v>
      </c>
      <c r="Q629" s="11">
        <f t="shared" si="88"/>
        <v>91.577561007006778</v>
      </c>
      <c r="R629" s="9">
        <f t="shared" si="89"/>
        <v>82.054152197571938</v>
      </c>
      <c r="S629" s="21">
        <f t="shared" si="90"/>
        <v>80.424191382072294</v>
      </c>
      <c r="T629" s="9">
        <f t="shared" si="91"/>
        <v>70.17470894058448</v>
      </c>
      <c r="U629" s="9">
        <f t="shared" si="92"/>
        <v>83.495151935863532</v>
      </c>
      <c r="V629" s="9">
        <f t="shared" si="87"/>
        <v>104.72489904234553</v>
      </c>
    </row>
    <row r="630" spans="1:22" x14ac:dyDescent="0.3">
      <c r="A630" s="8">
        <v>1827</v>
      </c>
      <c r="B630" s="6">
        <v>35.188447029161296</v>
      </c>
      <c r="C630" s="6">
        <v>39.487350392212342</v>
      </c>
      <c r="D630" s="12">
        <v>3.6481014501793245</v>
      </c>
      <c r="E630" s="6">
        <v>1.5275783468397561</v>
      </c>
      <c r="F630" s="11">
        <v>4.4714390144110272</v>
      </c>
      <c r="G630" s="11">
        <v>107.77001438347676</v>
      </c>
      <c r="H630" s="11">
        <v>110.84624830318428</v>
      </c>
      <c r="I630" s="11">
        <v>107.43713949783661</v>
      </c>
      <c r="J630" s="11">
        <f t="shared" si="86"/>
        <v>99.691124764579058</v>
      </c>
      <c r="K630" s="12">
        <v>7.8331575419565799E-2</v>
      </c>
      <c r="L630" s="12">
        <v>0.61683943210118575</v>
      </c>
      <c r="M630" s="12">
        <v>0.13065332710043187</v>
      </c>
      <c r="N630" s="12">
        <v>0.25250724079838238</v>
      </c>
      <c r="O630" s="6">
        <f t="shared" si="93"/>
        <v>55.860891819288149</v>
      </c>
      <c r="P630" s="6">
        <f t="shared" si="94"/>
        <v>55.650467339814846</v>
      </c>
      <c r="Q630" s="11">
        <f t="shared" si="88"/>
        <v>90.999696440896571</v>
      </c>
      <c r="R630" s="9">
        <f t="shared" si="89"/>
        <v>83.985269833022116</v>
      </c>
      <c r="S630" s="21">
        <f t="shared" si="90"/>
        <v>82.103633378464309</v>
      </c>
      <c r="T630" s="9">
        <f t="shared" si="91"/>
        <v>72.639436027041384</v>
      </c>
      <c r="U630" s="9">
        <f t="shared" si="92"/>
        <v>85.877554911425491</v>
      </c>
      <c r="V630" s="9">
        <f t="shared" si="87"/>
        <v>104.72489904234553</v>
      </c>
    </row>
    <row r="631" spans="1:22" x14ac:dyDescent="0.3">
      <c r="A631" s="8">
        <v>1828</v>
      </c>
      <c r="B631" s="6">
        <v>34.933503430530379</v>
      </c>
      <c r="C631" s="6">
        <v>39.487350392212342</v>
      </c>
      <c r="D631" s="12">
        <v>3.5836525193895428</v>
      </c>
      <c r="E631" s="6">
        <v>1.5252959831007333</v>
      </c>
      <c r="F631" s="11">
        <v>4.4714390144110272</v>
      </c>
      <c r="G631" s="11">
        <v>108.89388013121813</v>
      </c>
      <c r="H631" s="11">
        <v>111.77439276380305</v>
      </c>
      <c r="I631" s="11">
        <v>106.53969031766344</v>
      </c>
      <c r="J631" s="11">
        <f t="shared" si="86"/>
        <v>97.838088044325488</v>
      </c>
      <c r="K631" s="12">
        <v>8.0596927996679793E-2</v>
      </c>
      <c r="L631" s="12">
        <v>0.61715004679357266</v>
      </c>
      <c r="M631" s="12">
        <v>0.12959589808913827</v>
      </c>
      <c r="N631" s="12">
        <v>0.25325405511728905</v>
      </c>
      <c r="O631" s="6">
        <f t="shared" si="93"/>
        <v>56.200543050137881</v>
      </c>
      <c r="P631" s="6">
        <f t="shared" si="94"/>
        <v>55.883231053137244</v>
      </c>
      <c r="Q631" s="11">
        <f t="shared" si="88"/>
        <v>91.036087974092382</v>
      </c>
      <c r="R631" s="9">
        <f t="shared" si="89"/>
        <v>83.151719219054044</v>
      </c>
      <c r="S631" s="21">
        <f t="shared" si="90"/>
        <v>81.454428194241771</v>
      </c>
      <c r="T631" s="9">
        <f t="shared" si="91"/>
        <v>71.368895148102268</v>
      </c>
      <c r="U631" s="9">
        <f t="shared" si="92"/>
        <v>84.864248839642499</v>
      </c>
      <c r="V631" s="9">
        <f t="shared" si="87"/>
        <v>104.72489904234553</v>
      </c>
    </row>
    <row r="632" spans="1:22" x14ac:dyDescent="0.3">
      <c r="A632" s="8">
        <v>1829</v>
      </c>
      <c r="B632" s="6">
        <v>34.970603585257116</v>
      </c>
      <c r="C632" s="6">
        <v>39.487350392212342</v>
      </c>
      <c r="D632" s="12">
        <v>3.7716417085332594</v>
      </c>
      <c r="E632" s="6">
        <v>1.531953342708908</v>
      </c>
      <c r="F632" s="11">
        <v>4.4714390144110272</v>
      </c>
      <c r="G632" s="11">
        <v>106.03555272839507</v>
      </c>
      <c r="H632" s="11">
        <v>108.95524020475112</v>
      </c>
      <c r="I632" s="11">
        <v>105.20272788726712</v>
      </c>
      <c r="J632" s="11">
        <f t="shared" si="86"/>
        <v>99.214579620043864</v>
      </c>
      <c r="K632" s="12">
        <v>7.7212746894570666E-2</v>
      </c>
      <c r="L632" s="12">
        <v>0.61830020371303118</v>
      </c>
      <c r="M632" s="12">
        <v>0.12840261222512395</v>
      </c>
      <c r="N632" s="12">
        <v>0.25329718406184487</v>
      </c>
      <c r="O632" s="6">
        <f t="shared" si="93"/>
        <v>55.902133632472989</v>
      </c>
      <c r="P632" s="6">
        <f t="shared" si="94"/>
        <v>55.686370106358616</v>
      </c>
      <c r="Q632" s="11">
        <f t="shared" si="88"/>
        <v>90.203208240136277</v>
      </c>
      <c r="R632" s="9">
        <f t="shared" si="89"/>
        <v>84.611929494565231</v>
      </c>
      <c r="S632" s="21">
        <f t="shared" si="90"/>
        <v>82.797513266506272</v>
      </c>
      <c r="T632" s="9">
        <f t="shared" si="91"/>
        <v>73.37057583726299</v>
      </c>
      <c r="U632" s="9">
        <f t="shared" si="92"/>
        <v>87.532262069797</v>
      </c>
      <c r="V632" s="9">
        <f t="shared" si="87"/>
        <v>104.72489904234553</v>
      </c>
    </row>
    <row r="633" spans="1:22" x14ac:dyDescent="0.3">
      <c r="A633" s="8">
        <v>1830</v>
      </c>
      <c r="B633" s="6">
        <v>35.39136200603231</v>
      </c>
      <c r="C633" s="6">
        <v>37.225885034367138</v>
      </c>
      <c r="D633" s="12">
        <v>3.8169736134348091</v>
      </c>
      <c r="E633" s="6">
        <v>1.453472248114299</v>
      </c>
      <c r="F633" s="11">
        <v>4.8499999999999996</v>
      </c>
      <c r="G633" s="11">
        <v>104.21725740574833</v>
      </c>
      <c r="H633" s="11">
        <v>107.03109997731242</v>
      </c>
      <c r="I633" s="11">
        <v>100.97140161255764</v>
      </c>
      <c r="J633" s="11">
        <f t="shared" si="86"/>
        <v>96.885491065502123</v>
      </c>
      <c r="K633" s="12">
        <v>7.4353222653799469E-2</v>
      </c>
      <c r="L633" s="12">
        <v>0.61969905836374739</v>
      </c>
      <c r="M633" s="12">
        <v>0.11892301650856212</v>
      </c>
      <c r="N633" s="12">
        <v>0.26137792512769048</v>
      </c>
      <c r="O633" s="6">
        <f t="shared" si="93"/>
        <v>59.437815616329026</v>
      </c>
      <c r="P633" s="6">
        <f t="shared" si="94"/>
        <v>56.220933293039437</v>
      </c>
      <c r="Q633" s="11">
        <f t="shared" si="88"/>
        <v>90.717620665930625</v>
      </c>
      <c r="R633" s="9">
        <f t="shared" si="89"/>
        <v>86.579112594398723</v>
      </c>
      <c r="S633" s="21">
        <f t="shared" si="90"/>
        <v>84.766664412956288</v>
      </c>
      <c r="T633" s="9">
        <f t="shared" si="91"/>
        <v>75.548864331223626</v>
      </c>
      <c r="U633" s="9">
        <f t="shared" si="92"/>
        <v>84.496986755897495</v>
      </c>
      <c r="V633" s="9">
        <f t="shared" si="87"/>
        <v>113.59111881396818</v>
      </c>
    </row>
    <row r="634" spans="1:22" x14ac:dyDescent="0.3">
      <c r="A634" s="8">
        <v>1831</v>
      </c>
      <c r="B634" s="6">
        <v>35.187072412329236</v>
      </c>
      <c r="C634" s="6">
        <v>37.225885034367138</v>
      </c>
      <c r="D634" s="12">
        <v>3.9412295928600729</v>
      </c>
      <c r="E634" s="6">
        <v>1.4578725901885845</v>
      </c>
      <c r="F634" s="11">
        <v>4.8499999999999996</v>
      </c>
      <c r="G634" s="11">
        <v>102.72295105477379</v>
      </c>
      <c r="H634" s="11">
        <v>105.24644288048808</v>
      </c>
      <c r="I634" s="11">
        <v>98.338474714525816</v>
      </c>
      <c r="J634" s="11">
        <f t="shared" si="86"/>
        <v>95.731746123697235</v>
      </c>
      <c r="K634" s="12">
        <v>6.7264672241808654E-2</v>
      </c>
      <c r="L634" s="12">
        <v>0.62031652727821851</v>
      </c>
      <c r="M634" s="12">
        <v>0.11837734891450037</v>
      </c>
      <c r="N634" s="12">
        <v>0.26130612380728113</v>
      </c>
      <c r="O634" s="6">
        <f t="shared" si="93"/>
        <v>58.663130292663901</v>
      </c>
      <c r="P634" s="6">
        <f t="shared" si="94"/>
        <v>58.574477002861464</v>
      </c>
      <c r="Q634" s="11">
        <f t="shared" si="88"/>
        <v>89.399940599281521</v>
      </c>
      <c r="R634" s="9">
        <f t="shared" si="89"/>
        <v>86.562713500351379</v>
      </c>
      <c r="S634" s="21">
        <f t="shared" si="90"/>
        <v>84.95192715345064</v>
      </c>
      <c r="T634" s="9">
        <f t="shared" si="91"/>
        <v>76.205435833629792</v>
      </c>
      <c r="U634" s="9">
        <f t="shared" si="92"/>
        <v>85.985694076519906</v>
      </c>
      <c r="V634" s="9">
        <f t="shared" si="87"/>
        <v>113.59111881396818</v>
      </c>
    </row>
    <row r="635" spans="1:22" x14ac:dyDescent="0.3">
      <c r="A635" s="8">
        <v>1832</v>
      </c>
      <c r="B635" s="6">
        <v>34.933517386420654</v>
      </c>
      <c r="C635" s="6">
        <v>37.225885034367138</v>
      </c>
      <c r="D635" s="12">
        <v>3.8994446299810264</v>
      </c>
      <c r="E635" s="6">
        <v>1.4563928374146768</v>
      </c>
      <c r="F635" s="11">
        <v>4.8499999999999996</v>
      </c>
      <c r="G635" s="11">
        <v>100.37963539439315</v>
      </c>
      <c r="H635" s="11">
        <v>104.45101460816358</v>
      </c>
      <c r="I635" s="11">
        <v>103.83330349101576</v>
      </c>
      <c r="J635" s="11">
        <f t="shared" si="86"/>
        <v>103.44060633718492</v>
      </c>
      <c r="K635" s="12">
        <v>6.8128729538817906E-2</v>
      </c>
      <c r="L635" s="12">
        <v>0.62031864055434927</v>
      </c>
      <c r="M635" s="12">
        <v>0.11756510668052766</v>
      </c>
      <c r="N635" s="12">
        <v>0.26211625276512307</v>
      </c>
      <c r="O635" s="6">
        <f t="shared" si="93"/>
        <v>58.393652361838591</v>
      </c>
      <c r="P635" s="6">
        <f t="shared" si="94"/>
        <v>58.096296702177881</v>
      </c>
      <c r="Q635" s="11">
        <f t="shared" si="88"/>
        <v>88.536112005984222</v>
      </c>
      <c r="R635" s="9">
        <f t="shared" si="89"/>
        <v>87.727540055126383</v>
      </c>
      <c r="S635" s="21">
        <f t="shared" si="90"/>
        <v>84.771762950126558</v>
      </c>
      <c r="T635" s="9">
        <f t="shared" si="91"/>
        <v>77.422467092839241</v>
      </c>
      <c r="U635" s="9">
        <f t="shared" si="92"/>
        <v>87.903676291296918</v>
      </c>
      <c r="V635" s="9">
        <f t="shared" si="87"/>
        <v>113.59111881396818</v>
      </c>
    </row>
    <row r="636" spans="1:22" x14ac:dyDescent="0.3">
      <c r="A636" s="8">
        <v>1833</v>
      </c>
      <c r="B636" s="6">
        <v>35.1051023380953</v>
      </c>
      <c r="C636" s="6">
        <v>37.225885034367138</v>
      </c>
      <c r="D636" s="12">
        <v>3.7439896812660582</v>
      </c>
      <c r="E636" s="6">
        <v>1.4508876299015219</v>
      </c>
      <c r="F636" s="11">
        <v>4.8499999999999996</v>
      </c>
      <c r="G636" s="11">
        <v>98.288695646478175</v>
      </c>
      <c r="H636" s="11">
        <v>100.12981606783724</v>
      </c>
      <c r="I636" s="11">
        <v>102.91034248025755</v>
      </c>
      <c r="J636" s="11">
        <f t="shared" si="86"/>
        <v>104.70211432085982</v>
      </c>
      <c r="K636" s="12">
        <v>6.5771701887131023E-2</v>
      </c>
      <c r="L636" s="12">
        <v>0.62323094146900815</v>
      </c>
      <c r="M636" s="12">
        <v>0.11557090230988683</v>
      </c>
      <c r="N636" s="12">
        <v>0.26119815622110504</v>
      </c>
      <c r="O636" s="6">
        <f t="shared" si="93"/>
        <v>58.28090121926364</v>
      </c>
      <c r="P636" s="6">
        <f t="shared" si="94"/>
        <v>58.076293825009301</v>
      </c>
      <c r="Q636" s="11">
        <f t="shared" si="88"/>
        <v>88.054934860415997</v>
      </c>
      <c r="R636" s="9">
        <f t="shared" si="89"/>
        <v>89.106882054953445</v>
      </c>
      <c r="S636" s="21">
        <f t="shared" si="90"/>
        <v>87.9495685629512</v>
      </c>
      <c r="T636" s="9">
        <f t="shared" si="91"/>
        <v>79.457880377677299</v>
      </c>
      <c r="U636" s="9">
        <f t="shared" si="92"/>
        <v>89.43434366259126</v>
      </c>
      <c r="V636" s="9">
        <f t="shared" si="87"/>
        <v>113.59111881396818</v>
      </c>
    </row>
    <row r="637" spans="1:22" x14ac:dyDescent="0.3">
      <c r="A637" s="8">
        <v>1834</v>
      </c>
      <c r="B637" s="6">
        <v>34.16548901485185</v>
      </c>
      <c r="C637" s="6">
        <v>37.225885034367138</v>
      </c>
      <c r="D637" s="12">
        <v>3.2812587952420356</v>
      </c>
      <c r="E637" s="6">
        <v>1.4345006986949824</v>
      </c>
      <c r="F637" s="11">
        <v>4.8499999999999996</v>
      </c>
      <c r="G637" s="11">
        <v>97.08392629208133</v>
      </c>
      <c r="H637" s="11">
        <v>98.871450228717293</v>
      </c>
      <c r="I637" s="11">
        <v>102.88595286896771</v>
      </c>
      <c r="J637" s="11">
        <f t="shared" si="86"/>
        <v>105.97629988658547</v>
      </c>
      <c r="K637" s="12">
        <v>6.7241082230144494E-2</v>
      </c>
      <c r="L637" s="12">
        <v>0.62178536767506076</v>
      </c>
      <c r="M637" s="12">
        <v>0.11561073288201734</v>
      </c>
      <c r="N637" s="12">
        <v>0.2626038994429219</v>
      </c>
      <c r="O637" s="6">
        <f t="shared" si="93"/>
        <v>57.377039377369485</v>
      </c>
      <c r="P637" s="6">
        <f t="shared" si="94"/>
        <v>57.134368550426615</v>
      </c>
      <c r="Q637" s="11">
        <f t="shared" si="88"/>
        <v>86.322671677148463</v>
      </c>
      <c r="R637" s="9">
        <f t="shared" si="89"/>
        <v>88.437948668434018</v>
      </c>
      <c r="S637" s="21">
        <f t="shared" si="90"/>
        <v>87.316717422391193</v>
      </c>
      <c r="T637" s="9">
        <f t="shared" si="91"/>
        <v>78.290778807295951</v>
      </c>
      <c r="U637" s="9">
        <f t="shared" si="92"/>
        <v>89.5215411560429</v>
      </c>
      <c r="V637" s="9">
        <f t="shared" si="87"/>
        <v>113.59111881396818</v>
      </c>
    </row>
    <row r="638" spans="1:22" x14ac:dyDescent="0.3">
      <c r="A638" s="8">
        <v>1835</v>
      </c>
      <c r="B638" s="6">
        <v>34.811819020921924</v>
      </c>
      <c r="C638" s="6">
        <v>35.888671511080112</v>
      </c>
      <c r="D638" s="12">
        <v>2.8019402353841758</v>
      </c>
      <c r="E638" s="6">
        <v>1.3701708966868624</v>
      </c>
      <c r="F638" s="11">
        <v>4.8499999999999996</v>
      </c>
      <c r="G638" s="11">
        <v>94.767108696181296</v>
      </c>
      <c r="H638" s="11">
        <v>96.118101746817644</v>
      </c>
      <c r="I638" s="11">
        <v>104.18353182412234</v>
      </c>
      <c r="J638" s="11">
        <f t="shared" si="86"/>
        <v>109.93638326365917</v>
      </c>
      <c r="K638" s="12">
        <v>6.6450671654287322E-2</v>
      </c>
      <c r="L638" s="12">
        <v>0.63150544341462844</v>
      </c>
      <c r="M638" s="12">
        <v>0.1086371151584342</v>
      </c>
      <c r="N638" s="12">
        <v>0.25985744142693734</v>
      </c>
      <c r="O638" s="6">
        <f t="shared" si="93"/>
        <v>58.145765194305234</v>
      </c>
      <c r="P638" s="6">
        <f t="shared" si="94"/>
        <v>57.328784467089129</v>
      </c>
      <c r="Q638" s="11">
        <f t="shared" si="88"/>
        <v>86.250073076346766</v>
      </c>
      <c r="R638" s="9">
        <f t="shared" si="89"/>
        <v>90.52383828713954</v>
      </c>
      <c r="S638" s="21">
        <f t="shared" si="90"/>
        <v>89.742407911314501</v>
      </c>
      <c r="T638" s="9">
        <f t="shared" si="91"/>
        <v>81.722075950595169</v>
      </c>
      <c r="U638" s="9">
        <f t="shared" si="92"/>
        <v>87.597401988613683</v>
      </c>
      <c r="V638" s="9">
        <f t="shared" si="87"/>
        <v>113.59111881396818</v>
      </c>
    </row>
    <row r="639" spans="1:22" x14ac:dyDescent="0.3">
      <c r="A639" s="8">
        <v>1836</v>
      </c>
      <c r="B639" s="6">
        <v>35.799204201870715</v>
      </c>
      <c r="C639" s="6">
        <v>35.888671511080112</v>
      </c>
      <c r="D639" s="12">
        <v>2.3128906857727749</v>
      </c>
      <c r="E639" s="6">
        <v>1.3528519288631866</v>
      </c>
      <c r="F639" s="11">
        <v>4.8499999999999996</v>
      </c>
      <c r="G639" s="11">
        <v>99.090421551350417</v>
      </c>
      <c r="H639" s="11">
        <v>100.65401584400645</v>
      </c>
      <c r="I639" s="11">
        <v>104.93285644823884</v>
      </c>
      <c r="J639" s="11">
        <f t="shared" si="86"/>
        <v>105.89606422641039</v>
      </c>
      <c r="K639" s="12">
        <v>6.8647817763653321E-2</v>
      </c>
      <c r="L639" s="12">
        <v>0.63866859769978546</v>
      </c>
      <c r="M639" s="12">
        <v>0.10411519840059351</v>
      </c>
      <c r="N639" s="12">
        <v>0.25721620389962102</v>
      </c>
      <c r="O639" s="6">
        <f t="shared" si="93"/>
        <v>60.332039324550891</v>
      </c>
      <c r="P639" s="6">
        <f t="shared" si="94"/>
        <v>59.930297088807109</v>
      </c>
      <c r="Q639" s="11">
        <f t="shared" si="88"/>
        <v>88.897144721091976</v>
      </c>
      <c r="R639" s="9">
        <f t="shared" si="89"/>
        <v>89.231307197135337</v>
      </c>
      <c r="S639" s="21">
        <f t="shared" si="90"/>
        <v>88.328353895398436</v>
      </c>
      <c r="T639" s="9">
        <f t="shared" si="91"/>
        <v>80.373337088480952</v>
      </c>
      <c r="U639" s="9">
        <f t="shared" si="92"/>
        <v>82.716606156763575</v>
      </c>
      <c r="V639" s="9">
        <f t="shared" si="87"/>
        <v>113.59111881396818</v>
      </c>
    </row>
    <row r="640" spans="1:22" x14ac:dyDescent="0.3">
      <c r="A640" s="8">
        <v>1837</v>
      </c>
      <c r="B640" s="6">
        <v>36.647482330745191</v>
      </c>
      <c r="C640" s="6">
        <v>35.888671511080112</v>
      </c>
      <c r="D640" s="12">
        <v>2.2439119165998416</v>
      </c>
      <c r="E640" s="6">
        <v>1.3504091475851503</v>
      </c>
      <c r="F640" s="11">
        <v>4.8499999999999996</v>
      </c>
      <c r="G640" s="11">
        <v>102.69004558495628</v>
      </c>
      <c r="H640" s="11">
        <v>105.4116924962224</v>
      </c>
      <c r="I640" s="11">
        <v>105.90084249806488</v>
      </c>
      <c r="J640" s="11">
        <f t="shared" si="86"/>
        <v>103.1266875915955</v>
      </c>
      <c r="K640" s="12">
        <v>6.3433896509115989E-2</v>
      </c>
      <c r="L640" s="12">
        <v>0.64393976116866558</v>
      </c>
      <c r="M640" s="12">
        <v>0.1010268275308794</v>
      </c>
      <c r="N640" s="12">
        <v>0.25503341130045504</v>
      </c>
      <c r="O640" s="6">
        <f t="shared" si="93"/>
        <v>61.662464292037967</v>
      </c>
      <c r="P640" s="6">
        <f t="shared" si="94"/>
        <v>61.45023302680449</v>
      </c>
      <c r="Q640" s="11">
        <f t="shared" si="88"/>
        <v>90.544763937818857</v>
      </c>
      <c r="R640" s="9">
        <f t="shared" si="89"/>
        <v>87.699297243374474</v>
      </c>
      <c r="S640" s="21">
        <f t="shared" si="90"/>
        <v>85.90490976415731</v>
      </c>
      <c r="T640" s="9">
        <f t="shared" si="91"/>
        <v>79.39371087409684</v>
      </c>
      <c r="U640" s="9">
        <f t="shared" si="92"/>
        <v>79.67299487987836</v>
      </c>
      <c r="V640" s="9">
        <f t="shared" si="87"/>
        <v>113.59111881396818</v>
      </c>
    </row>
    <row r="641" spans="1:22" x14ac:dyDescent="0.3">
      <c r="A641" s="8">
        <v>1838</v>
      </c>
      <c r="B641" s="6">
        <v>35.806039993913764</v>
      </c>
      <c r="C641" s="6">
        <v>35.888671511080112</v>
      </c>
      <c r="D641" s="12">
        <v>2.4058390117737916</v>
      </c>
      <c r="E641" s="6">
        <v>1.3561435566104265</v>
      </c>
      <c r="F641" s="11">
        <v>4.8499999999999996</v>
      </c>
      <c r="G641" s="11">
        <v>103.64380923444709</v>
      </c>
      <c r="H641" s="11">
        <v>104.91407557073225</v>
      </c>
      <c r="I641" s="11">
        <v>108.21992389915732</v>
      </c>
      <c r="J641" s="11">
        <f t="shared" si="86"/>
        <v>104.41523203219872</v>
      </c>
      <c r="K641" s="12">
        <v>6.4493768081804126E-2</v>
      </c>
      <c r="L641" s="12">
        <v>0.64011630455477031</v>
      </c>
      <c r="M641" s="12">
        <v>0.10187956424697785</v>
      </c>
      <c r="N641" s="12">
        <v>0.25800413119825183</v>
      </c>
      <c r="O641" s="6">
        <f t="shared" si="93"/>
        <v>61.38240514028503</v>
      </c>
      <c r="P641" s="6">
        <f t="shared" si="94"/>
        <v>60.98549343184763</v>
      </c>
      <c r="Q641" s="11">
        <f t="shared" si="88"/>
        <v>89.550704303120938</v>
      </c>
      <c r="R641" s="9">
        <f t="shared" si="89"/>
        <v>85.938300059645726</v>
      </c>
      <c r="S641" s="21">
        <f t="shared" si="90"/>
        <v>85.36477091557407</v>
      </c>
      <c r="T641" s="9">
        <f t="shared" si="91"/>
        <v>76.856964897857935</v>
      </c>
      <c r="U641" s="9">
        <f t="shared" si="92"/>
        <v>79.275030262805672</v>
      </c>
      <c r="V641" s="9">
        <f t="shared" si="87"/>
        <v>113.59111881396818</v>
      </c>
    </row>
    <row r="642" spans="1:22" x14ac:dyDescent="0.3">
      <c r="A642" s="8">
        <v>1839</v>
      </c>
      <c r="B642" s="6">
        <v>36.450505657443806</v>
      </c>
      <c r="C642" s="6">
        <v>35.888671511080112</v>
      </c>
      <c r="D642" s="12">
        <v>2.5526172016646798</v>
      </c>
      <c r="E642" s="6">
        <v>1.3613414895191833</v>
      </c>
      <c r="F642" s="11">
        <v>4.8499999999999996</v>
      </c>
      <c r="G642" s="11">
        <v>106.03763279728696</v>
      </c>
      <c r="H642" s="11">
        <v>106.88808680258794</v>
      </c>
      <c r="I642" s="11">
        <v>109.88922929758695</v>
      </c>
      <c r="J642" s="11">
        <f t="shared" si="86"/>
        <v>103.63229204452642</v>
      </c>
      <c r="K642" s="12">
        <v>6.3710451051805228E-2</v>
      </c>
      <c r="L642" s="12">
        <v>0.64200871836741857</v>
      </c>
      <c r="M642" s="12">
        <v>9.944703444484812E-2</v>
      </c>
      <c r="N642" s="12">
        <v>0.25854424718773328</v>
      </c>
      <c r="O642" s="6">
        <f t="shared" si="93"/>
        <v>63.033901880313678</v>
      </c>
      <c r="P642" s="6">
        <f t="shared" si="94"/>
        <v>62.426266798521063</v>
      </c>
      <c r="Q642" s="11">
        <f t="shared" si="88"/>
        <v>91.073592604360073</v>
      </c>
      <c r="R642" s="9">
        <f t="shared" si="89"/>
        <v>85.426686975972174</v>
      </c>
      <c r="S642" s="21">
        <f t="shared" si="90"/>
        <v>85.213145448723893</v>
      </c>
      <c r="T642" s="9">
        <f t="shared" si="91"/>
        <v>76.474005412202715</v>
      </c>
      <c r="U642" s="9">
        <f t="shared" si="92"/>
        <v>77.782370518761638</v>
      </c>
      <c r="V642" s="9">
        <f t="shared" si="87"/>
        <v>113.59111881396818</v>
      </c>
    </row>
    <row r="643" spans="1:22" x14ac:dyDescent="0.3">
      <c r="A643" s="8">
        <v>1840</v>
      </c>
      <c r="B643" s="6">
        <v>34.89921600616136</v>
      </c>
      <c r="C643" s="6">
        <v>37.290131494969259</v>
      </c>
      <c r="D643" s="12">
        <v>2.6690073146111066</v>
      </c>
      <c r="E643" s="6">
        <v>1.4150939099214659</v>
      </c>
      <c r="F643" s="11">
        <v>4.1839208112451942</v>
      </c>
      <c r="G643" s="11">
        <v>103.31436681519514</v>
      </c>
      <c r="H643" s="11">
        <v>102.67115665743404</v>
      </c>
      <c r="I643" s="11">
        <v>99.194696976412942</v>
      </c>
      <c r="J643" s="11">
        <f t="shared" si="86"/>
        <v>96.012490841519352</v>
      </c>
      <c r="K643" s="12">
        <v>6.7825544802755711E-2</v>
      </c>
      <c r="L643" s="12">
        <v>0.65020085091668289</v>
      </c>
      <c r="M643" s="12">
        <v>0.10792276988742955</v>
      </c>
      <c r="N643" s="12">
        <v>0.24187637919588756</v>
      </c>
      <c r="O643" s="6">
        <f t="shared" si="93"/>
        <v>55.491639588849601</v>
      </c>
      <c r="P643" s="6">
        <f t="shared" si="94"/>
        <v>60.00066675260247</v>
      </c>
      <c r="Q643" s="11">
        <f t="shared" si="88"/>
        <v>86.691068088918641</v>
      </c>
      <c r="R643" s="9">
        <f t="shared" si="89"/>
        <v>83.459303205735594</v>
      </c>
      <c r="S643" s="21">
        <f t="shared" si="90"/>
        <v>84.444103763242566</v>
      </c>
      <c r="T643" s="9">
        <f t="shared" si="91"/>
        <v>75.149354824556553</v>
      </c>
      <c r="U643" s="9">
        <f t="shared" si="92"/>
        <v>82.984820984020786</v>
      </c>
      <c r="V643" s="9">
        <f t="shared" si="87"/>
        <v>97.990978552244755</v>
      </c>
    </row>
    <row r="644" spans="1:22" x14ac:dyDescent="0.3">
      <c r="A644" s="8">
        <v>1841</v>
      </c>
      <c r="B644" s="6">
        <v>37.322373623456713</v>
      </c>
      <c r="C644" s="6">
        <v>37.290131494969259</v>
      </c>
      <c r="D644" s="12">
        <v>2.6419966378633148</v>
      </c>
      <c r="E644" s="6">
        <v>1.4141373666798609</v>
      </c>
      <c r="F644" s="11">
        <v>4.1839208112451942</v>
      </c>
      <c r="G644" s="11">
        <v>102.61436710602932</v>
      </c>
      <c r="H644" s="11">
        <v>101.78292413110779</v>
      </c>
      <c r="I644" s="11">
        <v>104.94871707089139</v>
      </c>
      <c r="J644" s="11">
        <f t="shared" si="86"/>
        <v>102.27487634597018</v>
      </c>
      <c r="K644" s="12">
        <v>6.385686323769077E-2</v>
      </c>
      <c r="L644" s="12">
        <v>0.66063959328684341</v>
      </c>
      <c r="M644" s="12">
        <v>0.10113297830691559</v>
      </c>
      <c r="N644" s="12">
        <v>0.238227428406241</v>
      </c>
      <c r="O644" s="6">
        <f t="shared" si="93"/>
        <v>58.279563863794564</v>
      </c>
      <c r="P644" s="6">
        <f t="shared" si="94"/>
        <v>57.62253207345389</v>
      </c>
      <c r="Q644" s="11">
        <f t="shared" si="88"/>
        <v>90.020026231833455</v>
      </c>
      <c r="R644" s="9">
        <f t="shared" si="89"/>
        <v>87.255353709729761</v>
      </c>
      <c r="S644" s="21">
        <f t="shared" si="90"/>
        <v>88.451997133408611</v>
      </c>
      <c r="T644" s="9">
        <f t="shared" si="91"/>
        <v>80.915437974215592</v>
      </c>
      <c r="U644" s="9">
        <f t="shared" si="92"/>
        <v>83.494437859576294</v>
      </c>
      <c r="V644" s="9">
        <f t="shared" si="87"/>
        <v>97.990978552244755</v>
      </c>
    </row>
    <row r="645" spans="1:22" x14ac:dyDescent="0.3">
      <c r="A645" s="8">
        <v>1842</v>
      </c>
      <c r="B645" s="6">
        <v>37.793660960506593</v>
      </c>
      <c r="C645" s="6">
        <v>39.538337736946154</v>
      </c>
      <c r="D645" s="12">
        <v>2.8346454412343545</v>
      </c>
      <c r="E645" s="6">
        <v>1.5005766447166746</v>
      </c>
      <c r="F645" s="11">
        <v>4.1839208112451942</v>
      </c>
      <c r="G645" s="11">
        <v>99.117775759695519</v>
      </c>
      <c r="H645" s="11">
        <v>100.29560831684636</v>
      </c>
      <c r="I645" s="11">
        <v>99.723097518556429</v>
      </c>
      <c r="J645" s="11">
        <f t="shared" si="86"/>
        <v>100.61070958687417</v>
      </c>
      <c r="K645" s="12">
        <v>5.8501887738122621E-2</v>
      </c>
      <c r="L645" s="12">
        <v>0.65313965550906783</v>
      </c>
      <c r="M645" s="12">
        <v>0.1035292452601098</v>
      </c>
      <c r="N645" s="12">
        <v>0.24333109923082236</v>
      </c>
      <c r="O645" s="6">
        <f t="shared" si="93"/>
        <v>58.723028520473186</v>
      </c>
      <c r="P645" s="6">
        <f t="shared" si="94"/>
        <v>58.298628772294443</v>
      </c>
      <c r="Q645" s="11">
        <f t="shared" si="88"/>
        <v>90.049474351371174</v>
      </c>
      <c r="R645" s="9">
        <f t="shared" si="89"/>
        <v>90.36302342609072</v>
      </c>
      <c r="S645" s="21">
        <f t="shared" si="90"/>
        <v>89.793044491923453</v>
      </c>
      <c r="T645" s="9">
        <f t="shared" si="91"/>
        <v>84.827705307317188</v>
      </c>
      <c r="U645" s="9">
        <f t="shared" si="92"/>
        <v>91.723528436070097</v>
      </c>
      <c r="V645" s="9">
        <f t="shared" si="87"/>
        <v>97.990978552244755</v>
      </c>
    </row>
    <row r="646" spans="1:22" x14ac:dyDescent="0.3">
      <c r="A646" s="8">
        <v>1843</v>
      </c>
      <c r="B646" s="6">
        <v>37.897638392453558</v>
      </c>
      <c r="C646" s="6">
        <v>39.419141760669845</v>
      </c>
      <c r="D646" s="12">
        <v>2.7174530893026199</v>
      </c>
      <c r="E646" s="6">
        <v>1.4922053010493901</v>
      </c>
      <c r="F646" s="11">
        <v>4.1839208112451942</v>
      </c>
      <c r="G646" s="11">
        <v>95.042883517108081</v>
      </c>
      <c r="H646" s="11">
        <v>97.058490936808454</v>
      </c>
      <c r="I646" s="11">
        <v>102.37834441128622</v>
      </c>
      <c r="J646" s="11">
        <f t="shared" si="86"/>
        <v>107.7180538118435</v>
      </c>
      <c r="K646" s="12">
        <v>5.8554914470060518E-2</v>
      </c>
      <c r="L646" s="12">
        <v>0.65578331018076874</v>
      </c>
      <c r="M646" s="12">
        <v>0.10186065952725011</v>
      </c>
      <c r="N646" s="12">
        <v>0.24235603029198116</v>
      </c>
      <c r="O646" s="6">
        <f t="shared" si="93"/>
        <v>58.350411949800062</v>
      </c>
      <c r="P646" s="6">
        <f t="shared" si="94"/>
        <v>58.200174728722175</v>
      </c>
      <c r="Q646" s="11">
        <f t="shared" si="88"/>
        <v>89.247698450228995</v>
      </c>
      <c r="R646" s="9">
        <f t="shared" si="89"/>
        <v>93.398207292065749</v>
      </c>
      <c r="S646" s="21">
        <f t="shared" si="90"/>
        <v>91.961685424052462</v>
      </c>
      <c r="T646" s="9">
        <f t="shared" si="91"/>
        <v>88.708012203023614</v>
      </c>
      <c r="U646" s="9">
        <f t="shared" si="92"/>
        <v>95.122464213376674</v>
      </c>
      <c r="V646" s="9">
        <f t="shared" si="87"/>
        <v>97.990978552244755</v>
      </c>
    </row>
    <row r="647" spans="1:22" x14ac:dyDescent="0.3">
      <c r="A647" s="8">
        <v>1844</v>
      </c>
      <c r="B647" s="6">
        <v>35.996348357757306</v>
      </c>
      <c r="C647" s="6">
        <v>39.419141760669845</v>
      </c>
      <c r="D647" s="12">
        <v>2.6737287469365172</v>
      </c>
      <c r="E647" s="6">
        <v>1.4906568680140224</v>
      </c>
      <c r="F647" s="11">
        <v>4.1839208112451942</v>
      </c>
      <c r="G647" s="11">
        <v>93.297335513529518</v>
      </c>
      <c r="H647" s="11">
        <v>93.40096136177732</v>
      </c>
      <c r="I647" s="11">
        <v>96.068015650201147</v>
      </c>
      <c r="J647" s="11">
        <f t="shared" si="86"/>
        <v>102.96973125912029</v>
      </c>
      <c r="K647" s="12">
        <v>6.3070786799746523E-2</v>
      </c>
      <c r="L647" s="12">
        <v>0.64909320245490909</v>
      </c>
      <c r="M647" s="12">
        <v>0.10477747101419108</v>
      </c>
      <c r="N647" s="12">
        <v>0.24612932653089983</v>
      </c>
      <c r="O647" s="6">
        <f t="shared" si="93"/>
        <v>56.524190515128971</v>
      </c>
      <c r="P647" s="6">
        <f t="shared" si="94"/>
        <v>56.425572241643515</v>
      </c>
      <c r="Q647" s="11">
        <f t="shared" si="88"/>
        <v>86.303631594516403</v>
      </c>
      <c r="R647" s="9">
        <f t="shared" si="89"/>
        <v>92.007016715531464</v>
      </c>
      <c r="S647" s="21">
        <f t="shared" si="90"/>
        <v>92.41046511981645</v>
      </c>
      <c r="T647" s="9">
        <f t="shared" si="91"/>
        <v>85.834031096847568</v>
      </c>
      <c r="U647" s="9">
        <f t="shared" si="92"/>
        <v>96.801605965521532</v>
      </c>
      <c r="V647" s="9">
        <f t="shared" si="87"/>
        <v>97.990978552244755</v>
      </c>
    </row>
    <row r="648" spans="1:22" x14ac:dyDescent="0.3">
      <c r="A648" s="8">
        <v>1845</v>
      </c>
      <c r="B648" s="6">
        <v>36.908427014399294</v>
      </c>
      <c r="C648" s="6">
        <v>39.448236841493191</v>
      </c>
      <c r="D648" s="12">
        <v>2.6560432070987177</v>
      </c>
      <c r="E648" s="6">
        <v>1.4910609200643077</v>
      </c>
      <c r="F648" s="11">
        <v>4.1839208112451942</v>
      </c>
      <c r="G648" s="11">
        <v>94.292391214806628</v>
      </c>
      <c r="H648" s="11">
        <v>95.776355568770526</v>
      </c>
      <c r="I648" s="11">
        <v>101.14122173375675</v>
      </c>
      <c r="J648" s="11">
        <f t="shared" si="86"/>
        <v>107.26339679237519</v>
      </c>
      <c r="K648" s="12">
        <v>5.809203914850198E-2</v>
      </c>
      <c r="L648" s="12">
        <v>0.65107099919637568</v>
      </c>
      <c r="M648" s="12">
        <v>0.10130986382559194</v>
      </c>
      <c r="N648" s="12">
        <v>0.24761913697803239</v>
      </c>
      <c r="O648" s="6">
        <f t="shared" si="93"/>
        <v>58.189955364951658</v>
      </c>
      <c r="P648" s="6">
        <f t="shared" si="94"/>
        <v>57.297116943169613</v>
      </c>
      <c r="Q648" s="11">
        <f t="shared" si="88"/>
        <v>87.483769816530042</v>
      </c>
      <c r="R648" s="9">
        <f t="shared" si="89"/>
        <v>92.280929207179767</v>
      </c>
      <c r="S648" s="21">
        <f t="shared" si="90"/>
        <v>91.350854340677458</v>
      </c>
      <c r="T648" s="9">
        <f t="shared" si="91"/>
        <v>87.080154538117711</v>
      </c>
      <c r="U648" s="9">
        <f t="shared" si="92"/>
        <v>95.806032636745314</v>
      </c>
      <c r="V648" s="9">
        <f t="shared" si="87"/>
        <v>97.990978552244755</v>
      </c>
    </row>
    <row r="649" spans="1:22" x14ac:dyDescent="0.3">
      <c r="A649" s="8">
        <v>1846</v>
      </c>
      <c r="B649" s="6">
        <v>37.065291180614238</v>
      </c>
      <c r="C649" s="6">
        <v>39.433220025584369</v>
      </c>
      <c r="D649" s="12">
        <v>2.6978522429535543</v>
      </c>
      <c r="E649" s="6">
        <v>1.4920097269807817</v>
      </c>
      <c r="F649" s="11">
        <v>4.1839208112451942</v>
      </c>
      <c r="G649" s="11">
        <v>96.363440675043648</v>
      </c>
      <c r="H649" s="11">
        <v>97.245310489348284</v>
      </c>
      <c r="I649" s="11">
        <v>98.416987893292642</v>
      </c>
      <c r="J649" s="11">
        <f t="shared" ref="J649:J672" si="95">I649*100/G649</f>
        <v>102.13104389368367</v>
      </c>
      <c r="K649" s="12">
        <v>5.852918129204264E-2</v>
      </c>
      <c r="L649" s="12">
        <v>0.65251344026331426</v>
      </c>
      <c r="M649" s="12">
        <v>9.9967572764336016E-2</v>
      </c>
      <c r="N649" s="12">
        <v>0.24751898697234972</v>
      </c>
      <c r="O649" s="6">
        <f t="shared" si="93"/>
        <v>58.933019846961933</v>
      </c>
      <c r="P649" s="6">
        <f t="shared" si="94"/>
        <v>58.696642284892583</v>
      </c>
      <c r="Q649" s="11">
        <f t="shared" si="88"/>
        <v>88.245531560376591</v>
      </c>
      <c r="R649" s="9">
        <f t="shared" si="89"/>
        <v>91.083884608035106</v>
      </c>
      <c r="S649" s="21">
        <f t="shared" si="90"/>
        <v>90.754357770026445</v>
      </c>
      <c r="T649" s="9">
        <f t="shared" si="91"/>
        <v>85.570766460490958</v>
      </c>
      <c r="U649" s="9">
        <f t="shared" si="92"/>
        <v>93.806617039652508</v>
      </c>
      <c r="V649" s="9">
        <f t="shared" si="87"/>
        <v>97.990978552244755</v>
      </c>
    </row>
    <row r="650" spans="1:22" x14ac:dyDescent="0.3">
      <c r="A650" s="8">
        <v>1847</v>
      </c>
      <c r="B650" s="6">
        <v>37.764164285127698</v>
      </c>
      <c r="C650" s="6">
        <v>39.400370740783806</v>
      </c>
      <c r="D650" s="12">
        <v>3.0028027753023561</v>
      </c>
      <c r="E650" s="6">
        <v>1.5016457909641034</v>
      </c>
      <c r="F650" s="11">
        <v>4.1839208112451942</v>
      </c>
      <c r="G650" s="11">
        <v>102.11043805244873</v>
      </c>
      <c r="H650" s="11">
        <v>102.81982634703358</v>
      </c>
      <c r="I650" s="11">
        <v>91.730559041660996</v>
      </c>
      <c r="J650" s="11">
        <f t="shared" si="95"/>
        <v>89.834654312758772</v>
      </c>
      <c r="K650" s="12">
        <v>5.4530558020782251E-2</v>
      </c>
      <c r="L650" s="12">
        <v>0.65300876420589304</v>
      </c>
      <c r="M650" s="12">
        <v>9.7652642692870301E-2</v>
      </c>
      <c r="N650" s="12">
        <v>0.24933859310123666</v>
      </c>
      <c r="O650" s="6">
        <f t="shared" si="93"/>
        <v>61.080765536752637</v>
      </c>
      <c r="P650" s="6">
        <f t="shared" si="94"/>
        <v>60.300108068490104</v>
      </c>
      <c r="Q650" s="11">
        <f t="shared" si="88"/>
        <v>90.292591546645085</v>
      </c>
      <c r="R650" s="9">
        <f t="shared" si="89"/>
        <v>87.951469071814742</v>
      </c>
      <c r="S650" s="21">
        <f t="shared" si="90"/>
        <v>87.825106224195864</v>
      </c>
      <c r="T650" s="9">
        <f t="shared" si="91"/>
        <v>82.277302155563191</v>
      </c>
      <c r="U650" s="9">
        <f t="shared" si="92"/>
        <v>89.098723439038096</v>
      </c>
      <c r="V650" s="9">
        <f t="shared" si="87"/>
        <v>97.990978552244755</v>
      </c>
    </row>
    <row r="651" spans="1:22" x14ac:dyDescent="0.3">
      <c r="A651" s="8">
        <v>1848</v>
      </c>
      <c r="B651" s="6">
        <v>37.07691076472338</v>
      </c>
      <c r="C651" s="6">
        <v>40.219725758809162</v>
      </c>
      <c r="D651" s="12">
        <v>2.9231569986444477</v>
      </c>
      <c r="E651" s="6">
        <v>1.527841501726537</v>
      </c>
      <c r="F651" s="11">
        <v>4.1839208112451942</v>
      </c>
      <c r="G651" s="11">
        <v>92.894551558912099</v>
      </c>
      <c r="H651" s="11">
        <v>95.325354415658197</v>
      </c>
      <c r="I651" s="11">
        <v>87.071113852225352</v>
      </c>
      <c r="J651" s="11">
        <f t="shared" si="95"/>
        <v>93.73113104163744</v>
      </c>
      <c r="K651" s="12">
        <v>5.7656536558497243E-2</v>
      </c>
      <c r="L651" s="12">
        <v>0.64754629823436982</v>
      </c>
      <c r="M651" s="12">
        <v>9.9159623720102757E-2</v>
      </c>
      <c r="N651" s="12">
        <v>0.25329407804552739</v>
      </c>
      <c r="O651" s="6">
        <f t="shared" si="93"/>
        <v>59.63520036345848</v>
      </c>
      <c r="P651" s="6">
        <f t="shared" si="94"/>
        <v>59.241326438510235</v>
      </c>
      <c r="Q651" s="11">
        <f t="shared" si="88"/>
        <v>87.573442208665782</v>
      </c>
      <c r="R651" s="9">
        <f t="shared" si="89"/>
        <v>93.765548231829584</v>
      </c>
      <c r="S651" s="21">
        <f t="shared" si="90"/>
        <v>91.87713066013248</v>
      </c>
      <c r="T651" s="9">
        <f t="shared" si="91"/>
        <v>88.793996428617234</v>
      </c>
      <c r="U651" s="9">
        <f t="shared" si="92"/>
        <v>99.646529636285024</v>
      </c>
      <c r="V651" s="9">
        <f t="shared" si="87"/>
        <v>97.990978552244755</v>
      </c>
    </row>
    <row r="652" spans="1:22" x14ac:dyDescent="0.3">
      <c r="A652" s="8">
        <v>1849</v>
      </c>
      <c r="B652" s="6">
        <v>37.442659770643488</v>
      </c>
      <c r="C652" s="6">
        <v>40.197200534945921</v>
      </c>
      <c r="D652" s="12">
        <v>2.7457524692344588</v>
      </c>
      <c r="E652" s="6">
        <v>1.5207612846673744</v>
      </c>
      <c r="F652" s="11">
        <v>4.1839208112451942</v>
      </c>
      <c r="G652" s="11">
        <v>89.943209706621445</v>
      </c>
      <c r="H652" s="11">
        <v>91.770111322442787</v>
      </c>
      <c r="I652" s="11">
        <v>87.052106086673191</v>
      </c>
      <c r="J652" s="11">
        <f t="shared" si="95"/>
        <v>96.785634369310912</v>
      </c>
      <c r="K652" s="12">
        <v>5.6146430741212221E-2</v>
      </c>
      <c r="L652" s="12">
        <v>0.65205179851174855</v>
      </c>
      <c r="M652" s="12">
        <v>9.7247323067222599E-2</v>
      </c>
      <c r="N652" s="12">
        <v>0.25070087842102884</v>
      </c>
      <c r="O652" s="6">
        <f t="shared" si="93"/>
        <v>59.329281265272947</v>
      </c>
      <c r="P652" s="6">
        <f t="shared" si="94"/>
        <v>59.404067796163034</v>
      </c>
      <c r="Q652" s="11">
        <f t="shared" si="88"/>
        <v>87.234027326159733</v>
      </c>
      <c r="R652" s="9">
        <f t="shared" si="89"/>
        <v>96.466975042815363</v>
      </c>
      <c r="S652" s="21">
        <f t="shared" si="90"/>
        <v>95.066629367795329</v>
      </c>
      <c r="T652" s="9">
        <f t="shared" si="91"/>
        <v>92.612288045450413</v>
      </c>
      <c r="U652" s="9">
        <f t="shared" si="92"/>
        <v>102.43934289713236</v>
      </c>
      <c r="V652" s="9">
        <f t="shared" ref="V652:V671" si="96">((F652))*100/4.2697</f>
        <v>97.990978552244755</v>
      </c>
    </row>
    <row r="653" spans="1:22" x14ac:dyDescent="0.3">
      <c r="A653" s="8">
        <v>1850</v>
      </c>
      <c r="B653" s="6">
        <v>36.830853253681965</v>
      </c>
      <c r="C653" s="6">
        <v>40.160597046168157</v>
      </c>
      <c r="D653" s="12">
        <v>2.5382895203011149</v>
      </c>
      <c r="E653" s="6">
        <v>1.5121180320871055</v>
      </c>
      <c r="F653" s="11">
        <v>4.1024359480259109</v>
      </c>
      <c r="G653" s="11">
        <v>87.239497671592403</v>
      </c>
      <c r="H653" s="11">
        <v>90.232746246177129</v>
      </c>
      <c r="I653" s="11">
        <v>83.729047125962069</v>
      </c>
      <c r="J653" s="11">
        <f t="shared" si="95"/>
        <v>95.976076617445443</v>
      </c>
      <c r="K653" s="12">
        <v>5.6745447842609799E-2</v>
      </c>
      <c r="L653" s="12">
        <v>0.6529229691968722</v>
      </c>
      <c r="M653" s="12">
        <v>9.7263295261170418E-2</v>
      </c>
      <c r="N653" s="12">
        <v>0.24981373554195738</v>
      </c>
      <c r="O653" s="6">
        <f t="shared" si="93"/>
        <v>57.938050778038757</v>
      </c>
      <c r="P653" s="6">
        <f t="shared" si="94"/>
        <v>58.086282634498332</v>
      </c>
      <c r="Q653" s="11">
        <f t="shared" si="88"/>
        <v>85.406400660019074</v>
      </c>
      <c r="R653" s="9">
        <f t="shared" si="89"/>
        <v>97.37296229131951</v>
      </c>
      <c r="S653" s="21">
        <f t="shared" si="90"/>
        <v>94.660692162911147</v>
      </c>
      <c r="T653" s="9">
        <f t="shared" si="91"/>
        <v>93.922345137579569</v>
      </c>
      <c r="U653" s="9">
        <f t="shared" si="92"/>
        <v>105.01386772377428</v>
      </c>
      <c r="V653" s="9">
        <f t="shared" si="96"/>
        <v>96.082533855444424</v>
      </c>
    </row>
    <row r="654" spans="1:22" x14ac:dyDescent="0.3">
      <c r="A654" s="8">
        <v>1851</v>
      </c>
      <c r="B654" s="6">
        <v>36.396059290652296</v>
      </c>
      <c r="C654" s="6">
        <v>38.940480753575997</v>
      </c>
      <c r="D654" s="12">
        <v>2.4319173033707866</v>
      </c>
      <c r="E654" s="6">
        <v>1.4651423997955502</v>
      </c>
      <c r="F654" s="11">
        <v>4.1024359480259109</v>
      </c>
      <c r="G654" s="11">
        <v>85.193100388642591</v>
      </c>
      <c r="H654" s="11">
        <v>88.454740489058551</v>
      </c>
      <c r="I654" s="11">
        <v>83.036367907836805</v>
      </c>
      <c r="J654" s="11">
        <f t="shared" si="95"/>
        <v>97.468418837949343</v>
      </c>
      <c r="K654" s="12">
        <v>5.7204470875184807E-2</v>
      </c>
      <c r="L654" s="12">
        <v>0.6533565256878594</v>
      </c>
      <c r="M654" s="12">
        <v>9.4297213765372701E-2</v>
      </c>
      <c r="N654" s="12">
        <v>0.2523462605467679</v>
      </c>
      <c r="O654" s="6">
        <f t="shared" si="93"/>
        <v>57.96012856248322</v>
      </c>
      <c r="P654" s="6">
        <f t="shared" si="94"/>
        <v>57.003239866282101</v>
      </c>
      <c r="Q654" s="11">
        <f t="shared" si="88"/>
        <v>84.028397185640728</v>
      </c>
      <c r="R654" s="9">
        <f t="shared" si="89"/>
        <v>98.103109955205596</v>
      </c>
      <c r="S654" s="21">
        <f t="shared" si="90"/>
        <v>95.00542356587691</v>
      </c>
      <c r="T654" s="9">
        <f t="shared" si="91"/>
        <v>95.043023629584297</v>
      </c>
      <c r="U654" s="9">
        <f t="shared" si="92"/>
        <v>104.19563624715364</v>
      </c>
      <c r="V654" s="9">
        <f t="shared" si="96"/>
        <v>96.082533855444424</v>
      </c>
    </row>
    <row r="655" spans="1:22" x14ac:dyDescent="0.3">
      <c r="A655" s="8">
        <v>1852</v>
      </c>
      <c r="B655" s="6">
        <v>36.709710808516157</v>
      </c>
      <c r="C655" s="6">
        <v>38.902000162809621</v>
      </c>
      <c r="D655" s="12">
        <v>2.4215718610063397</v>
      </c>
      <c r="E655" s="6">
        <v>1.4634132979132921</v>
      </c>
      <c r="F655" s="11">
        <v>4.1024359480259109</v>
      </c>
      <c r="G655" s="11">
        <v>85.875583089520148</v>
      </c>
      <c r="H655" s="11">
        <v>86.563122580406144</v>
      </c>
      <c r="I655" s="11">
        <v>82.113030331913492</v>
      </c>
      <c r="J655" s="11">
        <f t="shared" si="95"/>
        <v>95.618600046436455</v>
      </c>
      <c r="K655" s="12">
        <v>5.655135042618014E-2</v>
      </c>
      <c r="L655" s="12">
        <v>0.65467146831413847</v>
      </c>
      <c r="M655" s="12">
        <v>9.250489363048478E-2</v>
      </c>
      <c r="N655" s="12">
        <v>0.25282363805537678</v>
      </c>
      <c r="O655" s="6">
        <f t="shared" si="93"/>
        <v>58.773331712091313</v>
      </c>
      <c r="P655" s="6">
        <f t="shared" si="94"/>
        <v>58.356532060407041</v>
      </c>
      <c r="Q655" s="11">
        <f t="shared" si="88"/>
        <v>84.603087949713341</v>
      </c>
      <c r="R655" s="9">
        <f t="shared" si="89"/>
        <v>97.989069794985838</v>
      </c>
      <c r="S655" s="21">
        <f t="shared" si="90"/>
        <v>97.74549090004281</v>
      </c>
      <c r="T655" s="9">
        <f t="shared" si="91"/>
        <v>95.100230214096371</v>
      </c>
      <c r="U655" s="9">
        <f t="shared" si="92"/>
        <v>103.24556758624162</v>
      </c>
      <c r="V655" s="9">
        <f t="shared" si="96"/>
        <v>96.082533855444424</v>
      </c>
    </row>
    <row r="656" spans="1:22" x14ac:dyDescent="0.3">
      <c r="A656" s="8">
        <v>1853</v>
      </c>
      <c r="B656" s="6">
        <v>38.217953540450338</v>
      </c>
      <c r="C656" s="6">
        <v>38.884167693917895</v>
      </c>
      <c r="D656" s="12">
        <v>2.5898691125020057</v>
      </c>
      <c r="E656" s="6">
        <v>1.4687417860605254</v>
      </c>
      <c r="F656" s="11">
        <v>4.1024359480259109</v>
      </c>
      <c r="G656" s="11">
        <v>92.207644397625799</v>
      </c>
      <c r="H656" s="11">
        <v>91.014643872743065</v>
      </c>
      <c r="I656" s="11">
        <v>85.479790431117394</v>
      </c>
      <c r="J656" s="11">
        <f t="shared" si="95"/>
        <v>92.703583297827279</v>
      </c>
      <c r="K656" s="12">
        <v>5.5370085916992579E-2</v>
      </c>
      <c r="L656" s="12">
        <v>0.65650391919290463</v>
      </c>
      <c r="M656" s="12">
        <v>8.8410268875777701E-2</v>
      </c>
      <c r="N656" s="12">
        <v>0.25508581193131769</v>
      </c>
      <c r="O656" s="6">
        <f t="shared" si="93"/>
        <v>62.607860287540397</v>
      </c>
      <c r="P656" s="6">
        <f t="shared" si="94"/>
        <v>61.382184070132517</v>
      </c>
      <c r="Q656" s="11">
        <f t="shared" si="88"/>
        <v>88.35848106876243</v>
      </c>
      <c r="R656" s="9">
        <f t="shared" si="89"/>
        <v>95.310869874049459</v>
      </c>
      <c r="S656" s="21">
        <f t="shared" si="90"/>
        <v>97.091318540011997</v>
      </c>
      <c r="T656" s="9">
        <f t="shared" si="91"/>
        <v>92.208467622453298</v>
      </c>
      <c r="U656" s="9">
        <f t="shared" si="92"/>
        <v>96.505628040727899</v>
      </c>
      <c r="V656" s="9">
        <f t="shared" si="96"/>
        <v>96.082533855444424</v>
      </c>
    </row>
    <row r="657" spans="1:22" x14ac:dyDescent="0.3">
      <c r="A657" s="8">
        <v>1854</v>
      </c>
      <c r="B657" s="6">
        <v>40.126610226909641</v>
      </c>
      <c r="C657" s="6">
        <v>39.040905709966268</v>
      </c>
      <c r="D657" s="12">
        <v>2.9217507951536543</v>
      </c>
      <c r="E657" s="6">
        <v>1.4860455313487568</v>
      </c>
      <c r="F657" s="11">
        <v>4.1024359480259109</v>
      </c>
      <c r="G657" s="11">
        <v>99.361813790913487</v>
      </c>
      <c r="H657" s="11">
        <v>97.906060494832332</v>
      </c>
      <c r="I657" s="11">
        <v>96.418503249097014</v>
      </c>
      <c r="J657" s="11">
        <f t="shared" si="95"/>
        <v>97.037785010637919</v>
      </c>
      <c r="K657" s="12">
        <v>5.246269320012871E-2</v>
      </c>
      <c r="L657" s="12">
        <v>0.66257139513390417</v>
      </c>
      <c r="M657" s="12">
        <v>8.5006433618936922E-2</v>
      </c>
      <c r="N657" s="12">
        <v>0.25242217124715893</v>
      </c>
      <c r="O657" s="6">
        <f t="shared" si="93"/>
        <v>65.989157025636501</v>
      </c>
      <c r="P657" s="6">
        <f t="shared" si="94"/>
        <v>65.753228233364325</v>
      </c>
      <c r="Q657" s="11">
        <f t="shared" si="88"/>
        <v>92.797539244827973</v>
      </c>
      <c r="R657" s="9">
        <f t="shared" si="89"/>
        <v>92.891947574130995</v>
      </c>
      <c r="S657" s="21">
        <f t="shared" si="90"/>
        <v>94.791700797438551</v>
      </c>
      <c r="T657" s="9">
        <f t="shared" si="91"/>
        <v>89.842797551639961</v>
      </c>
      <c r="U657" s="9">
        <f t="shared" si="92"/>
        <v>90.612210103557942</v>
      </c>
      <c r="V657" s="9">
        <f t="shared" si="96"/>
        <v>96.082533855444424</v>
      </c>
    </row>
    <row r="658" spans="1:22" x14ac:dyDescent="0.3">
      <c r="A658" s="8">
        <v>1855</v>
      </c>
      <c r="B658" s="6">
        <v>40.304639381004165</v>
      </c>
      <c r="C658" s="6">
        <v>38.935787998604482</v>
      </c>
      <c r="D658" s="12">
        <v>3.047950603337612</v>
      </c>
      <c r="E658" s="6">
        <v>1.4867921226845608</v>
      </c>
      <c r="F658" s="11">
        <v>4.1024359480259109</v>
      </c>
      <c r="G658" s="11">
        <v>99.813891291404644</v>
      </c>
      <c r="H658" s="11">
        <v>97.104909619398128</v>
      </c>
      <c r="I658" s="11">
        <v>89.269878952063763</v>
      </c>
      <c r="J658" s="11">
        <f t="shared" si="95"/>
        <v>89.436327746648146</v>
      </c>
      <c r="K658" s="12">
        <v>5.4397062503839605E-2</v>
      </c>
      <c r="L658" s="12">
        <v>0.66215357067187708</v>
      </c>
      <c r="M658" s="12">
        <v>8.3657621625689904E-2</v>
      </c>
      <c r="N658" s="12">
        <v>0.25418880770243302</v>
      </c>
      <c r="O658" s="6">
        <f t="shared" si="93"/>
        <v>67.03212570489859</v>
      </c>
      <c r="P658" s="6">
        <f t="shared" si="94"/>
        <v>66.397252805912117</v>
      </c>
      <c r="Q658" s="11">
        <f t="shared" si="88"/>
        <v>93.371425711828337</v>
      </c>
      <c r="R658" s="9">
        <f t="shared" si="89"/>
        <v>93.043089392192883</v>
      </c>
      <c r="S658" s="21">
        <f t="shared" si="90"/>
        <v>96.164822308379954</v>
      </c>
      <c r="T658" s="9">
        <f t="shared" si="91"/>
        <v>89.832680058114633</v>
      </c>
      <c r="U658" s="9">
        <f t="shared" si="92"/>
        <v>90.247126410477549</v>
      </c>
      <c r="V658" s="9">
        <f t="shared" si="96"/>
        <v>96.082533855444424</v>
      </c>
    </row>
    <row r="659" spans="1:22" x14ac:dyDescent="0.3">
      <c r="A659" s="8">
        <v>1856</v>
      </c>
      <c r="B659" s="6">
        <v>40.619861609599482</v>
      </c>
      <c r="C659" s="6">
        <v>38.992101058262584</v>
      </c>
      <c r="D659" s="12">
        <v>3.0258928038507817</v>
      </c>
      <c r="E659" s="6">
        <v>1.4880052221530489</v>
      </c>
      <c r="F659" s="11">
        <v>4.1024359480259109</v>
      </c>
      <c r="G659" s="11">
        <v>99.850904300372221</v>
      </c>
      <c r="H659" s="11">
        <v>97.655949905783785</v>
      </c>
      <c r="I659" s="11">
        <v>93.292161628033227</v>
      </c>
      <c r="J659" s="11">
        <f t="shared" si="95"/>
        <v>93.431463922841459</v>
      </c>
      <c r="K659" s="12">
        <v>5.4929763954979692E-2</v>
      </c>
      <c r="L659" s="12">
        <v>0.66358170578773101</v>
      </c>
      <c r="M659" s="12">
        <v>8.2308389158468401E-2</v>
      </c>
      <c r="N659" s="12">
        <v>0.2541099050538006</v>
      </c>
      <c r="O659" s="6">
        <f t="shared" si="93"/>
        <v>67.713971901007056</v>
      </c>
      <c r="P659" s="6">
        <f t="shared" si="94"/>
        <v>67.427740868912281</v>
      </c>
      <c r="Q659" s="11">
        <f t="shared" si="88"/>
        <v>93.922492107362288</v>
      </c>
      <c r="R659" s="9">
        <f t="shared" si="89"/>
        <v>93.557524966277853</v>
      </c>
      <c r="S659" s="21">
        <f t="shared" si="90"/>
        <v>96.186546120861252</v>
      </c>
      <c r="T659" s="9">
        <f t="shared" si="91"/>
        <v>90.501700794919572</v>
      </c>
      <c r="U659" s="9">
        <f t="shared" si="92"/>
        <v>90.287280256491087</v>
      </c>
      <c r="V659" s="9">
        <f t="shared" si="96"/>
        <v>96.082533855444424</v>
      </c>
    </row>
    <row r="660" spans="1:22" x14ac:dyDescent="0.3">
      <c r="A660" s="8">
        <v>1857</v>
      </c>
      <c r="B660" s="6">
        <v>39.869209098823553</v>
      </c>
      <c r="C660" s="6">
        <v>40.259144900569829</v>
      </c>
      <c r="D660" s="12">
        <v>3.0454724145676231</v>
      </c>
      <c r="E660" s="6">
        <v>1.5335690923208412</v>
      </c>
      <c r="F660" s="11">
        <v>4.1024359480259109</v>
      </c>
      <c r="G660" s="11">
        <v>97.792167291009051</v>
      </c>
      <c r="H660" s="11">
        <v>95.424460853868652</v>
      </c>
      <c r="I660" s="11">
        <v>88.251290512271922</v>
      </c>
      <c r="J660" s="11">
        <f t="shared" si="95"/>
        <v>90.243720900115164</v>
      </c>
      <c r="K660" s="12">
        <v>5.345697411080183E-2</v>
      </c>
      <c r="L660" s="12">
        <v>0.65439160286010511</v>
      </c>
      <c r="M660" s="12">
        <v>8.4259568704140933E-2</v>
      </c>
      <c r="N660" s="12">
        <v>0.26134882843575397</v>
      </c>
      <c r="O660" s="6">
        <f t="shared" si="93"/>
        <v>67.550518420745348</v>
      </c>
      <c r="P660" s="6">
        <f t="shared" si="94"/>
        <v>66.589451748163981</v>
      </c>
      <c r="Q660" s="11">
        <f t="shared" si="88"/>
        <v>92.362729296012532</v>
      </c>
      <c r="R660" s="9">
        <f t="shared" si="89"/>
        <v>93.940702956234006</v>
      </c>
      <c r="S660" s="21">
        <f t="shared" si="90"/>
        <v>96.801140573504114</v>
      </c>
      <c r="T660" s="9">
        <f t="shared" si="91"/>
        <v>90.699282869664174</v>
      </c>
      <c r="U660" s="9">
        <f t="shared" si="92"/>
        <v>95.010891664803836</v>
      </c>
      <c r="V660" s="9">
        <f t="shared" si="96"/>
        <v>96.082533855444424</v>
      </c>
    </row>
    <row r="661" spans="1:22" x14ac:dyDescent="0.3">
      <c r="A661" s="8">
        <v>1858</v>
      </c>
      <c r="B661" s="6">
        <v>40.381828105322015</v>
      </c>
      <c r="C661" s="6">
        <v>40.275100267472958</v>
      </c>
      <c r="D661" s="12">
        <v>3.0163294842383888</v>
      </c>
      <c r="E661" s="6">
        <v>1.5331020742306889</v>
      </c>
      <c r="F661" s="11">
        <v>4.1024359480259109</v>
      </c>
      <c r="G661" s="11">
        <v>92.691497323545633</v>
      </c>
      <c r="H661" s="11">
        <v>92.954606425347762</v>
      </c>
      <c r="I661" s="11">
        <v>89.94979039544576</v>
      </c>
      <c r="J661" s="11">
        <f t="shared" si="95"/>
        <v>97.042116043794437</v>
      </c>
      <c r="K661" s="12">
        <v>5.3836307994278361E-2</v>
      </c>
      <c r="L661" s="12">
        <v>0.65831119040421815</v>
      </c>
      <c r="M661" s="12">
        <v>8.2711181711567786E-2</v>
      </c>
      <c r="N661" s="12">
        <v>0.25897762788421408</v>
      </c>
      <c r="O661" s="6">
        <f t="shared" si="93"/>
        <v>67.091500061314122</v>
      </c>
      <c r="P661" s="6">
        <f t="shared" si="94"/>
        <v>67.195835003383365</v>
      </c>
      <c r="Q661" s="11">
        <f t="shared" si="88"/>
        <v>91.877765905213025</v>
      </c>
      <c r="R661" s="9">
        <f t="shared" si="89"/>
        <v>98.589723301437203</v>
      </c>
      <c r="S661" s="21">
        <f t="shared" si="90"/>
        <v>98.851426663258351</v>
      </c>
      <c r="T661" s="9">
        <f t="shared" si="91"/>
        <v>96.920664258672801</v>
      </c>
      <c r="U661" s="9">
        <f t="shared" si="92"/>
        <v>100.20866846026294</v>
      </c>
      <c r="V661" s="9">
        <f t="shared" si="96"/>
        <v>96.082533855444424</v>
      </c>
    </row>
    <row r="662" spans="1:22" x14ac:dyDescent="0.3">
      <c r="A662" s="8">
        <v>1859</v>
      </c>
      <c r="B662" s="6">
        <v>41.842567269039897</v>
      </c>
      <c r="C662" s="6">
        <v>40.352999999999994</v>
      </c>
      <c r="D662" s="12">
        <v>2.8714312993262743</v>
      </c>
      <c r="E662" s="6">
        <v>1.5307294229481854</v>
      </c>
      <c r="F662" s="11">
        <v>4.1024359480259109</v>
      </c>
      <c r="G662" s="11">
        <v>93.152110211091014</v>
      </c>
      <c r="H662" s="11">
        <v>94.352504123040944</v>
      </c>
      <c r="I662" s="11">
        <v>88.223104720171662</v>
      </c>
      <c r="J662" s="11">
        <f t="shared" si="95"/>
        <v>94.708648596634276</v>
      </c>
      <c r="K662" s="12">
        <v>5.5411618965016729E-2</v>
      </c>
      <c r="L662" s="12">
        <v>0.6636912785964042</v>
      </c>
      <c r="M662" s="12">
        <v>7.9437618530599455E-2</v>
      </c>
      <c r="N662" s="12">
        <v>0.25687110287299636</v>
      </c>
      <c r="O662" s="6">
        <f t="shared" si="93"/>
        <v>69.219724862715353</v>
      </c>
      <c r="P662" s="6">
        <f t="shared" si="94"/>
        <v>68.873532806913289</v>
      </c>
      <c r="Q662" s="11">
        <f t="shared" si="88"/>
        <v>94.318152351871007</v>
      </c>
      <c r="R662" s="9">
        <f t="shared" si="89"/>
        <v>100.70793851257157</v>
      </c>
      <c r="S662" s="21">
        <f t="shared" si="90"/>
        <v>99.973589452775499</v>
      </c>
      <c r="T662" s="9">
        <f t="shared" si="91"/>
        <v>99.930009649991902</v>
      </c>
      <c r="U662" s="9">
        <f t="shared" si="92"/>
        <v>99.558845177925392</v>
      </c>
      <c r="V662" s="9">
        <f t="shared" si="96"/>
        <v>96.082533855444424</v>
      </c>
    </row>
    <row r="663" spans="1:22" x14ac:dyDescent="0.3">
      <c r="A663" s="8">
        <v>1860</v>
      </c>
      <c r="B663" s="6">
        <v>41.772069133699567</v>
      </c>
      <c r="C663" s="6">
        <v>40.391480590766371</v>
      </c>
      <c r="D663" s="12">
        <v>2.9490501114764607</v>
      </c>
      <c r="E663" s="6">
        <v>1.5348409119068351</v>
      </c>
      <c r="F663" s="11">
        <v>4.2697056030389362</v>
      </c>
      <c r="G663" s="11">
        <v>99.349847430475677</v>
      </c>
      <c r="H663" s="11">
        <v>98.864991355207366</v>
      </c>
      <c r="I663" s="11">
        <v>94.101609351903818</v>
      </c>
      <c r="J663" s="11">
        <f t="shared" si="95"/>
        <v>94.717417072789644</v>
      </c>
      <c r="K663" s="12">
        <v>5.2370299527460376E-2</v>
      </c>
      <c r="L663" s="12">
        <v>0.65932527293592036</v>
      </c>
      <c r="M663" s="12">
        <v>7.8359057860712747E-2</v>
      </c>
      <c r="N663" s="12">
        <v>0.26231566920336691</v>
      </c>
      <c r="O663" s="6">
        <f t="shared" si="93"/>
        <v>71.86373690682926</v>
      </c>
      <c r="P663" s="6">
        <f t="shared" si="94"/>
        <v>70.50549726331711</v>
      </c>
      <c r="Q663" s="11">
        <f t="shared" si="88"/>
        <v>96.070133848623669</v>
      </c>
      <c r="R663" s="9">
        <f t="shared" si="89"/>
        <v>96.179454680566977</v>
      </c>
      <c r="S663" s="21">
        <f t="shared" si="90"/>
        <v>97.182774717094318</v>
      </c>
      <c r="T663" s="9">
        <f t="shared" si="91"/>
        <v>93.538217058734787</v>
      </c>
      <c r="U663" s="9">
        <f t="shared" si="92"/>
        <v>93.598799911631659</v>
      </c>
      <c r="V663" s="9">
        <f t="shared" si="96"/>
        <v>100.00013122793021</v>
      </c>
    </row>
    <row r="664" spans="1:22" x14ac:dyDescent="0.3">
      <c r="A664" s="8">
        <v>1861</v>
      </c>
      <c r="B664" s="6">
        <v>42.659949292692239</v>
      </c>
      <c r="C664" s="6">
        <v>41.940089731364111</v>
      </c>
      <c r="D664" s="12">
        <v>3.1693407858861269</v>
      </c>
      <c r="E664" s="6">
        <v>1.5974838874576007</v>
      </c>
      <c r="F664" s="11">
        <v>4.2697056030389362</v>
      </c>
      <c r="G664" s="11">
        <v>99.95361389315137</v>
      </c>
      <c r="H664" s="11">
        <v>97.605138648201347</v>
      </c>
      <c r="I664" s="11">
        <v>94.470649611788872</v>
      </c>
      <c r="J664" s="11">
        <f t="shared" si="95"/>
        <v>94.514491204666498</v>
      </c>
      <c r="K664" s="12">
        <v>4.9720708897852427E-2</v>
      </c>
      <c r="L664" s="12">
        <v>0.65668753519587264</v>
      </c>
      <c r="M664" s="12">
        <v>7.8635622461284499E-2</v>
      </c>
      <c r="N664" s="12">
        <v>0.26467684234284283</v>
      </c>
      <c r="O664" s="6">
        <f t="shared" si="93"/>
        <v>73.431775799066429</v>
      </c>
      <c r="P664" s="6">
        <f t="shared" si="94"/>
        <v>73.008138079239018</v>
      </c>
      <c r="Q664" s="11">
        <f t="shared" si="88"/>
        <v>97.600012178670255</v>
      </c>
      <c r="R664" s="9">
        <f t="shared" si="89"/>
        <v>97.120853426158902</v>
      </c>
      <c r="S664" s="21">
        <f t="shared" si="90"/>
        <v>100.00474822109645</v>
      </c>
      <c r="T664" s="9">
        <f t="shared" si="91"/>
        <v>94.949381013636625</v>
      </c>
      <c r="U664" s="9">
        <f t="shared" si="92"/>
        <v>96.830484174577734</v>
      </c>
      <c r="V664" s="9">
        <f t="shared" si="96"/>
        <v>100.00013122793021</v>
      </c>
    </row>
    <row r="665" spans="1:22" x14ac:dyDescent="0.3">
      <c r="A665" s="8">
        <v>1862</v>
      </c>
      <c r="B665" s="6">
        <v>42.782770630735385</v>
      </c>
      <c r="C665" s="6">
        <v>41.918503058495169</v>
      </c>
      <c r="D665" s="12">
        <v>3.3931449482327736</v>
      </c>
      <c r="E665" s="6">
        <v>1.6046451213170978</v>
      </c>
      <c r="F665" s="11">
        <v>4.2697056030389362</v>
      </c>
      <c r="G665" s="11">
        <v>99.995737889884424</v>
      </c>
      <c r="H665" s="11">
        <v>96.20467220521904</v>
      </c>
      <c r="I665" s="11">
        <v>98.230298641904312</v>
      </c>
      <c r="J665" s="11">
        <f t="shared" si="95"/>
        <v>98.234485503847964</v>
      </c>
      <c r="K665" s="12">
        <v>4.808863812929226E-2</v>
      </c>
      <c r="L665" s="12">
        <v>0.65676825609663647</v>
      </c>
      <c r="M665" s="12">
        <v>7.7875125100299869E-2</v>
      </c>
      <c r="N665" s="12">
        <v>0.26535661880306366</v>
      </c>
      <c r="O665" s="6">
        <f t="shared" si="93"/>
        <v>73.804111571562743</v>
      </c>
      <c r="P665" s="6">
        <f t="shared" si="94"/>
        <v>73.478433717199465</v>
      </c>
      <c r="Q665" s="11">
        <f t="shared" si="88"/>
        <v>97.662026386122847</v>
      </c>
      <c r="R665" s="9">
        <f t="shared" si="89"/>
        <v>97.141624255664254</v>
      </c>
      <c r="S665" s="21">
        <f t="shared" si="90"/>
        <v>101.52500011343604</v>
      </c>
      <c r="T665" s="9">
        <f t="shared" si="91"/>
        <v>95.182634387654886</v>
      </c>
      <c r="U665" s="9">
        <f t="shared" si="92"/>
        <v>97.223584409176752</v>
      </c>
      <c r="V665" s="9">
        <f t="shared" si="96"/>
        <v>100.00013122793021</v>
      </c>
    </row>
    <row r="666" spans="1:22" x14ac:dyDescent="0.3">
      <c r="A666" s="8">
        <v>1863</v>
      </c>
      <c r="B666" s="6">
        <v>43.340105503476629</v>
      </c>
      <c r="C666" s="6">
        <v>41.97575466914757</v>
      </c>
      <c r="D666" s="12">
        <v>3.4698698614215462</v>
      </c>
      <c r="E666" s="6">
        <v>1.6093897021215928</v>
      </c>
      <c r="F666" s="11">
        <v>4.2697056030389362</v>
      </c>
      <c r="G666" s="11">
        <v>97.513561345412981</v>
      </c>
      <c r="H666" s="11">
        <v>98.490670559063844</v>
      </c>
      <c r="I666" s="11">
        <v>96.614216319723056</v>
      </c>
      <c r="J666" s="11">
        <f t="shared" si="95"/>
        <v>99.077723125602745</v>
      </c>
      <c r="K666" s="12">
        <v>4.737689358205284E-2</v>
      </c>
      <c r="L666" s="12">
        <v>0.65798764526617093</v>
      </c>
      <c r="M666" s="12">
        <v>7.636557187033452E-2</v>
      </c>
      <c r="N666" s="12">
        <v>0.26564678286349452</v>
      </c>
      <c r="O666" s="6">
        <f t="shared" si="93"/>
        <v>74.3296280157371</v>
      </c>
      <c r="P666" s="6">
        <f t="shared" si="94"/>
        <v>73.901079644065049</v>
      </c>
      <c r="Q666" s="11">
        <f t="shared" si="88"/>
        <v>97.790340354730816</v>
      </c>
      <c r="R666" s="9">
        <f t="shared" si="89"/>
        <v>99.745212281657956</v>
      </c>
      <c r="S666" s="21">
        <f t="shared" si="90"/>
        <v>99.298867407058381</v>
      </c>
      <c r="T666" s="9">
        <f t="shared" si="91"/>
        <v>98.876992978531362</v>
      </c>
      <c r="U666" s="9">
        <f t="shared" si="92"/>
        <v>99.993165746807023</v>
      </c>
      <c r="V666" s="9">
        <f t="shared" si="96"/>
        <v>100.00013122793021</v>
      </c>
    </row>
    <row r="667" spans="1:22" x14ac:dyDescent="0.3">
      <c r="A667" s="8">
        <v>1864</v>
      </c>
      <c r="B667" s="6">
        <v>42.89179679900267</v>
      </c>
      <c r="C667" s="6">
        <v>43.606956297243862</v>
      </c>
      <c r="D667" s="12">
        <v>3.2241858570660935</v>
      </c>
      <c r="E667" s="6">
        <v>1.6584557633494805</v>
      </c>
      <c r="F667" s="11">
        <v>4.2697056030389362</v>
      </c>
      <c r="G667" s="11">
        <v>94.847593554610867</v>
      </c>
      <c r="H667" s="11">
        <v>96.820170540757985</v>
      </c>
      <c r="I667" s="11">
        <v>99.597892124768038</v>
      </c>
      <c r="J667" s="11">
        <f t="shared" si="95"/>
        <v>105.00834907047175</v>
      </c>
      <c r="K667" s="12">
        <v>4.7771704525657571E-2</v>
      </c>
      <c r="L667" s="12">
        <v>0.65036463209824991</v>
      </c>
      <c r="M667" s="12">
        <v>7.7701121699943754E-2</v>
      </c>
      <c r="N667" s="12">
        <v>0.27193424620180634</v>
      </c>
      <c r="O667" s="6">
        <f t="shared" si="93"/>
        <v>74.450174084895011</v>
      </c>
      <c r="P667" s="6">
        <f t="shared" si="94"/>
        <v>73.479918593273695</v>
      </c>
      <c r="Q667" s="11">
        <f t="shared" si="88"/>
        <v>96.672436554543282</v>
      </c>
      <c r="R667" s="9">
        <f t="shared" si="89"/>
        <v>101.37654063871122</v>
      </c>
      <c r="S667" s="21">
        <f t="shared" si="90"/>
        <v>99.857399780472321</v>
      </c>
      <c r="T667" s="9">
        <f t="shared" si="91"/>
        <v>100.60469000493127</v>
      </c>
      <c r="U667" s="9">
        <f t="shared" si="92"/>
        <v>105.93798136413118</v>
      </c>
      <c r="V667" s="9">
        <f t="shared" si="96"/>
        <v>100.00013122793021</v>
      </c>
    </row>
    <row r="668" spans="1:22" x14ac:dyDescent="0.3">
      <c r="A668" s="8">
        <v>1865</v>
      </c>
      <c r="B668" s="6">
        <v>43.483393364436495</v>
      </c>
      <c r="C668" s="6">
        <v>43.625727317129893</v>
      </c>
      <c r="D668" s="12">
        <v>3.2571147573338108</v>
      </c>
      <c r="E668" s="6">
        <v>1.660286639697983</v>
      </c>
      <c r="F668" s="11">
        <v>4.2697056030389362</v>
      </c>
      <c r="G668" s="11">
        <v>97.598365740100562</v>
      </c>
      <c r="H668" s="11">
        <v>98.30199337835748</v>
      </c>
      <c r="I668" s="11">
        <v>104.4120712265847</v>
      </c>
      <c r="J668" s="11">
        <f t="shared" si="95"/>
        <v>106.98137252075377</v>
      </c>
      <c r="K668" s="12">
        <v>4.5513263573391881E-2</v>
      </c>
      <c r="L668" s="12">
        <v>0.64982808398198744</v>
      </c>
      <c r="M668" s="12">
        <v>7.5793322887778583E-2</v>
      </c>
      <c r="N668" s="12">
        <v>0.27437859313023399</v>
      </c>
      <c r="O668" s="6">
        <f t="shared" si="93"/>
        <v>76.522527153902402</v>
      </c>
      <c r="P668" s="6">
        <f t="shared" si="94"/>
        <v>75.530033049394106</v>
      </c>
      <c r="Q668" s="11">
        <f t="shared" si="88"/>
        <v>98.074617254810761</v>
      </c>
      <c r="R668" s="9">
        <f t="shared" si="89"/>
        <v>99.94825023706116</v>
      </c>
      <c r="S668" s="21">
        <f t="shared" si="90"/>
        <v>99.778674192150319</v>
      </c>
      <c r="T668" s="9">
        <f t="shared" si="91"/>
        <v>99.117693345151608</v>
      </c>
      <c r="U668" s="9">
        <f t="shared" si="92"/>
        <v>103.06581587219426</v>
      </c>
      <c r="V668" s="9">
        <f t="shared" si="96"/>
        <v>100.00013122793021</v>
      </c>
    </row>
    <row r="669" spans="1:22" x14ac:dyDescent="0.3">
      <c r="A669" s="8">
        <v>1866</v>
      </c>
      <c r="B669" s="6">
        <v>45.167525181330397</v>
      </c>
      <c r="C669" s="6">
        <v>43.695180090708213</v>
      </c>
      <c r="D669" s="12">
        <v>3.4901341768511855</v>
      </c>
      <c r="E669" s="6">
        <v>1.6709982458817401</v>
      </c>
      <c r="F669" s="11">
        <v>4.2697056030389362</v>
      </c>
      <c r="G669" s="11">
        <v>100.6889654536166</v>
      </c>
      <c r="H669" s="11">
        <v>102.09586329833893</v>
      </c>
      <c r="I669" s="11">
        <v>100.28993212975087</v>
      </c>
      <c r="J669" s="11">
        <f t="shared" si="95"/>
        <v>99.603697066438173</v>
      </c>
      <c r="K669" s="12">
        <v>4.5601239820629184E-2</v>
      </c>
      <c r="L669" s="12">
        <v>0.65393624019720809</v>
      </c>
      <c r="M669" s="12">
        <v>7.3061744252326394E-2</v>
      </c>
      <c r="N669" s="12">
        <v>0.27300201555046555</v>
      </c>
      <c r="O669" s="6">
        <f t="shared" si="93"/>
        <v>79.565712035747836</v>
      </c>
      <c r="P669" s="6">
        <f t="shared" si="94"/>
        <v>79.155291004897791</v>
      </c>
      <c r="Q669" s="11">
        <f t="shared" si="88"/>
        <v>101.44888254128473</v>
      </c>
      <c r="R669" s="9">
        <f t="shared" si="89"/>
        <v>100.21356409974393</v>
      </c>
      <c r="S669" s="21">
        <f t="shared" si="90"/>
        <v>99.376238337542759</v>
      </c>
      <c r="T669" s="9">
        <f t="shared" si="91"/>
        <v>99.79636451303908</v>
      </c>
      <c r="U669" s="9">
        <f t="shared" si="92"/>
        <v>100.54679536112209</v>
      </c>
      <c r="V669" s="9">
        <f t="shared" si="96"/>
        <v>100.00013122793021</v>
      </c>
    </row>
    <row r="670" spans="1:22" x14ac:dyDescent="0.3">
      <c r="A670" s="8">
        <v>1867</v>
      </c>
      <c r="B670" s="6">
        <v>46.94304208216554</v>
      </c>
      <c r="C670" s="6">
        <v>44.831765344807529</v>
      </c>
      <c r="D670" s="12">
        <v>3.7261467998919784</v>
      </c>
      <c r="E670" s="6">
        <v>1.7196067733569722</v>
      </c>
      <c r="F670" s="11">
        <v>4.2697056030389362</v>
      </c>
      <c r="G670" s="11">
        <v>105.34104728532543</v>
      </c>
      <c r="H670" s="11">
        <v>106.76595470846324</v>
      </c>
      <c r="I670" s="11">
        <v>104.32863840125896</v>
      </c>
      <c r="J670" s="11">
        <f t="shared" si="95"/>
        <v>99.038922708520005</v>
      </c>
      <c r="K670" s="12">
        <v>4.3465656728867777E-2</v>
      </c>
      <c r="L670" s="12">
        <v>0.65595651410763767</v>
      </c>
      <c r="M670" s="12">
        <v>7.1741425738379855E-2</v>
      </c>
      <c r="N670" s="12">
        <v>0.27230206015398251</v>
      </c>
      <c r="O670" s="6">
        <f t="shared" si="93"/>
        <v>82.797609904787308</v>
      </c>
      <c r="P670" s="6">
        <f t="shared" si="94"/>
        <v>82.598157840773311</v>
      </c>
      <c r="Q670" s="11">
        <f t="shared" si="88"/>
        <v>105.31535002351656</v>
      </c>
      <c r="R670" s="9">
        <f t="shared" si="89"/>
        <v>99.438637011995439</v>
      </c>
      <c r="S670" s="21">
        <f t="shared" si="90"/>
        <v>98.651187917892187</v>
      </c>
      <c r="T670" s="9">
        <f t="shared" si="91"/>
        <v>99.138855803727239</v>
      </c>
      <c r="U670" s="9">
        <f t="shared" si="92"/>
        <v>98.902127362515131</v>
      </c>
      <c r="V670" s="9">
        <f t="shared" si="96"/>
        <v>100.00013122793021</v>
      </c>
    </row>
    <row r="671" spans="1:22" x14ac:dyDescent="0.3">
      <c r="A671" s="8">
        <v>1868</v>
      </c>
      <c r="B671" s="6">
        <v>47.502512334544832</v>
      </c>
      <c r="C671" s="6">
        <v>44.861798976625181</v>
      </c>
      <c r="D671" s="12">
        <v>3.7927940486925151</v>
      </c>
      <c r="E671" s="6">
        <v>1.7230305840156703</v>
      </c>
      <c r="F671" s="11">
        <v>4.2697056030389362</v>
      </c>
      <c r="G671" s="11">
        <v>103.65617495981745</v>
      </c>
      <c r="H671" s="11">
        <v>103.84395414108224</v>
      </c>
      <c r="I671" s="11">
        <v>101.32998295976027</v>
      </c>
      <c r="J671" s="11">
        <f t="shared" si="95"/>
        <v>97.75585776635215</v>
      </c>
      <c r="K671" s="12">
        <v>4.2612957364090646E-2</v>
      </c>
      <c r="L671" s="12">
        <v>0.65723397658120308</v>
      </c>
      <c r="M671" s="12">
        <v>7.0366436184940859E-2</v>
      </c>
      <c r="N671" s="12">
        <v>0.27239958723385604</v>
      </c>
      <c r="O671" s="6">
        <f t="shared" si="93"/>
        <v>83.417808655864945</v>
      </c>
      <c r="P671" s="6">
        <f t="shared" si="94"/>
        <v>83.015872842625441</v>
      </c>
      <c r="Q671" s="11">
        <f t="shared" si="88"/>
        <v>105.59297201915166</v>
      </c>
      <c r="R671" s="9">
        <f t="shared" si="89"/>
        <v>101.32134681241915</v>
      </c>
      <c r="S671" s="21">
        <f t="shared" si="90"/>
        <v>101.69444455949366</v>
      </c>
      <c r="T671" s="9">
        <f t="shared" si="91"/>
        <v>101.95105036766667</v>
      </c>
      <c r="U671" s="9">
        <f t="shared" si="92"/>
        <v>100.70984450447688</v>
      </c>
      <c r="V671" s="9">
        <f t="shared" si="96"/>
        <v>100.00013122793021</v>
      </c>
    </row>
    <row r="672" spans="1:22" x14ac:dyDescent="0.3">
      <c r="A672" s="8">
        <v>1869</v>
      </c>
      <c r="B672" s="6">
        <v>50.052212287110549</v>
      </c>
      <c r="C672" s="6">
        <v>44.916234934294678</v>
      </c>
      <c r="D672" s="12">
        <v>3.8407275837774359</v>
      </c>
      <c r="E672" s="6">
        <v>1.7266558484751686</v>
      </c>
      <c r="F672" s="11">
        <v>4.2697056030389362</v>
      </c>
      <c r="G672" s="11">
        <v>100.54774731835184</v>
      </c>
      <c r="H672" s="11">
        <v>100.56110555711575</v>
      </c>
      <c r="I672" s="11">
        <v>106.62454340467156</v>
      </c>
      <c r="J672" s="11">
        <f t="shared" si="95"/>
        <v>106.04369192586633</v>
      </c>
      <c r="K672" s="12">
        <v>4.1871156782409061E-2</v>
      </c>
      <c r="L672" s="12">
        <v>0.67981224787673455</v>
      </c>
      <c r="M672" s="12">
        <v>6.8434128157068647E-2</v>
      </c>
      <c r="N672" s="12">
        <v>0.25175362396619683</v>
      </c>
      <c r="O672" s="6">
        <f>EXP(LN(B672)*L672+LN(E672)*M672+(LN(F672+3)+LN(G672))*N672-LN(1-K672))</f>
        <v>81.48774359945871</v>
      </c>
      <c r="P672" s="6">
        <f>EXP(LN(B672)*L671+LN(E672)*M671+(LN(F672+3)+LN(G672))*N671-LN(1-K672))</f>
        <v>85.567404288162265</v>
      </c>
      <c r="Q672" s="11">
        <v>108.31399999999999</v>
      </c>
      <c r="R672" s="9">
        <f t="shared" si="89"/>
        <v>107.14536003595425</v>
      </c>
      <c r="S672" s="21">
        <f>(Q672/H672)*100/0.9999</f>
        <v>107.72040729178639</v>
      </c>
      <c r="T672" s="9">
        <f t="shared" si="91"/>
        <v>110.74426286527853</v>
      </c>
      <c r="U672" s="9">
        <f t="shared" si="92"/>
        <v>104.04172804776607</v>
      </c>
      <c r="V672" s="9">
        <f>((F672))*100/4.2697</f>
        <v>100.00013122793021</v>
      </c>
    </row>
    <row r="673" spans="1:22" x14ac:dyDescent="0.3">
      <c r="B673" s="6"/>
    </row>
    <row r="674" spans="1:22" x14ac:dyDescent="0.3">
      <c r="B674" s="6"/>
      <c r="C674" s="11">
        <v>43.17634910105825</v>
      </c>
      <c r="D674" s="11">
        <v>3.4312508930629924</v>
      </c>
      <c r="E674" s="11">
        <v>1.6505393477580141</v>
      </c>
      <c r="G674" s="11">
        <v>99.949265487074712</v>
      </c>
      <c r="H674" s="11">
        <v>99.955451439180734</v>
      </c>
      <c r="I674" s="11">
        <v>99.999983417211439</v>
      </c>
      <c r="O674" s="12">
        <f>AVERAGE(O663:O672)</f>
        <v>77.167082772785179</v>
      </c>
      <c r="Q674" s="12">
        <f>AVERAGE(Q663:Q672)</f>
        <v>100.45407711614544</v>
      </c>
      <c r="R674" s="12">
        <f>AVERAGE(R663:R672)</f>
        <v>99.963084347993316</v>
      </c>
      <c r="S674" s="22">
        <f>AVERAGE(S663:S672)</f>
        <v>100.50897425380228</v>
      </c>
      <c r="T674" s="7">
        <f>AVERAGE(T663:T672)</f>
        <v>99.390014233835203</v>
      </c>
      <c r="U674" s="7">
        <f>AVERAGE(U663:U672)</f>
        <v>100.08503267543988</v>
      </c>
      <c r="V674" s="7">
        <f>AVERAGE(V663:V672)</f>
        <v>100.0001312279302</v>
      </c>
    </row>
    <row r="675" spans="1:22" x14ac:dyDescent="0.3">
      <c r="B675" s="6"/>
      <c r="G675" s="9">
        <v>65.945270366158098</v>
      </c>
      <c r="H675" s="9">
        <v>71.569171267302579</v>
      </c>
      <c r="I675" s="9">
        <v>61.18584085199759</v>
      </c>
      <c r="R675" s="9">
        <f>AVERAGE(R563:R572)</f>
        <v>66.063291345501952</v>
      </c>
      <c r="S675" s="21">
        <f>AVERAGE(S563:S572)</f>
        <v>61.191589359477575</v>
      </c>
    </row>
    <row r="676" spans="1:22" x14ac:dyDescent="0.3">
      <c r="B676" s="6"/>
      <c r="G676" s="18">
        <v>1.7294013080422534</v>
      </c>
      <c r="H676" s="18">
        <v>1.6000608100945157</v>
      </c>
      <c r="I676" s="18">
        <v>1.8140055988040471</v>
      </c>
      <c r="R676" s="18">
        <f>R674/AVERAGE(R533:R542)</f>
        <v>1.5049648378952187</v>
      </c>
      <c r="S676" s="23">
        <f>S674/AVERAGE(S533:S542)</f>
        <v>1.6266703772971394</v>
      </c>
    </row>
    <row r="677" spans="1:22" x14ac:dyDescent="0.3">
      <c r="B677" s="6"/>
      <c r="G677" s="10">
        <v>0.54777528390001495</v>
      </c>
      <c r="H677" s="10">
        <v>0.47004163483258643</v>
      </c>
      <c r="I677" s="10">
        <v>0.59553743812922211</v>
      </c>
      <c r="R677" s="10">
        <f>LN(R676)</f>
        <v>0.40876953440313607</v>
      </c>
      <c r="S677" s="24">
        <f>LN(S676)</f>
        <v>0.48653521231963492</v>
      </c>
    </row>
    <row r="678" spans="1:22" x14ac:dyDescent="0.3">
      <c r="B678" s="6"/>
    </row>
    <row r="679" spans="1:22" x14ac:dyDescent="0.3">
      <c r="A679" s="13">
        <v>1204.5</v>
      </c>
      <c r="B679" s="6">
        <v>2.0887825490403178</v>
      </c>
      <c r="F679" s="11">
        <v>9.8225359601513009</v>
      </c>
      <c r="L679" s="6">
        <v>0.61166574546352981</v>
      </c>
      <c r="M679" s="6">
        <v>0.117617654866754</v>
      </c>
      <c r="N679" s="6">
        <v>0.27071659966971617</v>
      </c>
      <c r="Q679" s="11">
        <f>AVERAGE(Q3:Q12)</f>
        <v>6.1428502651789145</v>
      </c>
      <c r="R679" s="11">
        <f>AVERAGE(R3:R12)</f>
        <v>92.76561304822124</v>
      </c>
      <c r="S679" s="25">
        <f>AVERAGE(S3:S12)</f>
        <v>86.20690845302795</v>
      </c>
      <c r="T679" s="6">
        <f>AVERAGE(T3:T12)</f>
        <v>70.553653027850345</v>
      </c>
      <c r="U679" s="6">
        <f>AVERAGE(U3:U12)</f>
        <v>19.283769358095945</v>
      </c>
      <c r="V679" s="6">
        <f>AVERAGE(V3:V12)</f>
        <v>230.05213387711788</v>
      </c>
    </row>
    <row r="680" spans="1:22" x14ac:dyDescent="0.3">
      <c r="A680" s="13">
        <v>1214.5</v>
      </c>
      <c r="B680" s="6">
        <v>1.6169094976677083</v>
      </c>
      <c r="F680" s="11">
        <v>10.744791118231035</v>
      </c>
      <c r="L680" s="6">
        <v>0.59862428263995604</v>
      </c>
      <c r="M680" s="6">
        <v>0.1121935389602878</v>
      </c>
      <c r="N680" s="6">
        <v>0.28918217839975624</v>
      </c>
      <c r="Q680" s="11">
        <f>AVERAGE(Q13:Q22)</f>
        <v>6.2807414071372394</v>
      </c>
      <c r="R680" s="11">
        <f>AVERAGE(R13:R22)</f>
        <v>84.615795180823568</v>
      </c>
      <c r="S680" s="25">
        <f>AVERAGE(S13:S22)</f>
        <v>78.63329814940829</v>
      </c>
      <c r="T680" s="6">
        <f>AVERAGE(T13:T22)</f>
        <v>61.295838521867822</v>
      </c>
      <c r="U680" s="11">
        <f>AVERAGE(U13:U22)</f>
        <v>17.219586440058976</v>
      </c>
      <c r="V680" s="6">
        <f>AVERAGE(V13:V22)</f>
        <v>251.65213289530965</v>
      </c>
    </row>
    <row r="681" spans="1:22" x14ac:dyDescent="0.3">
      <c r="A681" s="13">
        <v>1224.5</v>
      </c>
      <c r="B681" s="6">
        <v>1.7039178585559687</v>
      </c>
      <c r="F681" s="11">
        <v>10.102215147413682</v>
      </c>
      <c r="L681" s="6">
        <v>0.63487397467725659</v>
      </c>
      <c r="M681" s="6">
        <v>8.1722787641192701E-2</v>
      </c>
      <c r="N681" s="6">
        <v>0.28340323768155085</v>
      </c>
      <c r="Q681" s="11">
        <f>AVERAGE(Q23:Q32)</f>
        <v>5.985014990746401</v>
      </c>
      <c r="R681" s="11">
        <f>AVERAGE(R23:R32)</f>
        <v>72.869578335109466</v>
      </c>
      <c r="S681" s="25">
        <f>AVERAGE(S23:S32)</f>
        <v>67.717561088936108</v>
      </c>
      <c r="T681" s="6">
        <f>AVERAGE(T23:T32)</f>
        <v>53.494529312566257</v>
      </c>
      <c r="U681" s="11">
        <f>AVERAGE(U23:U32)</f>
        <v>11.431554948867054</v>
      </c>
      <c r="V681" s="6">
        <f>AVERAGE(V23:V32)</f>
        <v>236.60245795755392</v>
      </c>
    </row>
    <row r="682" spans="1:22" x14ac:dyDescent="0.3">
      <c r="A682" s="13">
        <v>1234.5</v>
      </c>
      <c r="B682" s="6">
        <v>1.8487219901904695</v>
      </c>
      <c r="F682" s="11">
        <v>11.12781374665791</v>
      </c>
      <c r="L682" s="6">
        <v>0.60105206181665805</v>
      </c>
      <c r="M682" s="6">
        <v>9.5358213875387371E-2</v>
      </c>
      <c r="N682" s="6">
        <v>0.30358972430795456</v>
      </c>
      <c r="Q682" s="11">
        <f>AVERAGE(Q33:Q42)</f>
        <v>5.9966769989484909</v>
      </c>
      <c r="R682" s="11">
        <f>AVERAGE(R33:R42)</f>
        <v>72.228139037789106</v>
      </c>
      <c r="S682" s="25">
        <f>AVERAGE(S33:S42)</f>
        <v>67.121472765199968</v>
      </c>
      <c r="T682" s="6">
        <f>AVERAGE(T33:T42)</f>
        <v>49.826951734523242</v>
      </c>
      <c r="U682" s="11">
        <f>AVERAGE(U33:U42)</f>
        <v>13.868973151277505</v>
      </c>
      <c r="V682" s="6">
        <f>AVERAGE(V33:V42)</f>
        <v>260.62284813120152</v>
      </c>
    </row>
    <row r="683" spans="1:22" x14ac:dyDescent="0.3">
      <c r="A683" s="13">
        <v>1244.5</v>
      </c>
      <c r="B683" s="6">
        <v>1.8976998923390123</v>
      </c>
      <c r="F683" s="11">
        <v>9.7068360602660704</v>
      </c>
      <c r="L683" s="6">
        <v>0.48202968255107165</v>
      </c>
      <c r="M683" s="6">
        <v>0.20514810739029493</v>
      </c>
      <c r="N683" s="6">
        <v>0.31282221005863342</v>
      </c>
      <c r="Q683" s="11">
        <f>AVERAGE(Q43:Q52)</f>
        <v>6.0573446228147407</v>
      </c>
      <c r="R683" s="11">
        <f>AVERAGE(R43:R52)</f>
        <v>70.091359929483673</v>
      </c>
      <c r="S683" s="25">
        <f>AVERAGE(S43:S52)</f>
        <v>65.135767988169334</v>
      </c>
      <c r="T683" s="6">
        <f>AVERAGE(T43:T52)</f>
        <v>49.356196133482456</v>
      </c>
      <c r="U683" s="11">
        <f>AVERAGE(U43:U52)</f>
        <v>17.26061134340862</v>
      </c>
      <c r="V683" s="6">
        <f>AVERAGE(V43:V52)</f>
        <v>227.34234396482353</v>
      </c>
    </row>
    <row r="684" spans="1:22" x14ac:dyDescent="0.3">
      <c r="A684" s="13">
        <v>1254.5</v>
      </c>
      <c r="B684" s="6">
        <v>2.0050187685040797</v>
      </c>
      <c r="F684" s="11">
        <v>11.296646767705857</v>
      </c>
      <c r="L684" s="6">
        <v>0.5855030815049781</v>
      </c>
      <c r="M684" s="6">
        <v>0.10817396669457262</v>
      </c>
      <c r="N684" s="6">
        <v>0.30632295180044922</v>
      </c>
      <c r="Q684" s="11">
        <f>AVERAGE(Q53:Q62)</f>
        <v>6.4020662390230587</v>
      </c>
      <c r="R684" s="11">
        <f>AVERAGE(R53:R62)</f>
        <v>72.805729862420748</v>
      </c>
      <c r="S684" s="25">
        <f>AVERAGE(S53:S62)</f>
        <v>67.658226824233083</v>
      </c>
      <c r="T684" s="6">
        <f>AVERAGE(T53:T62)</f>
        <v>51.201793530272333</v>
      </c>
      <c r="U684" s="11">
        <f>AVERAGE(U53:U62)</f>
        <v>16.30131945901703</v>
      </c>
      <c r="V684" s="6">
        <f>AVERAGE(V53:V62)</f>
        <v>264.57706086389811</v>
      </c>
    </row>
    <row r="685" spans="1:22" x14ac:dyDescent="0.3">
      <c r="A685" s="13">
        <v>1264.5</v>
      </c>
      <c r="B685" s="6">
        <v>2.022614552597811</v>
      </c>
      <c r="F685" s="11">
        <v>11.2499689207381</v>
      </c>
      <c r="L685" s="6">
        <v>0.5733723329232332</v>
      </c>
      <c r="M685" s="6">
        <v>8.4131910968252538E-2</v>
      </c>
      <c r="N685" s="6">
        <v>0.34249575610851429</v>
      </c>
      <c r="Q685" s="11">
        <f>AVERAGE(Q63:Q72)</f>
        <v>6.4441405146770006</v>
      </c>
      <c r="R685" s="11">
        <f>AVERAGE(R63:R72)</f>
        <v>68.782456442933324</v>
      </c>
      <c r="S685" s="25">
        <f>AVERAGE(S63:S72)</f>
        <v>63.919406457951858</v>
      </c>
      <c r="T685" s="6">
        <f>AVERAGE(T63:T72)</f>
        <v>48.328415219602775</v>
      </c>
      <c r="U685" s="11">
        <f>AVERAGE(U63:U72)</f>
        <v>13.656543933618673</v>
      </c>
      <c r="V685" s="6">
        <f>AVERAGE(V63:V72)</f>
        <v>263.48382604721877</v>
      </c>
    </row>
    <row r="686" spans="1:22" x14ac:dyDescent="0.3">
      <c r="A686" s="13">
        <v>1274.5</v>
      </c>
      <c r="B686" s="6">
        <v>1.7743444265523407</v>
      </c>
      <c r="F686" s="11">
        <v>10.965902165637855</v>
      </c>
      <c r="L686" s="6">
        <v>0.58229122000527878</v>
      </c>
      <c r="M686" s="6">
        <v>7.13419708886283E-2</v>
      </c>
      <c r="N686" s="6">
        <v>0.34636680910609285</v>
      </c>
      <c r="Q686" s="11">
        <f>AVERAGE(Q73:Q82)</f>
        <v>6.1561878270400694</v>
      </c>
      <c r="R686" s="11">
        <f>AVERAGE(R73:R82)</f>
        <v>55.529053596897981</v>
      </c>
      <c r="S686" s="25">
        <f>AVERAGE(S73:S82)</f>
        <v>51.603044302878743</v>
      </c>
      <c r="T686" s="6">
        <f>AVERAGE(T73:T82)</f>
        <v>35.915085392245999</v>
      </c>
      <c r="U686" s="11">
        <f>AVERAGE(U73:U82)</f>
        <v>9.6033065702574412</v>
      </c>
      <c r="V686" s="6">
        <f>AVERAGE(V73:V82)</f>
        <v>256.83074140192178</v>
      </c>
    </row>
    <row r="687" spans="1:22" x14ac:dyDescent="0.3">
      <c r="A687" s="13">
        <v>1284.5</v>
      </c>
      <c r="B687" s="6">
        <v>1.8720867494091338</v>
      </c>
      <c r="F687" s="11">
        <v>10.198931154432035</v>
      </c>
      <c r="L687" s="6">
        <v>0.60111269351920105</v>
      </c>
      <c r="M687" s="6">
        <v>8.650576633561266E-2</v>
      </c>
      <c r="N687" s="6">
        <v>0.31238154014518638</v>
      </c>
      <c r="Q687" s="11">
        <f>AVERAGE(Q83:Q92)</f>
        <v>6.0976977251243065</v>
      </c>
      <c r="R687" s="11">
        <f>AVERAGE(R83:R92)</f>
        <v>61.046863174427472</v>
      </c>
      <c r="S687" s="25">
        <f>AVERAGE(S83:S92)</f>
        <v>56.730734289297139</v>
      </c>
      <c r="T687" s="6">
        <f>AVERAGE(T83:T92)</f>
        <v>42.052283491153247</v>
      </c>
      <c r="U687" s="11">
        <f>AVERAGE(U83:U92)</f>
        <v>13.285817862816225</v>
      </c>
      <c r="V687" s="6">
        <f>AVERAGE(V83:V92)</f>
        <v>238.86762897702505</v>
      </c>
    </row>
    <row r="688" spans="1:22" x14ac:dyDescent="0.3">
      <c r="A688" s="13">
        <v>1294.5</v>
      </c>
      <c r="B688" s="6">
        <v>1.8243441500927269</v>
      </c>
      <c r="F688" s="11">
        <v>10.271449214468516</v>
      </c>
      <c r="L688" s="6">
        <v>0.60524513924240586</v>
      </c>
      <c r="M688" s="6">
        <v>8.5829168675493284E-2</v>
      </c>
      <c r="N688" s="6">
        <v>0.3089256920821008</v>
      </c>
      <c r="Q688" s="11">
        <f>AVERAGE(Q93:Q102)</f>
        <v>6.2568089982093387</v>
      </c>
      <c r="R688" s="11">
        <f>AVERAGE(R93:R102)</f>
        <v>55.455373727908942</v>
      </c>
      <c r="S688" s="25">
        <f>AVERAGE(S93:S102)</f>
        <v>51.534573740220267</v>
      </c>
      <c r="T688" s="6">
        <f>AVERAGE(T93:T102)</f>
        <v>36.223976383519485</v>
      </c>
      <c r="U688" s="11">
        <f>AVERAGE(U93:U102)</f>
        <v>12.283289539309189</v>
      </c>
      <c r="V688" s="6">
        <f>AVERAGE(V93:V102)</f>
        <v>240.56606352831614</v>
      </c>
    </row>
    <row r="689" spans="1:22" x14ac:dyDescent="0.3">
      <c r="A689" s="13">
        <v>1304.5</v>
      </c>
      <c r="B689" s="6">
        <v>1.8889599574092557</v>
      </c>
      <c r="F689" s="11">
        <v>8.4791607224751697</v>
      </c>
      <c r="L689" s="6">
        <v>0.61543339411809994</v>
      </c>
      <c r="M689" s="6">
        <v>0.11567667403863202</v>
      </c>
      <c r="N689" s="6">
        <v>0.26888993184326804</v>
      </c>
      <c r="Q689" s="11">
        <f>AVERAGE(Q103:Q112)</f>
        <v>6.2507814937405985</v>
      </c>
      <c r="R689" s="11">
        <f>AVERAGE(R103:R112)</f>
        <v>56.481083823654807</v>
      </c>
      <c r="S689" s="25">
        <f>AVERAGE(S103:S112)</f>
        <v>52.487764188898133</v>
      </c>
      <c r="T689" s="6">
        <f>AVERAGE(T103:T112)</f>
        <v>38.252989288215304</v>
      </c>
      <c r="U689" s="11">
        <f>AVERAGE(U103:U112)</f>
        <v>17.157307545982153</v>
      </c>
      <c r="V689" s="6">
        <f>AVERAGE(V103:V112)</f>
        <v>198.58914496276478</v>
      </c>
    </row>
    <row r="690" spans="1:22" x14ac:dyDescent="0.3">
      <c r="A690" s="13">
        <v>1314.5</v>
      </c>
      <c r="B690" s="6">
        <v>2.0100234849421748</v>
      </c>
      <c r="F690" s="11">
        <v>8.0430328650102485</v>
      </c>
      <c r="L690" s="6">
        <v>0.60605640269977989</v>
      </c>
      <c r="M690" s="6">
        <v>0.12973509549710935</v>
      </c>
      <c r="N690" s="6">
        <v>0.26420850180311073</v>
      </c>
      <c r="Q690" s="11">
        <f>AVERAGE(Q113:Q122)</f>
        <v>6.9715308835973264</v>
      </c>
      <c r="R690" s="11">
        <f>AVERAGE(R113:R122)</f>
        <v>51.865635367460257</v>
      </c>
      <c r="S690" s="25">
        <f>AVERAGE(S113:S122)</f>
        <v>48.198636682933113</v>
      </c>
      <c r="T690" s="6">
        <f>AVERAGE(T113:T122)</f>
        <v>33.62085262994232</v>
      </c>
      <c r="U690" s="11">
        <f>AVERAGE(U113:U122)</f>
        <v>18.136246652552906</v>
      </c>
      <c r="V690" s="6">
        <f>AVERAGE(V113:V122)</f>
        <v>188.37466016371758</v>
      </c>
    </row>
    <row r="691" spans="1:22" x14ac:dyDescent="0.3">
      <c r="A691" s="13">
        <v>1324.5</v>
      </c>
      <c r="B691" s="6">
        <v>2.137238668022861</v>
      </c>
      <c r="F691" s="11">
        <v>12.333333333333332</v>
      </c>
      <c r="L691" s="6">
        <v>0.52443253763087705</v>
      </c>
      <c r="M691" s="6">
        <v>0.13789139198951483</v>
      </c>
      <c r="N691" s="6">
        <v>0.33767607037960812</v>
      </c>
      <c r="Q691" s="11">
        <f>AVERAGE(Q123:Q132)</f>
        <v>7.9308991503125608</v>
      </c>
      <c r="R691" s="11">
        <f>AVERAGE(R123:R132)</f>
        <v>63.333085983394696</v>
      </c>
      <c r="S691" s="25">
        <f>AVERAGE(S123:S132)</f>
        <v>58.855316814218419</v>
      </c>
      <c r="T691" s="6">
        <f>AVERAGE(T123:T132)</f>
        <v>38.352011256194231</v>
      </c>
      <c r="U691" s="11">
        <f>AVERAGE(U123:U132)</f>
        <v>22.545378661659083</v>
      </c>
      <c r="V691" s="6">
        <f>AVERAGE(V123:V132)</f>
        <v>288.85714062658587</v>
      </c>
    </row>
    <row r="692" spans="1:22" x14ac:dyDescent="0.3">
      <c r="A692" s="13">
        <v>1334.5</v>
      </c>
      <c r="B692" s="6">
        <v>2.1469487793878423</v>
      </c>
      <c r="F692" s="11">
        <v>9.7000000000000011</v>
      </c>
      <c r="L692" s="6">
        <v>0.55502596509846558</v>
      </c>
      <c r="M692" s="6">
        <v>0.15967478566124535</v>
      </c>
      <c r="N692" s="6">
        <v>0.28529924924028904</v>
      </c>
      <c r="Q692" s="11">
        <f>AVERAGE(Q133:Q142)</f>
        <v>7.1877447206315228</v>
      </c>
      <c r="R692" s="11">
        <f>AVERAGE(R133:R142)</f>
        <v>65.80728768922755</v>
      </c>
      <c r="S692" s="25">
        <f>AVERAGE(S133:S142)</f>
        <v>61.154587771854246</v>
      </c>
      <c r="T692" s="6">
        <f>AVERAGE(T133:T142)</f>
        <v>44.150507530191611</v>
      </c>
      <c r="U692" s="11">
        <f>AVERAGE(U133:U142)</f>
        <v>26.730988195582313</v>
      </c>
      <c r="V692" s="6">
        <f>AVERAGE(V133:V142)</f>
        <v>227.18223762793633</v>
      </c>
    </row>
    <row r="693" spans="1:22" x14ac:dyDescent="0.3">
      <c r="A693" s="13">
        <v>1344.5</v>
      </c>
      <c r="B693" s="6">
        <v>2.0297124457679336</v>
      </c>
      <c r="F693" s="11">
        <v>7.0833334270833337</v>
      </c>
      <c r="L693" s="6">
        <v>0.59033441304561185</v>
      </c>
      <c r="M693" s="6">
        <v>0.17148110863468874</v>
      </c>
      <c r="N693" s="6">
        <v>0.23818447831969952</v>
      </c>
      <c r="Q693" s="11">
        <f>AVERAGE(Q143:Q152)</f>
        <v>6.3247229001009941</v>
      </c>
      <c r="R693" s="11">
        <f>AVERAGE(R143:R152)</f>
        <v>60.977667874273905</v>
      </c>
      <c r="S693" s="25">
        <f>AVERAGE(S143:S152)</f>
        <v>56.666431227961048</v>
      </c>
      <c r="T693" s="6">
        <f>AVERAGE(T143:T152)</f>
        <v>43.853001211134497</v>
      </c>
      <c r="U693" s="11">
        <f>AVERAGE(U143:U152)</f>
        <v>25.041438087536303</v>
      </c>
      <c r="V693" s="6">
        <f>AVERAGE(V143:V152)</f>
        <v>165.89768431232486</v>
      </c>
    </row>
    <row r="694" spans="1:22" x14ac:dyDescent="0.3">
      <c r="A694" s="13">
        <v>1354.5</v>
      </c>
      <c r="B694" s="6">
        <v>3.472209160822092</v>
      </c>
      <c r="F694" s="11">
        <v>7.6</v>
      </c>
      <c r="L694" s="6">
        <v>0.63436137072780396</v>
      </c>
      <c r="M694" s="6">
        <v>0.14034801116551782</v>
      </c>
      <c r="N694" s="6">
        <v>0.22529061810667811</v>
      </c>
      <c r="Q694" s="11">
        <f>AVERAGE(Q153:Q162)</f>
        <v>9.2030642499231838</v>
      </c>
      <c r="R694" s="11">
        <f>AVERAGE(R153:R162)</f>
        <v>70.741220563920493</v>
      </c>
      <c r="S694" s="25">
        <f>AVERAGE(S153:S162)</f>
        <v>65.73968224453283</v>
      </c>
      <c r="T694" s="6">
        <f>AVERAGE(T153:T162)</f>
        <v>59.762657043314299</v>
      </c>
      <c r="U694" s="11">
        <f>AVERAGE(U153:U162)</f>
        <v>21.029934589286764</v>
      </c>
      <c r="V694" s="6">
        <f>AVERAGE(V153:V162)</f>
        <v>177.99845422395015</v>
      </c>
    </row>
    <row r="695" spans="1:22" x14ac:dyDescent="0.3">
      <c r="A695" s="13">
        <v>1364.5</v>
      </c>
      <c r="B695" s="6">
        <v>3.724516289178065</v>
      </c>
      <c r="F695" s="11">
        <v>8.125</v>
      </c>
      <c r="L695" s="6">
        <v>0.61552861415601456</v>
      </c>
      <c r="M695" s="6">
        <v>0.14998134903585594</v>
      </c>
      <c r="N695" s="6">
        <v>0.2344900368081296</v>
      </c>
      <c r="Q695" s="11">
        <f>AVERAGE(Q163:Q172)</f>
        <v>9.8589275871716389</v>
      </c>
      <c r="R695" s="11">
        <f>AVERAGE(R163:R172)</f>
        <v>72.938902247806368</v>
      </c>
      <c r="S695" s="25">
        <f>AVERAGE(S163:S172)</f>
        <v>67.781983669665038</v>
      </c>
      <c r="T695" s="6">
        <f>AVERAGE(T163:T172)</f>
        <v>61.647171139937029</v>
      </c>
      <c r="U695" s="11">
        <f>AVERAGE(U163:U172)</f>
        <v>21.391708315488209</v>
      </c>
      <c r="V695" s="6">
        <f>AVERAGE(V163:V172)</f>
        <v>190.29440007494671</v>
      </c>
    </row>
    <row r="696" spans="1:22" x14ac:dyDescent="0.3">
      <c r="A696" s="13">
        <v>1374.5</v>
      </c>
      <c r="B696" s="6">
        <v>4.0211799611636225</v>
      </c>
      <c r="F696" s="11">
        <v>5</v>
      </c>
      <c r="L696" s="6">
        <v>0.65044203434182501</v>
      </c>
      <c r="M696" s="6">
        <v>0.17688738747944108</v>
      </c>
      <c r="N696" s="6">
        <v>0.17267057817873396</v>
      </c>
      <c r="Q696" s="11">
        <f>AVERAGE(Q173:Q182)</f>
        <v>10.048097729493451</v>
      </c>
      <c r="R696" s="11">
        <f>AVERAGE(R173:R182)</f>
        <v>74.559834797085202</v>
      </c>
      <c r="S696" s="25">
        <f>AVERAGE(S173:S182)</f>
        <v>69.288313216709341</v>
      </c>
      <c r="T696" s="6">
        <f>AVERAGE(T173:T182)</f>
        <v>67.022786965358918</v>
      </c>
      <c r="U696" s="11">
        <f>AVERAGE(U173:U182)</f>
        <v>25.885740541934819</v>
      </c>
      <c r="V696" s="6">
        <f>AVERAGE(V173:V182)</f>
        <v>117.10424619996721</v>
      </c>
    </row>
    <row r="697" spans="1:22" x14ac:dyDescent="0.3">
      <c r="A697" s="13">
        <v>1384.5</v>
      </c>
      <c r="B697" s="6">
        <v>4.0435545282169976</v>
      </c>
      <c r="F697" s="11">
        <v>5</v>
      </c>
      <c r="L697" s="6">
        <v>0.63546787512027858</v>
      </c>
      <c r="M697" s="6">
        <v>0.19208652233235762</v>
      </c>
      <c r="N697" s="6">
        <v>0.17244560254736371</v>
      </c>
      <c r="Q697" s="11">
        <f>AVERAGE(Q183:Q192)</f>
        <v>9.7927349843499911</v>
      </c>
      <c r="R697" s="11">
        <f>AVERAGE(R183:R192)</f>
        <v>84.491911024692754</v>
      </c>
      <c r="S697" s="25">
        <f>AVERAGE(S183:S192)</f>
        <v>78.51817283782546</v>
      </c>
      <c r="T697" s="6">
        <f>AVERAGE(T183:T192)</f>
        <v>78.090599116018609</v>
      </c>
      <c r="U697" s="11">
        <f>AVERAGE(U183:U192)</f>
        <v>29.846596247191478</v>
      </c>
      <c r="V697" s="6">
        <f>AVERAGE(V183:V192)</f>
        <v>117.10424619996721</v>
      </c>
    </row>
    <row r="698" spans="1:22" x14ac:dyDescent="0.3">
      <c r="A698" s="13">
        <v>1394.5</v>
      </c>
      <c r="B698" s="6">
        <v>3.9133132847862351</v>
      </c>
      <c r="F698" s="11">
        <v>5</v>
      </c>
      <c r="L698" s="6">
        <v>0.65340013660529572</v>
      </c>
      <c r="M698" s="6">
        <v>0.17349609026898538</v>
      </c>
      <c r="N698" s="6">
        <v>0.17310377312571876</v>
      </c>
      <c r="Q698" s="11">
        <f>AVERAGE(Q193:Q202)</f>
        <v>9.3065120388109825</v>
      </c>
      <c r="R698" s="11">
        <f>AVERAGE(R193:R202)</f>
        <v>78.827992367262411</v>
      </c>
      <c r="S698" s="25">
        <f>AVERAGE(S193:S202)</f>
        <v>73.254703960271854</v>
      </c>
      <c r="T698" s="6">
        <f>AVERAGE(T193:T202)</f>
        <v>74.218975823043749</v>
      </c>
      <c r="U698" s="11">
        <f>AVERAGE(U193:U202)</f>
        <v>24.949030960738149</v>
      </c>
      <c r="V698" s="6">
        <f>AVERAGE(V193:V202)</f>
        <v>117.10424619996721</v>
      </c>
    </row>
    <row r="699" spans="1:22" x14ac:dyDescent="0.3">
      <c r="A699" s="13">
        <v>1404.5</v>
      </c>
      <c r="B699" s="6">
        <v>4.3152671310247621</v>
      </c>
      <c r="F699" s="11">
        <v>5</v>
      </c>
      <c r="L699" s="6">
        <v>0.6570701043327225</v>
      </c>
      <c r="M699" s="6">
        <v>0.16811898457590035</v>
      </c>
      <c r="N699" s="6">
        <v>0.17481091109137709</v>
      </c>
      <c r="Q699" s="11">
        <f>AVERAGE(Q203:Q212)</f>
        <v>9.9793042042207549</v>
      </c>
      <c r="R699" s="11">
        <f>AVERAGE(R203:R212)</f>
        <v>80.93125429499807</v>
      </c>
      <c r="S699" s="25">
        <f>AVERAGE(S203:S212)</f>
        <v>75.209261284900265</v>
      </c>
      <c r="T699" s="6">
        <f>AVERAGE(T203:T212)</f>
        <v>78.35974217903312</v>
      </c>
      <c r="U699" s="11">
        <f>AVERAGE(U203:U212)</f>
        <v>23.800627786733919</v>
      </c>
      <c r="V699" s="6">
        <f>AVERAGE(V203:V212)</f>
        <v>117.10424619996721</v>
      </c>
    </row>
    <row r="700" spans="1:22" x14ac:dyDescent="0.3">
      <c r="A700" s="13">
        <v>1414.5</v>
      </c>
      <c r="B700" s="6">
        <v>4.3736469853786879</v>
      </c>
      <c r="F700" s="11">
        <v>5</v>
      </c>
      <c r="L700" s="6">
        <v>0.66040320265122276</v>
      </c>
      <c r="M700" s="6">
        <v>0.16422243363258429</v>
      </c>
      <c r="N700" s="6">
        <v>0.17537436371619292</v>
      </c>
      <c r="Q700" s="11">
        <f>AVERAGE(Q213:Q222)</f>
        <v>10.000344416320148</v>
      </c>
      <c r="R700" s="11">
        <f>AVERAGE(R213:R222)</f>
        <v>79.75983782058303</v>
      </c>
      <c r="S700" s="25">
        <f>AVERAGE(S213:S222)</f>
        <v>74.12066617457883</v>
      </c>
      <c r="T700" s="6">
        <f>AVERAGE(T213:T222)</f>
        <v>78.0929705050644</v>
      </c>
      <c r="U700" s="11">
        <f>AVERAGE(U213:U222)</f>
        <v>22.153767518307227</v>
      </c>
      <c r="V700" s="6">
        <f>AVERAGE(V213:V222)</f>
        <v>117.10424619996721</v>
      </c>
    </row>
    <row r="701" spans="1:22" x14ac:dyDescent="0.3">
      <c r="A701" s="11">
        <v>1424.5</v>
      </c>
      <c r="B701" s="6">
        <v>4.450507345260502</v>
      </c>
      <c r="F701" s="11">
        <v>5</v>
      </c>
      <c r="L701" s="6">
        <v>0.66522716255040315</v>
      </c>
      <c r="M701" s="6">
        <v>0.16015322853719396</v>
      </c>
      <c r="N701" s="6">
        <v>0.17461960891240297</v>
      </c>
      <c r="Q701" s="11">
        <f>AVERAGE(Q223:Q232)</f>
        <v>9.9211170237708259</v>
      </c>
      <c r="R701" s="11">
        <f>AVERAGE(R223:R232)</f>
        <v>84.413627329898119</v>
      </c>
      <c r="S701" s="25">
        <f>AVERAGE(S223:S232)</f>
        <v>78.445423948568205</v>
      </c>
      <c r="T701" s="6">
        <f>AVERAGE(T223:T232)</f>
        <v>84.743246001616768</v>
      </c>
      <c r="U701" s="11">
        <f>AVERAGE(U223:U232)</f>
        <v>22.638369311472204</v>
      </c>
      <c r="V701" s="6">
        <f>AVERAGE(V223:V232)</f>
        <v>117.10424619996721</v>
      </c>
    </row>
    <row r="702" spans="1:22" x14ac:dyDescent="0.3">
      <c r="A702" s="13">
        <v>1434.5</v>
      </c>
      <c r="B702" s="6">
        <v>4.6239664591863985</v>
      </c>
      <c r="F702" s="11">
        <v>5</v>
      </c>
      <c r="L702" s="6">
        <v>0.66847277962331597</v>
      </c>
      <c r="M702" s="6">
        <v>0.15863528753422276</v>
      </c>
      <c r="N702" s="6">
        <v>0.17289193284246121</v>
      </c>
      <c r="Q702" s="11">
        <f>AVERAGE(Q233:Q242)</f>
        <v>10.387483260499904</v>
      </c>
      <c r="R702" s="11">
        <f>AVERAGE(R233:R242)</f>
        <v>81.542918730020162</v>
      </c>
      <c r="S702" s="25">
        <f>AVERAGE(S233:S242)</f>
        <v>75.777679885513763</v>
      </c>
      <c r="T702" s="6">
        <f>AVERAGE(T233:T242)</f>
        <v>81.290778702226518</v>
      </c>
      <c r="U702" s="11">
        <f>AVERAGE(U233:U242)</f>
        <v>21.80407286132936</v>
      </c>
      <c r="V702" s="6">
        <f>AVERAGE(V233:V242)</f>
        <v>117.10424619996721</v>
      </c>
    </row>
    <row r="703" spans="1:22" x14ac:dyDescent="0.3">
      <c r="A703" s="13">
        <v>1444.5</v>
      </c>
      <c r="B703" s="6">
        <v>4.7265246539574779</v>
      </c>
      <c r="F703" s="11">
        <v>5.0000000000000009</v>
      </c>
      <c r="L703" s="6">
        <v>0.6629775960385218</v>
      </c>
      <c r="M703" s="6">
        <v>0.16685922648422347</v>
      </c>
      <c r="N703" s="6">
        <v>0.17016317747725476</v>
      </c>
      <c r="Q703" s="11">
        <f>AVERAGE(Q243:Q252)</f>
        <v>10.309248019872987</v>
      </c>
      <c r="R703" s="11">
        <f>AVERAGE(R243:R252)</f>
        <v>90.053574276504662</v>
      </c>
      <c r="S703" s="25">
        <f>AVERAGE(S243:S252)</f>
        <v>83.686615960669798</v>
      </c>
      <c r="T703" s="6">
        <f>AVERAGE(T243:T252)</f>
        <v>92.424764754631454</v>
      </c>
      <c r="U703" s="11">
        <f>AVERAGE(U243:U252)</f>
        <v>23.775646077347339</v>
      </c>
      <c r="V703" s="6">
        <f>AVERAGE(V243:V252)</f>
        <v>117.10424619996726</v>
      </c>
    </row>
    <row r="704" spans="1:22" x14ac:dyDescent="0.3">
      <c r="A704" s="13">
        <v>1454.5</v>
      </c>
      <c r="B704" s="6">
        <v>4.800412696374627</v>
      </c>
      <c r="F704" s="11">
        <v>5</v>
      </c>
      <c r="L704" s="6">
        <v>0.67128621734395855</v>
      </c>
      <c r="M704" s="6">
        <v>0.15855976056223967</v>
      </c>
      <c r="N704" s="6">
        <v>0.17015402209380184</v>
      </c>
      <c r="Q704" s="11">
        <f>AVERAGE(Q253:Q262)</f>
        <v>10.352491717261524</v>
      </c>
      <c r="R704" s="11">
        <f>AVERAGE(R253:R262)</f>
        <v>89.016852613070455</v>
      </c>
      <c r="S704" s="25">
        <f>AVERAGE(S253:S262)</f>
        <v>82.723192483001569</v>
      </c>
      <c r="T704" s="6">
        <f>AVERAGE(T253:T262)</f>
        <v>92.323819726120831</v>
      </c>
      <c r="U704" s="11">
        <f>AVERAGE(U253:U262)</f>
        <v>22.348438544250289</v>
      </c>
      <c r="V704" s="6">
        <f>AVERAGE(V253:V262)</f>
        <v>117.10424619996721</v>
      </c>
    </row>
    <row r="705" spans="1:33" x14ac:dyDescent="0.3">
      <c r="A705" s="13">
        <v>1464.5</v>
      </c>
      <c r="B705" s="6">
        <v>4.5773436745011926</v>
      </c>
      <c r="F705" s="11">
        <v>5</v>
      </c>
      <c r="L705" s="6">
        <v>0.64392487822979394</v>
      </c>
      <c r="M705" s="6">
        <v>0.18515423287291205</v>
      </c>
      <c r="N705" s="6">
        <v>0.17092088889729409</v>
      </c>
      <c r="Q705" s="11">
        <f>AVERAGE(Q263:Q272)</f>
        <v>10.304677359085623</v>
      </c>
      <c r="R705" s="11">
        <f>AVERAGE(R263:R272)</f>
        <v>87.770130197471531</v>
      </c>
      <c r="S705" s="25">
        <f>AVERAGE(S263:S272)</f>
        <v>81.564615704211704</v>
      </c>
      <c r="T705" s="6">
        <f>AVERAGE(T263:T272)</f>
        <v>87.292594596485031</v>
      </c>
      <c r="U705" s="11">
        <f>AVERAGE(U263:U272)</f>
        <v>26.184274830498538</v>
      </c>
      <c r="V705" s="6">
        <f>AVERAGE(V263:V272)</f>
        <v>117.10424619996721</v>
      </c>
    </row>
    <row r="706" spans="1:33" x14ac:dyDescent="0.3">
      <c r="A706" s="13">
        <v>1474.5</v>
      </c>
      <c r="B706" s="6">
        <v>4.5696539230201099</v>
      </c>
      <c r="F706" s="11">
        <v>5</v>
      </c>
      <c r="L706" s="6">
        <v>0.67748189923255409</v>
      </c>
      <c r="M706" s="6">
        <v>0.15038687115630428</v>
      </c>
      <c r="N706" s="6">
        <v>0.17213122961114175</v>
      </c>
      <c r="Q706" s="11">
        <f>AVERAGE(Q273:Q282)</f>
        <v>9.8254809151427249</v>
      </c>
      <c r="R706" s="11">
        <f>AVERAGE(R273:R282)</f>
        <v>82.893499626496549</v>
      </c>
      <c r="S706" s="25">
        <f>AVERAGE(S273:S282)</f>
        <v>77.032772153813923</v>
      </c>
      <c r="T706" s="6">
        <f>AVERAGE(T273:T282)</f>
        <v>86.290618490730978</v>
      </c>
      <c r="U706" s="11">
        <f>AVERAGE(U273:U282)</f>
        <v>20.432789701412894</v>
      </c>
      <c r="V706" s="6">
        <f>AVERAGE(V273:V282)</f>
        <v>117.10424619996721</v>
      </c>
    </row>
    <row r="707" spans="1:33" x14ac:dyDescent="0.3">
      <c r="A707" s="13">
        <v>1484.5</v>
      </c>
      <c r="B707" s="6">
        <v>4.4966671084074257</v>
      </c>
      <c r="F707" s="11">
        <v>5</v>
      </c>
      <c r="L707" s="6">
        <v>0.64568509019377807</v>
      </c>
      <c r="M707" s="6">
        <v>0.18162296523016358</v>
      </c>
      <c r="N707" s="6">
        <v>0.17269194457605833</v>
      </c>
      <c r="Q707" s="11">
        <f>AVERAGE(Q283:Q292)</f>
        <v>10.108231619700451</v>
      </c>
      <c r="R707" s="11">
        <f>AVERAGE(R283:R292)</f>
        <v>80.721934478998605</v>
      </c>
      <c r="S707" s="25">
        <f>AVERAGE(S283:S292)</f>
        <v>75.014740776466908</v>
      </c>
      <c r="T707" s="6">
        <f>AVERAGE(T283:T292)</f>
        <v>80.309709023262045</v>
      </c>
      <c r="U707" s="11">
        <f>AVERAGE(U283:U292)</f>
        <v>24.362783713380406</v>
      </c>
      <c r="V707" s="6">
        <f>AVERAGE(V283:V292)</f>
        <v>117.10424619996721</v>
      </c>
    </row>
    <row r="708" spans="1:33" x14ac:dyDescent="0.3">
      <c r="A708" s="13">
        <v>1494.5</v>
      </c>
      <c r="B708" s="6">
        <v>4.5369118042572341</v>
      </c>
      <c r="F708" s="11">
        <v>5</v>
      </c>
      <c r="L708" s="6">
        <v>0.66535102637899546</v>
      </c>
      <c r="M708" s="6">
        <v>0.16214572884005818</v>
      </c>
      <c r="N708" s="6">
        <v>0.17250324478094631</v>
      </c>
      <c r="Q708" s="11">
        <f>AVERAGE(Q293:Q302)</f>
        <v>9.6200547430149896</v>
      </c>
      <c r="R708" s="11">
        <f>AVERAGE(R293:R302)</f>
        <v>81.442442196831919</v>
      </c>
      <c r="S708" s="25">
        <f>AVERAGE(S293:S302)</f>
        <v>75.684307233583638</v>
      </c>
      <c r="T708" s="6">
        <f>AVERAGE(T293:T302)</f>
        <v>85.998716733159085</v>
      </c>
      <c r="U708" s="11">
        <f>AVERAGE(U293:U302)</f>
        <v>21.570596650837743</v>
      </c>
      <c r="V708" s="6">
        <f>AVERAGE(V293:V302)</f>
        <v>117.10424619996721</v>
      </c>
    </row>
    <row r="709" spans="1:33" x14ac:dyDescent="0.3">
      <c r="A709" s="13">
        <v>1504.5</v>
      </c>
      <c r="B709" s="6">
        <v>4.360605542342765</v>
      </c>
      <c r="F709" s="11">
        <v>5</v>
      </c>
      <c r="L709" s="6">
        <v>0.65890612601000176</v>
      </c>
      <c r="M709" s="6">
        <v>0.16723792521042086</v>
      </c>
      <c r="N709" s="6">
        <v>0.17385594877957741</v>
      </c>
      <c r="Q709" s="11">
        <f>AVERAGE(Q303:Q312)</f>
        <v>9.5256653294954532</v>
      </c>
      <c r="R709" s="11">
        <f>AVERAGE(R303:R312)</f>
        <v>78.692137044026168</v>
      </c>
      <c r="S709" s="25">
        <f>AVERAGE(S303:S312)</f>
        <v>73.128453865778354</v>
      </c>
      <c r="T709" s="6">
        <f>AVERAGE(T303:T312)</f>
        <v>80.636990496832425</v>
      </c>
      <c r="U709" s="11">
        <f>AVERAGE(U303:U312)</f>
        <v>23.549564540019627</v>
      </c>
      <c r="V709" s="6">
        <f>AVERAGE(V303:V312)</f>
        <v>117.10424619996721</v>
      </c>
    </row>
    <row r="710" spans="1:33" x14ac:dyDescent="0.3">
      <c r="A710" s="13">
        <v>1514.5</v>
      </c>
      <c r="B710" s="6">
        <v>4.4075064434988942</v>
      </c>
      <c r="F710" s="11">
        <v>5</v>
      </c>
      <c r="L710" s="6">
        <v>0.67576401422660681</v>
      </c>
      <c r="M710" s="6">
        <v>0.14923846283059211</v>
      </c>
      <c r="N710" s="6">
        <v>0.17499752294280108</v>
      </c>
      <c r="Q710" s="11">
        <f>AVERAGE(Q313:Q322)</f>
        <v>9.5581672008236005</v>
      </c>
      <c r="R710" s="11">
        <f>AVERAGE(R313:R322)</f>
        <v>76.867717922607739</v>
      </c>
      <c r="S710" s="25">
        <f>AVERAGE(S313:S322)</f>
        <v>71.43302463276811</v>
      </c>
      <c r="T710" s="6">
        <f>AVERAGE(T313:T322)</f>
        <v>79.377323500822882</v>
      </c>
      <c r="U710" s="11">
        <f>AVERAGE(U313:U322)</f>
        <v>22.094088063007828</v>
      </c>
      <c r="V710" s="6">
        <f>AVERAGE(V313:V322)</f>
        <v>117.10424619996721</v>
      </c>
    </row>
    <row r="711" spans="1:33" x14ac:dyDescent="0.3">
      <c r="A711" s="13">
        <v>1524.5</v>
      </c>
      <c r="B711" s="6">
        <v>4.459873475696071</v>
      </c>
      <c r="F711" s="11">
        <v>5</v>
      </c>
      <c r="L711" s="6">
        <v>0.65271484621797848</v>
      </c>
      <c r="M711" s="6">
        <v>0.17151964280089671</v>
      </c>
      <c r="N711" s="6">
        <v>0.17576551098112486</v>
      </c>
      <c r="Q711" s="11">
        <f>AVERAGE(Q323:Q332)</f>
        <v>10.193122668587796</v>
      </c>
      <c r="R711" s="11">
        <f>AVERAGE(R323:R332)</f>
        <v>71.360771449066107</v>
      </c>
      <c r="S711" s="25">
        <f>AVERAGE(S323:S332)</f>
        <v>66.315429708304521</v>
      </c>
      <c r="T711" s="6">
        <f>AVERAGE(T323:T332)</f>
        <v>69.924873960408505</v>
      </c>
      <c r="U711" s="11">
        <f>AVERAGE(U323:U332)</f>
        <v>24.219810373833212</v>
      </c>
      <c r="V711" s="6">
        <f>AVERAGE(V323:V332)</f>
        <v>117.10424619996721</v>
      </c>
    </row>
    <row r="712" spans="1:33" x14ac:dyDescent="0.3">
      <c r="A712" s="11">
        <v>1534.5</v>
      </c>
      <c r="B712" s="6">
        <v>4.4372359841734088</v>
      </c>
      <c r="F712" s="11">
        <v>5</v>
      </c>
      <c r="L712" s="6">
        <v>0.61621118396159191</v>
      </c>
      <c r="M712" s="6">
        <v>0.2076619569535228</v>
      </c>
      <c r="N712" s="6">
        <v>0.17612685908488521</v>
      </c>
      <c r="Q712" s="11">
        <f>AVERAGE(Q333:Q342)</f>
        <v>10.655001917350408</v>
      </c>
      <c r="R712" s="11">
        <f>AVERAGE(R333:R342)</f>
        <v>70.458604427806208</v>
      </c>
      <c r="S712" s="25">
        <f>AVERAGE(S333:S342)</f>
        <v>65.477047604683179</v>
      </c>
      <c r="T712" s="6">
        <f>AVERAGE(T333:T342)</f>
        <v>65.708427835469337</v>
      </c>
      <c r="U712" s="11">
        <f>AVERAGE(U333:U342)</f>
        <v>29.72325094753565</v>
      </c>
      <c r="V712" s="6">
        <f>AVERAGE(V333:V342)</f>
        <v>117.10424619996721</v>
      </c>
    </row>
    <row r="713" spans="1:33" x14ac:dyDescent="0.3">
      <c r="A713" s="13">
        <v>1544.5</v>
      </c>
      <c r="B713" s="6">
        <v>5.0739272730142497</v>
      </c>
      <c r="F713" s="11">
        <v>5</v>
      </c>
      <c r="L713" s="6">
        <v>0.63876084888260853</v>
      </c>
      <c r="M713" s="6">
        <v>0.1854765070877282</v>
      </c>
      <c r="N713" s="6">
        <v>0.17576264402966318</v>
      </c>
      <c r="Q713" s="11">
        <f>AVERAGE(Q343:Q352)</f>
        <v>11.602598333366238</v>
      </c>
      <c r="R713" s="11">
        <f>AVERAGE(R343:R352)</f>
        <v>68.635248995850844</v>
      </c>
      <c r="S713" s="25">
        <f>AVERAGE(S343:S352)</f>
        <v>63.782606856275684</v>
      </c>
      <c r="T713" s="6">
        <f>AVERAGE(T343:T352)</f>
        <v>67.307925776912882</v>
      </c>
      <c r="U713" s="11">
        <f>AVERAGE(U343:U352)</f>
        <v>26.227231518613298</v>
      </c>
      <c r="V713" s="6">
        <f>AVERAGE(V343:V352)</f>
        <v>117.10424619996721</v>
      </c>
    </row>
    <row r="714" spans="1:33" x14ac:dyDescent="0.3">
      <c r="A714" s="13">
        <v>1554.5</v>
      </c>
      <c r="B714" s="6">
        <v>6.4970411004654594</v>
      </c>
      <c r="F714" s="11">
        <v>5</v>
      </c>
      <c r="L714" s="6">
        <v>0.68497762129067574</v>
      </c>
      <c r="M714" s="6">
        <v>0.13893547188936525</v>
      </c>
      <c r="N714" s="6">
        <v>0.17608690681995884</v>
      </c>
      <c r="Q714" s="11">
        <f>AVERAGE(Q353:Q362)</f>
        <v>14.503136667400636</v>
      </c>
      <c r="R714" s="11">
        <f>AVERAGE(R353:R362)</f>
        <v>57.562131995491164</v>
      </c>
      <c r="S714" s="25">
        <f>AVERAGE(S353:S362)</f>
        <v>53.492380206843997</v>
      </c>
      <c r="T714" s="6">
        <f>AVERAGE(T353:T362)</f>
        <v>57.759961834410753</v>
      </c>
      <c r="U714" s="11">
        <f>AVERAGE(U353:U362)</f>
        <v>17.060894080225058</v>
      </c>
      <c r="V714" s="6">
        <f>AVERAGE(V353:V362)</f>
        <v>117.10424619996721</v>
      </c>
      <c r="AG714" s="12"/>
    </row>
    <row r="715" spans="1:33" x14ac:dyDescent="0.3">
      <c r="A715" s="13">
        <v>1564.5</v>
      </c>
      <c r="B715" s="6">
        <v>7.7802785651038393</v>
      </c>
      <c r="F715" s="11">
        <v>5.2847363292454199</v>
      </c>
      <c r="L715" s="6">
        <v>0.68510992481813981</v>
      </c>
      <c r="M715" s="6">
        <v>0.13318861779880703</v>
      </c>
      <c r="N715" s="6">
        <v>0.18170145738305316</v>
      </c>
      <c r="Q715" s="11">
        <f>AVERAGE(Q363:Q372)</f>
        <v>16.972740752522864</v>
      </c>
      <c r="R715" s="11">
        <f>AVERAGE(R363:R372)</f>
        <v>62.555269943546783</v>
      </c>
      <c r="S715" s="25">
        <f>AVERAGE(S363:S372)</f>
        <v>58.132493842029248</v>
      </c>
      <c r="T715" s="6">
        <f>AVERAGE(T363:T372)</f>
        <v>64.170718822337619</v>
      </c>
      <c r="U715" s="11">
        <f>AVERAGE(U363:U372)</f>
        <v>18.002258873686497</v>
      </c>
      <c r="V715" s="6">
        <f>AVERAGE(V363:V372)</f>
        <v>123.77301284037335</v>
      </c>
    </row>
    <row r="716" spans="1:33" x14ac:dyDescent="0.3">
      <c r="A716" s="13">
        <v>1574.5</v>
      </c>
      <c r="B716" s="6">
        <v>8.3153976589920546</v>
      </c>
      <c r="F716" s="11">
        <v>5.6208333333333345</v>
      </c>
      <c r="L716" s="6">
        <v>0.65567575652616905</v>
      </c>
      <c r="M716" s="6">
        <v>0.15209867927029222</v>
      </c>
      <c r="N716" s="6">
        <v>0.1922255642035387</v>
      </c>
      <c r="Q716" s="11">
        <f>AVERAGE(Q373:Q382)</f>
        <v>18.955358998083859</v>
      </c>
      <c r="R716" s="11">
        <f>AVERAGE(R373:R382)</f>
        <v>63.588079417472422</v>
      </c>
      <c r="S716" s="25">
        <f>AVERAGE(S373:S382)</f>
        <v>59.092281729399154</v>
      </c>
      <c r="T716" s="6">
        <f>AVERAGE(T373:T382)</f>
        <v>62.43184532304376</v>
      </c>
      <c r="U716" s="11">
        <f>AVERAGE(U373:U382)</f>
        <v>22.742854495310972</v>
      </c>
      <c r="V716" s="6">
        <f>AVERAGE(V373:V382)</f>
        <v>131.64469010312979</v>
      </c>
    </row>
    <row r="717" spans="1:33" x14ac:dyDescent="0.3">
      <c r="A717" s="13">
        <v>1584.5</v>
      </c>
      <c r="B717" s="6">
        <v>8.5291853890710847</v>
      </c>
      <c r="F717" s="11">
        <v>5.9059767962853584</v>
      </c>
      <c r="L717" s="6">
        <v>0.59368469880493768</v>
      </c>
      <c r="M717" s="6">
        <v>0.20532452073468749</v>
      </c>
      <c r="N717" s="6">
        <v>0.20099078046037486</v>
      </c>
      <c r="Q717" s="11">
        <f>AVERAGE(Q383:Q392)</f>
        <v>21.0114411961309</v>
      </c>
      <c r="R717" s="11">
        <f>AVERAGE(R383:R392)</f>
        <v>63.306363634618876</v>
      </c>
      <c r="S717" s="25">
        <f>AVERAGE(S383:S392)</f>
        <v>58.830483786128909</v>
      </c>
      <c r="T717" s="6">
        <f>AVERAGE(T383:T392)</f>
        <v>57.493389328482408</v>
      </c>
      <c r="U717" s="11">
        <f>AVERAGE(U383:U392)</f>
        <v>31.814616504703526</v>
      </c>
      <c r="V717" s="6">
        <f>AVERAGE(V383:V392)</f>
        <v>138.32299216069887</v>
      </c>
    </row>
    <row r="718" spans="1:33" x14ac:dyDescent="0.3">
      <c r="A718" s="13">
        <v>1594.5</v>
      </c>
      <c r="B718" s="6">
        <v>8.9394004511976242</v>
      </c>
      <c r="F718" s="11">
        <v>5.8859183615024842</v>
      </c>
      <c r="L718" s="6">
        <v>0.63328226941774535</v>
      </c>
      <c r="M718" s="6">
        <v>0.16111542076065477</v>
      </c>
      <c r="N718" s="6">
        <v>0.20560230982159983</v>
      </c>
      <c r="Q718" s="11">
        <f>AVERAGE(Q393:Q402)</f>
        <v>22.036944429485651</v>
      </c>
      <c r="R718" s="11">
        <f>AVERAGE(R393:R402)</f>
        <v>53.656538351905979</v>
      </c>
      <c r="S718" s="25">
        <f>AVERAGE(S393:S402)</f>
        <v>49.862919433353937</v>
      </c>
      <c r="T718" s="6">
        <f>AVERAGE(T393:T402)</f>
        <v>48.805447430136084</v>
      </c>
      <c r="U718" s="11">
        <f>AVERAGE(U393:U402)</f>
        <v>23.243907556353218</v>
      </c>
      <c r="V718" s="6">
        <f>AVERAGE(V393:V402)</f>
        <v>137.8532065836589</v>
      </c>
    </row>
    <row r="719" spans="1:33" x14ac:dyDescent="0.3">
      <c r="A719" s="13">
        <v>1604.5</v>
      </c>
      <c r="B719" s="6">
        <v>9.6151445924144774</v>
      </c>
      <c r="F719" s="11">
        <v>6.0727634828923058</v>
      </c>
      <c r="L719" s="6">
        <v>0.53903501216679672</v>
      </c>
      <c r="M719" s="6">
        <v>0.24927825897922654</v>
      </c>
      <c r="N719" s="6">
        <v>0.21168672885397677</v>
      </c>
      <c r="Q719" s="11">
        <f>AVERAGE(Q403:Q412)</f>
        <v>26.437140407056575</v>
      </c>
      <c r="R719" s="11">
        <f>AVERAGE(R403:R412)</f>
        <v>61.484340644362121</v>
      </c>
      <c r="S719" s="25">
        <f>AVERAGE(S403:S412)</f>
        <v>57.137281273267526</v>
      </c>
      <c r="T719" s="6">
        <f>AVERAGE(T403:T412)</f>
        <v>50.076750089624824</v>
      </c>
      <c r="U719" s="11">
        <f>AVERAGE(U403:U412)</f>
        <v>45.788515390987413</v>
      </c>
      <c r="V719" s="6">
        <f>AVERAGE(V403:V412)</f>
        <v>142.22927800295821</v>
      </c>
    </row>
    <row r="720" spans="1:33" x14ac:dyDescent="0.3">
      <c r="A720" s="13">
        <v>1614.5</v>
      </c>
      <c r="B720" s="6">
        <v>10.232061917231594</v>
      </c>
      <c r="F720" s="11">
        <v>5.9248569718454664</v>
      </c>
      <c r="L720" s="6">
        <v>0.5377274734255254</v>
      </c>
      <c r="M720" s="6">
        <v>0.24473841804273505</v>
      </c>
      <c r="N720" s="6">
        <v>0.21753410853173966</v>
      </c>
      <c r="Q720" s="11">
        <f>AVERAGE(Q413:Q422)</f>
        <v>28.804002662840293</v>
      </c>
      <c r="R720" s="11">
        <f>AVERAGE(R413:R422)</f>
        <v>58.944487673281358</v>
      </c>
      <c r="S720" s="25">
        <f>AVERAGE(S413:S422)</f>
        <v>54.777000719218947</v>
      </c>
      <c r="T720" s="6">
        <f>AVERAGE(T413:T422)</f>
        <v>46.859388602447943</v>
      </c>
      <c r="U720" s="11">
        <f>AVERAGE(U413:U422)</f>
        <v>45.32866305101988</v>
      </c>
      <c r="V720" s="6">
        <f>AVERAGE(V413:V422)</f>
        <v>138.76518190611671</v>
      </c>
    </row>
    <row r="721" spans="1:22" x14ac:dyDescent="0.3">
      <c r="A721" s="13">
        <v>1624.5</v>
      </c>
      <c r="B721" s="6">
        <v>10.659501340625102</v>
      </c>
      <c r="F721" s="11">
        <v>6.2875235353796288</v>
      </c>
      <c r="L721" s="6">
        <v>0.54673207161978865</v>
      </c>
      <c r="M721" s="6">
        <v>0.22908770629034803</v>
      </c>
      <c r="N721" s="6">
        <v>0.22418022208986316</v>
      </c>
      <c r="Q721" s="11">
        <f>AVERAGE(Q423:Q432)</f>
        <v>29.83089179814683</v>
      </c>
      <c r="R721" s="11">
        <f>AVERAGE(R423:R432)</f>
        <v>60.654426778909922</v>
      </c>
      <c r="S721" s="25">
        <f>AVERAGE(S423:S432)</f>
        <v>56.366043890448239</v>
      </c>
      <c r="T721" s="6">
        <f>AVERAGE(T423:T432)</f>
        <v>48.505539635834936</v>
      </c>
      <c r="U721" s="11">
        <f>AVERAGE(U423:U432)</f>
        <v>45.792656591587239</v>
      </c>
      <c r="V721" s="6">
        <f>AVERAGE(V423:V432)</f>
        <v>147.25914081503683</v>
      </c>
    </row>
    <row r="722" spans="1:22" x14ac:dyDescent="0.3">
      <c r="A722" s="13">
        <v>1634.5</v>
      </c>
      <c r="B722" s="6">
        <v>11.426087530712257</v>
      </c>
      <c r="F722" s="11">
        <v>5.8576599020206377</v>
      </c>
      <c r="L722" s="6">
        <v>0.55423419174096711</v>
      </c>
      <c r="M722" s="6">
        <v>0.22925032203716617</v>
      </c>
      <c r="N722" s="6">
        <v>0.2165154862218667</v>
      </c>
      <c r="Q722" s="11">
        <f>AVERAGE(Q433:Q442)</f>
        <v>32.358908277070441</v>
      </c>
      <c r="R722" s="11">
        <f>AVERAGE(R433:R442)</f>
        <v>56.465623732373409</v>
      </c>
      <c r="S722" s="25">
        <f>AVERAGE(S433:S442)</f>
        <v>52.47339715536085</v>
      </c>
      <c r="T722" s="6">
        <f>AVERAGE(T433:T442)</f>
        <v>44.60390031567659</v>
      </c>
      <c r="U722" s="11">
        <f>AVERAGE(U433:U442)</f>
        <v>43.184414396382259</v>
      </c>
      <c r="V722" s="6">
        <f>AVERAGE(V433:V442)</f>
        <v>137.1913694643801</v>
      </c>
    </row>
    <row r="723" spans="1:22" x14ac:dyDescent="0.3">
      <c r="A723" s="13">
        <v>1644.5</v>
      </c>
      <c r="B723" s="6">
        <v>12.257236863252029</v>
      </c>
      <c r="F723" s="11">
        <v>5.7071071192370937</v>
      </c>
      <c r="L723" s="6">
        <v>0.5658682591716182</v>
      </c>
      <c r="M723" s="6">
        <v>0.22560605363517716</v>
      </c>
      <c r="N723" s="6">
        <v>0.20852568719320455</v>
      </c>
      <c r="Q723" s="11">
        <f>AVERAGE(Q443:Q452)</f>
        <v>34.236915656663072</v>
      </c>
      <c r="R723" s="11">
        <f>AVERAGE(R443:R452)</f>
        <v>58.1492057719542</v>
      </c>
      <c r="S723" s="25">
        <f>AVERAGE(S443:S452)</f>
        <v>54.037946755047734</v>
      </c>
      <c r="T723" s="6">
        <f>AVERAGE(T443:T452)</f>
        <v>46.644381493864032</v>
      </c>
      <c r="U723" s="11">
        <f>AVERAGE(U443:U452)</f>
        <v>45.418237715388564</v>
      </c>
      <c r="V723" s="6">
        <f>AVERAGE(V443:V452)</f>
        <v>133.66529543614527</v>
      </c>
    </row>
    <row r="724" spans="1:22" x14ac:dyDescent="0.3">
      <c r="A724" s="13">
        <v>1654.5</v>
      </c>
      <c r="B724" s="6">
        <v>13.447713546447147</v>
      </c>
      <c r="F724" s="11">
        <v>5.6083900086275431</v>
      </c>
      <c r="L724" s="6">
        <v>0.58342275395635113</v>
      </c>
      <c r="M724" s="6">
        <v>0.21036554006703917</v>
      </c>
      <c r="N724" s="6">
        <v>0.2062117059766097</v>
      </c>
      <c r="Q724" s="11">
        <f>AVERAGE(Q453:Q462)</f>
        <v>36.116971166442092</v>
      </c>
      <c r="R724" s="11">
        <f>AVERAGE(R453:R462)</f>
        <v>61.028986718257556</v>
      </c>
      <c r="S724" s="25">
        <f>AVERAGE(S453:S462)</f>
        <v>56.714121732446948</v>
      </c>
      <c r="T724" s="6">
        <f>AVERAGE(T453:T462)</f>
        <v>50.942569693626247</v>
      </c>
      <c r="U724" s="11">
        <f>AVERAGE(U453:U462)</f>
        <v>46.227974068243398</v>
      </c>
      <c r="V724" s="6">
        <f>AVERAGE(V453:V462)</f>
        <v>131.35325687115122</v>
      </c>
    </row>
    <row r="725" spans="1:22" x14ac:dyDescent="0.3">
      <c r="A725" s="13">
        <v>1664.5</v>
      </c>
      <c r="B725" s="6">
        <v>14.095236284160512</v>
      </c>
      <c r="F725" s="11">
        <v>5.4141066939292593</v>
      </c>
      <c r="L725" s="6">
        <v>0.57979143796383192</v>
      </c>
      <c r="M725" s="6">
        <v>0.21338689931708948</v>
      </c>
      <c r="N725" s="6">
        <v>0.20682166271907856</v>
      </c>
      <c r="Q725" s="11">
        <f>AVERAGE(Q463:Q472)</f>
        <v>37.107354006102135</v>
      </c>
      <c r="R725" s="11">
        <f>AVERAGE(R463:R472)</f>
        <v>62.088114017134231</v>
      </c>
      <c r="S725" s="25">
        <f>AVERAGE(S463:S472)</f>
        <v>57.698366724682408</v>
      </c>
      <c r="T725" s="6">
        <f>AVERAGE(T463:T472)</f>
        <v>52.842501526793612</v>
      </c>
      <c r="U725" s="11">
        <f>AVERAGE(U463:U472)</f>
        <v>48.584907787108492</v>
      </c>
      <c r="V725" s="6">
        <f>AVERAGE(V463:V472)</f>
        <v>126.80297664775654</v>
      </c>
    </row>
    <row r="726" spans="1:22" x14ac:dyDescent="0.3">
      <c r="A726" s="13">
        <v>1674.5</v>
      </c>
      <c r="B726" s="6">
        <v>13.563502117871433</v>
      </c>
      <c r="F726" s="11">
        <v>5.4938006524892469</v>
      </c>
      <c r="L726" s="6">
        <v>0.58550110740333239</v>
      </c>
      <c r="M726" s="6">
        <v>0.20359902371639754</v>
      </c>
      <c r="N726" s="6">
        <v>0.21089986888027007</v>
      </c>
      <c r="Q726" s="11">
        <f>AVERAGE(Q473:Q482)</f>
        <v>35.426302201163637</v>
      </c>
      <c r="R726" s="11">
        <f>AVERAGE(R473:R482)</f>
        <v>59.861662475243364</v>
      </c>
      <c r="S726" s="25">
        <f>AVERAGE(S473:S482)</f>
        <v>55.629329525013205</v>
      </c>
      <c r="T726" s="6">
        <f>AVERAGE(T473:T482)</f>
        <v>51.306282607657671</v>
      </c>
      <c r="U726" s="11">
        <f>AVERAGE(U473:U482)</f>
        <v>43.748749915789674</v>
      </c>
      <c r="V726" s="6">
        <f>AVERAGE(V473:V482)</f>
        <v>128.66947683652825</v>
      </c>
    </row>
    <row r="727" spans="1:22" x14ac:dyDescent="0.3">
      <c r="A727" s="13">
        <v>1684.5</v>
      </c>
      <c r="B727" s="6">
        <v>13.767980662510189</v>
      </c>
      <c r="F727" s="11">
        <v>5.3173324531708754</v>
      </c>
      <c r="L727" s="6">
        <v>0.57647802842905771</v>
      </c>
      <c r="M727" s="6">
        <v>0.21177196576128562</v>
      </c>
      <c r="N727" s="6">
        <v>0.21175000580965678</v>
      </c>
      <c r="Q727" s="11">
        <f>AVERAGE(Q483:Q492)</f>
        <v>35.607202881856303</v>
      </c>
      <c r="R727" s="11">
        <f>AVERAGE(R483:R492)</f>
        <v>62.734424549908944</v>
      </c>
      <c r="S727" s="25">
        <f>AVERAGE(S483:S492)</f>
        <v>58.198330990110961</v>
      </c>
      <c r="T727" s="6">
        <f>AVERAGE(T483:T492)</f>
        <v>54.306383636605311</v>
      </c>
      <c r="U727" s="11">
        <f>AVERAGE(U483:U492)</f>
        <v>48.423395614902397</v>
      </c>
      <c r="V727" s="6">
        <f>AVERAGE(V483:V492)</f>
        <v>124.53644174463955</v>
      </c>
    </row>
    <row r="728" spans="1:22" x14ac:dyDescent="0.3">
      <c r="A728" s="13">
        <v>1694.5</v>
      </c>
      <c r="B728" s="6">
        <v>13.529100806882123</v>
      </c>
      <c r="F728" s="11">
        <v>4.9924620328126732</v>
      </c>
      <c r="L728" s="6">
        <v>0.58480510836759569</v>
      </c>
      <c r="M728" s="6">
        <v>0.21455907608158159</v>
      </c>
      <c r="N728" s="6">
        <v>0.20063581555082272</v>
      </c>
      <c r="Q728" s="11">
        <f>AVERAGE(Q493:Q502)</f>
        <v>35.822815312424972</v>
      </c>
      <c r="R728" s="11">
        <f>AVERAGE(R493:R502)</f>
        <v>56.999840266529418</v>
      </c>
      <c r="S728" s="25">
        <f>AVERAGE(S493:S502)</f>
        <v>53.079397033050078</v>
      </c>
      <c r="T728" s="6">
        <f>AVERAGE(T493:T502)</f>
        <v>48.271632390224305</v>
      </c>
      <c r="U728" s="11">
        <f>AVERAGE(U493:U502)</f>
        <v>42.82061527498314</v>
      </c>
      <c r="V728" s="6">
        <f>AVERAGE(V493:V502)</f>
        <v>116.92770060689675</v>
      </c>
    </row>
    <row r="729" spans="1:22" x14ac:dyDescent="0.3">
      <c r="A729" s="13">
        <v>1704.5</v>
      </c>
      <c r="B729" s="6">
        <v>13.820885984507328</v>
      </c>
      <c r="F729" s="11">
        <v>4.662114813849854</v>
      </c>
      <c r="L729" s="6">
        <v>0.58844332550041567</v>
      </c>
      <c r="M729" s="6">
        <v>0.20603991595051907</v>
      </c>
      <c r="N729" s="6">
        <v>0.20551675854906529</v>
      </c>
      <c r="Q729" s="11">
        <f>AVERAGE(Q503:Q512)</f>
        <v>35.775688393727592</v>
      </c>
      <c r="R729" s="11">
        <f>AVERAGE(R503:R512)</f>
        <v>61.144790240962813</v>
      </c>
      <c r="S729" s="25">
        <f>AVERAGE(S503:S512)</f>
        <v>57.185932295421296</v>
      </c>
      <c r="T729" s="6">
        <f>AVERAGE(T503:T512)</f>
        <v>52.902125114223892</v>
      </c>
      <c r="U729" s="11">
        <f>AVERAGE(U503:U512)</f>
        <v>45.808189307109799</v>
      </c>
      <c r="V729" s="6">
        <f>AVERAGE(V503:V512)</f>
        <v>109.19068819471752</v>
      </c>
    </row>
    <row r="730" spans="1:22" x14ac:dyDescent="0.3">
      <c r="A730" s="13">
        <v>1714.5</v>
      </c>
      <c r="B730" s="6">
        <v>14.091177466897539</v>
      </c>
      <c r="F730" s="11">
        <v>4.9432004843303607</v>
      </c>
      <c r="L730" s="6">
        <v>0.5786480489761161</v>
      </c>
      <c r="M730" s="6">
        <v>0.2137396946884548</v>
      </c>
      <c r="N730" s="6">
        <v>0.2076122563354291</v>
      </c>
      <c r="Q730" s="11">
        <f>AVERAGE(Q513:Q522)</f>
        <v>37.978126455733502</v>
      </c>
      <c r="R730" s="11">
        <f>AVERAGE(R513:R522)</f>
        <v>60.317117921246734</v>
      </c>
      <c r="S730" s="25">
        <f>AVERAGE(S513:S522)</f>
        <v>56.168745892279688</v>
      </c>
      <c r="T730" s="6">
        <f>AVERAGE(T513:T522)</f>
        <v>50.107936817929541</v>
      </c>
      <c r="U730" s="11">
        <f>AVERAGE(U513:U522)</f>
        <v>47.267717059361587</v>
      </c>
      <c r="V730" s="6">
        <f>AVERAGE(V513:V522)</f>
        <v>115.77395330656393</v>
      </c>
    </row>
    <row r="731" spans="1:22" x14ac:dyDescent="0.3">
      <c r="A731" s="13">
        <v>1724.5</v>
      </c>
      <c r="B731" s="6">
        <v>14.09866487357373</v>
      </c>
      <c r="F731" s="11">
        <v>4.3807837873533533</v>
      </c>
      <c r="L731" s="6">
        <v>0.57198049141587293</v>
      </c>
      <c r="M731" s="6">
        <v>0.22206917711545474</v>
      </c>
      <c r="N731" s="6">
        <v>0.20595033146867237</v>
      </c>
      <c r="Q731" s="11">
        <f>AVERAGE(Q523:Q532)</f>
        <v>38.161344464800244</v>
      </c>
      <c r="R731" s="11">
        <f>AVERAGE(R523:R532)</f>
        <v>60.739473646689511</v>
      </c>
      <c r="S731" s="25">
        <f>AVERAGE(S523:S532)</f>
        <v>56.437025086925154</v>
      </c>
      <c r="T731" s="6">
        <f>AVERAGE(T523:T532)</f>
        <v>50.210967913723337</v>
      </c>
      <c r="U731" s="11">
        <f>AVERAGE(U523:U532)</f>
        <v>51.007551921656969</v>
      </c>
      <c r="V731" s="6">
        <f>AVERAGE(V523:V532)</f>
        <v>102.60167663661039</v>
      </c>
    </row>
    <row r="732" spans="1:22" x14ac:dyDescent="0.3">
      <c r="A732" s="13">
        <v>1734.5</v>
      </c>
      <c r="B732" s="6">
        <v>15.137866018684917</v>
      </c>
      <c r="F732" s="11">
        <v>4.2740107870880149</v>
      </c>
      <c r="L732" s="6">
        <v>0.58218832467559323</v>
      </c>
      <c r="M732" s="6">
        <v>0.20487721386922919</v>
      </c>
      <c r="N732" s="6">
        <v>0.2129344614551775</v>
      </c>
      <c r="Q732" s="11">
        <f>AVERAGE(Q533:Q542)</f>
        <v>38.564151704040327</v>
      </c>
      <c r="R732" s="11">
        <f>AVERAGE(R533:R542)</f>
        <v>66.422205908675934</v>
      </c>
      <c r="S732" s="25">
        <f>AVERAGE(S533:S542)</f>
        <v>61.788162898009531</v>
      </c>
      <c r="T732" s="6">
        <f>AVERAGE(T533:T542)</f>
        <v>58.329584898796099</v>
      </c>
      <c r="U732" s="11">
        <f>AVERAGE(U533:U542)</f>
        <v>52.837195336593638</v>
      </c>
      <c r="V732" s="6">
        <f>AVERAGE(V533:V542)</f>
        <v>100.10096229449411</v>
      </c>
    </row>
    <row r="733" spans="1:22" x14ac:dyDescent="0.3">
      <c r="A733" s="13">
        <v>1744.5</v>
      </c>
      <c r="B733" s="6">
        <v>15.080900727004561</v>
      </c>
      <c r="F733" s="11">
        <v>4.4776992444754713</v>
      </c>
      <c r="L733" s="6">
        <v>0.5948984868727647</v>
      </c>
      <c r="M733" s="6">
        <v>0.19030008399796419</v>
      </c>
      <c r="N733" s="6">
        <v>0.21480142912927117</v>
      </c>
      <c r="Q733" s="11">
        <f>AVERAGE(Q543:Q552)</f>
        <v>38.457069967637935</v>
      </c>
      <c r="R733" s="11">
        <f>AVERAGE(R543:R552)</f>
        <v>64.656496617647207</v>
      </c>
      <c r="S733" s="25">
        <f>AVERAGE(S543:S552)</f>
        <v>60.242005296730113</v>
      </c>
      <c r="T733" s="6">
        <f>AVERAGE(T543:T552)</f>
        <v>56.769362815146486</v>
      </c>
      <c r="U733" s="11">
        <f>AVERAGE(U543:U552)</f>
        <v>49.343752430902207</v>
      </c>
      <c r="V733" s="6">
        <f>AVERAGE(V543:V552)</f>
        <v>104.87151894689251</v>
      </c>
    </row>
    <row r="734" spans="1:22" x14ac:dyDescent="0.3">
      <c r="A734" s="13">
        <v>1754.5</v>
      </c>
      <c r="B734" s="6">
        <v>15.467333876149777</v>
      </c>
      <c r="F734" s="11">
        <v>4.3028169014084501</v>
      </c>
      <c r="L734" s="6">
        <v>0.56609761611602161</v>
      </c>
      <c r="M734" s="6">
        <v>0.21205523853888217</v>
      </c>
      <c r="N734" s="6">
        <v>0.22184714534509617</v>
      </c>
      <c r="Q734" s="11">
        <f>AVERAGE(Q553:Q562)</f>
        <v>41.065206338367084</v>
      </c>
      <c r="R734" s="11">
        <f>AVERAGE(R553:R562)</f>
        <v>65.627298568294592</v>
      </c>
      <c r="S734" s="25">
        <f>AVERAGE(S553:S562)</f>
        <v>60.946338506177355</v>
      </c>
      <c r="T734" s="6">
        <f>AVERAGE(T553:T562)</f>
        <v>55.334344569044447</v>
      </c>
      <c r="U734" s="11">
        <f>AVERAGE(U553:U562)</f>
        <v>58.351245255655442</v>
      </c>
      <c r="V734" s="6">
        <f>AVERAGE(V553:V562)</f>
        <v>100.77562595518302</v>
      </c>
    </row>
    <row r="735" spans="1:22" x14ac:dyDescent="0.3">
      <c r="A735" s="13">
        <v>1764.5</v>
      </c>
      <c r="B735" s="6">
        <v>16.325545850798484</v>
      </c>
      <c r="F735" s="11">
        <v>4.3532204023836307</v>
      </c>
      <c r="L735" s="6">
        <v>0.57282397423955822</v>
      </c>
      <c r="M735" s="6">
        <v>0.20040095961466969</v>
      </c>
      <c r="N735" s="6">
        <v>0.2267750661457722</v>
      </c>
      <c r="Q735" s="11">
        <f>AVERAGE(Q563:Q572)</f>
        <v>43.745858099279964</v>
      </c>
      <c r="R735" s="11">
        <f>AVERAGE(R563:R572)</f>
        <v>66.063291345501952</v>
      </c>
      <c r="S735" s="25">
        <f>AVERAGE(S563:S572)</f>
        <v>61.191589359477575</v>
      </c>
      <c r="T735" s="6">
        <f>AVERAGE(T563:T572)</f>
        <v>55.201453033223729</v>
      </c>
      <c r="U735" s="11">
        <f>AVERAGE(U563:U572)</f>
        <v>57.776369784677193</v>
      </c>
      <c r="V735" s="6">
        <f>AVERAGE(V563:V572)</f>
        <v>101.95611875269057</v>
      </c>
    </row>
    <row r="736" spans="1:22" x14ac:dyDescent="0.3">
      <c r="A736" s="13">
        <v>1774.5</v>
      </c>
      <c r="B736" s="6">
        <v>17.724739618525533</v>
      </c>
      <c r="F736" s="11">
        <v>4.098472048827853</v>
      </c>
      <c r="L736" s="6">
        <v>0.57640135043439256</v>
      </c>
      <c r="M736" s="6">
        <v>0.20445666929649872</v>
      </c>
      <c r="N736" s="6">
        <v>0.21914198026910872</v>
      </c>
      <c r="Q736" s="11">
        <f>AVERAGE(Q573:Q582)</f>
        <v>47.596616361795462</v>
      </c>
      <c r="R736" s="11">
        <f>AVERAGE(R573:R582)</f>
        <v>66.141117403941195</v>
      </c>
      <c r="S736" s="25">
        <f>AVERAGE(S573:S582)</f>
        <v>61.537932985096482</v>
      </c>
      <c r="T736" s="6">
        <f>AVERAGE(T573:T582)</f>
        <v>55.10088727982933</v>
      </c>
      <c r="U736" s="11">
        <f>AVERAGE(U573:U582)</f>
        <v>61.640984540701332</v>
      </c>
      <c r="V736" s="6">
        <f>AVERAGE(V573:V582)</f>
        <v>95.989695969924213</v>
      </c>
    </row>
    <row r="737" spans="1:22" x14ac:dyDescent="0.3">
      <c r="A737" s="13">
        <v>1784.5</v>
      </c>
      <c r="B737" s="6">
        <v>19.122807193419526</v>
      </c>
      <c r="F737" s="11">
        <v>4.1015747238486693</v>
      </c>
      <c r="L737" s="6">
        <v>0.60028916060017068</v>
      </c>
      <c r="M737" s="6">
        <v>0.18473423622858504</v>
      </c>
      <c r="N737" s="6">
        <v>0.21497660317124428</v>
      </c>
      <c r="Q737" s="11">
        <f>AVERAGE(Q583:Q592)</f>
        <v>50.62369991982991</v>
      </c>
      <c r="R737" s="11">
        <f>AVERAGE(R583:R592)</f>
        <v>67.762706852755883</v>
      </c>
      <c r="S737" s="25">
        <f>AVERAGE(S583:S592)</f>
        <v>62.953938024237303</v>
      </c>
      <c r="T737" s="6">
        <f>AVERAGE(T583:T592)</f>
        <v>57.257449718386034</v>
      </c>
      <c r="U737" s="11">
        <f>AVERAGE(U583:U592)</f>
        <v>60.160807521136327</v>
      </c>
      <c r="V737" s="6">
        <f>AVERAGE(V583:V592)</f>
        <v>96.062363253827399</v>
      </c>
    </row>
    <row r="738" spans="1:22" x14ac:dyDescent="0.3">
      <c r="A738" s="13">
        <v>1794.5</v>
      </c>
      <c r="B738" s="6">
        <v>22.521967875487213</v>
      </c>
      <c r="F738" s="11">
        <v>4.1245241584318277</v>
      </c>
      <c r="L738" s="6">
        <v>0.59036978282342334</v>
      </c>
      <c r="M738" s="6">
        <v>0.18051949586478211</v>
      </c>
      <c r="N738" s="6">
        <v>0.22911072131179444</v>
      </c>
      <c r="Q738" s="11">
        <f>AVERAGE(Q593:Q602)</f>
        <v>60.365778046415997</v>
      </c>
      <c r="R738" s="11">
        <f>AVERAGE(R593:R602)</f>
        <v>70.585326367824365</v>
      </c>
      <c r="S738" s="25">
        <f>AVERAGE(S593:S602)</f>
        <v>65.941485141015079</v>
      </c>
      <c r="T738" s="6">
        <f>AVERAGE(T593:T602)</f>
        <v>58.995296517482039</v>
      </c>
      <c r="U738" s="11">
        <f>AVERAGE(U593:U602)</f>
        <v>67.024424588595068</v>
      </c>
      <c r="V738" s="6">
        <f>AVERAGE(V593:V602)</f>
        <v>96.599858501342666</v>
      </c>
    </row>
    <row r="739" spans="1:22" x14ac:dyDescent="0.3">
      <c r="A739" s="13">
        <v>1804.5</v>
      </c>
      <c r="B739" s="6">
        <v>29.862654177496836</v>
      </c>
      <c r="F739" s="11">
        <v>4.6628416828489341</v>
      </c>
      <c r="L739" s="6">
        <v>0.57886597685833985</v>
      </c>
      <c r="M739" s="6">
        <v>0.17221029780397473</v>
      </c>
      <c r="N739" s="6">
        <v>0.24892372533768525</v>
      </c>
      <c r="Q739" s="11">
        <f>AVERAGE(Q603:Q612)</f>
        <v>84.008103543431091</v>
      </c>
      <c r="R739" s="11">
        <f>AVERAGE(R603:R612)</f>
        <v>72.995614627455382</v>
      </c>
      <c r="S739" s="25">
        <f>AVERAGE(S603:S612)</f>
        <v>70.950009890903914</v>
      </c>
      <c r="T739" s="6">
        <f>AVERAGE(T603:T612)</f>
        <v>58.096039566355408</v>
      </c>
      <c r="U739" s="11">
        <f>AVERAGE(U603:U612)</f>
        <v>70.283671130495037</v>
      </c>
      <c r="V739" s="6">
        <f>AVERAGE(V603:V612)</f>
        <v>109.20771208396221</v>
      </c>
    </row>
    <row r="740" spans="1:22" x14ac:dyDescent="0.3">
      <c r="A740" s="13">
        <v>1814.5</v>
      </c>
      <c r="B740" s="6">
        <v>36.735946478775155</v>
      </c>
      <c r="F740" s="11">
        <v>4.6778394144114062</v>
      </c>
      <c r="L740" s="6">
        <v>0.58886792351276918</v>
      </c>
      <c r="M740" s="6">
        <v>0.15862300134906543</v>
      </c>
      <c r="N740" s="6">
        <v>0.25250907513816551</v>
      </c>
      <c r="Q740" s="11">
        <f>AVERAGE(Q613:Q622)</f>
        <v>101.25835357246315</v>
      </c>
      <c r="R740" s="11">
        <f>AVERAGE(R613:R622)</f>
        <v>77.435662337398426</v>
      </c>
      <c r="S740" s="25">
        <f>AVERAGE(S613:S622)</f>
        <v>75.081026953482848</v>
      </c>
      <c r="T740" s="6">
        <f>AVERAGE(T613:T622)</f>
        <v>62.855191284173841</v>
      </c>
      <c r="U740" s="11">
        <f>AVERAGE(U613:U622)</f>
        <v>78.151980586347477</v>
      </c>
      <c r="V740" s="6">
        <f>AVERAGE(V613:V622)</f>
        <v>109.55897169382872</v>
      </c>
    </row>
    <row r="741" spans="1:22" x14ac:dyDescent="0.3">
      <c r="A741" s="13">
        <v>1824.5</v>
      </c>
      <c r="B741" s="6">
        <v>34.327787165973454</v>
      </c>
      <c r="F741" s="11">
        <v>4.4064565131481945</v>
      </c>
      <c r="L741" s="6">
        <v>0.61389617949272357</v>
      </c>
      <c r="M741" s="6">
        <v>0.13401765189848791</v>
      </c>
      <c r="N741" s="6">
        <v>0.2520861686087883</v>
      </c>
      <c r="Q741" s="11">
        <f>AVERAGE(Q623:Q632)</f>
        <v>89.911450177088824</v>
      </c>
      <c r="R741" s="11">
        <f>AVERAGE(R623:R632)</f>
        <v>82.475442754452303</v>
      </c>
      <c r="S741" s="25">
        <f>AVERAGE(S623:S632)</f>
        <v>80.259815054663619</v>
      </c>
      <c r="T741" s="6">
        <f>AVERAGE(T623:T632)</f>
        <v>70.428147766604425</v>
      </c>
      <c r="U741" s="11">
        <f>AVERAGE(U623:U632)</f>
        <v>82.790947577885149</v>
      </c>
      <c r="V741" s="6">
        <f>AVERAGE(V623:V632)</f>
        <v>103.20295367703106</v>
      </c>
    </row>
    <row r="742" spans="1:22" x14ac:dyDescent="0.3">
      <c r="A742" s="13">
        <v>1834.5</v>
      </c>
      <c r="B742" s="6">
        <v>35.429759436262472</v>
      </c>
      <c r="F742" s="11">
        <v>4.8500000000000005</v>
      </c>
      <c r="L742" s="6">
        <v>0.6301589360545653</v>
      </c>
      <c r="M742" s="6">
        <v>0.11011528470772274</v>
      </c>
      <c r="N742" s="6">
        <v>0.25972577923771201</v>
      </c>
      <c r="Q742" s="11">
        <f>AVERAGE(Q633:Q642)</f>
        <v>88.934755845149951</v>
      </c>
      <c r="R742" s="11">
        <f>AVERAGE(R633:R642)</f>
        <v>87.723362663653134</v>
      </c>
      <c r="S742" s="25">
        <f>AVERAGE(S633:S642)</f>
        <v>86.431022843704412</v>
      </c>
      <c r="T742" s="6">
        <f>AVERAGE(T633:T642)</f>
        <v>78.174552066589953</v>
      </c>
      <c r="U742" s="11">
        <f>AVERAGE(U633:U642)</f>
        <v>84.438664574917127</v>
      </c>
      <c r="V742" s="6">
        <f>AVERAGE(V633:V642)</f>
        <v>113.59111881396817</v>
      </c>
    </row>
    <row r="743" spans="1:22" x14ac:dyDescent="0.3">
      <c r="A743" s="13">
        <v>1844.5</v>
      </c>
      <c r="B743" s="6">
        <v>37.016669035584371</v>
      </c>
      <c r="F743" s="11">
        <v>4.1839208112451942</v>
      </c>
      <c r="L743" s="6">
        <v>0.65250479127599736</v>
      </c>
      <c r="M743" s="6">
        <v>0.10145601500660198</v>
      </c>
      <c r="N743" s="6">
        <v>0.24603919371740068</v>
      </c>
      <c r="Q743" s="11">
        <f>AVERAGE(Q643:Q652)</f>
        <v>88.314126117524594</v>
      </c>
      <c r="R743" s="11">
        <f>AVERAGE(R643:R652)</f>
        <v>90.803171051082771</v>
      </c>
      <c r="S743" s="25">
        <f>AVERAGE(S643:S652)</f>
        <v>90.393537429527115</v>
      </c>
      <c r="T743" s="6">
        <f>AVERAGE(T643:T652)</f>
        <v>85.176904903420009</v>
      </c>
      <c r="U743" s="11">
        <f>AVERAGE(U643:U652)</f>
        <v>93.092410310741855</v>
      </c>
      <c r="V743" s="6">
        <f>AVERAGE(V643:V652)</f>
        <v>97.990978552244755</v>
      </c>
    </row>
    <row r="744" spans="1:22" x14ac:dyDescent="0.3">
      <c r="A744" s="13">
        <v>1854.5</v>
      </c>
      <c r="B744" s="6">
        <v>39.129929258399947</v>
      </c>
      <c r="F744" s="11">
        <v>4.1024359480259118</v>
      </c>
      <c r="L744" s="6">
        <v>0.65821556258460157</v>
      </c>
      <c r="M744" s="6">
        <v>8.6985648488220907E-2</v>
      </c>
      <c r="N744" s="6">
        <v>0.25479878892717767</v>
      </c>
      <c r="Q744" s="11">
        <f>AVERAGE(Q653:Q662)</f>
        <v>90.104647148125068</v>
      </c>
      <c r="R744" s="11">
        <f>AVERAGE(R653:R662)</f>
        <v>96.15069386184048</v>
      </c>
      <c r="S744" s="25">
        <f>AVERAGE(S653:S662)</f>
        <v>96.727215108506059</v>
      </c>
      <c r="T744" s="6">
        <f>AVERAGE(T653:T662)</f>
        <v>93.400120178671656</v>
      </c>
      <c r="U744" s="11">
        <f>AVERAGE(U653:U662)</f>
        <v>97.488572167141612</v>
      </c>
      <c r="V744" s="6">
        <f>AVERAGE(V653:V662)</f>
        <v>96.082533855444439</v>
      </c>
    </row>
    <row r="745" spans="1:22" x14ac:dyDescent="0.3">
      <c r="A745" s="11">
        <v>1864.5</v>
      </c>
      <c r="B745" s="6">
        <v>44.65953766091944</v>
      </c>
      <c r="F745" s="11">
        <v>4.2697056030389362</v>
      </c>
      <c r="L745" s="6">
        <v>0.65779004043376221</v>
      </c>
      <c r="M745" s="6">
        <v>7.4833355621306968E-2</v>
      </c>
      <c r="N745" s="6">
        <v>0.2673766039449309</v>
      </c>
      <c r="Q745" s="11">
        <v>100.00002310329317</v>
      </c>
      <c r="R745" s="11">
        <v>100.00002310329317</v>
      </c>
      <c r="S745" s="25">
        <f>AVERAGE(S663:S672)</f>
        <v>100.50897425380228</v>
      </c>
      <c r="T745" s="6">
        <f>AVERAGE(T663:T672)</f>
        <v>99.390014233835203</v>
      </c>
      <c r="U745" s="11">
        <f>AVERAGE(U663:U672)</f>
        <v>100.08503267543988</v>
      </c>
      <c r="V745" s="6">
        <f>AVERAGE(V663:V672)</f>
        <v>100.0001312279302</v>
      </c>
    </row>
    <row r="746" spans="1:22" x14ac:dyDescent="0.3">
      <c r="A746" s="13">
        <v>1874.5</v>
      </c>
      <c r="Q746" s="9"/>
      <c r="R746" s="9">
        <v>118.98757413840306</v>
      </c>
      <c r="S746" s="21">
        <v>118.98757413840306</v>
      </c>
    </row>
    <row r="747" spans="1:22" x14ac:dyDescent="0.3">
      <c r="A747" s="13">
        <v>1884.5</v>
      </c>
      <c r="R747" s="9">
        <v>130.48090190355353</v>
      </c>
      <c r="S747" s="21">
        <v>130.48090190355353</v>
      </c>
    </row>
    <row r="748" spans="1:22" x14ac:dyDescent="0.3">
      <c r="A748" s="13">
        <v>1894.5</v>
      </c>
      <c r="R748" s="9">
        <v>140.18596660498955</v>
      </c>
      <c r="S748" s="21">
        <v>140.18596660498955</v>
      </c>
    </row>
    <row r="749" spans="1:22" x14ac:dyDescent="0.3">
      <c r="A749" s="13">
        <v>1904.5</v>
      </c>
      <c r="R749" s="9">
        <v>145.60447934829494</v>
      </c>
      <c r="S749" s="21">
        <v>145.60447934829494</v>
      </c>
    </row>
    <row r="750" spans="1:22" x14ac:dyDescent="0.3">
      <c r="A750" s="13">
        <v>1914.5</v>
      </c>
      <c r="R750" s="9">
        <v>137.67299486883996</v>
      </c>
      <c r="S750" s="21">
        <v>137.67299486883996</v>
      </c>
    </row>
    <row r="751" spans="1:22" x14ac:dyDescent="0.3">
      <c r="A751" s="13">
        <v>1924.5</v>
      </c>
      <c r="R751" s="9">
        <v>157.48103951088919</v>
      </c>
      <c r="S751" s="21">
        <v>157.48103951088919</v>
      </c>
    </row>
    <row r="752" spans="1:22" x14ac:dyDescent="0.3">
      <c r="A752" s="13">
        <v>1934.5</v>
      </c>
      <c r="R752" s="9">
        <v>168.9097922979764</v>
      </c>
      <c r="S752" s="21">
        <v>168.9097922979764</v>
      </c>
    </row>
    <row r="753" spans="1:19" x14ac:dyDescent="0.3">
      <c r="A753" s="13">
        <v>1944.5</v>
      </c>
      <c r="R753" s="9">
        <v>168.86369084459787</v>
      </c>
      <c r="S753" s="21">
        <v>168.86369084459787</v>
      </c>
    </row>
    <row r="754" spans="1:19" x14ac:dyDescent="0.3">
      <c r="A754" s="13">
        <v>1954.5</v>
      </c>
      <c r="R754" s="9">
        <v>180.68391327318091</v>
      </c>
      <c r="S754" s="21">
        <v>180.68391327318091</v>
      </c>
    </row>
    <row r="755" spans="1:19" x14ac:dyDescent="0.3">
      <c r="A755" s="13">
        <v>1964.5</v>
      </c>
      <c r="R755" s="9">
        <v>204.27995518244504</v>
      </c>
      <c r="S755" s="21">
        <v>204.27995518244504</v>
      </c>
    </row>
    <row r="756" spans="1:19" x14ac:dyDescent="0.3">
      <c r="A756" s="13">
        <v>1974.5</v>
      </c>
      <c r="R756" s="9">
        <v>300.05234832462133</v>
      </c>
      <c r="S756" s="21">
        <v>300.05234832462133</v>
      </c>
    </row>
    <row r="757" spans="1:19" x14ac:dyDescent="0.3">
      <c r="A757" s="13">
        <v>1984.5</v>
      </c>
      <c r="R757" s="9">
        <v>328.69605205573072</v>
      </c>
      <c r="S757" s="21">
        <v>328.69605205573072</v>
      </c>
    </row>
    <row r="758" spans="1:19" x14ac:dyDescent="0.3">
      <c r="A758" s="13">
        <v>1994.5</v>
      </c>
      <c r="R758" s="9">
        <v>366.76826769913129</v>
      </c>
      <c r="S758" s="21">
        <v>366.76826769913129</v>
      </c>
    </row>
    <row r="759" spans="1:19" x14ac:dyDescent="0.3">
      <c r="A759" s="13">
        <v>2004.5</v>
      </c>
      <c r="R759" s="9">
        <v>407.2477779159571</v>
      </c>
      <c r="S759" s="21">
        <v>407.2477779159571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13" sqref="A13"/>
    </sheetView>
  </sheetViews>
  <sheetFormatPr defaultRowHeight="1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 Definitions</vt:lpstr>
      <vt:lpstr>nni</vt:lpstr>
      <vt:lpstr>Efficiency</vt:lpstr>
      <vt:lpstr>Graphs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Clark</dc:creator>
  <cp:lastModifiedBy>Gregory Clark</cp:lastModifiedBy>
  <dcterms:created xsi:type="dcterms:W3CDTF">2020-03-10T04:43:13Z</dcterms:created>
  <dcterms:modified xsi:type="dcterms:W3CDTF">2023-02-18T00:07:50Z</dcterms:modified>
</cp:coreProperties>
</file>