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JonPrivate\teaching\Undergraduate\Intermediate Macro Text\CH7 Malthus\FiguresTables\"/>
    </mc:Choice>
  </mc:AlternateContent>
  <bookViews>
    <workbookView xWindow="0" yWindow="0" windowWidth="28800" windowHeight="12435"/>
  </bookViews>
  <sheets>
    <sheet name="Readme" sheetId="3" r:id="rId1"/>
    <sheet name="Wages and Population" sheetId="1" r:id="rId2"/>
    <sheet name="Birth and Death Rates" sheetId="2" r:id="rId3"/>
    <sheet name="Real Wages Vs. Real GDP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3" i="4" l="1"/>
  <c r="I53" i="4"/>
  <c r="J48" i="4"/>
  <c r="J43" i="4"/>
  <c r="I43" i="4"/>
  <c r="I33" i="4"/>
  <c r="I23" i="4"/>
  <c r="I13" i="4"/>
  <c r="F63" i="1" l="1"/>
  <c r="L58" i="4"/>
  <c r="K53" i="4"/>
  <c r="K43" i="4"/>
  <c r="H63" i="4" l="1"/>
  <c r="H53" i="4"/>
  <c r="H13" i="4"/>
  <c r="H23" i="4"/>
  <c r="H33" i="4"/>
  <c r="H43" i="4"/>
  <c r="G64" i="4" l="1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323" i="2" l="1"/>
  <c r="G324" i="2"/>
  <c r="G325" i="2"/>
  <c r="G326" i="2"/>
  <c r="G327" i="2"/>
  <c r="G328" i="2"/>
  <c r="G329" i="2"/>
  <c r="G330" i="2"/>
  <c r="G331" i="2"/>
  <c r="G332" i="2"/>
  <c r="H12" i="2"/>
  <c r="G7" i="2"/>
  <c r="G8" i="2"/>
  <c r="G9" i="2"/>
  <c r="G10" i="2"/>
  <c r="G11" i="2"/>
  <c r="G12" i="2"/>
  <c r="G13" i="2"/>
  <c r="G14" i="2"/>
  <c r="G15" i="2"/>
  <c r="G16" i="2"/>
  <c r="G17" i="2"/>
  <c r="I12" i="2"/>
  <c r="H13" i="2"/>
  <c r="G18" i="2"/>
  <c r="I13" i="2"/>
  <c r="H14" i="2"/>
  <c r="G19" i="2"/>
  <c r="I14" i="2"/>
  <c r="H15" i="2"/>
  <c r="G20" i="2"/>
  <c r="I15" i="2"/>
  <c r="H16" i="2"/>
  <c r="G21" i="2"/>
  <c r="I16" i="2"/>
  <c r="H17" i="2"/>
  <c r="G22" i="2"/>
  <c r="I17" i="2"/>
  <c r="H18" i="2"/>
  <c r="G23" i="2"/>
  <c r="I18" i="2"/>
  <c r="H19" i="2"/>
  <c r="G24" i="2"/>
  <c r="I19" i="2"/>
  <c r="H20" i="2"/>
  <c r="G25" i="2"/>
  <c r="I20" i="2"/>
  <c r="H21" i="2"/>
  <c r="G26" i="2"/>
  <c r="I21" i="2"/>
  <c r="H22" i="2"/>
  <c r="G27" i="2"/>
  <c r="I22" i="2"/>
  <c r="H23" i="2"/>
  <c r="G28" i="2"/>
  <c r="I23" i="2"/>
  <c r="H24" i="2"/>
  <c r="G29" i="2"/>
  <c r="I24" i="2"/>
  <c r="H25" i="2"/>
  <c r="G30" i="2"/>
  <c r="I25" i="2"/>
  <c r="H26" i="2"/>
  <c r="G31" i="2"/>
  <c r="I26" i="2"/>
  <c r="H27" i="2"/>
  <c r="G32" i="2"/>
  <c r="I27" i="2"/>
  <c r="H28" i="2"/>
  <c r="G33" i="2"/>
  <c r="I28" i="2"/>
  <c r="H29" i="2"/>
  <c r="G34" i="2"/>
  <c r="I29" i="2"/>
  <c r="H30" i="2"/>
  <c r="G35" i="2"/>
  <c r="I30" i="2"/>
  <c r="H31" i="2"/>
  <c r="G36" i="2"/>
  <c r="I31" i="2"/>
  <c r="H32" i="2"/>
  <c r="G37" i="2"/>
  <c r="I32" i="2"/>
  <c r="H33" i="2"/>
  <c r="G38" i="2"/>
  <c r="I33" i="2"/>
  <c r="H34" i="2"/>
  <c r="G39" i="2"/>
  <c r="I34" i="2"/>
  <c r="H35" i="2"/>
  <c r="G40" i="2"/>
  <c r="I35" i="2"/>
  <c r="H36" i="2"/>
  <c r="G41" i="2"/>
  <c r="I36" i="2"/>
  <c r="H37" i="2"/>
  <c r="G42" i="2"/>
  <c r="I37" i="2"/>
  <c r="H38" i="2"/>
  <c r="G43" i="2"/>
  <c r="I38" i="2"/>
  <c r="H39" i="2"/>
  <c r="G44" i="2"/>
  <c r="I39" i="2"/>
  <c r="H40" i="2"/>
  <c r="G45" i="2"/>
  <c r="I40" i="2"/>
  <c r="H41" i="2"/>
  <c r="G46" i="2"/>
  <c r="I41" i="2"/>
  <c r="H42" i="2"/>
  <c r="G47" i="2"/>
  <c r="I42" i="2"/>
  <c r="H43" i="2"/>
  <c r="G48" i="2"/>
  <c r="I43" i="2"/>
  <c r="H44" i="2"/>
  <c r="G49" i="2"/>
  <c r="I44" i="2"/>
  <c r="H45" i="2"/>
  <c r="G50" i="2"/>
  <c r="I45" i="2"/>
  <c r="H46" i="2"/>
  <c r="G51" i="2"/>
  <c r="I46" i="2"/>
  <c r="H47" i="2"/>
  <c r="G52" i="2"/>
  <c r="I47" i="2"/>
  <c r="H48" i="2"/>
  <c r="G53" i="2"/>
  <c r="I48" i="2"/>
  <c r="H49" i="2"/>
  <c r="G54" i="2"/>
  <c r="I49" i="2"/>
  <c r="H50" i="2"/>
  <c r="G55" i="2"/>
  <c r="I50" i="2"/>
  <c r="H51" i="2"/>
  <c r="G56" i="2"/>
  <c r="I51" i="2"/>
  <c r="H52" i="2"/>
  <c r="G57" i="2"/>
  <c r="I52" i="2"/>
  <c r="H53" i="2"/>
  <c r="G58" i="2"/>
  <c r="I53" i="2"/>
  <c r="H54" i="2"/>
  <c r="G59" i="2"/>
  <c r="I54" i="2"/>
  <c r="H55" i="2"/>
  <c r="G60" i="2"/>
  <c r="I55" i="2"/>
  <c r="H56" i="2"/>
  <c r="G61" i="2"/>
  <c r="I56" i="2"/>
  <c r="H57" i="2"/>
  <c r="G62" i="2"/>
  <c r="I57" i="2"/>
  <c r="H58" i="2"/>
  <c r="G63" i="2"/>
  <c r="I58" i="2"/>
  <c r="H59" i="2"/>
  <c r="G64" i="2"/>
  <c r="I59" i="2"/>
  <c r="H60" i="2"/>
  <c r="G65" i="2"/>
  <c r="I60" i="2"/>
  <c r="H61" i="2"/>
  <c r="G66" i="2"/>
  <c r="I61" i="2"/>
  <c r="H62" i="2"/>
  <c r="G67" i="2"/>
  <c r="I62" i="2"/>
  <c r="H63" i="2"/>
  <c r="G68" i="2"/>
  <c r="I63" i="2"/>
  <c r="H64" i="2"/>
  <c r="G69" i="2"/>
  <c r="I64" i="2"/>
  <c r="H65" i="2"/>
  <c r="G70" i="2"/>
  <c r="I65" i="2"/>
  <c r="H66" i="2"/>
  <c r="G71" i="2"/>
  <c r="I66" i="2"/>
  <c r="H67" i="2"/>
  <c r="G72" i="2"/>
  <c r="I67" i="2"/>
  <c r="H68" i="2"/>
  <c r="G73" i="2"/>
  <c r="I68" i="2"/>
  <c r="H69" i="2"/>
  <c r="G74" i="2"/>
  <c r="I69" i="2"/>
  <c r="H70" i="2"/>
  <c r="G75" i="2"/>
  <c r="I70" i="2"/>
  <c r="H71" i="2"/>
  <c r="G76" i="2"/>
  <c r="I71" i="2"/>
  <c r="H72" i="2"/>
  <c r="G77" i="2"/>
  <c r="I72" i="2"/>
  <c r="H73" i="2"/>
  <c r="G78" i="2"/>
  <c r="I73" i="2"/>
  <c r="H74" i="2"/>
  <c r="G79" i="2"/>
  <c r="I74" i="2"/>
  <c r="H75" i="2"/>
  <c r="G80" i="2"/>
  <c r="I75" i="2"/>
  <c r="H76" i="2"/>
  <c r="G81" i="2"/>
  <c r="I76" i="2"/>
  <c r="H77" i="2"/>
  <c r="G82" i="2"/>
  <c r="I77" i="2"/>
  <c r="H78" i="2"/>
  <c r="G83" i="2"/>
  <c r="I78" i="2"/>
  <c r="H79" i="2"/>
  <c r="G84" i="2"/>
  <c r="I79" i="2"/>
  <c r="H80" i="2"/>
  <c r="G85" i="2"/>
  <c r="I80" i="2"/>
  <c r="H81" i="2"/>
  <c r="G86" i="2"/>
  <c r="I81" i="2"/>
  <c r="H82" i="2"/>
  <c r="G87" i="2"/>
  <c r="I82" i="2"/>
  <c r="H83" i="2"/>
  <c r="G88" i="2"/>
  <c r="I83" i="2"/>
  <c r="H84" i="2"/>
  <c r="G89" i="2"/>
  <c r="I84" i="2"/>
  <c r="H85" i="2"/>
  <c r="G90" i="2"/>
  <c r="I85" i="2"/>
  <c r="H86" i="2"/>
  <c r="G91" i="2"/>
  <c r="I86" i="2"/>
  <c r="H87" i="2"/>
  <c r="G92" i="2"/>
  <c r="I87" i="2"/>
  <c r="H88" i="2"/>
  <c r="G93" i="2"/>
  <c r="I88" i="2"/>
  <c r="H89" i="2"/>
  <c r="G94" i="2"/>
  <c r="I89" i="2"/>
  <c r="H90" i="2"/>
  <c r="G95" i="2"/>
  <c r="I90" i="2"/>
  <c r="H91" i="2"/>
  <c r="G96" i="2"/>
  <c r="I91" i="2"/>
  <c r="H92" i="2"/>
  <c r="G97" i="2"/>
  <c r="I92" i="2"/>
  <c r="H93" i="2"/>
  <c r="G98" i="2"/>
  <c r="I93" i="2"/>
  <c r="H94" i="2"/>
  <c r="G99" i="2"/>
  <c r="I94" i="2"/>
  <c r="H95" i="2"/>
  <c r="G100" i="2"/>
  <c r="I95" i="2"/>
  <c r="H96" i="2"/>
  <c r="G101" i="2"/>
  <c r="I96" i="2"/>
  <c r="H97" i="2"/>
  <c r="G102" i="2"/>
  <c r="I97" i="2"/>
  <c r="H98" i="2"/>
  <c r="G103" i="2"/>
  <c r="I98" i="2"/>
  <c r="H99" i="2"/>
  <c r="G104" i="2"/>
  <c r="I99" i="2"/>
  <c r="H100" i="2"/>
  <c r="G105" i="2"/>
  <c r="I100" i="2"/>
  <c r="H101" i="2"/>
  <c r="G106" i="2"/>
  <c r="I101" i="2"/>
  <c r="H102" i="2"/>
  <c r="G107" i="2"/>
  <c r="I102" i="2"/>
  <c r="H103" i="2"/>
  <c r="G108" i="2"/>
  <c r="I103" i="2"/>
  <c r="H104" i="2"/>
  <c r="G109" i="2"/>
  <c r="I104" i="2"/>
  <c r="H105" i="2"/>
  <c r="G110" i="2"/>
  <c r="I105" i="2"/>
  <c r="H106" i="2"/>
  <c r="G111" i="2"/>
  <c r="I106" i="2"/>
  <c r="H107" i="2"/>
  <c r="G112" i="2"/>
  <c r="I107" i="2"/>
  <c r="H108" i="2"/>
  <c r="G113" i="2"/>
  <c r="I108" i="2"/>
  <c r="H109" i="2"/>
  <c r="G114" i="2"/>
  <c r="I109" i="2"/>
  <c r="H110" i="2"/>
  <c r="G115" i="2"/>
  <c r="I110" i="2"/>
  <c r="H111" i="2"/>
  <c r="G116" i="2"/>
  <c r="I111" i="2"/>
  <c r="H112" i="2"/>
  <c r="G117" i="2"/>
  <c r="I112" i="2"/>
  <c r="H113" i="2"/>
  <c r="G118" i="2"/>
  <c r="I113" i="2"/>
  <c r="H114" i="2"/>
  <c r="G119" i="2"/>
  <c r="I114" i="2"/>
  <c r="H115" i="2"/>
  <c r="G120" i="2"/>
  <c r="I115" i="2"/>
  <c r="H116" i="2"/>
  <c r="G121" i="2"/>
  <c r="I116" i="2"/>
  <c r="H117" i="2"/>
  <c r="G122" i="2"/>
  <c r="I117" i="2"/>
  <c r="H118" i="2"/>
  <c r="G123" i="2"/>
  <c r="I118" i="2"/>
  <c r="H119" i="2"/>
  <c r="G124" i="2"/>
  <c r="I119" i="2"/>
  <c r="H120" i="2"/>
  <c r="G125" i="2"/>
  <c r="I120" i="2"/>
  <c r="H121" i="2"/>
  <c r="G126" i="2"/>
  <c r="I121" i="2"/>
  <c r="H122" i="2"/>
  <c r="G127" i="2"/>
  <c r="I122" i="2"/>
  <c r="H123" i="2"/>
  <c r="G128" i="2"/>
  <c r="I123" i="2"/>
  <c r="H124" i="2"/>
  <c r="G129" i="2"/>
  <c r="I124" i="2"/>
  <c r="H125" i="2"/>
  <c r="G130" i="2"/>
  <c r="I125" i="2"/>
  <c r="H126" i="2"/>
  <c r="G131" i="2"/>
  <c r="I126" i="2"/>
  <c r="H127" i="2"/>
  <c r="G132" i="2"/>
  <c r="I127" i="2"/>
  <c r="H128" i="2"/>
  <c r="G133" i="2"/>
  <c r="I128" i="2"/>
  <c r="H129" i="2"/>
  <c r="G134" i="2"/>
  <c r="I129" i="2"/>
  <c r="H130" i="2"/>
  <c r="G135" i="2"/>
  <c r="I130" i="2"/>
  <c r="H131" i="2"/>
  <c r="G136" i="2"/>
  <c r="I131" i="2"/>
  <c r="H132" i="2"/>
  <c r="G137" i="2"/>
  <c r="I132" i="2"/>
  <c r="H133" i="2"/>
  <c r="G138" i="2"/>
  <c r="I133" i="2"/>
  <c r="H134" i="2"/>
  <c r="G139" i="2"/>
  <c r="I134" i="2"/>
  <c r="H135" i="2"/>
  <c r="G140" i="2"/>
  <c r="I135" i="2"/>
  <c r="H136" i="2"/>
  <c r="G141" i="2"/>
  <c r="I136" i="2"/>
  <c r="H137" i="2"/>
  <c r="G142" i="2"/>
  <c r="I137" i="2"/>
  <c r="H138" i="2"/>
  <c r="G143" i="2"/>
  <c r="I138" i="2"/>
  <c r="H139" i="2"/>
  <c r="G144" i="2"/>
  <c r="I139" i="2"/>
  <c r="H140" i="2"/>
  <c r="G145" i="2"/>
  <c r="I140" i="2"/>
  <c r="H141" i="2"/>
  <c r="G146" i="2"/>
  <c r="I141" i="2"/>
  <c r="H142" i="2"/>
  <c r="G147" i="2"/>
  <c r="I142" i="2"/>
  <c r="H143" i="2"/>
  <c r="G148" i="2"/>
  <c r="I143" i="2"/>
  <c r="H144" i="2"/>
  <c r="G149" i="2"/>
  <c r="I144" i="2"/>
  <c r="H145" i="2"/>
  <c r="G150" i="2"/>
  <c r="I145" i="2"/>
  <c r="H146" i="2"/>
  <c r="G151" i="2"/>
  <c r="I146" i="2"/>
  <c r="H147" i="2"/>
  <c r="G152" i="2"/>
  <c r="I147" i="2"/>
  <c r="H148" i="2"/>
  <c r="G153" i="2"/>
  <c r="I148" i="2"/>
  <c r="H149" i="2"/>
  <c r="G154" i="2"/>
  <c r="I149" i="2"/>
  <c r="H150" i="2"/>
  <c r="G155" i="2"/>
  <c r="I150" i="2"/>
  <c r="H151" i="2"/>
  <c r="G156" i="2"/>
  <c r="I151" i="2"/>
  <c r="H152" i="2"/>
  <c r="G157" i="2"/>
  <c r="I152" i="2"/>
  <c r="H153" i="2"/>
  <c r="G158" i="2"/>
  <c r="I153" i="2"/>
  <c r="H154" i="2"/>
  <c r="G159" i="2"/>
  <c r="I154" i="2"/>
  <c r="H155" i="2"/>
  <c r="G160" i="2"/>
  <c r="I155" i="2"/>
  <c r="H156" i="2"/>
  <c r="G161" i="2"/>
  <c r="I156" i="2"/>
  <c r="H157" i="2"/>
  <c r="G162" i="2"/>
  <c r="I157" i="2"/>
  <c r="H158" i="2"/>
  <c r="G163" i="2"/>
  <c r="I158" i="2"/>
  <c r="H159" i="2"/>
  <c r="G164" i="2"/>
  <c r="I159" i="2"/>
  <c r="H160" i="2"/>
  <c r="G165" i="2"/>
  <c r="I160" i="2"/>
  <c r="H161" i="2"/>
  <c r="G166" i="2"/>
  <c r="I161" i="2"/>
  <c r="H162" i="2"/>
  <c r="G167" i="2"/>
  <c r="I162" i="2"/>
  <c r="H163" i="2"/>
  <c r="G168" i="2"/>
  <c r="I163" i="2"/>
  <c r="H164" i="2"/>
  <c r="G169" i="2"/>
  <c r="I164" i="2"/>
  <c r="H165" i="2"/>
  <c r="G170" i="2"/>
  <c r="I165" i="2"/>
  <c r="H166" i="2"/>
  <c r="G171" i="2"/>
  <c r="I166" i="2"/>
  <c r="H167" i="2"/>
  <c r="G172" i="2"/>
  <c r="I167" i="2"/>
  <c r="H168" i="2"/>
  <c r="G173" i="2"/>
  <c r="I168" i="2"/>
  <c r="H169" i="2"/>
  <c r="G174" i="2"/>
  <c r="I169" i="2"/>
  <c r="H170" i="2"/>
  <c r="G175" i="2"/>
  <c r="I170" i="2"/>
  <c r="H171" i="2"/>
  <c r="G176" i="2"/>
  <c r="I171" i="2"/>
  <c r="H172" i="2"/>
  <c r="G177" i="2"/>
  <c r="I172" i="2"/>
  <c r="H173" i="2"/>
  <c r="G178" i="2"/>
  <c r="I173" i="2"/>
  <c r="H174" i="2"/>
  <c r="G179" i="2"/>
  <c r="I174" i="2"/>
  <c r="H175" i="2"/>
  <c r="G180" i="2"/>
  <c r="I175" i="2"/>
  <c r="H176" i="2"/>
  <c r="G181" i="2"/>
  <c r="I176" i="2"/>
  <c r="H177" i="2"/>
  <c r="G182" i="2"/>
  <c r="I177" i="2"/>
  <c r="H178" i="2"/>
  <c r="G183" i="2"/>
  <c r="I178" i="2"/>
  <c r="H179" i="2"/>
  <c r="G184" i="2"/>
  <c r="I179" i="2"/>
  <c r="H180" i="2"/>
  <c r="G185" i="2"/>
  <c r="I180" i="2"/>
  <c r="H181" i="2"/>
  <c r="G186" i="2"/>
  <c r="I181" i="2"/>
  <c r="H182" i="2"/>
  <c r="G187" i="2"/>
  <c r="I182" i="2"/>
  <c r="H183" i="2"/>
  <c r="G188" i="2"/>
  <c r="I183" i="2"/>
  <c r="H184" i="2"/>
  <c r="G189" i="2"/>
  <c r="I184" i="2"/>
  <c r="H185" i="2"/>
  <c r="G190" i="2"/>
  <c r="I185" i="2"/>
  <c r="H186" i="2"/>
  <c r="G191" i="2"/>
  <c r="I186" i="2"/>
  <c r="H187" i="2"/>
  <c r="G192" i="2"/>
  <c r="I187" i="2"/>
  <c r="H188" i="2"/>
  <c r="G193" i="2"/>
  <c r="I188" i="2"/>
  <c r="H189" i="2"/>
  <c r="G194" i="2"/>
  <c r="I189" i="2"/>
  <c r="H190" i="2"/>
  <c r="G195" i="2"/>
  <c r="I190" i="2"/>
  <c r="H191" i="2"/>
  <c r="G196" i="2"/>
  <c r="I191" i="2"/>
  <c r="H192" i="2"/>
  <c r="G197" i="2"/>
  <c r="I192" i="2"/>
  <c r="H193" i="2"/>
  <c r="G198" i="2"/>
  <c r="I193" i="2"/>
  <c r="H194" i="2"/>
  <c r="G199" i="2"/>
  <c r="I194" i="2"/>
  <c r="H195" i="2"/>
  <c r="G200" i="2"/>
  <c r="I195" i="2"/>
  <c r="H196" i="2"/>
  <c r="G201" i="2"/>
  <c r="I196" i="2"/>
  <c r="H197" i="2"/>
  <c r="G202" i="2"/>
  <c r="I197" i="2"/>
  <c r="H198" i="2"/>
  <c r="G203" i="2"/>
  <c r="I198" i="2"/>
  <c r="H199" i="2"/>
  <c r="G204" i="2"/>
  <c r="I199" i="2"/>
  <c r="H200" i="2"/>
  <c r="G205" i="2"/>
  <c r="I200" i="2"/>
  <c r="H201" i="2"/>
  <c r="G206" i="2"/>
  <c r="I201" i="2"/>
  <c r="H202" i="2"/>
  <c r="G207" i="2"/>
  <c r="I202" i="2"/>
  <c r="H203" i="2"/>
  <c r="G208" i="2"/>
  <c r="I203" i="2"/>
  <c r="H204" i="2"/>
  <c r="G209" i="2"/>
  <c r="I204" i="2"/>
  <c r="H205" i="2"/>
  <c r="G210" i="2"/>
  <c r="I205" i="2"/>
  <c r="H206" i="2"/>
  <c r="G211" i="2"/>
  <c r="I206" i="2"/>
  <c r="H207" i="2"/>
  <c r="G212" i="2"/>
  <c r="I207" i="2"/>
  <c r="H208" i="2"/>
  <c r="G213" i="2"/>
  <c r="I208" i="2"/>
  <c r="H209" i="2"/>
  <c r="G214" i="2"/>
  <c r="I209" i="2"/>
  <c r="H210" i="2"/>
  <c r="G215" i="2"/>
  <c r="I210" i="2"/>
  <c r="H211" i="2"/>
  <c r="G216" i="2"/>
  <c r="I211" i="2"/>
  <c r="H212" i="2"/>
  <c r="G217" i="2"/>
  <c r="I212" i="2"/>
  <c r="H213" i="2"/>
  <c r="G218" i="2"/>
  <c r="I213" i="2"/>
  <c r="H214" i="2"/>
  <c r="G219" i="2"/>
  <c r="I214" i="2"/>
  <c r="H215" i="2"/>
  <c r="G220" i="2"/>
  <c r="I215" i="2"/>
  <c r="H216" i="2"/>
  <c r="G221" i="2"/>
  <c r="I216" i="2"/>
  <c r="H217" i="2"/>
  <c r="G222" i="2"/>
  <c r="I217" i="2"/>
  <c r="H218" i="2"/>
  <c r="G223" i="2"/>
  <c r="I218" i="2"/>
  <c r="H219" i="2"/>
  <c r="G224" i="2"/>
  <c r="I219" i="2"/>
  <c r="H220" i="2"/>
  <c r="G225" i="2"/>
  <c r="I220" i="2"/>
  <c r="H221" i="2"/>
  <c r="G226" i="2"/>
  <c r="I221" i="2"/>
  <c r="H222" i="2"/>
  <c r="G227" i="2"/>
  <c r="I222" i="2"/>
  <c r="H223" i="2"/>
  <c r="G228" i="2"/>
  <c r="I223" i="2"/>
  <c r="H224" i="2"/>
  <c r="G229" i="2"/>
  <c r="I224" i="2"/>
  <c r="H225" i="2"/>
  <c r="G230" i="2"/>
  <c r="I225" i="2"/>
  <c r="H226" i="2"/>
  <c r="G231" i="2"/>
  <c r="I226" i="2"/>
  <c r="H227" i="2"/>
  <c r="G232" i="2"/>
  <c r="I227" i="2"/>
  <c r="H228" i="2"/>
  <c r="G233" i="2"/>
  <c r="I228" i="2"/>
  <c r="H229" i="2"/>
  <c r="G234" i="2"/>
  <c r="I229" i="2"/>
  <c r="H230" i="2"/>
  <c r="G235" i="2"/>
  <c r="I230" i="2"/>
  <c r="H231" i="2"/>
  <c r="G236" i="2"/>
  <c r="I231" i="2"/>
  <c r="H232" i="2"/>
  <c r="G237" i="2"/>
  <c r="I232" i="2"/>
  <c r="H233" i="2"/>
  <c r="G238" i="2"/>
  <c r="I233" i="2"/>
  <c r="H234" i="2"/>
  <c r="G239" i="2"/>
  <c r="I234" i="2"/>
  <c r="H235" i="2"/>
  <c r="G240" i="2"/>
  <c r="I235" i="2"/>
  <c r="H236" i="2"/>
  <c r="G241" i="2"/>
  <c r="I236" i="2"/>
  <c r="H237" i="2"/>
  <c r="G242" i="2"/>
  <c r="I237" i="2"/>
  <c r="H238" i="2"/>
  <c r="G243" i="2"/>
  <c r="I238" i="2"/>
  <c r="H239" i="2"/>
  <c r="G244" i="2"/>
  <c r="I239" i="2"/>
  <c r="H240" i="2"/>
  <c r="G245" i="2"/>
  <c r="I240" i="2"/>
  <c r="H241" i="2"/>
  <c r="G246" i="2"/>
  <c r="I241" i="2"/>
  <c r="H242" i="2"/>
  <c r="G247" i="2"/>
  <c r="I242" i="2"/>
  <c r="H243" i="2"/>
  <c r="G248" i="2"/>
  <c r="I243" i="2"/>
  <c r="H244" i="2"/>
  <c r="G249" i="2"/>
  <c r="I244" i="2"/>
  <c r="H245" i="2"/>
  <c r="G250" i="2"/>
  <c r="I245" i="2"/>
  <c r="H246" i="2"/>
  <c r="G251" i="2"/>
  <c r="I246" i="2"/>
  <c r="H247" i="2"/>
  <c r="G252" i="2"/>
  <c r="I247" i="2"/>
  <c r="H248" i="2"/>
  <c r="G253" i="2"/>
  <c r="I248" i="2"/>
  <c r="H249" i="2"/>
  <c r="G254" i="2"/>
  <c r="I249" i="2"/>
  <c r="H250" i="2"/>
  <c r="G255" i="2"/>
  <c r="I250" i="2"/>
  <c r="H251" i="2"/>
  <c r="G256" i="2"/>
  <c r="I251" i="2"/>
  <c r="H252" i="2"/>
  <c r="G257" i="2"/>
  <c r="I252" i="2"/>
  <c r="H253" i="2"/>
  <c r="G258" i="2"/>
  <c r="I253" i="2"/>
  <c r="H254" i="2"/>
  <c r="G259" i="2"/>
  <c r="I254" i="2"/>
  <c r="H255" i="2"/>
  <c r="G260" i="2"/>
  <c r="I255" i="2"/>
  <c r="H256" i="2"/>
  <c r="G261" i="2"/>
  <c r="I256" i="2"/>
  <c r="H257" i="2"/>
  <c r="G262" i="2"/>
  <c r="I257" i="2"/>
  <c r="H258" i="2"/>
  <c r="G263" i="2"/>
  <c r="I258" i="2"/>
  <c r="H259" i="2"/>
  <c r="G264" i="2"/>
  <c r="I259" i="2"/>
  <c r="H260" i="2"/>
  <c r="G265" i="2"/>
  <c r="I260" i="2"/>
  <c r="H261" i="2"/>
  <c r="G266" i="2"/>
  <c r="I261" i="2"/>
  <c r="H262" i="2"/>
  <c r="G267" i="2"/>
  <c r="I262" i="2"/>
  <c r="H263" i="2"/>
  <c r="G268" i="2"/>
  <c r="I263" i="2"/>
  <c r="H264" i="2"/>
  <c r="G269" i="2"/>
  <c r="I264" i="2"/>
  <c r="H265" i="2"/>
  <c r="G270" i="2"/>
  <c r="I265" i="2"/>
  <c r="H266" i="2"/>
  <c r="G271" i="2"/>
  <c r="I266" i="2"/>
  <c r="H267" i="2"/>
  <c r="G272" i="2"/>
  <c r="I267" i="2"/>
  <c r="H268" i="2"/>
  <c r="G273" i="2"/>
  <c r="I268" i="2"/>
  <c r="H269" i="2"/>
  <c r="G274" i="2"/>
  <c r="I269" i="2"/>
  <c r="H270" i="2"/>
  <c r="G275" i="2"/>
  <c r="I270" i="2"/>
  <c r="H271" i="2"/>
  <c r="G276" i="2"/>
  <c r="I271" i="2"/>
  <c r="H272" i="2"/>
  <c r="G277" i="2"/>
  <c r="I272" i="2"/>
  <c r="H273" i="2"/>
  <c r="G278" i="2"/>
  <c r="I273" i="2"/>
  <c r="H274" i="2"/>
  <c r="G279" i="2"/>
  <c r="I274" i="2"/>
  <c r="H275" i="2"/>
  <c r="G280" i="2"/>
  <c r="I275" i="2"/>
  <c r="H276" i="2"/>
  <c r="G281" i="2"/>
  <c r="I276" i="2"/>
  <c r="H277" i="2"/>
  <c r="G282" i="2"/>
  <c r="I277" i="2"/>
  <c r="H278" i="2"/>
  <c r="G283" i="2"/>
  <c r="I278" i="2"/>
  <c r="H279" i="2"/>
  <c r="G284" i="2"/>
  <c r="I279" i="2"/>
  <c r="H280" i="2"/>
  <c r="G285" i="2"/>
  <c r="I280" i="2"/>
  <c r="H281" i="2"/>
  <c r="G286" i="2"/>
  <c r="I281" i="2"/>
  <c r="H282" i="2"/>
  <c r="G287" i="2"/>
  <c r="I282" i="2"/>
  <c r="H283" i="2"/>
  <c r="G288" i="2"/>
  <c r="I283" i="2"/>
  <c r="H284" i="2"/>
  <c r="G289" i="2"/>
  <c r="I284" i="2"/>
  <c r="H285" i="2"/>
  <c r="G290" i="2"/>
  <c r="I285" i="2"/>
  <c r="H286" i="2"/>
  <c r="G291" i="2"/>
  <c r="I286" i="2"/>
  <c r="H287" i="2"/>
  <c r="G292" i="2"/>
  <c r="I287" i="2"/>
  <c r="H288" i="2"/>
  <c r="G293" i="2"/>
  <c r="I288" i="2"/>
  <c r="H289" i="2"/>
  <c r="G294" i="2"/>
  <c r="I289" i="2"/>
  <c r="H290" i="2"/>
  <c r="G295" i="2"/>
  <c r="I290" i="2"/>
  <c r="H291" i="2"/>
  <c r="G296" i="2"/>
  <c r="I291" i="2"/>
  <c r="H292" i="2"/>
  <c r="G297" i="2"/>
  <c r="I292" i="2"/>
  <c r="H293" i="2"/>
  <c r="G298" i="2"/>
  <c r="I293" i="2"/>
  <c r="H294" i="2"/>
  <c r="G299" i="2"/>
  <c r="I294" i="2"/>
  <c r="H295" i="2"/>
  <c r="G300" i="2"/>
  <c r="I295" i="2"/>
  <c r="H296" i="2"/>
  <c r="G301" i="2"/>
  <c r="I296" i="2"/>
  <c r="H297" i="2"/>
  <c r="G302" i="2"/>
  <c r="I297" i="2"/>
  <c r="H298" i="2"/>
  <c r="G303" i="2"/>
  <c r="I298" i="2"/>
  <c r="H299" i="2"/>
  <c r="G304" i="2"/>
  <c r="I299" i="2"/>
  <c r="H300" i="2"/>
  <c r="G305" i="2"/>
  <c r="I300" i="2"/>
  <c r="H301" i="2"/>
  <c r="G306" i="2"/>
  <c r="I301" i="2"/>
  <c r="H302" i="2"/>
  <c r="G307" i="2"/>
  <c r="I302" i="2"/>
  <c r="H303" i="2"/>
  <c r="G308" i="2"/>
  <c r="I303" i="2"/>
  <c r="H304" i="2"/>
  <c r="G309" i="2"/>
  <c r="I304" i="2"/>
  <c r="H305" i="2"/>
  <c r="G310" i="2"/>
  <c r="I305" i="2"/>
  <c r="H306" i="2"/>
  <c r="G311" i="2"/>
  <c r="I306" i="2"/>
  <c r="H307" i="2"/>
  <c r="G312" i="2"/>
  <c r="I307" i="2"/>
  <c r="H308" i="2"/>
  <c r="G313" i="2"/>
  <c r="I308" i="2"/>
  <c r="H309" i="2"/>
  <c r="G314" i="2"/>
  <c r="I309" i="2"/>
  <c r="H310" i="2"/>
  <c r="G315" i="2"/>
  <c r="I310" i="2"/>
  <c r="H311" i="2"/>
  <c r="G316" i="2"/>
  <c r="I311" i="2"/>
  <c r="H312" i="2"/>
  <c r="G317" i="2"/>
  <c r="I312" i="2"/>
  <c r="H313" i="2"/>
  <c r="G318" i="2"/>
  <c r="I313" i="2"/>
  <c r="H314" i="2"/>
  <c r="G319" i="2"/>
  <c r="I314" i="2"/>
  <c r="H315" i="2"/>
  <c r="G320" i="2"/>
  <c r="I315" i="2"/>
  <c r="H316" i="2"/>
  <c r="G321" i="2"/>
  <c r="I316" i="2"/>
  <c r="H317" i="2"/>
  <c r="G322" i="2"/>
  <c r="I317" i="2"/>
  <c r="H318" i="2"/>
  <c r="I318" i="2"/>
  <c r="H319" i="2"/>
  <c r="I319" i="2"/>
  <c r="H320" i="2"/>
  <c r="I320" i="2"/>
  <c r="H321" i="2"/>
  <c r="I321" i="2"/>
  <c r="H322" i="2"/>
  <c r="I322" i="2"/>
  <c r="H323" i="2"/>
  <c r="I323" i="2"/>
  <c r="H324" i="2"/>
  <c r="I324" i="2"/>
  <c r="H325" i="2"/>
  <c r="I325" i="2"/>
  <c r="H326" i="2"/>
  <c r="I326" i="2"/>
  <c r="H327" i="2"/>
  <c r="I327" i="2"/>
  <c r="H328" i="2"/>
  <c r="I328" i="2"/>
  <c r="H329" i="2"/>
  <c r="I329" i="2"/>
  <c r="H330" i="2"/>
  <c r="I330" i="2"/>
  <c r="H331" i="2"/>
  <c r="I331" i="2"/>
  <c r="H332" i="2"/>
  <c r="I332" i="2"/>
  <c r="H333" i="2"/>
  <c r="I333" i="2"/>
  <c r="H334" i="2"/>
  <c r="I334" i="2"/>
  <c r="H335" i="2"/>
  <c r="I335" i="2"/>
  <c r="H336" i="2"/>
  <c r="I336" i="2"/>
  <c r="H337" i="2"/>
  <c r="I337" i="2"/>
  <c r="H338" i="2"/>
  <c r="I338" i="2"/>
  <c r="H339" i="2"/>
  <c r="I339" i="2"/>
  <c r="H340" i="2"/>
  <c r="I340" i="2"/>
  <c r="H341" i="2"/>
  <c r="I341" i="2"/>
  <c r="H342" i="2"/>
  <c r="I342" i="2"/>
  <c r="H343" i="2"/>
  <c r="I343" i="2"/>
  <c r="H344" i="2"/>
  <c r="I344" i="2"/>
  <c r="H345" i="2"/>
  <c r="I345" i="2"/>
  <c r="H346" i="2"/>
  <c r="I346" i="2"/>
  <c r="H347" i="2"/>
  <c r="I347" i="2"/>
  <c r="H348" i="2"/>
  <c r="I348" i="2"/>
  <c r="H349" i="2"/>
  <c r="I349" i="2"/>
  <c r="H350" i="2"/>
  <c r="I350" i="2"/>
  <c r="H351" i="2"/>
  <c r="I351" i="2"/>
  <c r="H352" i="2"/>
  <c r="I352" i="2"/>
  <c r="H353" i="2"/>
  <c r="I353" i="2"/>
  <c r="H354" i="2"/>
  <c r="I354" i="2"/>
  <c r="H355" i="2"/>
  <c r="I355" i="2"/>
  <c r="H356" i="2"/>
  <c r="I356" i="2"/>
  <c r="H357" i="2"/>
  <c r="I357" i="2"/>
  <c r="H358" i="2"/>
  <c r="I358" i="2"/>
  <c r="H359" i="2"/>
  <c r="I359" i="2"/>
  <c r="H360" i="2"/>
  <c r="I360" i="2"/>
  <c r="H361" i="2"/>
  <c r="I361" i="2"/>
  <c r="H362" i="2"/>
  <c r="I362" i="2"/>
  <c r="H363" i="2"/>
  <c r="I363" i="2"/>
  <c r="H364" i="2"/>
  <c r="I364" i="2"/>
  <c r="H365" i="2"/>
  <c r="I365" i="2"/>
  <c r="H366" i="2"/>
  <c r="I366" i="2"/>
  <c r="H367" i="2"/>
  <c r="I367" i="2"/>
  <c r="H368" i="2"/>
  <c r="I368" i="2"/>
  <c r="H369" i="2"/>
  <c r="I369" i="2"/>
  <c r="H370" i="2"/>
  <c r="I370" i="2"/>
  <c r="H371" i="2"/>
  <c r="I371" i="2"/>
  <c r="H372" i="2"/>
  <c r="I372" i="2"/>
  <c r="H373" i="2"/>
  <c r="I373" i="2"/>
  <c r="H374" i="2"/>
  <c r="I374" i="2"/>
  <c r="H375" i="2"/>
  <c r="I375" i="2"/>
  <c r="H376" i="2"/>
  <c r="I376" i="2"/>
  <c r="H377" i="2"/>
  <c r="I377" i="2"/>
  <c r="H378" i="2"/>
  <c r="I378" i="2"/>
  <c r="H379" i="2"/>
  <c r="I379" i="2"/>
  <c r="H380" i="2"/>
  <c r="I380" i="2"/>
  <c r="H381" i="2"/>
  <c r="I381" i="2"/>
  <c r="H382" i="2"/>
  <c r="I382" i="2"/>
  <c r="H383" i="2"/>
  <c r="I383" i="2"/>
  <c r="H384" i="2"/>
  <c r="I384" i="2"/>
  <c r="H385" i="2"/>
  <c r="I385" i="2"/>
  <c r="H386" i="2"/>
  <c r="I386" i="2"/>
  <c r="H387" i="2"/>
  <c r="I387" i="2"/>
  <c r="H388" i="2"/>
  <c r="I388" i="2"/>
  <c r="H389" i="2"/>
  <c r="I389" i="2"/>
  <c r="H390" i="2"/>
  <c r="I390" i="2"/>
  <c r="H391" i="2"/>
  <c r="I391" i="2"/>
  <c r="H392" i="2"/>
  <c r="I392" i="2"/>
  <c r="H393" i="2"/>
  <c r="I393" i="2"/>
  <c r="H394" i="2"/>
  <c r="I394" i="2"/>
  <c r="H395" i="2"/>
  <c r="I395" i="2"/>
  <c r="H396" i="2"/>
  <c r="I396" i="2"/>
  <c r="H397" i="2"/>
  <c r="I397" i="2"/>
  <c r="H398" i="2"/>
  <c r="I398" i="2"/>
  <c r="H399" i="2"/>
  <c r="I399" i="2"/>
  <c r="H400" i="2"/>
  <c r="I400" i="2"/>
  <c r="H401" i="2"/>
  <c r="I401" i="2"/>
  <c r="H402" i="2"/>
  <c r="I402" i="2"/>
  <c r="H403" i="2"/>
  <c r="I403" i="2"/>
  <c r="H404" i="2"/>
  <c r="I404" i="2"/>
  <c r="H405" i="2"/>
  <c r="I405" i="2"/>
  <c r="H406" i="2"/>
  <c r="I406" i="2"/>
  <c r="H407" i="2"/>
  <c r="I407" i="2"/>
  <c r="H408" i="2"/>
  <c r="I408" i="2"/>
  <c r="H409" i="2"/>
  <c r="I409" i="2"/>
  <c r="H410" i="2"/>
  <c r="I410" i="2"/>
  <c r="H411" i="2"/>
  <c r="I411" i="2"/>
  <c r="H412" i="2"/>
  <c r="I412" i="2"/>
  <c r="H413" i="2"/>
  <c r="I413" i="2"/>
  <c r="H414" i="2"/>
  <c r="I414" i="2"/>
  <c r="H415" i="2"/>
  <c r="I415" i="2"/>
  <c r="H416" i="2"/>
  <c r="I416" i="2"/>
  <c r="H417" i="2"/>
  <c r="I417" i="2"/>
  <c r="H418" i="2"/>
  <c r="I418" i="2"/>
  <c r="H419" i="2"/>
  <c r="I419" i="2"/>
  <c r="H420" i="2"/>
  <c r="I420" i="2"/>
  <c r="H421" i="2"/>
  <c r="I421" i="2"/>
  <c r="H422" i="2"/>
  <c r="I422" i="2"/>
  <c r="H423" i="2"/>
  <c r="I423" i="2"/>
  <c r="H424" i="2"/>
  <c r="I424" i="2"/>
  <c r="H425" i="2"/>
  <c r="I425" i="2"/>
  <c r="H426" i="2"/>
  <c r="I426" i="2"/>
  <c r="H427" i="2"/>
  <c r="I427" i="2"/>
  <c r="H428" i="2"/>
  <c r="I428" i="2"/>
  <c r="H429" i="2"/>
  <c r="I429" i="2"/>
  <c r="H430" i="2"/>
  <c r="I430" i="2"/>
  <c r="H431" i="2"/>
  <c r="I431" i="2"/>
  <c r="H432" i="2"/>
  <c r="I432" i="2"/>
  <c r="H433" i="2"/>
  <c r="I433" i="2"/>
  <c r="H434" i="2"/>
  <c r="I434" i="2"/>
  <c r="H435" i="2"/>
  <c r="I435" i="2"/>
  <c r="H436" i="2"/>
  <c r="I436" i="2"/>
  <c r="H437" i="2"/>
  <c r="I437" i="2"/>
  <c r="H438" i="2"/>
  <c r="I438" i="2"/>
  <c r="H439" i="2"/>
  <c r="I439" i="2"/>
  <c r="H440" i="2"/>
  <c r="I440" i="2"/>
  <c r="H441" i="2"/>
  <c r="I441" i="2"/>
  <c r="H442" i="2"/>
  <c r="I442" i="2"/>
  <c r="H443" i="2"/>
  <c r="I443" i="2"/>
  <c r="H444" i="2"/>
  <c r="I444" i="2"/>
  <c r="H445" i="2"/>
  <c r="I445" i="2"/>
  <c r="H446" i="2"/>
  <c r="I446" i="2"/>
  <c r="H447" i="2"/>
  <c r="I447" i="2"/>
  <c r="H448" i="2"/>
  <c r="I448" i="2"/>
  <c r="H449" i="2"/>
  <c r="I449" i="2"/>
  <c r="H450" i="2"/>
  <c r="I450" i="2"/>
  <c r="H451" i="2"/>
  <c r="I451" i="2"/>
  <c r="H452" i="2"/>
  <c r="I452" i="2"/>
  <c r="H453" i="2"/>
  <c r="I453" i="2"/>
  <c r="H454" i="2"/>
  <c r="I454" i="2"/>
  <c r="H455" i="2"/>
  <c r="I455" i="2"/>
  <c r="H456" i="2"/>
  <c r="I456" i="2"/>
  <c r="H457" i="2"/>
  <c r="I457" i="2"/>
  <c r="H458" i="2"/>
  <c r="I458" i="2"/>
  <c r="H459" i="2"/>
  <c r="I459" i="2"/>
  <c r="H460" i="2"/>
  <c r="I460" i="2"/>
  <c r="H461" i="2"/>
  <c r="I461" i="2"/>
  <c r="H462" i="2"/>
  <c r="I462" i="2"/>
  <c r="H463" i="2"/>
  <c r="I463" i="2"/>
  <c r="H464" i="2"/>
  <c r="I464" i="2"/>
  <c r="H465" i="2"/>
  <c r="I465" i="2"/>
  <c r="H466" i="2"/>
  <c r="I466" i="2"/>
  <c r="G6" i="2"/>
  <c r="I11" i="2"/>
  <c r="H11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3" i="2"/>
  <c r="G4" i="2"/>
  <c r="G5" i="2"/>
  <c r="G2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333" i="2"/>
  <c r="F323" i="2"/>
  <c r="F324" i="2"/>
  <c r="F325" i="2"/>
  <c r="F326" i="2"/>
  <c r="F327" i="2"/>
  <c r="F328" i="2"/>
  <c r="F329" i="2"/>
  <c r="F330" i="2"/>
  <c r="F331" i="2"/>
  <c r="F33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0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2" i="2"/>
  <c r="E83" i="1"/>
  <c r="A83" i="1"/>
  <c r="E82" i="1"/>
  <c r="A82" i="1"/>
  <c r="E81" i="1"/>
  <c r="A81" i="1"/>
  <c r="E80" i="1"/>
  <c r="A80" i="1"/>
  <c r="E79" i="1"/>
  <c r="A79" i="1"/>
  <c r="E78" i="1"/>
  <c r="A78" i="1"/>
  <c r="E77" i="1"/>
  <c r="A77" i="1"/>
  <c r="E76" i="1"/>
  <c r="A76" i="1"/>
  <c r="E75" i="1"/>
  <c r="A75" i="1"/>
  <c r="E74" i="1"/>
  <c r="A74" i="1"/>
  <c r="E73" i="1"/>
  <c r="A73" i="1"/>
  <c r="E72" i="1"/>
  <c r="A72" i="1"/>
  <c r="E71" i="1"/>
  <c r="A71" i="1"/>
  <c r="E70" i="1"/>
  <c r="A70" i="1"/>
  <c r="E69" i="1"/>
  <c r="A69" i="1"/>
  <c r="E68" i="1"/>
  <c r="A68" i="1"/>
  <c r="E67" i="1"/>
  <c r="A67" i="1"/>
  <c r="E66" i="1"/>
  <c r="A66" i="1"/>
  <c r="E65" i="1"/>
  <c r="A65" i="1"/>
  <c r="E64" i="1"/>
  <c r="A64" i="1"/>
  <c r="E63" i="1"/>
  <c r="A63" i="1"/>
  <c r="E62" i="1"/>
  <c r="A62" i="1"/>
  <c r="E61" i="1"/>
  <c r="A61" i="1"/>
  <c r="E60" i="1"/>
  <c r="A60" i="1"/>
  <c r="E59" i="1"/>
  <c r="A59" i="1"/>
  <c r="E58" i="1"/>
  <c r="A58" i="1"/>
  <c r="E57" i="1"/>
  <c r="A57" i="1"/>
  <c r="E56" i="1"/>
  <c r="A56" i="1"/>
  <c r="E55" i="1"/>
  <c r="A55" i="1"/>
  <c r="E54" i="1"/>
  <c r="A54" i="1"/>
  <c r="E53" i="1"/>
  <c r="A53" i="1"/>
  <c r="E52" i="1"/>
  <c r="A52" i="1"/>
  <c r="E51" i="1"/>
  <c r="A51" i="1"/>
  <c r="E50" i="1"/>
  <c r="A50" i="1"/>
  <c r="E49" i="1"/>
  <c r="A49" i="1"/>
  <c r="E48" i="1"/>
  <c r="A48" i="1"/>
  <c r="E47" i="1"/>
  <c r="A47" i="1"/>
  <c r="E46" i="1"/>
  <c r="A46" i="1"/>
  <c r="E45" i="1"/>
  <c r="A45" i="1"/>
  <c r="E44" i="1"/>
  <c r="A44" i="1"/>
  <c r="E43" i="1"/>
  <c r="A43" i="1"/>
  <c r="E42" i="1"/>
  <c r="A42" i="1"/>
  <c r="E41" i="1"/>
  <c r="A41" i="1"/>
  <c r="E40" i="1"/>
  <c r="A40" i="1"/>
  <c r="E39" i="1"/>
  <c r="A39" i="1"/>
  <c r="E38" i="1"/>
  <c r="A38" i="1"/>
  <c r="E37" i="1"/>
  <c r="A37" i="1"/>
  <c r="E36" i="1"/>
  <c r="A36" i="1"/>
  <c r="E35" i="1"/>
  <c r="A35" i="1"/>
  <c r="E34" i="1"/>
  <c r="A34" i="1"/>
  <c r="E33" i="1"/>
  <c r="A33" i="1"/>
  <c r="E32" i="1"/>
  <c r="A32" i="1"/>
  <c r="E31" i="1"/>
  <c r="A31" i="1"/>
  <c r="E30" i="1"/>
  <c r="A30" i="1"/>
  <c r="F29" i="1"/>
  <c r="E29" i="1"/>
  <c r="A29" i="1"/>
  <c r="F28" i="1"/>
  <c r="E28" i="1"/>
  <c r="A28" i="1"/>
  <c r="E27" i="1"/>
  <c r="A27" i="1"/>
  <c r="E26" i="1"/>
  <c r="A26" i="1"/>
  <c r="E25" i="1"/>
  <c r="A25" i="1"/>
  <c r="E24" i="1"/>
  <c r="A24" i="1"/>
  <c r="E23" i="1"/>
  <c r="A23" i="1"/>
  <c r="E22" i="1"/>
  <c r="A22" i="1"/>
  <c r="E21" i="1"/>
  <c r="A21" i="1"/>
  <c r="E20" i="1"/>
  <c r="A20" i="1"/>
  <c r="E19" i="1"/>
  <c r="A19" i="1"/>
  <c r="E18" i="1"/>
  <c r="A18" i="1"/>
  <c r="E17" i="1"/>
  <c r="A17" i="1"/>
  <c r="E16" i="1"/>
  <c r="A16" i="1"/>
  <c r="E15" i="1"/>
  <c r="A15" i="1"/>
  <c r="E14" i="1"/>
  <c r="A14" i="1"/>
  <c r="F13" i="1"/>
  <c r="E13" i="1"/>
  <c r="A13" i="1"/>
  <c r="E12" i="1"/>
  <c r="A12" i="1"/>
  <c r="E11" i="1"/>
  <c r="A11" i="1"/>
  <c r="E10" i="1"/>
  <c r="A10" i="1"/>
  <c r="E9" i="1"/>
  <c r="A9" i="1"/>
  <c r="E8" i="1"/>
  <c r="A8" i="1"/>
  <c r="E7" i="1"/>
  <c r="A7" i="1"/>
  <c r="A6" i="1"/>
  <c r="E5" i="1"/>
  <c r="A5" i="1"/>
  <c r="A4" i="1"/>
</calcChain>
</file>

<file path=xl/sharedStrings.xml><?xml version="1.0" encoding="utf-8"?>
<sst xmlns="http://schemas.openxmlformats.org/spreadsheetml/2006/main" count="54" uniqueCount="46">
  <si>
    <t>Helper's Real Wage (1860s=100)</t>
  </si>
  <si>
    <t>Decade</t>
  </si>
  <si>
    <t>Real Building Laborer Wage (1860s=100)</t>
  </si>
  <si>
    <t>Pop England in millions</t>
  </si>
  <si>
    <t>Clark 2010</t>
  </si>
  <si>
    <t>Clark 2005</t>
  </si>
  <si>
    <t>Spliced</t>
  </si>
  <si>
    <t>Age</t>
  </si>
  <si>
    <t>Crude Death Rates W&amp;S</t>
  </si>
  <si>
    <t>Crude Death Rates HMD</t>
  </si>
  <si>
    <t>Crude Birth Rates W&amp;S</t>
  </si>
  <si>
    <t>Crude Birth Rates HMD</t>
  </si>
  <si>
    <t>England and Wales, Total Population,  Population size (1-year)     Last modified: 27-Jul-2015, MPv5 (May07)</t>
  </si>
  <si>
    <t>Accessed: 02/09/2017</t>
  </si>
  <si>
    <t>Crude death and birth rates from Human Mortality Database:</t>
  </si>
  <si>
    <t>http://www.mortality.org/</t>
  </si>
  <si>
    <t>Table A3.3: Annual crude rates produced by back projection. Appendix 3.</t>
  </si>
  <si>
    <t>Digitized by Isabel Mico Millan, February 2017</t>
  </si>
  <si>
    <t>Real Wages and Population from Clark (2010):</t>
  </si>
  <si>
    <t>Real Wages from Clark (2005):</t>
  </si>
  <si>
    <t>Digitized by Shen Qiu, October 2014</t>
  </si>
  <si>
    <t>England NNI - Clark 2015.xlsx</t>
  </si>
  <si>
    <t>http://faculty.econ.ucdavis.edu/faculty/gclark/data.html</t>
  </si>
  <si>
    <t>Accessed on 12/9/2016</t>
  </si>
  <si>
    <t>Death Rate Combined</t>
  </si>
  <si>
    <t>Birth Rate Combined</t>
  </si>
  <si>
    <t>Death Rate 11Y MA</t>
  </si>
  <si>
    <t>Birth Rate 11Y MA</t>
  </si>
  <si>
    <t>Crude birth and death rates from Wrigley and Schofield (1981):</t>
  </si>
  <si>
    <t>A few typos fixed by Jon Steinsson, May 14th 2017</t>
  </si>
  <si>
    <t>Broadberry et al. 2011</t>
  </si>
  <si>
    <t>Real GDP in England</t>
  </si>
  <si>
    <t>GDP per capita (using Clark population)</t>
  </si>
  <si>
    <t>GDP per capita (using Broadberry et al. population)</t>
  </si>
  <si>
    <t>Found under heading: A millenium of Macroeconomic Data</t>
  </si>
  <si>
    <t>Date of access: 10/20/2017</t>
  </si>
  <si>
    <t>Annual data has been converted to decadal averages</t>
  </si>
  <si>
    <t>Note: Population for 1590 corrected on 12/10/2016 after private correspondence with Gregory Clark. Population for 1200 corrected on 11/15/2017 using Table 7 of Clark (2010).</t>
  </si>
  <si>
    <t>Data in sheets A6 and A7</t>
  </si>
  <si>
    <t>Real GDP from Broadberry et al. (2015):</t>
  </si>
  <si>
    <t>Electronic Source:  http://www.bankofengland.co.uk/research/Pages/datasets/default.aspx</t>
  </si>
  <si>
    <t>Broadberry, S., B.M.S. Campbell, A. Klein, M. Overton, and B. var Leeuwen (2015): British Economic Growth, Cambridge University Press, Cambridge, UK.</t>
  </si>
  <si>
    <t>Wrigley, E.A., and R.S. Schofield (1981): The Population History of England 1541-1871, Cambrige University Press, Cambridge, UK.</t>
  </si>
  <si>
    <t>Clark, G. (2005): "The Condition of the Working Class in England, 1209-2004," Journal of Political Economy, 113(6), 1307-1340</t>
  </si>
  <si>
    <t>Table A2</t>
  </si>
  <si>
    <t>Clark, G. (2010): "The Macroeconomic Aggregates for England 1209-1869," Research in Economic History, 27, 51-140.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</si>
</sst>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2" fontId="1" fillId="0" borderId="0" xfId="0" applyNumberFormat="1" applyFont="1"/>
    <xf numFmtId="0" fontId="3" fillId="0" borderId="0" xfId="0" applyFont="1" applyAlignment="1">
      <alignment horizontal="center"/>
    </xf>
    <xf numFmtId="164" fontId="0" fillId="0" borderId="0" xfId="0" applyNumberFormat="1"/>
    <xf numFmtId="164" fontId="3" fillId="0" borderId="0" xfId="0" applyNumberFormat="1" applyFont="1" applyFill="1"/>
    <xf numFmtId="0" fontId="3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 applyAlignment="1">
      <alignment horizontal="center" wrapText="1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5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88648293963255"/>
          <c:y val="5.0925925925925923E-2"/>
          <c:w val="0.84047987751531061"/>
          <c:h val="0.86482283464566934"/>
        </c:manualLayout>
      </c:layout>
      <c:lineChart>
        <c:grouping val="standard"/>
        <c:varyColors val="0"/>
        <c:ser>
          <c:idx val="0"/>
          <c:order val="0"/>
          <c:tx>
            <c:v>Clark 2010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'Wages and Population'!$A$3:$A$69</c:f>
              <c:numCache>
                <c:formatCode>General</c:formatCode>
                <c:ptCount val="67"/>
                <c:pt idx="0">
                  <c:v>1200</c:v>
                </c:pt>
                <c:pt idx="1">
                  <c:v>1210</c:v>
                </c:pt>
                <c:pt idx="2">
                  <c:v>1220</c:v>
                </c:pt>
                <c:pt idx="3">
                  <c:v>1230</c:v>
                </c:pt>
                <c:pt idx="4">
                  <c:v>1240</c:v>
                </c:pt>
                <c:pt idx="5">
                  <c:v>1250</c:v>
                </c:pt>
                <c:pt idx="6">
                  <c:v>1260</c:v>
                </c:pt>
                <c:pt idx="7">
                  <c:v>1270</c:v>
                </c:pt>
                <c:pt idx="8">
                  <c:v>1280</c:v>
                </c:pt>
                <c:pt idx="9">
                  <c:v>1290</c:v>
                </c:pt>
                <c:pt idx="10">
                  <c:v>1300</c:v>
                </c:pt>
                <c:pt idx="11">
                  <c:v>1310</c:v>
                </c:pt>
                <c:pt idx="12">
                  <c:v>1320</c:v>
                </c:pt>
                <c:pt idx="13">
                  <c:v>1330</c:v>
                </c:pt>
                <c:pt idx="14">
                  <c:v>1340</c:v>
                </c:pt>
                <c:pt idx="15">
                  <c:v>1350</c:v>
                </c:pt>
                <c:pt idx="16">
                  <c:v>1360</c:v>
                </c:pt>
                <c:pt idx="17">
                  <c:v>1370</c:v>
                </c:pt>
                <c:pt idx="18">
                  <c:v>1380</c:v>
                </c:pt>
                <c:pt idx="19">
                  <c:v>1390</c:v>
                </c:pt>
                <c:pt idx="20">
                  <c:v>1400</c:v>
                </c:pt>
                <c:pt idx="21">
                  <c:v>1410</c:v>
                </c:pt>
                <c:pt idx="22">
                  <c:v>1420</c:v>
                </c:pt>
                <c:pt idx="23">
                  <c:v>1430</c:v>
                </c:pt>
                <c:pt idx="24">
                  <c:v>1440</c:v>
                </c:pt>
                <c:pt idx="25">
                  <c:v>1450</c:v>
                </c:pt>
                <c:pt idx="26">
                  <c:v>1460</c:v>
                </c:pt>
                <c:pt idx="27">
                  <c:v>1470</c:v>
                </c:pt>
                <c:pt idx="28">
                  <c:v>1480</c:v>
                </c:pt>
                <c:pt idx="29">
                  <c:v>1490</c:v>
                </c:pt>
                <c:pt idx="30">
                  <c:v>1500</c:v>
                </c:pt>
                <c:pt idx="31">
                  <c:v>1510</c:v>
                </c:pt>
                <c:pt idx="32">
                  <c:v>1520</c:v>
                </c:pt>
                <c:pt idx="33">
                  <c:v>1530</c:v>
                </c:pt>
                <c:pt idx="34">
                  <c:v>1540</c:v>
                </c:pt>
                <c:pt idx="35">
                  <c:v>1550</c:v>
                </c:pt>
                <c:pt idx="36">
                  <c:v>1560</c:v>
                </c:pt>
                <c:pt idx="37">
                  <c:v>1570</c:v>
                </c:pt>
                <c:pt idx="38">
                  <c:v>1580</c:v>
                </c:pt>
                <c:pt idx="39">
                  <c:v>1590</c:v>
                </c:pt>
                <c:pt idx="40">
                  <c:v>1600</c:v>
                </c:pt>
                <c:pt idx="41">
                  <c:v>1610</c:v>
                </c:pt>
                <c:pt idx="42">
                  <c:v>1620</c:v>
                </c:pt>
                <c:pt idx="43">
                  <c:v>1630</c:v>
                </c:pt>
                <c:pt idx="44">
                  <c:v>1640</c:v>
                </c:pt>
                <c:pt idx="45">
                  <c:v>1650</c:v>
                </c:pt>
                <c:pt idx="46">
                  <c:v>1660</c:v>
                </c:pt>
                <c:pt idx="47">
                  <c:v>1670</c:v>
                </c:pt>
                <c:pt idx="48">
                  <c:v>1680</c:v>
                </c:pt>
                <c:pt idx="49">
                  <c:v>1690</c:v>
                </c:pt>
                <c:pt idx="50">
                  <c:v>1700</c:v>
                </c:pt>
                <c:pt idx="51">
                  <c:v>1710</c:v>
                </c:pt>
                <c:pt idx="52">
                  <c:v>1720</c:v>
                </c:pt>
                <c:pt idx="53">
                  <c:v>1730</c:v>
                </c:pt>
                <c:pt idx="54">
                  <c:v>1740</c:v>
                </c:pt>
                <c:pt idx="55">
                  <c:v>1750</c:v>
                </c:pt>
                <c:pt idx="56">
                  <c:v>1760</c:v>
                </c:pt>
                <c:pt idx="57">
                  <c:v>1770</c:v>
                </c:pt>
                <c:pt idx="58">
                  <c:v>1780</c:v>
                </c:pt>
                <c:pt idx="59">
                  <c:v>1790</c:v>
                </c:pt>
                <c:pt idx="60">
                  <c:v>1800</c:v>
                </c:pt>
                <c:pt idx="61">
                  <c:v>1810</c:v>
                </c:pt>
                <c:pt idx="62">
                  <c:v>1820</c:v>
                </c:pt>
                <c:pt idx="63">
                  <c:v>1830</c:v>
                </c:pt>
                <c:pt idx="64">
                  <c:v>1840</c:v>
                </c:pt>
                <c:pt idx="65">
                  <c:v>1850</c:v>
                </c:pt>
                <c:pt idx="66">
                  <c:v>1860</c:v>
                </c:pt>
              </c:numCache>
            </c:numRef>
          </c:cat>
          <c:val>
            <c:numRef>
              <c:f>'Wages and Population'!$C$3:$C$69</c:f>
              <c:numCache>
                <c:formatCode>0.00</c:formatCode>
                <c:ptCount val="67"/>
                <c:pt idx="2">
                  <c:v>51.791534876700474</c:v>
                </c:pt>
                <c:pt idx="4">
                  <c:v>58.464596197427966</c:v>
                </c:pt>
                <c:pt idx="5">
                  <c:v>53.550344520161602</c:v>
                </c:pt>
                <c:pt idx="6">
                  <c:v>56.06034718155238</c:v>
                </c:pt>
                <c:pt idx="7">
                  <c:v>35.603867205527806</c:v>
                </c:pt>
                <c:pt idx="8">
                  <c:v>40.539947400864222</c:v>
                </c:pt>
                <c:pt idx="9">
                  <c:v>35.742749404648514</c:v>
                </c:pt>
                <c:pt idx="10">
                  <c:v>40.953149461270634</c:v>
                </c:pt>
                <c:pt idx="11">
                  <c:v>36.510092522057938</c:v>
                </c:pt>
                <c:pt idx="12">
                  <c:v>37.9953806137597</c:v>
                </c:pt>
                <c:pt idx="13">
                  <c:v>45.308226349031159</c:v>
                </c:pt>
                <c:pt idx="14">
                  <c:v>45.032205946017839</c:v>
                </c:pt>
                <c:pt idx="15">
                  <c:v>50.837869940962477</c:v>
                </c:pt>
                <c:pt idx="16">
                  <c:v>59.19915893186942</c:v>
                </c:pt>
                <c:pt idx="17">
                  <c:v>63.787220248527355</c:v>
                </c:pt>
                <c:pt idx="18">
                  <c:v>75.592657790807451</c:v>
                </c:pt>
                <c:pt idx="19">
                  <c:v>72.212467825038644</c:v>
                </c:pt>
                <c:pt idx="20">
                  <c:v>75.412970534049961</c:v>
                </c:pt>
                <c:pt idx="21">
                  <c:v>74.629625124478807</c:v>
                </c:pt>
                <c:pt idx="22">
                  <c:v>84.170989057163496</c:v>
                </c:pt>
                <c:pt idx="23">
                  <c:v>79.212452315230223</c:v>
                </c:pt>
                <c:pt idx="24">
                  <c:v>92.983841793122821</c:v>
                </c:pt>
                <c:pt idx="25">
                  <c:v>92.596549374176234</c:v>
                </c:pt>
                <c:pt idx="26">
                  <c:v>91.105603508890781</c:v>
                </c:pt>
                <c:pt idx="27">
                  <c:v>86.537701132717046</c:v>
                </c:pt>
                <c:pt idx="28">
                  <c:v>81.671524419228518</c:v>
                </c:pt>
                <c:pt idx="29">
                  <c:v>86.471107982607379</c:v>
                </c:pt>
                <c:pt idx="30">
                  <c:v>82.256899937786983</c:v>
                </c:pt>
                <c:pt idx="31">
                  <c:v>82.748051145992733</c:v>
                </c:pt>
                <c:pt idx="32">
                  <c:v>71.503201254520874</c:v>
                </c:pt>
                <c:pt idx="33">
                  <c:v>69.677869331209848</c:v>
                </c:pt>
                <c:pt idx="34">
                  <c:v>69.055552061417387</c:v>
                </c:pt>
                <c:pt idx="35">
                  <c:v>59.152245067938495</c:v>
                </c:pt>
                <c:pt idx="36">
                  <c:v>64.653657258006959</c:v>
                </c:pt>
                <c:pt idx="37">
                  <c:v>61.798915604349908</c:v>
                </c:pt>
                <c:pt idx="38">
                  <c:v>57.035019497661096</c:v>
                </c:pt>
                <c:pt idx="39">
                  <c:v>45.69499816823263</c:v>
                </c:pt>
                <c:pt idx="40">
                  <c:v>49.28679297220615</c:v>
                </c:pt>
                <c:pt idx="41">
                  <c:v>45.408570488985632</c:v>
                </c:pt>
                <c:pt idx="42">
                  <c:v>46.387491658078531</c:v>
                </c:pt>
                <c:pt idx="43">
                  <c:v>43.388984822338799</c:v>
                </c:pt>
                <c:pt idx="44">
                  <c:v>46.670277004363044</c:v>
                </c:pt>
                <c:pt idx="45">
                  <c:v>52.435085329159065</c:v>
                </c:pt>
                <c:pt idx="46">
                  <c:v>53.5191892708173</c:v>
                </c:pt>
                <c:pt idx="47">
                  <c:v>56.16941619757398</c:v>
                </c:pt>
                <c:pt idx="48">
                  <c:v>60.466826212352281</c:v>
                </c:pt>
                <c:pt idx="49">
                  <c:v>54.487841348597591</c:v>
                </c:pt>
                <c:pt idx="50">
                  <c:v>58.172513518391767</c:v>
                </c:pt>
                <c:pt idx="51">
                  <c:v>53.893000494396269</c:v>
                </c:pt>
                <c:pt idx="52">
                  <c:v>55.474829684366583</c:v>
                </c:pt>
                <c:pt idx="53">
                  <c:v>62.07292009155875</c:v>
                </c:pt>
                <c:pt idx="54">
                  <c:v>60.802821671931191</c:v>
                </c:pt>
                <c:pt idx="55">
                  <c:v>58.532769703358596</c:v>
                </c:pt>
                <c:pt idx="56">
                  <c:v>58.697279472400439</c:v>
                </c:pt>
                <c:pt idx="57">
                  <c:v>57.403963953720883</c:v>
                </c:pt>
                <c:pt idx="58">
                  <c:v>56.882768623173625</c:v>
                </c:pt>
                <c:pt idx="59">
                  <c:v>58.00967901521129</c:v>
                </c:pt>
                <c:pt idx="60">
                  <c:v>56.873554006236169</c:v>
                </c:pt>
                <c:pt idx="61">
                  <c:v>63.254903101303967</c:v>
                </c:pt>
                <c:pt idx="62">
                  <c:v>71.212912026293793</c:v>
                </c:pt>
                <c:pt idx="63">
                  <c:v>80.390114158526885</c:v>
                </c:pt>
                <c:pt idx="64">
                  <c:v>85.635492989557761</c:v>
                </c:pt>
                <c:pt idx="65">
                  <c:v>92.231870878526294</c:v>
                </c:pt>
                <c:pt idx="66">
                  <c:v>100.11036056049969</c:v>
                </c:pt>
              </c:numCache>
            </c:numRef>
          </c:val>
          <c:smooth val="0"/>
        </c:ser>
        <c:ser>
          <c:idx val="1"/>
          <c:order val="1"/>
          <c:tx>
            <c:v>Clark 2005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'Wages and Population'!$A$3:$A$69</c:f>
              <c:numCache>
                <c:formatCode>General</c:formatCode>
                <c:ptCount val="67"/>
                <c:pt idx="0">
                  <c:v>1200</c:v>
                </c:pt>
                <c:pt idx="1">
                  <c:v>1210</c:v>
                </c:pt>
                <c:pt idx="2">
                  <c:v>1220</c:v>
                </c:pt>
                <c:pt idx="3">
                  <c:v>1230</c:v>
                </c:pt>
                <c:pt idx="4">
                  <c:v>1240</c:v>
                </c:pt>
                <c:pt idx="5">
                  <c:v>1250</c:v>
                </c:pt>
                <c:pt idx="6">
                  <c:v>1260</c:v>
                </c:pt>
                <c:pt idx="7">
                  <c:v>1270</c:v>
                </c:pt>
                <c:pt idx="8">
                  <c:v>1280</c:v>
                </c:pt>
                <c:pt idx="9">
                  <c:v>1290</c:v>
                </c:pt>
                <c:pt idx="10">
                  <c:v>1300</c:v>
                </c:pt>
                <c:pt idx="11">
                  <c:v>1310</c:v>
                </c:pt>
                <c:pt idx="12">
                  <c:v>1320</c:v>
                </c:pt>
                <c:pt idx="13">
                  <c:v>1330</c:v>
                </c:pt>
                <c:pt idx="14">
                  <c:v>1340</c:v>
                </c:pt>
                <c:pt idx="15">
                  <c:v>1350</c:v>
                </c:pt>
                <c:pt idx="16">
                  <c:v>1360</c:v>
                </c:pt>
                <c:pt idx="17">
                  <c:v>1370</c:v>
                </c:pt>
                <c:pt idx="18">
                  <c:v>1380</c:v>
                </c:pt>
                <c:pt idx="19">
                  <c:v>1390</c:v>
                </c:pt>
                <c:pt idx="20">
                  <c:v>1400</c:v>
                </c:pt>
                <c:pt idx="21">
                  <c:v>1410</c:v>
                </c:pt>
                <c:pt idx="22">
                  <c:v>1420</c:v>
                </c:pt>
                <c:pt idx="23">
                  <c:v>1430</c:v>
                </c:pt>
                <c:pt idx="24">
                  <c:v>1440</c:v>
                </c:pt>
                <c:pt idx="25">
                  <c:v>1450</c:v>
                </c:pt>
                <c:pt idx="26">
                  <c:v>1460</c:v>
                </c:pt>
                <c:pt idx="27">
                  <c:v>1470</c:v>
                </c:pt>
                <c:pt idx="28">
                  <c:v>1480</c:v>
                </c:pt>
                <c:pt idx="29">
                  <c:v>1490</c:v>
                </c:pt>
                <c:pt idx="30">
                  <c:v>1500</c:v>
                </c:pt>
                <c:pt idx="31">
                  <c:v>1510</c:v>
                </c:pt>
                <c:pt idx="32">
                  <c:v>1520</c:v>
                </c:pt>
                <c:pt idx="33">
                  <c:v>1530</c:v>
                </c:pt>
                <c:pt idx="34">
                  <c:v>1540</c:v>
                </c:pt>
                <c:pt idx="35">
                  <c:v>1550</c:v>
                </c:pt>
                <c:pt idx="36">
                  <c:v>1560</c:v>
                </c:pt>
                <c:pt idx="37">
                  <c:v>1570</c:v>
                </c:pt>
                <c:pt idx="38">
                  <c:v>1580</c:v>
                </c:pt>
                <c:pt idx="39">
                  <c:v>1590</c:v>
                </c:pt>
                <c:pt idx="40">
                  <c:v>1600</c:v>
                </c:pt>
                <c:pt idx="41">
                  <c:v>1610</c:v>
                </c:pt>
                <c:pt idx="42">
                  <c:v>1620</c:v>
                </c:pt>
                <c:pt idx="43">
                  <c:v>1630</c:v>
                </c:pt>
                <c:pt idx="44">
                  <c:v>1640</c:v>
                </c:pt>
                <c:pt idx="45">
                  <c:v>1650</c:v>
                </c:pt>
                <c:pt idx="46">
                  <c:v>1660</c:v>
                </c:pt>
                <c:pt idx="47">
                  <c:v>1670</c:v>
                </c:pt>
                <c:pt idx="48">
                  <c:v>1680</c:v>
                </c:pt>
                <c:pt idx="49">
                  <c:v>1690</c:v>
                </c:pt>
                <c:pt idx="50">
                  <c:v>1700</c:v>
                </c:pt>
                <c:pt idx="51">
                  <c:v>1710</c:v>
                </c:pt>
                <c:pt idx="52">
                  <c:v>1720</c:v>
                </c:pt>
                <c:pt idx="53">
                  <c:v>1730</c:v>
                </c:pt>
                <c:pt idx="54">
                  <c:v>1740</c:v>
                </c:pt>
                <c:pt idx="55">
                  <c:v>1750</c:v>
                </c:pt>
                <c:pt idx="56">
                  <c:v>1760</c:v>
                </c:pt>
                <c:pt idx="57">
                  <c:v>1770</c:v>
                </c:pt>
                <c:pt idx="58">
                  <c:v>1780</c:v>
                </c:pt>
                <c:pt idx="59">
                  <c:v>1790</c:v>
                </c:pt>
                <c:pt idx="60">
                  <c:v>1800</c:v>
                </c:pt>
                <c:pt idx="61">
                  <c:v>1810</c:v>
                </c:pt>
                <c:pt idx="62">
                  <c:v>1820</c:v>
                </c:pt>
                <c:pt idx="63">
                  <c:v>1830</c:v>
                </c:pt>
                <c:pt idx="64">
                  <c:v>1840</c:v>
                </c:pt>
                <c:pt idx="65">
                  <c:v>1850</c:v>
                </c:pt>
                <c:pt idx="66">
                  <c:v>1860</c:v>
                </c:pt>
              </c:numCache>
            </c:numRef>
          </c:cat>
          <c:val>
            <c:numRef>
              <c:f>'Wages and Population'!$D$3:$D$69</c:f>
              <c:numCache>
                <c:formatCode>General</c:formatCode>
                <c:ptCount val="67"/>
                <c:pt idx="2">
                  <c:v>45.6</c:v>
                </c:pt>
                <c:pt idx="4">
                  <c:v>56.7</c:v>
                </c:pt>
                <c:pt idx="5">
                  <c:v>48.2</c:v>
                </c:pt>
                <c:pt idx="6">
                  <c:v>46.9</c:v>
                </c:pt>
                <c:pt idx="7">
                  <c:v>32.4</c:v>
                </c:pt>
                <c:pt idx="8">
                  <c:v>35.299999999999997</c:v>
                </c:pt>
                <c:pt idx="9">
                  <c:v>32.700000000000003</c:v>
                </c:pt>
                <c:pt idx="10">
                  <c:v>35.799999999999997</c:v>
                </c:pt>
                <c:pt idx="11">
                  <c:v>32.700000000000003</c:v>
                </c:pt>
                <c:pt idx="12">
                  <c:v>32.5</c:v>
                </c:pt>
                <c:pt idx="13">
                  <c:v>37.6</c:v>
                </c:pt>
                <c:pt idx="14">
                  <c:v>37.200000000000003</c:v>
                </c:pt>
                <c:pt idx="15">
                  <c:v>43.1</c:v>
                </c:pt>
                <c:pt idx="16">
                  <c:v>52</c:v>
                </c:pt>
                <c:pt idx="17">
                  <c:v>53.9</c:v>
                </c:pt>
                <c:pt idx="18">
                  <c:v>62.4</c:v>
                </c:pt>
                <c:pt idx="19">
                  <c:v>59.5</c:v>
                </c:pt>
                <c:pt idx="20">
                  <c:v>63.6</c:v>
                </c:pt>
                <c:pt idx="21">
                  <c:v>62.6</c:v>
                </c:pt>
                <c:pt idx="22">
                  <c:v>68.2</c:v>
                </c:pt>
                <c:pt idx="23">
                  <c:v>69.400000000000006</c:v>
                </c:pt>
                <c:pt idx="24">
                  <c:v>78.599999999999994</c:v>
                </c:pt>
                <c:pt idx="25">
                  <c:v>79.900000000000006</c:v>
                </c:pt>
                <c:pt idx="26">
                  <c:v>78.3</c:v>
                </c:pt>
                <c:pt idx="27">
                  <c:v>74.400000000000006</c:v>
                </c:pt>
                <c:pt idx="28">
                  <c:v>71.5</c:v>
                </c:pt>
                <c:pt idx="29">
                  <c:v>74.099999999999994</c:v>
                </c:pt>
                <c:pt idx="30">
                  <c:v>72.900000000000006</c:v>
                </c:pt>
                <c:pt idx="31">
                  <c:v>72.5</c:v>
                </c:pt>
                <c:pt idx="32">
                  <c:v>64.099999999999994</c:v>
                </c:pt>
                <c:pt idx="33">
                  <c:v>63</c:v>
                </c:pt>
                <c:pt idx="34">
                  <c:v>61.4</c:v>
                </c:pt>
                <c:pt idx="35">
                  <c:v>53.7</c:v>
                </c:pt>
                <c:pt idx="36">
                  <c:v>56.4</c:v>
                </c:pt>
                <c:pt idx="37">
                  <c:v>53.5</c:v>
                </c:pt>
                <c:pt idx="38">
                  <c:v>49</c:v>
                </c:pt>
                <c:pt idx="39">
                  <c:v>41.4</c:v>
                </c:pt>
                <c:pt idx="40">
                  <c:v>43.6</c:v>
                </c:pt>
                <c:pt idx="41">
                  <c:v>41.8</c:v>
                </c:pt>
                <c:pt idx="42">
                  <c:v>43.5</c:v>
                </c:pt>
                <c:pt idx="43">
                  <c:v>40.700000000000003</c:v>
                </c:pt>
                <c:pt idx="44">
                  <c:v>43.8</c:v>
                </c:pt>
                <c:pt idx="45">
                  <c:v>48.8</c:v>
                </c:pt>
                <c:pt idx="46">
                  <c:v>50.5</c:v>
                </c:pt>
                <c:pt idx="47">
                  <c:v>53.4</c:v>
                </c:pt>
                <c:pt idx="48">
                  <c:v>56.1</c:v>
                </c:pt>
                <c:pt idx="49">
                  <c:v>51.1</c:v>
                </c:pt>
                <c:pt idx="50">
                  <c:v>51.8</c:v>
                </c:pt>
                <c:pt idx="51">
                  <c:v>50.8</c:v>
                </c:pt>
                <c:pt idx="52">
                  <c:v>52.8</c:v>
                </c:pt>
                <c:pt idx="53">
                  <c:v>57.7</c:v>
                </c:pt>
                <c:pt idx="54">
                  <c:v>57.4</c:v>
                </c:pt>
                <c:pt idx="55">
                  <c:v>56.4</c:v>
                </c:pt>
                <c:pt idx="56">
                  <c:v>56.8</c:v>
                </c:pt>
                <c:pt idx="57">
                  <c:v>56.1</c:v>
                </c:pt>
                <c:pt idx="58">
                  <c:v>55.2</c:v>
                </c:pt>
                <c:pt idx="59">
                  <c:v>56</c:v>
                </c:pt>
                <c:pt idx="60">
                  <c:v>55.2</c:v>
                </c:pt>
                <c:pt idx="61">
                  <c:v>62.5</c:v>
                </c:pt>
                <c:pt idx="62">
                  <c:v>67.7</c:v>
                </c:pt>
                <c:pt idx="63">
                  <c:v>78.5</c:v>
                </c:pt>
                <c:pt idx="64">
                  <c:v>84.9</c:v>
                </c:pt>
                <c:pt idx="65">
                  <c:v>92.4</c:v>
                </c:pt>
                <c:pt idx="66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74752"/>
        <c:axId val="118279064"/>
      </c:lineChart>
      <c:catAx>
        <c:axId val="11827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9064"/>
        <c:crosses val="autoZero"/>
        <c:auto val="1"/>
        <c:lblAlgn val="ctr"/>
        <c:lblOffset val="100"/>
        <c:tickLblSkip val="10"/>
        <c:noMultiLvlLbl val="0"/>
      </c:catAx>
      <c:valAx>
        <c:axId val="11827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606649168853892"/>
          <c:y val="9.3170749489647112E-2"/>
          <c:w val="0.41786701662292208"/>
          <c:h val="8.06457257358959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224091306768474E-2"/>
          <c:y val="8.3689304461942254E-2"/>
          <c:w val="0.88743000874890643"/>
          <c:h val="0.84668689851268586"/>
        </c:manualLayout>
      </c:layout>
      <c:lineChart>
        <c:grouping val="standard"/>
        <c:varyColors val="0"/>
        <c:ser>
          <c:idx val="0"/>
          <c:order val="0"/>
          <c:tx>
            <c:strRef>
              <c:f>'Birth and Death Rates'!$B$1</c:f>
              <c:strCache>
                <c:ptCount val="1"/>
                <c:pt idx="0">
                  <c:v>Crude Death Rates W&amp;S</c:v>
                </c:pt>
              </c:strCache>
            </c:strRef>
          </c:tx>
          <c:spPr>
            <a:ln w="19050" cap="rnd">
              <a:solidFill>
                <a:schemeClr val="accent3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'Birth and Death Rates'!$A$11:$A$471</c:f>
              <c:numCache>
                <c:formatCode>General</c:formatCode>
                <c:ptCount val="461"/>
                <c:pt idx="0">
                  <c:v>1550</c:v>
                </c:pt>
                <c:pt idx="1">
                  <c:v>1551</c:v>
                </c:pt>
                <c:pt idx="2">
                  <c:v>1552</c:v>
                </c:pt>
                <c:pt idx="3">
                  <c:v>1553</c:v>
                </c:pt>
                <c:pt idx="4">
                  <c:v>1554</c:v>
                </c:pt>
                <c:pt idx="5">
                  <c:v>1555</c:v>
                </c:pt>
                <c:pt idx="6">
                  <c:v>1556</c:v>
                </c:pt>
                <c:pt idx="7">
                  <c:v>1557</c:v>
                </c:pt>
                <c:pt idx="8">
                  <c:v>1558</c:v>
                </c:pt>
                <c:pt idx="9">
                  <c:v>1559</c:v>
                </c:pt>
                <c:pt idx="10">
                  <c:v>1560</c:v>
                </c:pt>
                <c:pt idx="11">
                  <c:v>1561</c:v>
                </c:pt>
                <c:pt idx="12">
                  <c:v>1562</c:v>
                </c:pt>
                <c:pt idx="13">
                  <c:v>1563</c:v>
                </c:pt>
                <c:pt idx="14">
                  <c:v>1564</c:v>
                </c:pt>
                <c:pt idx="15">
                  <c:v>1565</c:v>
                </c:pt>
                <c:pt idx="16">
                  <c:v>1566</c:v>
                </c:pt>
                <c:pt idx="17">
                  <c:v>1567</c:v>
                </c:pt>
                <c:pt idx="18">
                  <c:v>1568</c:v>
                </c:pt>
                <c:pt idx="19">
                  <c:v>1569</c:v>
                </c:pt>
                <c:pt idx="20">
                  <c:v>1570</c:v>
                </c:pt>
                <c:pt idx="21">
                  <c:v>1571</c:v>
                </c:pt>
                <c:pt idx="22">
                  <c:v>1572</c:v>
                </c:pt>
                <c:pt idx="23">
                  <c:v>1573</c:v>
                </c:pt>
                <c:pt idx="24">
                  <c:v>1574</c:v>
                </c:pt>
                <c:pt idx="25">
                  <c:v>1575</c:v>
                </c:pt>
                <c:pt idx="26">
                  <c:v>1576</c:v>
                </c:pt>
                <c:pt idx="27">
                  <c:v>1577</c:v>
                </c:pt>
                <c:pt idx="28">
                  <c:v>1578</c:v>
                </c:pt>
                <c:pt idx="29">
                  <c:v>1579</c:v>
                </c:pt>
                <c:pt idx="30">
                  <c:v>1580</c:v>
                </c:pt>
                <c:pt idx="31">
                  <c:v>1581</c:v>
                </c:pt>
                <c:pt idx="32">
                  <c:v>1582</c:v>
                </c:pt>
                <c:pt idx="33">
                  <c:v>1583</c:v>
                </c:pt>
                <c:pt idx="34">
                  <c:v>1584</c:v>
                </c:pt>
                <c:pt idx="35">
                  <c:v>1585</c:v>
                </c:pt>
                <c:pt idx="36">
                  <c:v>1586</c:v>
                </c:pt>
                <c:pt idx="37">
                  <c:v>1587</c:v>
                </c:pt>
                <c:pt idx="38">
                  <c:v>1588</c:v>
                </c:pt>
                <c:pt idx="39">
                  <c:v>1589</c:v>
                </c:pt>
                <c:pt idx="40">
                  <c:v>1590</c:v>
                </c:pt>
                <c:pt idx="41">
                  <c:v>1591</c:v>
                </c:pt>
                <c:pt idx="42">
                  <c:v>1592</c:v>
                </c:pt>
                <c:pt idx="43">
                  <c:v>1593</c:v>
                </c:pt>
                <c:pt idx="44">
                  <c:v>1594</c:v>
                </c:pt>
                <c:pt idx="45">
                  <c:v>1595</c:v>
                </c:pt>
                <c:pt idx="46">
                  <c:v>1596</c:v>
                </c:pt>
                <c:pt idx="47">
                  <c:v>1597</c:v>
                </c:pt>
                <c:pt idx="48">
                  <c:v>1598</c:v>
                </c:pt>
                <c:pt idx="49">
                  <c:v>1599</c:v>
                </c:pt>
                <c:pt idx="50">
                  <c:v>1600</c:v>
                </c:pt>
                <c:pt idx="51">
                  <c:v>1601</c:v>
                </c:pt>
                <c:pt idx="52">
                  <c:v>1602</c:v>
                </c:pt>
                <c:pt idx="53">
                  <c:v>1603</c:v>
                </c:pt>
                <c:pt idx="54">
                  <c:v>1604</c:v>
                </c:pt>
                <c:pt idx="55">
                  <c:v>1605</c:v>
                </c:pt>
                <c:pt idx="56">
                  <c:v>1606</c:v>
                </c:pt>
                <c:pt idx="57">
                  <c:v>1607</c:v>
                </c:pt>
                <c:pt idx="58">
                  <c:v>1608</c:v>
                </c:pt>
                <c:pt idx="59">
                  <c:v>1609</c:v>
                </c:pt>
                <c:pt idx="60">
                  <c:v>1610</c:v>
                </c:pt>
                <c:pt idx="61">
                  <c:v>1611</c:v>
                </c:pt>
                <c:pt idx="62">
                  <c:v>1612</c:v>
                </c:pt>
                <c:pt idx="63">
                  <c:v>1613</c:v>
                </c:pt>
                <c:pt idx="64">
                  <c:v>1614</c:v>
                </c:pt>
                <c:pt idx="65">
                  <c:v>1615</c:v>
                </c:pt>
                <c:pt idx="66">
                  <c:v>1616</c:v>
                </c:pt>
                <c:pt idx="67">
                  <c:v>1617</c:v>
                </c:pt>
                <c:pt idx="68">
                  <c:v>1618</c:v>
                </c:pt>
                <c:pt idx="69">
                  <c:v>1619</c:v>
                </c:pt>
                <c:pt idx="70">
                  <c:v>1620</c:v>
                </c:pt>
                <c:pt idx="71">
                  <c:v>1621</c:v>
                </c:pt>
                <c:pt idx="72">
                  <c:v>1622</c:v>
                </c:pt>
                <c:pt idx="73">
                  <c:v>1623</c:v>
                </c:pt>
                <c:pt idx="74">
                  <c:v>1624</c:v>
                </c:pt>
                <c:pt idx="75">
                  <c:v>1625</c:v>
                </c:pt>
                <c:pt idx="76">
                  <c:v>1626</c:v>
                </c:pt>
                <c:pt idx="77">
                  <c:v>1627</c:v>
                </c:pt>
                <c:pt idx="78">
                  <c:v>1628</c:v>
                </c:pt>
                <c:pt idx="79">
                  <c:v>1629</c:v>
                </c:pt>
                <c:pt idx="80">
                  <c:v>1630</c:v>
                </c:pt>
                <c:pt idx="81">
                  <c:v>1631</c:v>
                </c:pt>
                <c:pt idx="82">
                  <c:v>1632</c:v>
                </c:pt>
                <c:pt idx="83">
                  <c:v>1633</c:v>
                </c:pt>
                <c:pt idx="84">
                  <c:v>1634</c:v>
                </c:pt>
                <c:pt idx="85">
                  <c:v>1635</c:v>
                </c:pt>
                <c:pt idx="86">
                  <c:v>1636</c:v>
                </c:pt>
                <c:pt idx="87">
                  <c:v>1637</c:v>
                </c:pt>
                <c:pt idx="88">
                  <c:v>1638</c:v>
                </c:pt>
                <c:pt idx="89">
                  <c:v>1639</c:v>
                </c:pt>
                <c:pt idx="90">
                  <c:v>1640</c:v>
                </c:pt>
                <c:pt idx="91">
                  <c:v>1641</c:v>
                </c:pt>
                <c:pt idx="92">
                  <c:v>1642</c:v>
                </c:pt>
                <c:pt idx="93">
                  <c:v>1643</c:v>
                </c:pt>
                <c:pt idx="94">
                  <c:v>1644</c:v>
                </c:pt>
                <c:pt idx="95">
                  <c:v>1645</c:v>
                </c:pt>
                <c:pt idx="96">
                  <c:v>1646</c:v>
                </c:pt>
                <c:pt idx="97">
                  <c:v>1647</c:v>
                </c:pt>
                <c:pt idx="98">
                  <c:v>1648</c:v>
                </c:pt>
                <c:pt idx="99">
                  <c:v>1649</c:v>
                </c:pt>
                <c:pt idx="100">
                  <c:v>1650</c:v>
                </c:pt>
                <c:pt idx="101">
                  <c:v>1651</c:v>
                </c:pt>
                <c:pt idx="102">
                  <c:v>1652</c:v>
                </c:pt>
                <c:pt idx="103">
                  <c:v>1653</c:v>
                </c:pt>
                <c:pt idx="104">
                  <c:v>1654</c:v>
                </c:pt>
                <c:pt idx="105">
                  <c:v>1655</c:v>
                </c:pt>
                <c:pt idx="106">
                  <c:v>1656</c:v>
                </c:pt>
                <c:pt idx="107">
                  <c:v>1657</c:v>
                </c:pt>
                <c:pt idx="108">
                  <c:v>1658</c:v>
                </c:pt>
                <c:pt idx="109">
                  <c:v>1659</c:v>
                </c:pt>
                <c:pt idx="110">
                  <c:v>1660</c:v>
                </c:pt>
                <c:pt idx="111">
                  <c:v>1661</c:v>
                </c:pt>
                <c:pt idx="112">
                  <c:v>1662</c:v>
                </c:pt>
                <c:pt idx="113">
                  <c:v>1663</c:v>
                </c:pt>
                <c:pt idx="114">
                  <c:v>1664</c:v>
                </c:pt>
                <c:pt idx="115">
                  <c:v>1665</c:v>
                </c:pt>
                <c:pt idx="116">
                  <c:v>1666</c:v>
                </c:pt>
                <c:pt idx="117">
                  <c:v>1667</c:v>
                </c:pt>
                <c:pt idx="118">
                  <c:v>1668</c:v>
                </c:pt>
                <c:pt idx="119">
                  <c:v>1669</c:v>
                </c:pt>
                <c:pt idx="120">
                  <c:v>1670</c:v>
                </c:pt>
                <c:pt idx="121">
                  <c:v>1671</c:v>
                </c:pt>
                <c:pt idx="122">
                  <c:v>1672</c:v>
                </c:pt>
                <c:pt idx="123">
                  <c:v>1673</c:v>
                </c:pt>
                <c:pt idx="124">
                  <c:v>1674</c:v>
                </c:pt>
                <c:pt idx="125">
                  <c:v>1675</c:v>
                </c:pt>
                <c:pt idx="126">
                  <c:v>1676</c:v>
                </c:pt>
                <c:pt idx="127">
                  <c:v>1677</c:v>
                </c:pt>
                <c:pt idx="128">
                  <c:v>1678</c:v>
                </c:pt>
                <c:pt idx="129">
                  <c:v>1679</c:v>
                </c:pt>
                <c:pt idx="130">
                  <c:v>1680</c:v>
                </c:pt>
                <c:pt idx="131">
                  <c:v>1681</c:v>
                </c:pt>
                <c:pt idx="132">
                  <c:v>1682</c:v>
                </c:pt>
                <c:pt idx="133">
                  <c:v>1683</c:v>
                </c:pt>
                <c:pt idx="134">
                  <c:v>1684</c:v>
                </c:pt>
                <c:pt idx="135">
                  <c:v>1685</c:v>
                </c:pt>
                <c:pt idx="136">
                  <c:v>1686</c:v>
                </c:pt>
                <c:pt idx="137">
                  <c:v>1687</c:v>
                </c:pt>
                <c:pt idx="138">
                  <c:v>1688</c:v>
                </c:pt>
                <c:pt idx="139">
                  <c:v>1689</c:v>
                </c:pt>
                <c:pt idx="140">
                  <c:v>1690</c:v>
                </c:pt>
                <c:pt idx="141">
                  <c:v>1691</c:v>
                </c:pt>
                <c:pt idx="142">
                  <c:v>1692</c:v>
                </c:pt>
                <c:pt idx="143">
                  <c:v>1693</c:v>
                </c:pt>
                <c:pt idx="144">
                  <c:v>1694</c:v>
                </c:pt>
                <c:pt idx="145">
                  <c:v>1695</c:v>
                </c:pt>
                <c:pt idx="146">
                  <c:v>1696</c:v>
                </c:pt>
                <c:pt idx="147">
                  <c:v>1697</c:v>
                </c:pt>
                <c:pt idx="148">
                  <c:v>1698</c:v>
                </c:pt>
                <c:pt idx="149">
                  <c:v>1699</c:v>
                </c:pt>
                <c:pt idx="150">
                  <c:v>1700</c:v>
                </c:pt>
                <c:pt idx="151">
                  <c:v>1701</c:v>
                </c:pt>
                <c:pt idx="152">
                  <c:v>1702</c:v>
                </c:pt>
                <c:pt idx="153">
                  <c:v>1703</c:v>
                </c:pt>
                <c:pt idx="154">
                  <c:v>1704</c:v>
                </c:pt>
                <c:pt idx="155">
                  <c:v>1705</c:v>
                </c:pt>
                <c:pt idx="156">
                  <c:v>1706</c:v>
                </c:pt>
                <c:pt idx="157">
                  <c:v>1707</c:v>
                </c:pt>
                <c:pt idx="158">
                  <c:v>1708</c:v>
                </c:pt>
                <c:pt idx="159">
                  <c:v>1709</c:v>
                </c:pt>
                <c:pt idx="160">
                  <c:v>1710</c:v>
                </c:pt>
                <c:pt idx="161">
                  <c:v>1711</c:v>
                </c:pt>
                <c:pt idx="162">
                  <c:v>1712</c:v>
                </c:pt>
                <c:pt idx="163">
                  <c:v>1713</c:v>
                </c:pt>
                <c:pt idx="164">
                  <c:v>1714</c:v>
                </c:pt>
                <c:pt idx="165">
                  <c:v>1715</c:v>
                </c:pt>
                <c:pt idx="166">
                  <c:v>1716</c:v>
                </c:pt>
                <c:pt idx="167">
                  <c:v>1717</c:v>
                </c:pt>
                <c:pt idx="168">
                  <c:v>1718</c:v>
                </c:pt>
                <c:pt idx="169">
                  <c:v>1719</c:v>
                </c:pt>
                <c:pt idx="170">
                  <c:v>1720</c:v>
                </c:pt>
                <c:pt idx="171">
                  <c:v>1721</c:v>
                </c:pt>
                <c:pt idx="172">
                  <c:v>1722</c:v>
                </c:pt>
                <c:pt idx="173">
                  <c:v>1723</c:v>
                </c:pt>
                <c:pt idx="174">
                  <c:v>1724</c:v>
                </c:pt>
                <c:pt idx="175">
                  <c:v>1725</c:v>
                </c:pt>
                <c:pt idx="176">
                  <c:v>1726</c:v>
                </c:pt>
                <c:pt idx="177">
                  <c:v>1727</c:v>
                </c:pt>
                <c:pt idx="178">
                  <c:v>1728</c:v>
                </c:pt>
                <c:pt idx="179">
                  <c:v>1729</c:v>
                </c:pt>
                <c:pt idx="180">
                  <c:v>1730</c:v>
                </c:pt>
                <c:pt idx="181">
                  <c:v>1731</c:v>
                </c:pt>
                <c:pt idx="182">
                  <c:v>1732</c:v>
                </c:pt>
                <c:pt idx="183">
                  <c:v>1733</c:v>
                </c:pt>
                <c:pt idx="184">
                  <c:v>1734</c:v>
                </c:pt>
                <c:pt idx="185">
                  <c:v>1735</c:v>
                </c:pt>
                <c:pt idx="186">
                  <c:v>1736</c:v>
                </c:pt>
                <c:pt idx="187">
                  <c:v>1737</c:v>
                </c:pt>
                <c:pt idx="188">
                  <c:v>1738</c:v>
                </c:pt>
                <c:pt idx="189">
                  <c:v>1739</c:v>
                </c:pt>
                <c:pt idx="190">
                  <c:v>1740</c:v>
                </c:pt>
                <c:pt idx="191">
                  <c:v>1741</c:v>
                </c:pt>
                <c:pt idx="192">
                  <c:v>1742</c:v>
                </c:pt>
                <c:pt idx="193">
                  <c:v>1743</c:v>
                </c:pt>
                <c:pt idx="194">
                  <c:v>1744</c:v>
                </c:pt>
                <c:pt idx="195">
                  <c:v>1745</c:v>
                </c:pt>
                <c:pt idx="196">
                  <c:v>1746</c:v>
                </c:pt>
                <c:pt idx="197">
                  <c:v>1747</c:v>
                </c:pt>
                <c:pt idx="198">
                  <c:v>1748</c:v>
                </c:pt>
                <c:pt idx="199">
                  <c:v>1749</c:v>
                </c:pt>
                <c:pt idx="200">
                  <c:v>1750</c:v>
                </c:pt>
                <c:pt idx="201">
                  <c:v>1751</c:v>
                </c:pt>
                <c:pt idx="202">
                  <c:v>1752</c:v>
                </c:pt>
                <c:pt idx="203">
                  <c:v>1753</c:v>
                </c:pt>
                <c:pt idx="204">
                  <c:v>1754</c:v>
                </c:pt>
                <c:pt idx="205">
                  <c:v>1755</c:v>
                </c:pt>
                <c:pt idx="206">
                  <c:v>1756</c:v>
                </c:pt>
                <c:pt idx="207">
                  <c:v>1757</c:v>
                </c:pt>
                <c:pt idx="208">
                  <c:v>1758</c:v>
                </c:pt>
                <c:pt idx="209">
                  <c:v>1759</c:v>
                </c:pt>
                <c:pt idx="210">
                  <c:v>1760</c:v>
                </c:pt>
                <c:pt idx="211">
                  <c:v>1761</c:v>
                </c:pt>
                <c:pt idx="212">
                  <c:v>1762</c:v>
                </c:pt>
                <c:pt idx="213">
                  <c:v>1763</c:v>
                </c:pt>
                <c:pt idx="214">
                  <c:v>1764</c:v>
                </c:pt>
                <c:pt idx="215">
                  <c:v>1765</c:v>
                </c:pt>
                <c:pt idx="216">
                  <c:v>1766</c:v>
                </c:pt>
                <c:pt idx="217">
                  <c:v>1767</c:v>
                </c:pt>
                <c:pt idx="218">
                  <c:v>1768</c:v>
                </c:pt>
                <c:pt idx="219">
                  <c:v>1769</c:v>
                </c:pt>
                <c:pt idx="220">
                  <c:v>1770</c:v>
                </c:pt>
                <c:pt idx="221">
                  <c:v>1771</c:v>
                </c:pt>
                <c:pt idx="222">
                  <c:v>1772</c:v>
                </c:pt>
                <c:pt idx="223">
                  <c:v>1773</c:v>
                </c:pt>
                <c:pt idx="224">
                  <c:v>1774</c:v>
                </c:pt>
                <c:pt idx="225">
                  <c:v>1775</c:v>
                </c:pt>
                <c:pt idx="226">
                  <c:v>1776</c:v>
                </c:pt>
                <c:pt idx="227">
                  <c:v>1777</c:v>
                </c:pt>
                <c:pt idx="228">
                  <c:v>1778</c:v>
                </c:pt>
                <c:pt idx="229">
                  <c:v>1779</c:v>
                </c:pt>
                <c:pt idx="230">
                  <c:v>1780</c:v>
                </c:pt>
                <c:pt idx="231">
                  <c:v>1781</c:v>
                </c:pt>
                <c:pt idx="232">
                  <c:v>1782</c:v>
                </c:pt>
                <c:pt idx="233">
                  <c:v>1783</c:v>
                </c:pt>
                <c:pt idx="234">
                  <c:v>1784</c:v>
                </c:pt>
                <c:pt idx="235">
                  <c:v>1785</c:v>
                </c:pt>
                <c:pt idx="236">
                  <c:v>1786</c:v>
                </c:pt>
                <c:pt idx="237">
                  <c:v>1787</c:v>
                </c:pt>
                <c:pt idx="238">
                  <c:v>1788</c:v>
                </c:pt>
                <c:pt idx="239">
                  <c:v>1789</c:v>
                </c:pt>
                <c:pt idx="240">
                  <c:v>1790</c:v>
                </c:pt>
                <c:pt idx="241">
                  <c:v>1791</c:v>
                </c:pt>
                <c:pt idx="242">
                  <c:v>1792</c:v>
                </c:pt>
                <c:pt idx="243">
                  <c:v>1793</c:v>
                </c:pt>
                <c:pt idx="244">
                  <c:v>1794</c:v>
                </c:pt>
                <c:pt idx="245">
                  <c:v>1795</c:v>
                </c:pt>
                <c:pt idx="246">
                  <c:v>1796</c:v>
                </c:pt>
                <c:pt idx="247">
                  <c:v>1797</c:v>
                </c:pt>
                <c:pt idx="248">
                  <c:v>1798</c:v>
                </c:pt>
                <c:pt idx="249">
                  <c:v>1799</c:v>
                </c:pt>
                <c:pt idx="250">
                  <c:v>1800</c:v>
                </c:pt>
                <c:pt idx="251">
                  <c:v>1801</c:v>
                </c:pt>
                <c:pt idx="252">
                  <c:v>1802</c:v>
                </c:pt>
                <c:pt idx="253">
                  <c:v>1803</c:v>
                </c:pt>
                <c:pt idx="254">
                  <c:v>1804</c:v>
                </c:pt>
                <c:pt idx="255">
                  <c:v>1805</c:v>
                </c:pt>
                <c:pt idx="256">
                  <c:v>1806</c:v>
                </c:pt>
                <c:pt idx="257">
                  <c:v>1807</c:v>
                </c:pt>
                <c:pt idx="258">
                  <c:v>1808</c:v>
                </c:pt>
                <c:pt idx="259">
                  <c:v>1809</c:v>
                </c:pt>
                <c:pt idx="260">
                  <c:v>1810</c:v>
                </c:pt>
                <c:pt idx="261">
                  <c:v>1811</c:v>
                </c:pt>
                <c:pt idx="262">
                  <c:v>1812</c:v>
                </c:pt>
                <c:pt idx="263">
                  <c:v>1813</c:v>
                </c:pt>
                <c:pt idx="264">
                  <c:v>1814</c:v>
                </c:pt>
                <c:pt idx="265">
                  <c:v>1815</c:v>
                </c:pt>
                <c:pt idx="266">
                  <c:v>1816</c:v>
                </c:pt>
                <c:pt idx="267">
                  <c:v>1817</c:v>
                </c:pt>
                <c:pt idx="268">
                  <c:v>1818</c:v>
                </c:pt>
                <c:pt idx="269">
                  <c:v>1819</c:v>
                </c:pt>
                <c:pt idx="270">
                  <c:v>1820</c:v>
                </c:pt>
                <c:pt idx="271">
                  <c:v>1821</c:v>
                </c:pt>
                <c:pt idx="272">
                  <c:v>1822</c:v>
                </c:pt>
                <c:pt idx="273">
                  <c:v>1823</c:v>
                </c:pt>
                <c:pt idx="274">
                  <c:v>1824</c:v>
                </c:pt>
                <c:pt idx="275">
                  <c:v>1825</c:v>
                </c:pt>
                <c:pt idx="276">
                  <c:v>1826</c:v>
                </c:pt>
                <c:pt idx="277">
                  <c:v>1827</c:v>
                </c:pt>
                <c:pt idx="278">
                  <c:v>1828</c:v>
                </c:pt>
                <c:pt idx="279">
                  <c:v>1829</c:v>
                </c:pt>
                <c:pt idx="280">
                  <c:v>1830</c:v>
                </c:pt>
                <c:pt idx="281">
                  <c:v>1831</c:v>
                </c:pt>
                <c:pt idx="282">
                  <c:v>1832</c:v>
                </c:pt>
                <c:pt idx="283">
                  <c:v>1833</c:v>
                </c:pt>
                <c:pt idx="284">
                  <c:v>1834</c:v>
                </c:pt>
                <c:pt idx="285">
                  <c:v>1835</c:v>
                </c:pt>
                <c:pt idx="286">
                  <c:v>1836</c:v>
                </c:pt>
                <c:pt idx="287">
                  <c:v>1837</c:v>
                </c:pt>
                <c:pt idx="288">
                  <c:v>1838</c:v>
                </c:pt>
                <c:pt idx="289">
                  <c:v>1839</c:v>
                </c:pt>
                <c:pt idx="290">
                  <c:v>1840</c:v>
                </c:pt>
                <c:pt idx="291">
                  <c:v>1841</c:v>
                </c:pt>
                <c:pt idx="292">
                  <c:v>1842</c:v>
                </c:pt>
                <c:pt idx="293">
                  <c:v>1843</c:v>
                </c:pt>
                <c:pt idx="294">
                  <c:v>1844</c:v>
                </c:pt>
                <c:pt idx="295">
                  <c:v>1845</c:v>
                </c:pt>
                <c:pt idx="296">
                  <c:v>1846</c:v>
                </c:pt>
                <c:pt idx="297">
                  <c:v>1847</c:v>
                </c:pt>
                <c:pt idx="298">
                  <c:v>1848</c:v>
                </c:pt>
                <c:pt idx="299">
                  <c:v>1849</c:v>
                </c:pt>
                <c:pt idx="300">
                  <c:v>1850</c:v>
                </c:pt>
                <c:pt idx="301">
                  <c:v>1851</c:v>
                </c:pt>
                <c:pt idx="302">
                  <c:v>1852</c:v>
                </c:pt>
                <c:pt idx="303">
                  <c:v>1853</c:v>
                </c:pt>
                <c:pt idx="304">
                  <c:v>1854</c:v>
                </c:pt>
                <c:pt idx="305">
                  <c:v>1855</c:v>
                </c:pt>
                <c:pt idx="306">
                  <c:v>1856</c:v>
                </c:pt>
                <c:pt idx="307">
                  <c:v>1857</c:v>
                </c:pt>
                <c:pt idx="308">
                  <c:v>1858</c:v>
                </c:pt>
                <c:pt idx="309">
                  <c:v>1859</c:v>
                </c:pt>
                <c:pt idx="310">
                  <c:v>1860</c:v>
                </c:pt>
                <c:pt idx="311">
                  <c:v>1861</c:v>
                </c:pt>
                <c:pt idx="312">
                  <c:v>1862</c:v>
                </c:pt>
                <c:pt idx="313">
                  <c:v>1863</c:v>
                </c:pt>
                <c:pt idx="314">
                  <c:v>1864</c:v>
                </c:pt>
                <c:pt idx="315">
                  <c:v>1865</c:v>
                </c:pt>
                <c:pt idx="316">
                  <c:v>1866</c:v>
                </c:pt>
                <c:pt idx="317">
                  <c:v>1867</c:v>
                </c:pt>
                <c:pt idx="318">
                  <c:v>1868</c:v>
                </c:pt>
                <c:pt idx="319">
                  <c:v>1869</c:v>
                </c:pt>
                <c:pt idx="320">
                  <c:v>1870</c:v>
                </c:pt>
                <c:pt idx="321">
                  <c:v>1871</c:v>
                </c:pt>
                <c:pt idx="322">
                  <c:v>1872</c:v>
                </c:pt>
                <c:pt idx="323">
                  <c:v>1873</c:v>
                </c:pt>
                <c:pt idx="324">
                  <c:v>1874</c:v>
                </c:pt>
                <c:pt idx="325">
                  <c:v>1875</c:v>
                </c:pt>
                <c:pt idx="326">
                  <c:v>1876</c:v>
                </c:pt>
                <c:pt idx="327">
                  <c:v>1877</c:v>
                </c:pt>
                <c:pt idx="328">
                  <c:v>1878</c:v>
                </c:pt>
                <c:pt idx="329">
                  <c:v>1879</c:v>
                </c:pt>
                <c:pt idx="330">
                  <c:v>1880</c:v>
                </c:pt>
                <c:pt idx="331">
                  <c:v>1881</c:v>
                </c:pt>
                <c:pt idx="332">
                  <c:v>1882</c:v>
                </c:pt>
                <c:pt idx="333">
                  <c:v>1883</c:v>
                </c:pt>
                <c:pt idx="334">
                  <c:v>1884</c:v>
                </c:pt>
                <c:pt idx="335">
                  <c:v>1885</c:v>
                </c:pt>
                <c:pt idx="336">
                  <c:v>1886</c:v>
                </c:pt>
                <c:pt idx="337">
                  <c:v>1887</c:v>
                </c:pt>
                <c:pt idx="338">
                  <c:v>1888</c:v>
                </c:pt>
                <c:pt idx="339">
                  <c:v>1889</c:v>
                </c:pt>
                <c:pt idx="340">
                  <c:v>1890</c:v>
                </c:pt>
                <c:pt idx="341">
                  <c:v>1891</c:v>
                </c:pt>
                <c:pt idx="342">
                  <c:v>1892</c:v>
                </c:pt>
                <c:pt idx="343">
                  <c:v>1893</c:v>
                </c:pt>
                <c:pt idx="344">
                  <c:v>1894</c:v>
                </c:pt>
                <c:pt idx="345">
                  <c:v>1895</c:v>
                </c:pt>
                <c:pt idx="346">
                  <c:v>1896</c:v>
                </c:pt>
                <c:pt idx="347">
                  <c:v>1897</c:v>
                </c:pt>
                <c:pt idx="348">
                  <c:v>1898</c:v>
                </c:pt>
                <c:pt idx="349">
                  <c:v>1899</c:v>
                </c:pt>
                <c:pt idx="350">
                  <c:v>1900</c:v>
                </c:pt>
                <c:pt idx="351">
                  <c:v>1901</c:v>
                </c:pt>
                <c:pt idx="352">
                  <c:v>1902</c:v>
                </c:pt>
                <c:pt idx="353">
                  <c:v>1903</c:v>
                </c:pt>
                <c:pt idx="354">
                  <c:v>1904</c:v>
                </c:pt>
                <c:pt idx="355">
                  <c:v>1905</c:v>
                </c:pt>
                <c:pt idx="356">
                  <c:v>1906</c:v>
                </c:pt>
                <c:pt idx="357">
                  <c:v>1907</c:v>
                </c:pt>
                <c:pt idx="358">
                  <c:v>1908</c:v>
                </c:pt>
                <c:pt idx="359">
                  <c:v>1909</c:v>
                </c:pt>
                <c:pt idx="360">
                  <c:v>1910</c:v>
                </c:pt>
                <c:pt idx="361">
                  <c:v>1911</c:v>
                </c:pt>
                <c:pt idx="362">
                  <c:v>1912</c:v>
                </c:pt>
                <c:pt idx="363">
                  <c:v>1913</c:v>
                </c:pt>
                <c:pt idx="364">
                  <c:v>1914</c:v>
                </c:pt>
                <c:pt idx="365">
                  <c:v>1915</c:v>
                </c:pt>
                <c:pt idx="366">
                  <c:v>1916</c:v>
                </c:pt>
                <c:pt idx="367">
                  <c:v>1917</c:v>
                </c:pt>
                <c:pt idx="368">
                  <c:v>1918</c:v>
                </c:pt>
                <c:pt idx="369">
                  <c:v>1919</c:v>
                </c:pt>
                <c:pt idx="370">
                  <c:v>1920</c:v>
                </c:pt>
                <c:pt idx="371">
                  <c:v>1921</c:v>
                </c:pt>
                <c:pt idx="372">
                  <c:v>1922</c:v>
                </c:pt>
                <c:pt idx="373">
                  <c:v>1923</c:v>
                </c:pt>
                <c:pt idx="374">
                  <c:v>1924</c:v>
                </c:pt>
                <c:pt idx="375">
                  <c:v>1925</c:v>
                </c:pt>
                <c:pt idx="376">
                  <c:v>1926</c:v>
                </c:pt>
                <c:pt idx="377">
                  <c:v>1927</c:v>
                </c:pt>
                <c:pt idx="378">
                  <c:v>1928</c:v>
                </c:pt>
                <c:pt idx="379">
                  <c:v>1929</c:v>
                </c:pt>
                <c:pt idx="380">
                  <c:v>1930</c:v>
                </c:pt>
                <c:pt idx="381">
                  <c:v>1931</c:v>
                </c:pt>
                <c:pt idx="382">
                  <c:v>1932</c:v>
                </c:pt>
                <c:pt idx="383">
                  <c:v>1933</c:v>
                </c:pt>
                <c:pt idx="384">
                  <c:v>1934</c:v>
                </c:pt>
                <c:pt idx="385">
                  <c:v>1935</c:v>
                </c:pt>
                <c:pt idx="386">
                  <c:v>1936</c:v>
                </c:pt>
                <c:pt idx="387">
                  <c:v>1937</c:v>
                </c:pt>
                <c:pt idx="388">
                  <c:v>1938</c:v>
                </c:pt>
                <c:pt idx="389">
                  <c:v>1939</c:v>
                </c:pt>
                <c:pt idx="390">
                  <c:v>1940</c:v>
                </c:pt>
                <c:pt idx="391">
                  <c:v>1941</c:v>
                </c:pt>
                <c:pt idx="392">
                  <c:v>1942</c:v>
                </c:pt>
                <c:pt idx="393">
                  <c:v>1943</c:v>
                </c:pt>
                <c:pt idx="394">
                  <c:v>1944</c:v>
                </c:pt>
                <c:pt idx="395">
                  <c:v>1945</c:v>
                </c:pt>
                <c:pt idx="396">
                  <c:v>1946</c:v>
                </c:pt>
                <c:pt idx="397">
                  <c:v>1947</c:v>
                </c:pt>
                <c:pt idx="398">
                  <c:v>1948</c:v>
                </c:pt>
                <c:pt idx="399">
                  <c:v>1949</c:v>
                </c:pt>
                <c:pt idx="400">
                  <c:v>1950</c:v>
                </c:pt>
                <c:pt idx="401">
                  <c:v>1951</c:v>
                </c:pt>
                <c:pt idx="402">
                  <c:v>1952</c:v>
                </c:pt>
                <c:pt idx="403">
                  <c:v>1953</c:v>
                </c:pt>
                <c:pt idx="404">
                  <c:v>1954</c:v>
                </c:pt>
                <c:pt idx="405">
                  <c:v>1955</c:v>
                </c:pt>
                <c:pt idx="406">
                  <c:v>1956</c:v>
                </c:pt>
                <c:pt idx="407">
                  <c:v>1957</c:v>
                </c:pt>
                <c:pt idx="408">
                  <c:v>1958</c:v>
                </c:pt>
                <c:pt idx="409">
                  <c:v>1959</c:v>
                </c:pt>
                <c:pt idx="410">
                  <c:v>1960</c:v>
                </c:pt>
                <c:pt idx="411">
                  <c:v>1961</c:v>
                </c:pt>
                <c:pt idx="412">
                  <c:v>1962</c:v>
                </c:pt>
                <c:pt idx="413">
                  <c:v>1963</c:v>
                </c:pt>
                <c:pt idx="414">
                  <c:v>1964</c:v>
                </c:pt>
                <c:pt idx="415">
                  <c:v>1965</c:v>
                </c:pt>
                <c:pt idx="416">
                  <c:v>1966</c:v>
                </c:pt>
                <c:pt idx="417">
                  <c:v>1967</c:v>
                </c:pt>
                <c:pt idx="418">
                  <c:v>1968</c:v>
                </c:pt>
                <c:pt idx="419">
                  <c:v>1969</c:v>
                </c:pt>
                <c:pt idx="420">
                  <c:v>1970</c:v>
                </c:pt>
                <c:pt idx="421">
                  <c:v>1971</c:v>
                </c:pt>
                <c:pt idx="422">
                  <c:v>1972</c:v>
                </c:pt>
                <c:pt idx="423">
                  <c:v>1973</c:v>
                </c:pt>
                <c:pt idx="424">
                  <c:v>1974</c:v>
                </c:pt>
                <c:pt idx="425">
                  <c:v>1975</c:v>
                </c:pt>
                <c:pt idx="426">
                  <c:v>1976</c:v>
                </c:pt>
                <c:pt idx="427">
                  <c:v>1977</c:v>
                </c:pt>
                <c:pt idx="428">
                  <c:v>1978</c:v>
                </c:pt>
                <c:pt idx="429">
                  <c:v>1979</c:v>
                </c:pt>
                <c:pt idx="430">
                  <c:v>1980</c:v>
                </c:pt>
                <c:pt idx="431">
                  <c:v>1981</c:v>
                </c:pt>
                <c:pt idx="432">
                  <c:v>1982</c:v>
                </c:pt>
                <c:pt idx="433">
                  <c:v>1983</c:v>
                </c:pt>
                <c:pt idx="434">
                  <c:v>1984</c:v>
                </c:pt>
                <c:pt idx="435">
                  <c:v>1985</c:v>
                </c:pt>
                <c:pt idx="436">
                  <c:v>1986</c:v>
                </c:pt>
                <c:pt idx="437">
                  <c:v>1987</c:v>
                </c:pt>
                <c:pt idx="438">
                  <c:v>1988</c:v>
                </c:pt>
                <c:pt idx="439">
                  <c:v>1989</c:v>
                </c:pt>
                <c:pt idx="440">
                  <c:v>1990</c:v>
                </c:pt>
                <c:pt idx="441">
                  <c:v>1991</c:v>
                </c:pt>
                <c:pt idx="442">
                  <c:v>1992</c:v>
                </c:pt>
                <c:pt idx="443">
                  <c:v>1993</c:v>
                </c:pt>
                <c:pt idx="444">
                  <c:v>1994</c:v>
                </c:pt>
                <c:pt idx="445">
                  <c:v>1995</c:v>
                </c:pt>
                <c:pt idx="446">
                  <c:v>1996</c:v>
                </c:pt>
                <c:pt idx="447">
                  <c:v>1997</c:v>
                </c:pt>
                <c:pt idx="448">
                  <c:v>1998</c:v>
                </c:pt>
                <c:pt idx="449">
                  <c:v>1999</c:v>
                </c:pt>
                <c:pt idx="450">
                  <c:v>2000</c:v>
                </c:pt>
                <c:pt idx="451">
                  <c:v>2001</c:v>
                </c:pt>
                <c:pt idx="452">
                  <c:v>2002</c:v>
                </c:pt>
                <c:pt idx="453">
                  <c:v>2003</c:v>
                </c:pt>
                <c:pt idx="454">
                  <c:v>2004</c:v>
                </c:pt>
                <c:pt idx="455">
                  <c:v>2005</c:v>
                </c:pt>
                <c:pt idx="456">
                  <c:v>2006</c:v>
                </c:pt>
                <c:pt idx="457">
                  <c:v>2007</c:v>
                </c:pt>
                <c:pt idx="458">
                  <c:v>2008</c:v>
                </c:pt>
                <c:pt idx="459">
                  <c:v>2009</c:v>
                </c:pt>
                <c:pt idx="460">
                  <c:v>2010</c:v>
                </c:pt>
              </c:numCache>
            </c:numRef>
          </c:cat>
          <c:val>
            <c:numRef>
              <c:f>'Birth and Death Rates'!$B$11:$B$471</c:f>
              <c:numCache>
                <c:formatCode>General</c:formatCode>
                <c:ptCount val="461"/>
                <c:pt idx="0">
                  <c:v>27.1</c:v>
                </c:pt>
                <c:pt idx="1">
                  <c:v>27.9</c:v>
                </c:pt>
                <c:pt idx="2">
                  <c:v>27.1</c:v>
                </c:pt>
                <c:pt idx="3">
                  <c:v>26.6</c:v>
                </c:pt>
                <c:pt idx="4">
                  <c:v>22.1</c:v>
                </c:pt>
                <c:pt idx="5">
                  <c:v>25.8</c:v>
                </c:pt>
                <c:pt idx="6">
                  <c:v>24.4</c:v>
                </c:pt>
                <c:pt idx="7">
                  <c:v>42.5</c:v>
                </c:pt>
                <c:pt idx="8">
                  <c:v>53.9</c:v>
                </c:pt>
                <c:pt idx="9">
                  <c:v>47.3</c:v>
                </c:pt>
                <c:pt idx="10">
                  <c:v>31.6</c:v>
                </c:pt>
                <c:pt idx="11">
                  <c:v>25.9</c:v>
                </c:pt>
                <c:pt idx="12">
                  <c:v>24.2</c:v>
                </c:pt>
                <c:pt idx="13">
                  <c:v>34.6</c:v>
                </c:pt>
                <c:pt idx="14">
                  <c:v>26.3</c:v>
                </c:pt>
                <c:pt idx="15">
                  <c:v>23.7</c:v>
                </c:pt>
                <c:pt idx="16">
                  <c:v>25.9</c:v>
                </c:pt>
                <c:pt idx="17">
                  <c:v>25.2</c:v>
                </c:pt>
                <c:pt idx="18">
                  <c:v>22.8</c:v>
                </c:pt>
                <c:pt idx="19">
                  <c:v>23.6</c:v>
                </c:pt>
                <c:pt idx="20">
                  <c:v>26.2</c:v>
                </c:pt>
                <c:pt idx="21">
                  <c:v>25</c:v>
                </c:pt>
                <c:pt idx="22">
                  <c:v>23.2</c:v>
                </c:pt>
                <c:pt idx="23">
                  <c:v>23.9</c:v>
                </c:pt>
                <c:pt idx="24">
                  <c:v>23.5</c:v>
                </c:pt>
                <c:pt idx="25">
                  <c:v>22.5</c:v>
                </c:pt>
                <c:pt idx="26">
                  <c:v>20.9</c:v>
                </c:pt>
                <c:pt idx="27">
                  <c:v>21.4</c:v>
                </c:pt>
                <c:pt idx="28">
                  <c:v>24</c:v>
                </c:pt>
                <c:pt idx="29">
                  <c:v>22.9</c:v>
                </c:pt>
                <c:pt idx="30">
                  <c:v>24.9</c:v>
                </c:pt>
                <c:pt idx="31">
                  <c:v>20</c:v>
                </c:pt>
                <c:pt idx="32">
                  <c:v>22.1</c:v>
                </c:pt>
                <c:pt idx="33">
                  <c:v>19.2</c:v>
                </c:pt>
                <c:pt idx="34">
                  <c:v>22.5</c:v>
                </c:pt>
                <c:pt idx="35">
                  <c:v>23.9</c:v>
                </c:pt>
                <c:pt idx="36">
                  <c:v>21.9</c:v>
                </c:pt>
                <c:pt idx="37">
                  <c:v>28.2</c:v>
                </c:pt>
                <c:pt idx="38">
                  <c:v>28.6</c:v>
                </c:pt>
                <c:pt idx="39">
                  <c:v>23.3</c:v>
                </c:pt>
                <c:pt idx="40">
                  <c:v>23.4</c:v>
                </c:pt>
                <c:pt idx="41">
                  <c:v>28.4</c:v>
                </c:pt>
                <c:pt idx="42">
                  <c:v>28.3</c:v>
                </c:pt>
                <c:pt idx="43">
                  <c:v>31.1</c:v>
                </c:pt>
                <c:pt idx="44">
                  <c:v>20.8</c:v>
                </c:pt>
                <c:pt idx="45">
                  <c:v>21.1</c:v>
                </c:pt>
                <c:pt idx="46">
                  <c:v>24.1</c:v>
                </c:pt>
                <c:pt idx="47">
                  <c:v>33.200000000000003</c:v>
                </c:pt>
                <c:pt idx="48">
                  <c:v>26.4</c:v>
                </c:pt>
                <c:pt idx="49">
                  <c:v>22.8</c:v>
                </c:pt>
                <c:pt idx="50">
                  <c:v>21.3</c:v>
                </c:pt>
                <c:pt idx="51">
                  <c:v>20.5</c:v>
                </c:pt>
                <c:pt idx="52">
                  <c:v>24.4</c:v>
                </c:pt>
                <c:pt idx="53">
                  <c:v>34.200000000000003</c:v>
                </c:pt>
                <c:pt idx="54">
                  <c:v>23.3</c:v>
                </c:pt>
                <c:pt idx="55">
                  <c:v>21.6</c:v>
                </c:pt>
                <c:pt idx="56">
                  <c:v>23</c:v>
                </c:pt>
                <c:pt idx="57">
                  <c:v>22</c:v>
                </c:pt>
                <c:pt idx="58">
                  <c:v>24.1</c:v>
                </c:pt>
                <c:pt idx="59">
                  <c:v>23.2</c:v>
                </c:pt>
                <c:pt idx="60">
                  <c:v>28.9</c:v>
                </c:pt>
                <c:pt idx="61">
                  <c:v>24.6</c:v>
                </c:pt>
                <c:pt idx="62">
                  <c:v>27.8</c:v>
                </c:pt>
                <c:pt idx="63">
                  <c:v>26</c:v>
                </c:pt>
                <c:pt idx="64">
                  <c:v>26.8</c:v>
                </c:pt>
                <c:pt idx="65">
                  <c:v>25</c:v>
                </c:pt>
                <c:pt idx="66">
                  <c:v>29.1</c:v>
                </c:pt>
                <c:pt idx="67">
                  <c:v>25.8</c:v>
                </c:pt>
                <c:pt idx="68">
                  <c:v>23.7</c:v>
                </c:pt>
                <c:pt idx="69">
                  <c:v>22</c:v>
                </c:pt>
                <c:pt idx="70">
                  <c:v>22.5</c:v>
                </c:pt>
                <c:pt idx="71">
                  <c:v>21.3</c:v>
                </c:pt>
                <c:pt idx="72">
                  <c:v>21.3</c:v>
                </c:pt>
                <c:pt idx="73">
                  <c:v>30.3</c:v>
                </c:pt>
                <c:pt idx="74">
                  <c:v>27.6</c:v>
                </c:pt>
                <c:pt idx="75">
                  <c:v>41.6</c:v>
                </c:pt>
                <c:pt idx="76">
                  <c:v>25.2</c:v>
                </c:pt>
                <c:pt idx="77">
                  <c:v>23</c:v>
                </c:pt>
                <c:pt idx="78">
                  <c:v>22.3</c:v>
                </c:pt>
                <c:pt idx="79">
                  <c:v>23.8</c:v>
                </c:pt>
                <c:pt idx="80">
                  <c:v>23.9</c:v>
                </c:pt>
                <c:pt idx="81">
                  <c:v>26.8</c:v>
                </c:pt>
                <c:pt idx="82">
                  <c:v>23.4</c:v>
                </c:pt>
                <c:pt idx="83">
                  <c:v>22.6</c:v>
                </c:pt>
                <c:pt idx="84">
                  <c:v>22.5</c:v>
                </c:pt>
                <c:pt idx="85">
                  <c:v>24.4</c:v>
                </c:pt>
                <c:pt idx="86">
                  <c:v>28.8</c:v>
                </c:pt>
                <c:pt idx="87">
                  <c:v>25.6</c:v>
                </c:pt>
                <c:pt idx="88">
                  <c:v>31.5</c:v>
                </c:pt>
                <c:pt idx="89">
                  <c:v>31.2</c:v>
                </c:pt>
                <c:pt idx="90">
                  <c:v>28.2</c:v>
                </c:pt>
                <c:pt idx="91">
                  <c:v>26</c:v>
                </c:pt>
                <c:pt idx="92">
                  <c:v>25.9</c:v>
                </c:pt>
                <c:pt idx="93">
                  <c:v>31.8</c:v>
                </c:pt>
                <c:pt idx="94">
                  <c:v>30.3</c:v>
                </c:pt>
                <c:pt idx="95">
                  <c:v>24.1</c:v>
                </c:pt>
                <c:pt idx="96">
                  <c:v>20.8</c:v>
                </c:pt>
                <c:pt idx="97">
                  <c:v>24</c:v>
                </c:pt>
                <c:pt idx="98">
                  <c:v>23.2</c:v>
                </c:pt>
                <c:pt idx="99">
                  <c:v>24.9</c:v>
                </c:pt>
                <c:pt idx="100">
                  <c:v>25.2</c:v>
                </c:pt>
                <c:pt idx="101">
                  <c:v>22.2</c:v>
                </c:pt>
                <c:pt idx="102">
                  <c:v>25</c:v>
                </c:pt>
                <c:pt idx="103">
                  <c:v>26</c:v>
                </c:pt>
                <c:pt idx="104">
                  <c:v>27.5</c:v>
                </c:pt>
                <c:pt idx="105">
                  <c:v>23.5</c:v>
                </c:pt>
                <c:pt idx="106">
                  <c:v>23.5</c:v>
                </c:pt>
                <c:pt idx="107">
                  <c:v>32.1</c:v>
                </c:pt>
                <c:pt idx="108">
                  <c:v>38</c:v>
                </c:pt>
                <c:pt idx="109">
                  <c:v>27.7</c:v>
                </c:pt>
                <c:pt idx="110">
                  <c:v>24.4</c:v>
                </c:pt>
                <c:pt idx="111">
                  <c:v>27.8</c:v>
                </c:pt>
                <c:pt idx="112">
                  <c:v>26.8</c:v>
                </c:pt>
                <c:pt idx="113">
                  <c:v>25.2</c:v>
                </c:pt>
                <c:pt idx="114">
                  <c:v>25.1</c:v>
                </c:pt>
                <c:pt idx="115">
                  <c:v>43</c:v>
                </c:pt>
                <c:pt idx="116">
                  <c:v>28.1</c:v>
                </c:pt>
                <c:pt idx="117">
                  <c:v>29.8</c:v>
                </c:pt>
                <c:pt idx="118">
                  <c:v>28.7</c:v>
                </c:pt>
                <c:pt idx="119">
                  <c:v>32.799999999999997</c:v>
                </c:pt>
                <c:pt idx="120">
                  <c:v>32.4</c:v>
                </c:pt>
                <c:pt idx="121">
                  <c:v>30.2</c:v>
                </c:pt>
                <c:pt idx="122">
                  <c:v>26.8</c:v>
                </c:pt>
                <c:pt idx="123">
                  <c:v>25.7</c:v>
                </c:pt>
                <c:pt idx="124">
                  <c:v>26.1</c:v>
                </c:pt>
                <c:pt idx="125">
                  <c:v>29</c:v>
                </c:pt>
                <c:pt idx="126">
                  <c:v>27.5</c:v>
                </c:pt>
                <c:pt idx="127">
                  <c:v>24.9</c:v>
                </c:pt>
                <c:pt idx="128">
                  <c:v>26.7</c:v>
                </c:pt>
                <c:pt idx="129">
                  <c:v>37.200000000000003</c:v>
                </c:pt>
                <c:pt idx="130">
                  <c:v>33.799999999999997</c:v>
                </c:pt>
                <c:pt idx="131">
                  <c:v>38.9</c:v>
                </c:pt>
                <c:pt idx="132">
                  <c:v>35</c:v>
                </c:pt>
                <c:pt idx="133">
                  <c:v>31.8</c:v>
                </c:pt>
                <c:pt idx="134">
                  <c:v>33.6</c:v>
                </c:pt>
                <c:pt idx="135">
                  <c:v>33.299999999999997</c:v>
                </c:pt>
                <c:pt idx="136">
                  <c:v>31.5</c:v>
                </c:pt>
                <c:pt idx="137">
                  <c:v>28.9</c:v>
                </c:pt>
                <c:pt idx="138">
                  <c:v>29.3</c:v>
                </c:pt>
                <c:pt idx="139">
                  <c:v>30.6</c:v>
                </c:pt>
                <c:pt idx="140">
                  <c:v>30.5</c:v>
                </c:pt>
                <c:pt idx="141">
                  <c:v>27.3</c:v>
                </c:pt>
                <c:pt idx="142">
                  <c:v>27.5</c:v>
                </c:pt>
                <c:pt idx="143">
                  <c:v>27.4</c:v>
                </c:pt>
                <c:pt idx="144">
                  <c:v>30.2</c:v>
                </c:pt>
                <c:pt idx="145">
                  <c:v>30.7</c:v>
                </c:pt>
                <c:pt idx="146">
                  <c:v>28.9</c:v>
                </c:pt>
                <c:pt idx="147">
                  <c:v>28.1</c:v>
                </c:pt>
                <c:pt idx="148">
                  <c:v>26.8</c:v>
                </c:pt>
                <c:pt idx="149">
                  <c:v>27.7</c:v>
                </c:pt>
                <c:pt idx="150">
                  <c:v>27.9</c:v>
                </c:pt>
                <c:pt idx="151">
                  <c:v>26.7</c:v>
                </c:pt>
                <c:pt idx="152">
                  <c:v>25.2</c:v>
                </c:pt>
                <c:pt idx="153">
                  <c:v>24.8</c:v>
                </c:pt>
                <c:pt idx="154">
                  <c:v>27</c:v>
                </c:pt>
                <c:pt idx="155">
                  <c:v>31.5</c:v>
                </c:pt>
                <c:pt idx="156">
                  <c:v>26.6</c:v>
                </c:pt>
                <c:pt idx="157">
                  <c:v>25.2</c:v>
                </c:pt>
                <c:pt idx="158">
                  <c:v>27</c:v>
                </c:pt>
                <c:pt idx="159">
                  <c:v>25.7</c:v>
                </c:pt>
                <c:pt idx="160">
                  <c:v>26.4</c:v>
                </c:pt>
                <c:pt idx="161">
                  <c:v>28.5</c:v>
                </c:pt>
                <c:pt idx="162">
                  <c:v>30.1</c:v>
                </c:pt>
                <c:pt idx="163">
                  <c:v>25.8</c:v>
                </c:pt>
                <c:pt idx="164">
                  <c:v>28.4</c:v>
                </c:pt>
                <c:pt idx="165">
                  <c:v>26.2</c:v>
                </c:pt>
                <c:pt idx="166">
                  <c:v>26.5</c:v>
                </c:pt>
                <c:pt idx="167">
                  <c:v>24.9</c:v>
                </c:pt>
                <c:pt idx="168">
                  <c:v>25.6</c:v>
                </c:pt>
                <c:pt idx="169">
                  <c:v>31.8</c:v>
                </c:pt>
                <c:pt idx="170">
                  <c:v>32.4</c:v>
                </c:pt>
                <c:pt idx="171">
                  <c:v>31.4</c:v>
                </c:pt>
                <c:pt idx="172">
                  <c:v>29.7</c:v>
                </c:pt>
                <c:pt idx="173">
                  <c:v>31.3</c:v>
                </c:pt>
                <c:pt idx="174">
                  <c:v>30.1</c:v>
                </c:pt>
                <c:pt idx="175">
                  <c:v>25.4</c:v>
                </c:pt>
                <c:pt idx="176">
                  <c:v>27.7</c:v>
                </c:pt>
                <c:pt idx="177">
                  <c:v>35.5</c:v>
                </c:pt>
                <c:pt idx="178">
                  <c:v>39.799999999999997</c:v>
                </c:pt>
                <c:pt idx="179">
                  <c:v>44.7</c:v>
                </c:pt>
                <c:pt idx="180">
                  <c:v>36.200000000000003</c:v>
                </c:pt>
                <c:pt idx="181">
                  <c:v>34.1</c:v>
                </c:pt>
                <c:pt idx="182">
                  <c:v>29.8</c:v>
                </c:pt>
                <c:pt idx="183">
                  <c:v>29</c:v>
                </c:pt>
                <c:pt idx="184">
                  <c:v>26</c:v>
                </c:pt>
                <c:pt idx="185">
                  <c:v>26.9</c:v>
                </c:pt>
                <c:pt idx="186">
                  <c:v>28.1</c:v>
                </c:pt>
                <c:pt idx="187">
                  <c:v>30.6</c:v>
                </c:pt>
                <c:pt idx="188">
                  <c:v>27.4</c:v>
                </c:pt>
                <c:pt idx="189">
                  <c:v>27.5</c:v>
                </c:pt>
                <c:pt idx="190">
                  <c:v>31.4</c:v>
                </c:pt>
                <c:pt idx="191">
                  <c:v>34.700000000000003</c:v>
                </c:pt>
                <c:pt idx="192">
                  <c:v>36.700000000000003</c:v>
                </c:pt>
                <c:pt idx="193">
                  <c:v>29</c:v>
                </c:pt>
                <c:pt idx="194">
                  <c:v>25</c:v>
                </c:pt>
                <c:pt idx="195">
                  <c:v>25.2</c:v>
                </c:pt>
                <c:pt idx="196">
                  <c:v>27.9</c:v>
                </c:pt>
                <c:pt idx="197">
                  <c:v>28.6</c:v>
                </c:pt>
                <c:pt idx="198">
                  <c:v>28.6</c:v>
                </c:pt>
                <c:pt idx="199">
                  <c:v>26.8</c:v>
                </c:pt>
                <c:pt idx="200">
                  <c:v>27.5</c:v>
                </c:pt>
                <c:pt idx="201">
                  <c:v>26.3</c:v>
                </c:pt>
                <c:pt idx="202">
                  <c:v>25.4</c:v>
                </c:pt>
                <c:pt idx="203">
                  <c:v>24.8</c:v>
                </c:pt>
                <c:pt idx="204">
                  <c:v>25.4</c:v>
                </c:pt>
                <c:pt idx="205">
                  <c:v>25.2</c:v>
                </c:pt>
                <c:pt idx="206">
                  <c:v>25.7</c:v>
                </c:pt>
                <c:pt idx="207">
                  <c:v>26.2</c:v>
                </c:pt>
                <c:pt idx="208">
                  <c:v>27.4</c:v>
                </c:pt>
                <c:pt idx="209">
                  <c:v>27.3</c:v>
                </c:pt>
                <c:pt idx="210">
                  <c:v>26.4</c:v>
                </c:pt>
                <c:pt idx="211">
                  <c:v>26.5</c:v>
                </c:pt>
                <c:pt idx="212">
                  <c:v>31.3</c:v>
                </c:pt>
                <c:pt idx="213">
                  <c:v>32.4</c:v>
                </c:pt>
                <c:pt idx="214">
                  <c:v>27.2</c:v>
                </c:pt>
                <c:pt idx="215">
                  <c:v>26.1</c:v>
                </c:pt>
                <c:pt idx="216">
                  <c:v>30</c:v>
                </c:pt>
                <c:pt idx="217">
                  <c:v>29.5</c:v>
                </c:pt>
                <c:pt idx="218">
                  <c:v>27.8</c:v>
                </c:pt>
                <c:pt idx="219">
                  <c:v>27.2</c:v>
                </c:pt>
                <c:pt idx="220">
                  <c:v>28.6</c:v>
                </c:pt>
                <c:pt idx="221">
                  <c:v>27.2</c:v>
                </c:pt>
                <c:pt idx="222">
                  <c:v>27.3</c:v>
                </c:pt>
                <c:pt idx="223">
                  <c:v>27.6</c:v>
                </c:pt>
                <c:pt idx="224">
                  <c:v>24.8</c:v>
                </c:pt>
                <c:pt idx="225">
                  <c:v>25.9</c:v>
                </c:pt>
                <c:pt idx="226">
                  <c:v>24.6</c:v>
                </c:pt>
                <c:pt idx="227">
                  <c:v>26.2</c:v>
                </c:pt>
                <c:pt idx="228">
                  <c:v>25.9</c:v>
                </c:pt>
                <c:pt idx="229">
                  <c:v>28</c:v>
                </c:pt>
                <c:pt idx="230">
                  <c:v>29</c:v>
                </c:pt>
                <c:pt idx="231">
                  <c:v>29.7</c:v>
                </c:pt>
                <c:pt idx="232">
                  <c:v>28.4</c:v>
                </c:pt>
                <c:pt idx="233">
                  <c:v>29.3</c:v>
                </c:pt>
                <c:pt idx="234">
                  <c:v>28.5</c:v>
                </c:pt>
                <c:pt idx="235">
                  <c:v>27.3</c:v>
                </c:pt>
                <c:pt idx="236">
                  <c:v>26.7</c:v>
                </c:pt>
                <c:pt idx="237">
                  <c:v>25.8</c:v>
                </c:pt>
                <c:pt idx="238">
                  <c:v>26.8</c:v>
                </c:pt>
                <c:pt idx="239">
                  <c:v>25.6</c:v>
                </c:pt>
                <c:pt idx="240">
                  <c:v>25.8</c:v>
                </c:pt>
                <c:pt idx="241">
                  <c:v>25.4</c:v>
                </c:pt>
                <c:pt idx="242">
                  <c:v>25.9</c:v>
                </c:pt>
                <c:pt idx="243">
                  <c:v>28.4</c:v>
                </c:pt>
                <c:pt idx="244">
                  <c:v>26.9</c:v>
                </c:pt>
                <c:pt idx="245">
                  <c:v>29.1</c:v>
                </c:pt>
                <c:pt idx="246">
                  <c:v>25.1</c:v>
                </c:pt>
                <c:pt idx="247">
                  <c:v>27.2</c:v>
                </c:pt>
                <c:pt idx="248">
                  <c:v>24.9</c:v>
                </c:pt>
                <c:pt idx="249">
                  <c:v>25.1</c:v>
                </c:pt>
                <c:pt idx="250">
                  <c:v>26.7</c:v>
                </c:pt>
                <c:pt idx="251">
                  <c:v>28.1</c:v>
                </c:pt>
                <c:pt idx="252">
                  <c:v>27</c:v>
                </c:pt>
                <c:pt idx="253">
                  <c:v>28.4</c:v>
                </c:pt>
                <c:pt idx="254">
                  <c:v>24.6</c:v>
                </c:pt>
                <c:pt idx="255">
                  <c:v>23.9</c:v>
                </c:pt>
                <c:pt idx="256">
                  <c:v>23.2</c:v>
                </c:pt>
                <c:pt idx="257">
                  <c:v>26.1</c:v>
                </c:pt>
                <c:pt idx="258">
                  <c:v>25.9</c:v>
                </c:pt>
                <c:pt idx="259">
                  <c:v>24.7</c:v>
                </c:pt>
                <c:pt idx="260">
                  <c:v>27.9</c:v>
                </c:pt>
                <c:pt idx="261">
                  <c:v>26.5</c:v>
                </c:pt>
                <c:pt idx="262">
                  <c:v>24.8</c:v>
                </c:pt>
                <c:pt idx="263">
                  <c:v>23.8</c:v>
                </c:pt>
                <c:pt idx="264">
                  <c:v>26.1</c:v>
                </c:pt>
                <c:pt idx="265">
                  <c:v>25.1</c:v>
                </c:pt>
                <c:pt idx="266">
                  <c:v>26</c:v>
                </c:pt>
                <c:pt idx="267">
                  <c:v>24.8</c:v>
                </c:pt>
                <c:pt idx="268">
                  <c:v>25.7</c:v>
                </c:pt>
                <c:pt idx="269">
                  <c:v>24.9</c:v>
                </c:pt>
                <c:pt idx="270">
                  <c:v>24</c:v>
                </c:pt>
                <c:pt idx="271">
                  <c:v>23.4</c:v>
                </c:pt>
                <c:pt idx="272">
                  <c:v>23.6</c:v>
                </c:pt>
                <c:pt idx="273">
                  <c:v>24.6</c:v>
                </c:pt>
                <c:pt idx="274">
                  <c:v>24.2</c:v>
                </c:pt>
                <c:pt idx="275">
                  <c:v>24.3</c:v>
                </c:pt>
                <c:pt idx="276">
                  <c:v>24.2</c:v>
                </c:pt>
                <c:pt idx="277">
                  <c:v>22.8</c:v>
                </c:pt>
                <c:pt idx="278">
                  <c:v>21.8</c:v>
                </c:pt>
                <c:pt idx="279">
                  <c:v>22.1</c:v>
                </c:pt>
                <c:pt idx="280">
                  <c:v>20.7</c:v>
                </c:pt>
                <c:pt idx="281">
                  <c:v>22.5</c:v>
                </c:pt>
                <c:pt idx="282">
                  <c:v>23</c:v>
                </c:pt>
                <c:pt idx="283">
                  <c:v>21.8</c:v>
                </c:pt>
                <c:pt idx="284">
                  <c:v>22.3</c:v>
                </c:pt>
                <c:pt idx="285">
                  <c:v>22</c:v>
                </c:pt>
                <c:pt idx="286">
                  <c:v>21.7</c:v>
                </c:pt>
                <c:pt idx="287">
                  <c:v>22.8</c:v>
                </c:pt>
                <c:pt idx="288">
                  <c:v>22.7</c:v>
                </c:pt>
                <c:pt idx="289">
                  <c:v>22.3</c:v>
                </c:pt>
                <c:pt idx="290">
                  <c:v>23.3</c:v>
                </c:pt>
                <c:pt idx="291">
                  <c:v>22</c:v>
                </c:pt>
                <c:pt idx="292">
                  <c:v>22.1</c:v>
                </c:pt>
                <c:pt idx="293">
                  <c:v>21.6</c:v>
                </c:pt>
                <c:pt idx="294">
                  <c:v>22</c:v>
                </c:pt>
                <c:pt idx="295">
                  <c:v>21.3</c:v>
                </c:pt>
                <c:pt idx="296">
                  <c:v>23.4</c:v>
                </c:pt>
                <c:pt idx="297">
                  <c:v>25</c:v>
                </c:pt>
                <c:pt idx="298">
                  <c:v>23.4</c:v>
                </c:pt>
                <c:pt idx="299">
                  <c:v>25.4</c:v>
                </c:pt>
                <c:pt idx="300">
                  <c:v>21</c:v>
                </c:pt>
                <c:pt idx="301">
                  <c:v>22.1</c:v>
                </c:pt>
                <c:pt idx="302">
                  <c:v>22.5</c:v>
                </c:pt>
                <c:pt idx="303">
                  <c:v>23</c:v>
                </c:pt>
                <c:pt idx="304">
                  <c:v>23.6</c:v>
                </c:pt>
                <c:pt idx="305">
                  <c:v>22.8</c:v>
                </c:pt>
                <c:pt idx="306">
                  <c:v>20.6</c:v>
                </c:pt>
                <c:pt idx="307">
                  <c:v>21.8</c:v>
                </c:pt>
                <c:pt idx="308">
                  <c:v>23.1</c:v>
                </c:pt>
                <c:pt idx="309">
                  <c:v>22.4</c:v>
                </c:pt>
                <c:pt idx="310">
                  <c:v>21.2</c:v>
                </c:pt>
                <c:pt idx="311">
                  <c:v>21.6</c:v>
                </c:pt>
                <c:pt idx="312">
                  <c:v>21.3</c:v>
                </c:pt>
                <c:pt idx="313">
                  <c:v>22.9</c:v>
                </c:pt>
                <c:pt idx="314">
                  <c:v>23.6</c:v>
                </c:pt>
                <c:pt idx="315">
                  <c:v>23.1</c:v>
                </c:pt>
                <c:pt idx="316">
                  <c:v>23.3</c:v>
                </c:pt>
                <c:pt idx="317">
                  <c:v>21.7</c:v>
                </c:pt>
                <c:pt idx="318">
                  <c:v>21.8</c:v>
                </c:pt>
                <c:pt idx="319">
                  <c:v>22.1</c:v>
                </c:pt>
                <c:pt idx="320">
                  <c:v>22.8</c:v>
                </c:pt>
                <c:pt idx="321">
                  <c:v>22.5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'Birth and Death Rates'!$C$1</c:f>
              <c:strCache>
                <c:ptCount val="1"/>
                <c:pt idx="0">
                  <c:v>Crude Death Rates HMD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'Birth and Death Rates'!$A$11:$A$471</c:f>
              <c:numCache>
                <c:formatCode>General</c:formatCode>
                <c:ptCount val="461"/>
                <c:pt idx="0">
                  <c:v>1550</c:v>
                </c:pt>
                <c:pt idx="1">
                  <c:v>1551</c:v>
                </c:pt>
                <c:pt idx="2">
                  <c:v>1552</c:v>
                </c:pt>
                <c:pt idx="3">
                  <c:v>1553</c:v>
                </c:pt>
                <c:pt idx="4">
                  <c:v>1554</c:v>
                </c:pt>
                <c:pt idx="5">
                  <c:v>1555</c:v>
                </c:pt>
                <c:pt idx="6">
                  <c:v>1556</c:v>
                </c:pt>
                <c:pt idx="7">
                  <c:v>1557</c:v>
                </c:pt>
                <c:pt idx="8">
                  <c:v>1558</c:v>
                </c:pt>
                <c:pt idx="9">
                  <c:v>1559</c:v>
                </c:pt>
                <c:pt idx="10">
                  <c:v>1560</c:v>
                </c:pt>
                <c:pt idx="11">
                  <c:v>1561</c:v>
                </c:pt>
                <c:pt idx="12">
                  <c:v>1562</c:v>
                </c:pt>
                <c:pt idx="13">
                  <c:v>1563</c:v>
                </c:pt>
                <c:pt idx="14">
                  <c:v>1564</c:v>
                </c:pt>
                <c:pt idx="15">
                  <c:v>1565</c:v>
                </c:pt>
                <c:pt idx="16">
                  <c:v>1566</c:v>
                </c:pt>
                <c:pt idx="17">
                  <c:v>1567</c:v>
                </c:pt>
                <c:pt idx="18">
                  <c:v>1568</c:v>
                </c:pt>
                <c:pt idx="19">
                  <c:v>1569</c:v>
                </c:pt>
                <c:pt idx="20">
                  <c:v>1570</c:v>
                </c:pt>
                <c:pt idx="21">
                  <c:v>1571</c:v>
                </c:pt>
                <c:pt idx="22">
                  <c:v>1572</c:v>
                </c:pt>
                <c:pt idx="23">
                  <c:v>1573</c:v>
                </c:pt>
                <c:pt idx="24">
                  <c:v>1574</c:v>
                </c:pt>
                <c:pt idx="25">
                  <c:v>1575</c:v>
                </c:pt>
                <c:pt idx="26">
                  <c:v>1576</c:v>
                </c:pt>
                <c:pt idx="27">
                  <c:v>1577</c:v>
                </c:pt>
                <c:pt idx="28">
                  <c:v>1578</c:v>
                </c:pt>
                <c:pt idx="29">
                  <c:v>1579</c:v>
                </c:pt>
                <c:pt idx="30">
                  <c:v>1580</c:v>
                </c:pt>
                <c:pt idx="31">
                  <c:v>1581</c:v>
                </c:pt>
                <c:pt idx="32">
                  <c:v>1582</c:v>
                </c:pt>
                <c:pt idx="33">
                  <c:v>1583</c:v>
                </c:pt>
                <c:pt idx="34">
                  <c:v>1584</c:v>
                </c:pt>
                <c:pt idx="35">
                  <c:v>1585</c:v>
                </c:pt>
                <c:pt idx="36">
                  <c:v>1586</c:v>
                </c:pt>
                <c:pt idx="37">
                  <c:v>1587</c:v>
                </c:pt>
                <c:pt idx="38">
                  <c:v>1588</c:v>
                </c:pt>
                <c:pt idx="39">
                  <c:v>1589</c:v>
                </c:pt>
                <c:pt idx="40">
                  <c:v>1590</c:v>
                </c:pt>
                <c:pt idx="41">
                  <c:v>1591</c:v>
                </c:pt>
                <c:pt idx="42">
                  <c:v>1592</c:v>
                </c:pt>
                <c:pt idx="43">
                  <c:v>1593</c:v>
                </c:pt>
                <c:pt idx="44">
                  <c:v>1594</c:v>
                </c:pt>
                <c:pt idx="45">
                  <c:v>1595</c:v>
                </c:pt>
                <c:pt idx="46">
                  <c:v>1596</c:v>
                </c:pt>
                <c:pt idx="47">
                  <c:v>1597</c:v>
                </c:pt>
                <c:pt idx="48">
                  <c:v>1598</c:v>
                </c:pt>
                <c:pt idx="49">
                  <c:v>1599</c:v>
                </c:pt>
                <c:pt idx="50">
                  <c:v>1600</c:v>
                </c:pt>
                <c:pt idx="51">
                  <c:v>1601</c:v>
                </c:pt>
                <c:pt idx="52">
                  <c:v>1602</c:v>
                </c:pt>
                <c:pt idx="53">
                  <c:v>1603</c:v>
                </c:pt>
                <c:pt idx="54">
                  <c:v>1604</c:v>
                </c:pt>
                <c:pt idx="55">
                  <c:v>1605</c:v>
                </c:pt>
                <c:pt idx="56">
                  <c:v>1606</c:v>
                </c:pt>
                <c:pt idx="57">
                  <c:v>1607</c:v>
                </c:pt>
                <c:pt idx="58">
                  <c:v>1608</c:v>
                </c:pt>
                <c:pt idx="59">
                  <c:v>1609</c:v>
                </c:pt>
                <c:pt idx="60">
                  <c:v>1610</c:v>
                </c:pt>
                <c:pt idx="61">
                  <c:v>1611</c:v>
                </c:pt>
                <c:pt idx="62">
                  <c:v>1612</c:v>
                </c:pt>
                <c:pt idx="63">
                  <c:v>1613</c:v>
                </c:pt>
                <c:pt idx="64">
                  <c:v>1614</c:v>
                </c:pt>
                <c:pt idx="65">
                  <c:v>1615</c:v>
                </c:pt>
                <c:pt idx="66">
                  <c:v>1616</c:v>
                </c:pt>
                <c:pt idx="67">
                  <c:v>1617</c:v>
                </c:pt>
                <c:pt idx="68">
                  <c:v>1618</c:v>
                </c:pt>
                <c:pt idx="69">
                  <c:v>1619</c:v>
                </c:pt>
                <c:pt idx="70">
                  <c:v>1620</c:v>
                </c:pt>
                <c:pt idx="71">
                  <c:v>1621</c:v>
                </c:pt>
                <c:pt idx="72">
                  <c:v>1622</c:v>
                </c:pt>
                <c:pt idx="73">
                  <c:v>1623</c:v>
                </c:pt>
                <c:pt idx="74">
                  <c:v>1624</c:v>
                </c:pt>
                <c:pt idx="75">
                  <c:v>1625</c:v>
                </c:pt>
                <c:pt idx="76">
                  <c:v>1626</c:v>
                </c:pt>
                <c:pt idx="77">
                  <c:v>1627</c:v>
                </c:pt>
                <c:pt idx="78">
                  <c:v>1628</c:v>
                </c:pt>
                <c:pt idx="79">
                  <c:v>1629</c:v>
                </c:pt>
                <c:pt idx="80">
                  <c:v>1630</c:v>
                </c:pt>
                <c:pt idx="81">
                  <c:v>1631</c:v>
                </c:pt>
                <c:pt idx="82">
                  <c:v>1632</c:v>
                </c:pt>
                <c:pt idx="83">
                  <c:v>1633</c:v>
                </c:pt>
                <c:pt idx="84">
                  <c:v>1634</c:v>
                </c:pt>
                <c:pt idx="85">
                  <c:v>1635</c:v>
                </c:pt>
                <c:pt idx="86">
                  <c:v>1636</c:v>
                </c:pt>
                <c:pt idx="87">
                  <c:v>1637</c:v>
                </c:pt>
                <c:pt idx="88">
                  <c:v>1638</c:v>
                </c:pt>
                <c:pt idx="89">
                  <c:v>1639</c:v>
                </c:pt>
                <c:pt idx="90">
                  <c:v>1640</c:v>
                </c:pt>
                <c:pt idx="91">
                  <c:v>1641</c:v>
                </c:pt>
                <c:pt idx="92">
                  <c:v>1642</c:v>
                </c:pt>
                <c:pt idx="93">
                  <c:v>1643</c:v>
                </c:pt>
                <c:pt idx="94">
                  <c:v>1644</c:v>
                </c:pt>
                <c:pt idx="95">
                  <c:v>1645</c:v>
                </c:pt>
                <c:pt idx="96">
                  <c:v>1646</c:v>
                </c:pt>
                <c:pt idx="97">
                  <c:v>1647</c:v>
                </c:pt>
                <c:pt idx="98">
                  <c:v>1648</c:v>
                </c:pt>
                <c:pt idx="99">
                  <c:v>1649</c:v>
                </c:pt>
                <c:pt idx="100">
                  <c:v>1650</c:v>
                </c:pt>
                <c:pt idx="101">
                  <c:v>1651</c:v>
                </c:pt>
                <c:pt idx="102">
                  <c:v>1652</c:v>
                </c:pt>
                <c:pt idx="103">
                  <c:v>1653</c:v>
                </c:pt>
                <c:pt idx="104">
                  <c:v>1654</c:v>
                </c:pt>
                <c:pt idx="105">
                  <c:v>1655</c:v>
                </c:pt>
                <c:pt idx="106">
                  <c:v>1656</c:v>
                </c:pt>
                <c:pt idx="107">
                  <c:v>1657</c:v>
                </c:pt>
                <c:pt idx="108">
                  <c:v>1658</c:v>
                </c:pt>
                <c:pt idx="109">
                  <c:v>1659</c:v>
                </c:pt>
                <c:pt idx="110">
                  <c:v>1660</c:v>
                </c:pt>
                <c:pt idx="111">
                  <c:v>1661</c:v>
                </c:pt>
                <c:pt idx="112">
                  <c:v>1662</c:v>
                </c:pt>
                <c:pt idx="113">
                  <c:v>1663</c:v>
                </c:pt>
                <c:pt idx="114">
                  <c:v>1664</c:v>
                </c:pt>
                <c:pt idx="115">
                  <c:v>1665</c:v>
                </c:pt>
                <c:pt idx="116">
                  <c:v>1666</c:v>
                </c:pt>
                <c:pt idx="117">
                  <c:v>1667</c:v>
                </c:pt>
                <c:pt idx="118">
                  <c:v>1668</c:v>
                </c:pt>
                <c:pt idx="119">
                  <c:v>1669</c:v>
                </c:pt>
                <c:pt idx="120">
                  <c:v>1670</c:v>
                </c:pt>
                <c:pt idx="121">
                  <c:v>1671</c:v>
                </c:pt>
                <c:pt idx="122">
                  <c:v>1672</c:v>
                </c:pt>
                <c:pt idx="123">
                  <c:v>1673</c:v>
                </c:pt>
                <c:pt idx="124">
                  <c:v>1674</c:v>
                </c:pt>
                <c:pt idx="125">
                  <c:v>1675</c:v>
                </c:pt>
                <c:pt idx="126">
                  <c:v>1676</c:v>
                </c:pt>
                <c:pt idx="127">
                  <c:v>1677</c:v>
                </c:pt>
                <c:pt idx="128">
                  <c:v>1678</c:v>
                </c:pt>
                <c:pt idx="129">
                  <c:v>1679</c:v>
                </c:pt>
                <c:pt idx="130">
                  <c:v>1680</c:v>
                </c:pt>
                <c:pt idx="131">
                  <c:v>1681</c:v>
                </c:pt>
                <c:pt idx="132">
                  <c:v>1682</c:v>
                </c:pt>
                <c:pt idx="133">
                  <c:v>1683</c:v>
                </c:pt>
                <c:pt idx="134">
                  <c:v>1684</c:v>
                </c:pt>
                <c:pt idx="135">
                  <c:v>1685</c:v>
                </c:pt>
                <c:pt idx="136">
                  <c:v>1686</c:v>
                </c:pt>
                <c:pt idx="137">
                  <c:v>1687</c:v>
                </c:pt>
                <c:pt idx="138">
                  <c:v>1688</c:v>
                </c:pt>
                <c:pt idx="139">
                  <c:v>1689</c:v>
                </c:pt>
                <c:pt idx="140">
                  <c:v>1690</c:v>
                </c:pt>
                <c:pt idx="141">
                  <c:v>1691</c:v>
                </c:pt>
                <c:pt idx="142">
                  <c:v>1692</c:v>
                </c:pt>
                <c:pt idx="143">
                  <c:v>1693</c:v>
                </c:pt>
                <c:pt idx="144">
                  <c:v>1694</c:v>
                </c:pt>
                <c:pt idx="145">
                  <c:v>1695</c:v>
                </c:pt>
                <c:pt idx="146">
                  <c:v>1696</c:v>
                </c:pt>
                <c:pt idx="147">
                  <c:v>1697</c:v>
                </c:pt>
                <c:pt idx="148">
                  <c:v>1698</c:v>
                </c:pt>
                <c:pt idx="149">
                  <c:v>1699</c:v>
                </c:pt>
                <c:pt idx="150">
                  <c:v>1700</c:v>
                </c:pt>
                <c:pt idx="151">
                  <c:v>1701</c:v>
                </c:pt>
                <c:pt idx="152">
                  <c:v>1702</c:v>
                </c:pt>
                <c:pt idx="153">
                  <c:v>1703</c:v>
                </c:pt>
                <c:pt idx="154">
                  <c:v>1704</c:v>
                </c:pt>
                <c:pt idx="155">
                  <c:v>1705</c:v>
                </c:pt>
                <c:pt idx="156">
                  <c:v>1706</c:v>
                </c:pt>
                <c:pt idx="157">
                  <c:v>1707</c:v>
                </c:pt>
                <c:pt idx="158">
                  <c:v>1708</c:v>
                </c:pt>
                <c:pt idx="159">
                  <c:v>1709</c:v>
                </c:pt>
                <c:pt idx="160">
                  <c:v>1710</c:v>
                </c:pt>
                <c:pt idx="161">
                  <c:v>1711</c:v>
                </c:pt>
                <c:pt idx="162">
                  <c:v>1712</c:v>
                </c:pt>
                <c:pt idx="163">
                  <c:v>1713</c:v>
                </c:pt>
                <c:pt idx="164">
                  <c:v>1714</c:v>
                </c:pt>
                <c:pt idx="165">
                  <c:v>1715</c:v>
                </c:pt>
                <c:pt idx="166">
                  <c:v>1716</c:v>
                </c:pt>
                <c:pt idx="167">
                  <c:v>1717</c:v>
                </c:pt>
                <c:pt idx="168">
                  <c:v>1718</c:v>
                </c:pt>
                <c:pt idx="169">
                  <c:v>1719</c:v>
                </c:pt>
                <c:pt idx="170">
                  <c:v>1720</c:v>
                </c:pt>
                <c:pt idx="171">
                  <c:v>1721</c:v>
                </c:pt>
                <c:pt idx="172">
                  <c:v>1722</c:v>
                </c:pt>
                <c:pt idx="173">
                  <c:v>1723</c:v>
                </c:pt>
                <c:pt idx="174">
                  <c:v>1724</c:v>
                </c:pt>
                <c:pt idx="175">
                  <c:v>1725</c:v>
                </c:pt>
                <c:pt idx="176">
                  <c:v>1726</c:v>
                </c:pt>
                <c:pt idx="177">
                  <c:v>1727</c:v>
                </c:pt>
                <c:pt idx="178">
                  <c:v>1728</c:v>
                </c:pt>
                <c:pt idx="179">
                  <c:v>1729</c:v>
                </c:pt>
                <c:pt idx="180">
                  <c:v>1730</c:v>
                </c:pt>
                <c:pt idx="181">
                  <c:v>1731</c:v>
                </c:pt>
                <c:pt idx="182">
                  <c:v>1732</c:v>
                </c:pt>
                <c:pt idx="183">
                  <c:v>1733</c:v>
                </c:pt>
                <c:pt idx="184">
                  <c:v>1734</c:v>
                </c:pt>
                <c:pt idx="185">
                  <c:v>1735</c:v>
                </c:pt>
                <c:pt idx="186">
                  <c:v>1736</c:v>
                </c:pt>
                <c:pt idx="187">
                  <c:v>1737</c:v>
                </c:pt>
                <c:pt idx="188">
                  <c:v>1738</c:v>
                </c:pt>
                <c:pt idx="189">
                  <c:v>1739</c:v>
                </c:pt>
                <c:pt idx="190">
                  <c:v>1740</c:v>
                </c:pt>
                <c:pt idx="191">
                  <c:v>1741</c:v>
                </c:pt>
                <c:pt idx="192">
                  <c:v>1742</c:v>
                </c:pt>
                <c:pt idx="193">
                  <c:v>1743</c:v>
                </c:pt>
                <c:pt idx="194">
                  <c:v>1744</c:v>
                </c:pt>
                <c:pt idx="195">
                  <c:v>1745</c:v>
                </c:pt>
                <c:pt idx="196">
                  <c:v>1746</c:v>
                </c:pt>
                <c:pt idx="197">
                  <c:v>1747</c:v>
                </c:pt>
                <c:pt idx="198">
                  <c:v>1748</c:v>
                </c:pt>
                <c:pt idx="199">
                  <c:v>1749</c:v>
                </c:pt>
                <c:pt idx="200">
                  <c:v>1750</c:v>
                </c:pt>
                <c:pt idx="201">
                  <c:v>1751</c:v>
                </c:pt>
                <c:pt idx="202">
                  <c:v>1752</c:v>
                </c:pt>
                <c:pt idx="203">
                  <c:v>1753</c:v>
                </c:pt>
                <c:pt idx="204">
                  <c:v>1754</c:v>
                </c:pt>
                <c:pt idx="205">
                  <c:v>1755</c:v>
                </c:pt>
                <c:pt idx="206">
                  <c:v>1756</c:v>
                </c:pt>
                <c:pt idx="207">
                  <c:v>1757</c:v>
                </c:pt>
                <c:pt idx="208">
                  <c:v>1758</c:v>
                </c:pt>
                <c:pt idx="209">
                  <c:v>1759</c:v>
                </c:pt>
                <c:pt idx="210">
                  <c:v>1760</c:v>
                </c:pt>
                <c:pt idx="211">
                  <c:v>1761</c:v>
                </c:pt>
                <c:pt idx="212">
                  <c:v>1762</c:v>
                </c:pt>
                <c:pt idx="213">
                  <c:v>1763</c:v>
                </c:pt>
                <c:pt idx="214">
                  <c:v>1764</c:v>
                </c:pt>
                <c:pt idx="215">
                  <c:v>1765</c:v>
                </c:pt>
                <c:pt idx="216">
                  <c:v>1766</c:v>
                </c:pt>
                <c:pt idx="217">
                  <c:v>1767</c:v>
                </c:pt>
                <c:pt idx="218">
                  <c:v>1768</c:v>
                </c:pt>
                <c:pt idx="219">
                  <c:v>1769</c:v>
                </c:pt>
                <c:pt idx="220">
                  <c:v>1770</c:v>
                </c:pt>
                <c:pt idx="221">
                  <c:v>1771</c:v>
                </c:pt>
                <c:pt idx="222">
                  <c:v>1772</c:v>
                </c:pt>
                <c:pt idx="223">
                  <c:v>1773</c:v>
                </c:pt>
                <c:pt idx="224">
                  <c:v>1774</c:v>
                </c:pt>
                <c:pt idx="225">
                  <c:v>1775</c:v>
                </c:pt>
                <c:pt idx="226">
                  <c:v>1776</c:v>
                </c:pt>
                <c:pt idx="227">
                  <c:v>1777</c:v>
                </c:pt>
                <c:pt idx="228">
                  <c:v>1778</c:v>
                </c:pt>
                <c:pt idx="229">
                  <c:v>1779</c:v>
                </c:pt>
                <c:pt idx="230">
                  <c:v>1780</c:v>
                </c:pt>
                <c:pt idx="231">
                  <c:v>1781</c:v>
                </c:pt>
                <c:pt idx="232">
                  <c:v>1782</c:v>
                </c:pt>
                <c:pt idx="233">
                  <c:v>1783</c:v>
                </c:pt>
                <c:pt idx="234">
                  <c:v>1784</c:v>
                </c:pt>
                <c:pt idx="235">
                  <c:v>1785</c:v>
                </c:pt>
                <c:pt idx="236">
                  <c:v>1786</c:v>
                </c:pt>
                <c:pt idx="237">
                  <c:v>1787</c:v>
                </c:pt>
                <c:pt idx="238">
                  <c:v>1788</c:v>
                </c:pt>
                <c:pt idx="239">
                  <c:v>1789</c:v>
                </c:pt>
                <c:pt idx="240">
                  <c:v>1790</c:v>
                </c:pt>
                <c:pt idx="241">
                  <c:v>1791</c:v>
                </c:pt>
                <c:pt idx="242">
                  <c:v>1792</c:v>
                </c:pt>
                <c:pt idx="243">
                  <c:v>1793</c:v>
                </c:pt>
                <c:pt idx="244">
                  <c:v>1794</c:v>
                </c:pt>
                <c:pt idx="245">
                  <c:v>1795</c:v>
                </c:pt>
                <c:pt idx="246">
                  <c:v>1796</c:v>
                </c:pt>
                <c:pt idx="247">
                  <c:v>1797</c:v>
                </c:pt>
                <c:pt idx="248">
                  <c:v>1798</c:v>
                </c:pt>
                <c:pt idx="249">
                  <c:v>1799</c:v>
                </c:pt>
                <c:pt idx="250">
                  <c:v>1800</c:v>
                </c:pt>
                <c:pt idx="251">
                  <c:v>1801</c:v>
                </c:pt>
                <c:pt idx="252">
                  <c:v>1802</c:v>
                </c:pt>
                <c:pt idx="253">
                  <c:v>1803</c:v>
                </c:pt>
                <c:pt idx="254">
                  <c:v>1804</c:v>
                </c:pt>
                <c:pt idx="255">
                  <c:v>1805</c:v>
                </c:pt>
                <c:pt idx="256">
                  <c:v>1806</c:v>
                </c:pt>
                <c:pt idx="257">
                  <c:v>1807</c:v>
                </c:pt>
                <c:pt idx="258">
                  <c:v>1808</c:v>
                </c:pt>
                <c:pt idx="259">
                  <c:v>1809</c:v>
                </c:pt>
                <c:pt idx="260">
                  <c:v>1810</c:v>
                </c:pt>
                <c:pt idx="261">
                  <c:v>1811</c:v>
                </c:pt>
                <c:pt idx="262">
                  <c:v>1812</c:v>
                </c:pt>
                <c:pt idx="263">
                  <c:v>1813</c:v>
                </c:pt>
                <c:pt idx="264">
                  <c:v>1814</c:v>
                </c:pt>
                <c:pt idx="265">
                  <c:v>1815</c:v>
                </c:pt>
                <c:pt idx="266">
                  <c:v>1816</c:v>
                </c:pt>
                <c:pt idx="267">
                  <c:v>1817</c:v>
                </c:pt>
                <c:pt idx="268">
                  <c:v>1818</c:v>
                </c:pt>
                <c:pt idx="269">
                  <c:v>1819</c:v>
                </c:pt>
                <c:pt idx="270">
                  <c:v>1820</c:v>
                </c:pt>
                <c:pt idx="271">
                  <c:v>1821</c:v>
                </c:pt>
                <c:pt idx="272">
                  <c:v>1822</c:v>
                </c:pt>
                <c:pt idx="273">
                  <c:v>1823</c:v>
                </c:pt>
                <c:pt idx="274">
                  <c:v>1824</c:v>
                </c:pt>
                <c:pt idx="275">
                  <c:v>1825</c:v>
                </c:pt>
                <c:pt idx="276">
                  <c:v>1826</c:v>
                </c:pt>
                <c:pt idx="277">
                  <c:v>1827</c:v>
                </c:pt>
                <c:pt idx="278">
                  <c:v>1828</c:v>
                </c:pt>
                <c:pt idx="279">
                  <c:v>1829</c:v>
                </c:pt>
                <c:pt idx="280">
                  <c:v>1830</c:v>
                </c:pt>
                <c:pt idx="281">
                  <c:v>1831</c:v>
                </c:pt>
                <c:pt idx="282">
                  <c:v>1832</c:v>
                </c:pt>
                <c:pt idx="283">
                  <c:v>1833</c:v>
                </c:pt>
                <c:pt idx="284">
                  <c:v>1834</c:v>
                </c:pt>
                <c:pt idx="285">
                  <c:v>1835</c:v>
                </c:pt>
                <c:pt idx="286">
                  <c:v>1836</c:v>
                </c:pt>
                <c:pt idx="287">
                  <c:v>1837</c:v>
                </c:pt>
                <c:pt idx="288">
                  <c:v>1838</c:v>
                </c:pt>
                <c:pt idx="289">
                  <c:v>1839</c:v>
                </c:pt>
                <c:pt idx="290">
                  <c:v>1840</c:v>
                </c:pt>
                <c:pt idx="291">
                  <c:v>1841</c:v>
                </c:pt>
                <c:pt idx="292">
                  <c:v>1842</c:v>
                </c:pt>
                <c:pt idx="293">
                  <c:v>1843</c:v>
                </c:pt>
                <c:pt idx="294">
                  <c:v>1844</c:v>
                </c:pt>
                <c:pt idx="295">
                  <c:v>1845</c:v>
                </c:pt>
                <c:pt idx="296">
                  <c:v>1846</c:v>
                </c:pt>
                <c:pt idx="297">
                  <c:v>1847</c:v>
                </c:pt>
                <c:pt idx="298">
                  <c:v>1848</c:v>
                </c:pt>
                <c:pt idx="299">
                  <c:v>1849</c:v>
                </c:pt>
                <c:pt idx="300">
                  <c:v>1850</c:v>
                </c:pt>
                <c:pt idx="301">
                  <c:v>1851</c:v>
                </c:pt>
                <c:pt idx="302">
                  <c:v>1852</c:v>
                </c:pt>
                <c:pt idx="303">
                  <c:v>1853</c:v>
                </c:pt>
                <c:pt idx="304">
                  <c:v>1854</c:v>
                </c:pt>
                <c:pt idx="305">
                  <c:v>1855</c:v>
                </c:pt>
                <c:pt idx="306">
                  <c:v>1856</c:v>
                </c:pt>
                <c:pt idx="307">
                  <c:v>1857</c:v>
                </c:pt>
                <c:pt idx="308">
                  <c:v>1858</c:v>
                </c:pt>
                <c:pt idx="309">
                  <c:v>1859</c:v>
                </c:pt>
                <c:pt idx="310">
                  <c:v>1860</c:v>
                </c:pt>
                <c:pt idx="311">
                  <c:v>1861</c:v>
                </c:pt>
                <c:pt idx="312">
                  <c:v>1862</c:v>
                </c:pt>
                <c:pt idx="313">
                  <c:v>1863</c:v>
                </c:pt>
                <c:pt idx="314">
                  <c:v>1864</c:v>
                </c:pt>
                <c:pt idx="315">
                  <c:v>1865</c:v>
                </c:pt>
                <c:pt idx="316">
                  <c:v>1866</c:v>
                </c:pt>
                <c:pt idx="317">
                  <c:v>1867</c:v>
                </c:pt>
                <c:pt idx="318">
                  <c:v>1868</c:v>
                </c:pt>
                <c:pt idx="319">
                  <c:v>1869</c:v>
                </c:pt>
                <c:pt idx="320">
                  <c:v>1870</c:v>
                </c:pt>
                <c:pt idx="321">
                  <c:v>1871</c:v>
                </c:pt>
                <c:pt idx="322">
                  <c:v>1872</c:v>
                </c:pt>
                <c:pt idx="323">
                  <c:v>1873</c:v>
                </c:pt>
                <c:pt idx="324">
                  <c:v>1874</c:v>
                </c:pt>
                <c:pt idx="325">
                  <c:v>1875</c:v>
                </c:pt>
                <c:pt idx="326">
                  <c:v>1876</c:v>
                </c:pt>
                <c:pt idx="327">
                  <c:v>1877</c:v>
                </c:pt>
                <c:pt idx="328">
                  <c:v>1878</c:v>
                </c:pt>
                <c:pt idx="329">
                  <c:v>1879</c:v>
                </c:pt>
                <c:pt idx="330">
                  <c:v>1880</c:v>
                </c:pt>
                <c:pt idx="331">
                  <c:v>1881</c:v>
                </c:pt>
                <c:pt idx="332">
                  <c:v>1882</c:v>
                </c:pt>
                <c:pt idx="333">
                  <c:v>1883</c:v>
                </c:pt>
                <c:pt idx="334">
                  <c:v>1884</c:v>
                </c:pt>
                <c:pt idx="335">
                  <c:v>1885</c:v>
                </c:pt>
                <c:pt idx="336">
                  <c:v>1886</c:v>
                </c:pt>
                <c:pt idx="337">
                  <c:v>1887</c:v>
                </c:pt>
                <c:pt idx="338">
                  <c:v>1888</c:v>
                </c:pt>
                <c:pt idx="339">
                  <c:v>1889</c:v>
                </c:pt>
                <c:pt idx="340">
                  <c:v>1890</c:v>
                </c:pt>
                <c:pt idx="341">
                  <c:v>1891</c:v>
                </c:pt>
                <c:pt idx="342">
                  <c:v>1892</c:v>
                </c:pt>
                <c:pt idx="343">
                  <c:v>1893</c:v>
                </c:pt>
                <c:pt idx="344">
                  <c:v>1894</c:v>
                </c:pt>
                <c:pt idx="345">
                  <c:v>1895</c:v>
                </c:pt>
                <c:pt idx="346">
                  <c:v>1896</c:v>
                </c:pt>
                <c:pt idx="347">
                  <c:v>1897</c:v>
                </c:pt>
                <c:pt idx="348">
                  <c:v>1898</c:v>
                </c:pt>
                <c:pt idx="349">
                  <c:v>1899</c:v>
                </c:pt>
                <c:pt idx="350">
                  <c:v>1900</c:v>
                </c:pt>
                <c:pt idx="351">
                  <c:v>1901</c:v>
                </c:pt>
                <c:pt idx="352">
                  <c:v>1902</c:v>
                </c:pt>
                <c:pt idx="353">
                  <c:v>1903</c:v>
                </c:pt>
                <c:pt idx="354">
                  <c:v>1904</c:v>
                </c:pt>
                <c:pt idx="355">
                  <c:v>1905</c:v>
                </c:pt>
                <c:pt idx="356">
                  <c:v>1906</c:v>
                </c:pt>
                <c:pt idx="357">
                  <c:v>1907</c:v>
                </c:pt>
                <c:pt idx="358">
                  <c:v>1908</c:v>
                </c:pt>
                <c:pt idx="359">
                  <c:v>1909</c:v>
                </c:pt>
                <c:pt idx="360">
                  <c:v>1910</c:v>
                </c:pt>
                <c:pt idx="361">
                  <c:v>1911</c:v>
                </c:pt>
                <c:pt idx="362">
                  <c:v>1912</c:v>
                </c:pt>
                <c:pt idx="363">
                  <c:v>1913</c:v>
                </c:pt>
                <c:pt idx="364">
                  <c:v>1914</c:v>
                </c:pt>
                <c:pt idx="365">
                  <c:v>1915</c:v>
                </c:pt>
                <c:pt idx="366">
                  <c:v>1916</c:v>
                </c:pt>
                <c:pt idx="367">
                  <c:v>1917</c:v>
                </c:pt>
                <c:pt idx="368">
                  <c:v>1918</c:v>
                </c:pt>
                <c:pt idx="369">
                  <c:v>1919</c:v>
                </c:pt>
                <c:pt idx="370">
                  <c:v>1920</c:v>
                </c:pt>
                <c:pt idx="371">
                  <c:v>1921</c:v>
                </c:pt>
                <c:pt idx="372">
                  <c:v>1922</c:v>
                </c:pt>
                <c:pt idx="373">
                  <c:v>1923</c:v>
                </c:pt>
                <c:pt idx="374">
                  <c:v>1924</c:v>
                </c:pt>
                <c:pt idx="375">
                  <c:v>1925</c:v>
                </c:pt>
                <c:pt idx="376">
                  <c:v>1926</c:v>
                </c:pt>
                <c:pt idx="377">
                  <c:v>1927</c:v>
                </c:pt>
                <c:pt idx="378">
                  <c:v>1928</c:v>
                </c:pt>
                <c:pt idx="379">
                  <c:v>1929</c:v>
                </c:pt>
                <c:pt idx="380">
                  <c:v>1930</c:v>
                </c:pt>
                <c:pt idx="381">
                  <c:v>1931</c:v>
                </c:pt>
                <c:pt idx="382">
                  <c:v>1932</c:v>
                </c:pt>
                <c:pt idx="383">
                  <c:v>1933</c:v>
                </c:pt>
                <c:pt idx="384">
                  <c:v>1934</c:v>
                </c:pt>
                <c:pt idx="385">
                  <c:v>1935</c:v>
                </c:pt>
                <c:pt idx="386">
                  <c:v>1936</c:v>
                </c:pt>
                <c:pt idx="387">
                  <c:v>1937</c:v>
                </c:pt>
                <c:pt idx="388">
                  <c:v>1938</c:v>
                </c:pt>
                <c:pt idx="389">
                  <c:v>1939</c:v>
                </c:pt>
                <c:pt idx="390">
                  <c:v>1940</c:v>
                </c:pt>
                <c:pt idx="391">
                  <c:v>1941</c:v>
                </c:pt>
                <c:pt idx="392">
                  <c:v>1942</c:v>
                </c:pt>
                <c:pt idx="393">
                  <c:v>1943</c:v>
                </c:pt>
                <c:pt idx="394">
                  <c:v>1944</c:v>
                </c:pt>
                <c:pt idx="395">
                  <c:v>1945</c:v>
                </c:pt>
                <c:pt idx="396">
                  <c:v>1946</c:v>
                </c:pt>
                <c:pt idx="397">
                  <c:v>1947</c:v>
                </c:pt>
                <c:pt idx="398">
                  <c:v>1948</c:v>
                </c:pt>
                <c:pt idx="399">
                  <c:v>1949</c:v>
                </c:pt>
                <c:pt idx="400">
                  <c:v>1950</c:v>
                </c:pt>
                <c:pt idx="401">
                  <c:v>1951</c:v>
                </c:pt>
                <c:pt idx="402">
                  <c:v>1952</c:v>
                </c:pt>
                <c:pt idx="403">
                  <c:v>1953</c:v>
                </c:pt>
                <c:pt idx="404">
                  <c:v>1954</c:v>
                </c:pt>
                <c:pt idx="405">
                  <c:v>1955</c:v>
                </c:pt>
                <c:pt idx="406">
                  <c:v>1956</c:v>
                </c:pt>
                <c:pt idx="407">
                  <c:v>1957</c:v>
                </c:pt>
                <c:pt idx="408">
                  <c:v>1958</c:v>
                </c:pt>
                <c:pt idx="409">
                  <c:v>1959</c:v>
                </c:pt>
                <c:pt idx="410">
                  <c:v>1960</c:v>
                </c:pt>
                <c:pt idx="411">
                  <c:v>1961</c:v>
                </c:pt>
                <c:pt idx="412">
                  <c:v>1962</c:v>
                </c:pt>
                <c:pt idx="413">
                  <c:v>1963</c:v>
                </c:pt>
                <c:pt idx="414">
                  <c:v>1964</c:v>
                </c:pt>
                <c:pt idx="415">
                  <c:v>1965</c:v>
                </c:pt>
                <c:pt idx="416">
                  <c:v>1966</c:v>
                </c:pt>
                <c:pt idx="417">
                  <c:v>1967</c:v>
                </c:pt>
                <c:pt idx="418">
                  <c:v>1968</c:v>
                </c:pt>
                <c:pt idx="419">
                  <c:v>1969</c:v>
                </c:pt>
                <c:pt idx="420">
                  <c:v>1970</c:v>
                </c:pt>
                <c:pt idx="421">
                  <c:v>1971</c:v>
                </c:pt>
                <c:pt idx="422">
                  <c:v>1972</c:v>
                </c:pt>
                <c:pt idx="423">
                  <c:v>1973</c:v>
                </c:pt>
                <c:pt idx="424">
                  <c:v>1974</c:v>
                </c:pt>
                <c:pt idx="425">
                  <c:v>1975</c:v>
                </c:pt>
                <c:pt idx="426">
                  <c:v>1976</c:v>
                </c:pt>
                <c:pt idx="427">
                  <c:v>1977</c:v>
                </c:pt>
                <c:pt idx="428">
                  <c:v>1978</c:v>
                </c:pt>
                <c:pt idx="429">
                  <c:v>1979</c:v>
                </c:pt>
                <c:pt idx="430">
                  <c:v>1980</c:v>
                </c:pt>
                <c:pt idx="431">
                  <c:v>1981</c:v>
                </c:pt>
                <c:pt idx="432">
                  <c:v>1982</c:v>
                </c:pt>
                <c:pt idx="433">
                  <c:v>1983</c:v>
                </c:pt>
                <c:pt idx="434">
                  <c:v>1984</c:v>
                </c:pt>
                <c:pt idx="435">
                  <c:v>1985</c:v>
                </c:pt>
                <c:pt idx="436">
                  <c:v>1986</c:v>
                </c:pt>
                <c:pt idx="437">
                  <c:v>1987</c:v>
                </c:pt>
                <c:pt idx="438">
                  <c:v>1988</c:v>
                </c:pt>
                <c:pt idx="439">
                  <c:v>1989</c:v>
                </c:pt>
                <c:pt idx="440">
                  <c:v>1990</c:v>
                </c:pt>
                <c:pt idx="441">
                  <c:v>1991</c:v>
                </c:pt>
                <c:pt idx="442">
                  <c:v>1992</c:v>
                </c:pt>
                <c:pt idx="443">
                  <c:v>1993</c:v>
                </c:pt>
                <c:pt idx="444">
                  <c:v>1994</c:v>
                </c:pt>
                <c:pt idx="445">
                  <c:v>1995</c:v>
                </c:pt>
                <c:pt idx="446">
                  <c:v>1996</c:v>
                </c:pt>
                <c:pt idx="447">
                  <c:v>1997</c:v>
                </c:pt>
                <c:pt idx="448">
                  <c:v>1998</c:v>
                </c:pt>
                <c:pt idx="449">
                  <c:v>1999</c:v>
                </c:pt>
                <c:pt idx="450">
                  <c:v>2000</c:v>
                </c:pt>
                <c:pt idx="451">
                  <c:v>2001</c:v>
                </c:pt>
                <c:pt idx="452">
                  <c:v>2002</c:v>
                </c:pt>
                <c:pt idx="453">
                  <c:v>2003</c:v>
                </c:pt>
                <c:pt idx="454">
                  <c:v>2004</c:v>
                </c:pt>
                <c:pt idx="455">
                  <c:v>2005</c:v>
                </c:pt>
                <c:pt idx="456">
                  <c:v>2006</c:v>
                </c:pt>
                <c:pt idx="457">
                  <c:v>2007</c:v>
                </c:pt>
                <c:pt idx="458">
                  <c:v>2008</c:v>
                </c:pt>
                <c:pt idx="459">
                  <c:v>2009</c:v>
                </c:pt>
                <c:pt idx="460">
                  <c:v>2010</c:v>
                </c:pt>
              </c:numCache>
            </c:numRef>
          </c:cat>
          <c:val>
            <c:numRef>
              <c:f>'Birth and Death Rates'!$C$11:$C$471</c:f>
              <c:numCache>
                <c:formatCode>General</c:formatCode>
                <c:ptCount val="461"/>
                <c:pt idx="291">
                  <c:v>21.7</c:v>
                </c:pt>
                <c:pt idx="292">
                  <c:v>21.8</c:v>
                </c:pt>
                <c:pt idx="293">
                  <c:v>21.4</c:v>
                </c:pt>
                <c:pt idx="294">
                  <c:v>21.8</c:v>
                </c:pt>
                <c:pt idx="295">
                  <c:v>21</c:v>
                </c:pt>
                <c:pt idx="296">
                  <c:v>23.2</c:v>
                </c:pt>
                <c:pt idx="297">
                  <c:v>24.8</c:v>
                </c:pt>
                <c:pt idx="298">
                  <c:v>23.3</c:v>
                </c:pt>
                <c:pt idx="299">
                  <c:v>25.3</c:v>
                </c:pt>
                <c:pt idx="300">
                  <c:v>21</c:v>
                </c:pt>
                <c:pt idx="301">
                  <c:v>22.1</c:v>
                </c:pt>
                <c:pt idx="302">
                  <c:v>22.5</c:v>
                </c:pt>
                <c:pt idx="303">
                  <c:v>23</c:v>
                </c:pt>
                <c:pt idx="304">
                  <c:v>23.7</c:v>
                </c:pt>
                <c:pt idx="305">
                  <c:v>22.8</c:v>
                </c:pt>
                <c:pt idx="306">
                  <c:v>20.7</c:v>
                </c:pt>
                <c:pt idx="307">
                  <c:v>22</c:v>
                </c:pt>
                <c:pt idx="308">
                  <c:v>23.3</c:v>
                </c:pt>
                <c:pt idx="309">
                  <c:v>22.6</c:v>
                </c:pt>
                <c:pt idx="310">
                  <c:v>21.4</c:v>
                </c:pt>
                <c:pt idx="311">
                  <c:v>21.8</c:v>
                </c:pt>
                <c:pt idx="312">
                  <c:v>21.5</c:v>
                </c:pt>
                <c:pt idx="313">
                  <c:v>23.1</c:v>
                </c:pt>
                <c:pt idx="314">
                  <c:v>23.8</c:v>
                </c:pt>
                <c:pt idx="315">
                  <c:v>23.4</c:v>
                </c:pt>
                <c:pt idx="316">
                  <c:v>23.5</c:v>
                </c:pt>
                <c:pt idx="317">
                  <c:v>21.9</c:v>
                </c:pt>
                <c:pt idx="318">
                  <c:v>22</c:v>
                </c:pt>
                <c:pt idx="319">
                  <c:v>22.4</c:v>
                </c:pt>
                <c:pt idx="320">
                  <c:v>23</c:v>
                </c:pt>
                <c:pt idx="321">
                  <c:v>22.7</c:v>
                </c:pt>
                <c:pt idx="322">
                  <c:v>21.5</c:v>
                </c:pt>
                <c:pt idx="323">
                  <c:v>21.2</c:v>
                </c:pt>
                <c:pt idx="324">
                  <c:v>22.4</c:v>
                </c:pt>
                <c:pt idx="325">
                  <c:v>22.9</c:v>
                </c:pt>
                <c:pt idx="326">
                  <c:v>21.1</c:v>
                </c:pt>
                <c:pt idx="327">
                  <c:v>20.399999999999999</c:v>
                </c:pt>
                <c:pt idx="328">
                  <c:v>21.7</c:v>
                </c:pt>
                <c:pt idx="329">
                  <c:v>20.8</c:v>
                </c:pt>
                <c:pt idx="330">
                  <c:v>20.7</c:v>
                </c:pt>
                <c:pt idx="331">
                  <c:v>19</c:v>
                </c:pt>
                <c:pt idx="332">
                  <c:v>19.7</c:v>
                </c:pt>
                <c:pt idx="333">
                  <c:v>19.7</c:v>
                </c:pt>
                <c:pt idx="334">
                  <c:v>19.8</c:v>
                </c:pt>
                <c:pt idx="335">
                  <c:v>19.2</c:v>
                </c:pt>
                <c:pt idx="336">
                  <c:v>19.5</c:v>
                </c:pt>
                <c:pt idx="337">
                  <c:v>19.100000000000001</c:v>
                </c:pt>
                <c:pt idx="338">
                  <c:v>18.2</c:v>
                </c:pt>
                <c:pt idx="339">
                  <c:v>18.2</c:v>
                </c:pt>
                <c:pt idx="340">
                  <c:v>19.600000000000001</c:v>
                </c:pt>
                <c:pt idx="341">
                  <c:v>20.3</c:v>
                </c:pt>
                <c:pt idx="342">
                  <c:v>19.100000000000001</c:v>
                </c:pt>
                <c:pt idx="343">
                  <c:v>19.3</c:v>
                </c:pt>
                <c:pt idx="344">
                  <c:v>16.7</c:v>
                </c:pt>
                <c:pt idx="345">
                  <c:v>18.8</c:v>
                </c:pt>
                <c:pt idx="346">
                  <c:v>17.2</c:v>
                </c:pt>
                <c:pt idx="347">
                  <c:v>17.399999999999999</c:v>
                </c:pt>
                <c:pt idx="348">
                  <c:v>17.600000000000001</c:v>
                </c:pt>
                <c:pt idx="349">
                  <c:v>18.3</c:v>
                </c:pt>
                <c:pt idx="350">
                  <c:v>18.3</c:v>
                </c:pt>
                <c:pt idx="351">
                  <c:v>17</c:v>
                </c:pt>
                <c:pt idx="352">
                  <c:v>16.3</c:v>
                </c:pt>
                <c:pt idx="353">
                  <c:v>15.5</c:v>
                </c:pt>
                <c:pt idx="354">
                  <c:v>16.399999999999999</c:v>
                </c:pt>
                <c:pt idx="355">
                  <c:v>15.3</c:v>
                </c:pt>
                <c:pt idx="356">
                  <c:v>15.5</c:v>
                </c:pt>
                <c:pt idx="357">
                  <c:v>15.1</c:v>
                </c:pt>
                <c:pt idx="358">
                  <c:v>14.9</c:v>
                </c:pt>
                <c:pt idx="359">
                  <c:v>14.6</c:v>
                </c:pt>
                <c:pt idx="360">
                  <c:v>13.5</c:v>
                </c:pt>
                <c:pt idx="361">
                  <c:v>14.6</c:v>
                </c:pt>
                <c:pt idx="362">
                  <c:v>13.4</c:v>
                </c:pt>
                <c:pt idx="363">
                  <c:v>13.9</c:v>
                </c:pt>
                <c:pt idx="364">
                  <c:v>14.9</c:v>
                </c:pt>
                <c:pt idx="365">
                  <c:v>17.2</c:v>
                </c:pt>
                <c:pt idx="366">
                  <c:v>17.3</c:v>
                </c:pt>
                <c:pt idx="367">
                  <c:v>18.3</c:v>
                </c:pt>
                <c:pt idx="368">
                  <c:v>21.3</c:v>
                </c:pt>
                <c:pt idx="369">
                  <c:v>13.7</c:v>
                </c:pt>
                <c:pt idx="370">
                  <c:v>12.5</c:v>
                </c:pt>
                <c:pt idx="371">
                  <c:v>12.1</c:v>
                </c:pt>
                <c:pt idx="372">
                  <c:v>12.8</c:v>
                </c:pt>
                <c:pt idx="373">
                  <c:v>11.6</c:v>
                </c:pt>
                <c:pt idx="374">
                  <c:v>12.2</c:v>
                </c:pt>
                <c:pt idx="375">
                  <c:v>12.2</c:v>
                </c:pt>
                <c:pt idx="376">
                  <c:v>11.6</c:v>
                </c:pt>
                <c:pt idx="377">
                  <c:v>12.3</c:v>
                </c:pt>
                <c:pt idx="378">
                  <c:v>11.7</c:v>
                </c:pt>
                <c:pt idx="379">
                  <c:v>13.4</c:v>
                </c:pt>
                <c:pt idx="380">
                  <c:v>11.5</c:v>
                </c:pt>
                <c:pt idx="381">
                  <c:v>12.3</c:v>
                </c:pt>
                <c:pt idx="382">
                  <c:v>12.1</c:v>
                </c:pt>
                <c:pt idx="383">
                  <c:v>12.3</c:v>
                </c:pt>
                <c:pt idx="384">
                  <c:v>11.8</c:v>
                </c:pt>
                <c:pt idx="385">
                  <c:v>11.8</c:v>
                </c:pt>
                <c:pt idx="386">
                  <c:v>12.2</c:v>
                </c:pt>
                <c:pt idx="387">
                  <c:v>12.4</c:v>
                </c:pt>
                <c:pt idx="388">
                  <c:v>11.6</c:v>
                </c:pt>
                <c:pt idx="389">
                  <c:v>12.1</c:v>
                </c:pt>
                <c:pt idx="390">
                  <c:v>14.3</c:v>
                </c:pt>
                <c:pt idx="391">
                  <c:v>12.9</c:v>
                </c:pt>
                <c:pt idx="392">
                  <c:v>12.1</c:v>
                </c:pt>
                <c:pt idx="393">
                  <c:v>12.8</c:v>
                </c:pt>
                <c:pt idx="394">
                  <c:v>12.7</c:v>
                </c:pt>
                <c:pt idx="395">
                  <c:v>13.2</c:v>
                </c:pt>
                <c:pt idx="396">
                  <c:v>11.6</c:v>
                </c:pt>
                <c:pt idx="397">
                  <c:v>12.1</c:v>
                </c:pt>
                <c:pt idx="398">
                  <c:v>10.9</c:v>
                </c:pt>
                <c:pt idx="399">
                  <c:v>11.8</c:v>
                </c:pt>
                <c:pt idx="400">
                  <c:v>11.7</c:v>
                </c:pt>
                <c:pt idx="401">
                  <c:v>12.6</c:v>
                </c:pt>
                <c:pt idx="402">
                  <c:v>11.3</c:v>
                </c:pt>
                <c:pt idx="403">
                  <c:v>11.4</c:v>
                </c:pt>
                <c:pt idx="404">
                  <c:v>11.3</c:v>
                </c:pt>
                <c:pt idx="405">
                  <c:v>11.6</c:v>
                </c:pt>
                <c:pt idx="406">
                  <c:v>11.6</c:v>
                </c:pt>
                <c:pt idx="407">
                  <c:v>11.4</c:v>
                </c:pt>
                <c:pt idx="408">
                  <c:v>11.6</c:v>
                </c:pt>
                <c:pt idx="409">
                  <c:v>11.6</c:v>
                </c:pt>
                <c:pt idx="410">
                  <c:v>11.5</c:v>
                </c:pt>
                <c:pt idx="411">
                  <c:v>12</c:v>
                </c:pt>
                <c:pt idx="412">
                  <c:v>12</c:v>
                </c:pt>
                <c:pt idx="413">
                  <c:v>12.2</c:v>
                </c:pt>
                <c:pt idx="414">
                  <c:v>11.3</c:v>
                </c:pt>
                <c:pt idx="415">
                  <c:v>11.6</c:v>
                </c:pt>
                <c:pt idx="416">
                  <c:v>11.8</c:v>
                </c:pt>
                <c:pt idx="417">
                  <c:v>11.3</c:v>
                </c:pt>
                <c:pt idx="418">
                  <c:v>11.9</c:v>
                </c:pt>
                <c:pt idx="419">
                  <c:v>11.9</c:v>
                </c:pt>
                <c:pt idx="420">
                  <c:v>11.8</c:v>
                </c:pt>
                <c:pt idx="421">
                  <c:v>11.6</c:v>
                </c:pt>
                <c:pt idx="422">
                  <c:v>12</c:v>
                </c:pt>
                <c:pt idx="423">
                  <c:v>11.9</c:v>
                </c:pt>
                <c:pt idx="424">
                  <c:v>11.8</c:v>
                </c:pt>
                <c:pt idx="425">
                  <c:v>11.8</c:v>
                </c:pt>
                <c:pt idx="426">
                  <c:v>12.1</c:v>
                </c:pt>
                <c:pt idx="427">
                  <c:v>11.6</c:v>
                </c:pt>
                <c:pt idx="428">
                  <c:v>11.9</c:v>
                </c:pt>
                <c:pt idx="429">
                  <c:v>12</c:v>
                </c:pt>
                <c:pt idx="430">
                  <c:v>11.7</c:v>
                </c:pt>
                <c:pt idx="431">
                  <c:v>11.6</c:v>
                </c:pt>
                <c:pt idx="432">
                  <c:v>11.7</c:v>
                </c:pt>
                <c:pt idx="433">
                  <c:v>11.7</c:v>
                </c:pt>
                <c:pt idx="434">
                  <c:v>11.4</c:v>
                </c:pt>
                <c:pt idx="435">
                  <c:v>11.9</c:v>
                </c:pt>
                <c:pt idx="436">
                  <c:v>11.6</c:v>
                </c:pt>
                <c:pt idx="437">
                  <c:v>11.3</c:v>
                </c:pt>
                <c:pt idx="438">
                  <c:v>11.4</c:v>
                </c:pt>
                <c:pt idx="439">
                  <c:v>11.5</c:v>
                </c:pt>
                <c:pt idx="440">
                  <c:v>11.2</c:v>
                </c:pt>
                <c:pt idx="441">
                  <c:v>11.2</c:v>
                </c:pt>
                <c:pt idx="442">
                  <c:v>11</c:v>
                </c:pt>
                <c:pt idx="443">
                  <c:v>11</c:v>
                </c:pt>
                <c:pt idx="444">
                  <c:v>10.8</c:v>
                </c:pt>
                <c:pt idx="445">
                  <c:v>11.1</c:v>
                </c:pt>
                <c:pt idx="446">
                  <c:v>10.9</c:v>
                </c:pt>
                <c:pt idx="447">
                  <c:v>10.8</c:v>
                </c:pt>
                <c:pt idx="448">
                  <c:v>10.8</c:v>
                </c:pt>
                <c:pt idx="449">
                  <c:v>10.7</c:v>
                </c:pt>
                <c:pt idx="450">
                  <c:v>10.3</c:v>
                </c:pt>
                <c:pt idx="451">
                  <c:v>10.199999999999999</c:v>
                </c:pt>
                <c:pt idx="452">
                  <c:v>10.199999999999999</c:v>
                </c:pt>
                <c:pt idx="453">
                  <c:v>10.199999999999999</c:v>
                </c:pt>
                <c:pt idx="454">
                  <c:v>9.6999999999999993</c:v>
                </c:pt>
                <c:pt idx="455">
                  <c:v>9.6</c:v>
                </c:pt>
                <c:pt idx="456">
                  <c:v>9.4</c:v>
                </c:pt>
                <c:pt idx="457">
                  <c:v>9.3000000000000007</c:v>
                </c:pt>
                <c:pt idx="458">
                  <c:v>9.3000000000000007</c:v>
                </c:pt>
                <c:pt idx="459">
                  <c:v>8.9</c:v>
                </c:pt>
                <c:pt idx="460">
                  <c:v>8.9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'Birth and Death Rates'!$D$1</c:f>
              <c:strCache>
                <c:ptCount val="1"/>
                <c:pt idx="0">
                  <c:v>Crude Birth Rates W&amp;S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'Birth and Death Rates'!$A$11:$A$471</c:f>
              <c:numCache>
                <c:formatCode>General</c:formatCode>
                <c:ptCount val="461"/>
                <c:pt idx="0">
                  <c:v>1550</c:v>
                </c:pt>
                <c:pt idx="1">
                  <c:v>1551</c:v>
                </c:pt>
                <c:pt idx="2">
                  <c:v>1552</c:v>
                </c:pt>
                <c:pt idx="3">
                  <c:v>1553</c:v>
                </c:pt>
                <c:pt idx="4">
                  <c:v>1554</c:v>
                </c:pt>
                <c:pt idx="5">
                  <c:v>1555</c:v>
                </c:pt>
                <c:pt idx="6">
                  <c:v>1556</c:v>
                </c:pt>
                <c:pt idx="7">
                  <c:v>1557</c:v>
                </c:pt>
                <c:pt idx="8">
                  <c:v>1558</c:v>
                </c:pt>
                <c:pt idx="9">
                  <c:v>1559</c:v>
                </c:pt>
                <c:pt idx="10">
                  <c:v>1560</c:v>
                </c:pt>
                <c:pt idx="11">
                  <c:v>1561</c:v>
                </c:pt>
                <c:pt idx="12">
                  <c:v>1562</c:v>
                </c:pt>
                <c:pt idx="13">
                  <c:v>1563</c:v>
                </c:pt>
                <c:pt idx="14">
                  <c:v>1564</c:v>
                </c:pt>
                <c:pt idx="15">
                  <c:v>1565</c:v>
                </c:pt>
                <c:pt idx="16">
                  <c:v>1566</c:v>
                </c:pt>
                <c:pt idx="17">
                  <c:v>1567</c:v>
                </c:pt>
                <c:pt idx="18">
                  <c:v>1568</c:v>
                </c:pt>
                <c:pt idx="19">
                  <c:v>1569</c:v>
                </c:pt>
                <c:pt idx="20">
                  <c:v>1570</c:v>
                </c:pt>
                <c:pt idx="21">
                  <c:v>1571</c:v>
                </c:pt>
                <c:pt idx="22">
                  <c:v>1572</c:v>
                </c:pt>
                <c:pt idx="23">
                  <c:v>1573</c:v>
                </c:pt>
                <c:pt idx="24">
                  <c:v>1574</c:v>
                </c:pt>
                <c:pt idx="25">
                  <c:v>1575</c:v>
                </c:pt>
                <c:pt idx="26">
                  <c:v>1576</c:v>
                </c:pt>
                <c:pt idx="27">
                  <c:v>1577</c:v>
                </c:pt>
                <c:pt idx="28">
                  <c:v>1578</c:v>
                </c:pt>
                <c:pt idx="29">
                  <c:v>1579</c:v>
                </c:pt>
                <c:pt idx="30">
                  <c:v>1580</c:v>
                </c:pt>
                <c:pt idx="31">
                  <c:v>1581</c:v>
                </c:pt>
                <c:pt idx="32">
                  <c:v>1582</c:v>
                </c:pt>
                <c:pt idx="33">
                  <c:v>1583</c:v>
                </c:pt>
                <c:pt idx="34">
                  <c:v>1584</c:v>
                </c:pt>
                <c:pt idx="35">
                  <c:v>1585</c:v>
                </c:pt>
                <c:pt idx="36">
                  <c:v>1586</c:v>
                </c:pt>
                <c:pt idx="37">
                  <c:v>1587</c:v>
                </c:pt>
                <c:pt idx="38">
                  <c:v>1588</c:v>
                </c:pt>
                <c:pt idx="39">
                  <c:v>1589</c:v>
                </c:pt>
                <c:pt idx="40">
                  <c:v>1590</c:v>
                </c:pt>
                <c:pt idx="41">
                  <c:v>1591</c:v>
                </c:pt>
                <c:pt idx="42">
                  <c:v>1592</c:v>
                </c:pt>
                <c:pt idx="43">
                  <c:v>1593</c:v>
                </c:pt>
                <c:pt idx="44">
                  <c:v>1594</c:v>
                </c:pt>
                <c:pt idx="45">
                  <c:v>1595</c:v>
                </c:pt>
                <c:pt idx="46">
                  <c:v>1596</c:v>
                </c:pt>
                <c:pt idx="47">
                  <c:v>1597</c:v>
                </c:pt>
                <c:pt idx="48">
                  <c:v>1598</c:v>
                </c:pt>
                <c:pt idx="49">
                  <c:v>1599</c:v>
                </c:pt>
                <c:pt idx="50">
                  <c:v>1600</c:v>
                </c:pt>
                <c:pt idx="51">
                  <c:v>1601</c:v>
                </c:pt>
                <c:pt idx="52">
                  <c:v>1602</c:v>
                </c:pt>
                <c:pt idx="53">
                  <c:v>1603</c:v>
                </c:pt>
                <c:pt idx="54">
                  <c:v>1604</c:v>
                </c:pt>
                <c:pt idx="55">
                  <c:v>1605</c:v>
                </c:pt>
                <c:pt idx="56">
                  <c:v>1606</c:v>
                </c:pt>
                <c:pt idx="57">
                  <c:v>1607</c:v>
                </c:pt>
                <c:pt idx="58">
                  <c:v>1608</c:v>
                </c:pt>
                <c:pt idx="59">
                  <c:v>1609</c:v>
                </c:pt>
                <c:pt idx="60">
                  <c:v>1610</c:v>
                </c:pt>
                <c:pt idx="61">
                  <c:v>1611</c:v>
                </c:pt>
                <c:pt idx="62">
                  <c:v>1612</c:v>
                </c:pt>
                <c:pt idx="63">
                  <c:v>1613</c:v>
                </c:pt>
                <c:pt idx="64">
                  <c:v>1614</c:v>
                </c:pt>
                <c:pt idx="65">
                  <c:v>1615</c:v>
                </c:pt>
                <c:pt idx="66">
                  <c:v>1616</c:v>
                </c:pt>
                <c:pt idx="67">
                  <c:v>1617</c:v>
                </c:pt>
                <c:pt idx="68">
                  <c:v>1618</c:v>
                </c:pt>
                <c:pt idx="69">
                  <c:v>1619</c:v>
                </c:pt>
                <c:pt idx="70">
                  <c:v>1620</c:v>
                </c:pt>
                <c:pt idx="71">
                  <c:v>1621</c:v>
                </c:pt>
                <c:pt idx="72">
                  <c:v>1622</c:v>
                </c:pt>
                <c:pt idx="73">
                  <c:v>1623</c:v>
                </c:pt>
                <c:pt idx="74">
                  <c:v>1624</c:v>
                </c:pt>
                <c:pt idx="75">
                  <c:v>1625</c:v>
                </c:pt>
                <c:pt idx="76">
                  <c:v>1626</c:v>
                </c:pt>
                <c:pt idx="77">
                  <c:v>1627</c:v>
                </c:pt>
                <c:pt idx="78">
                  <c:v>1628</c:v>
                </c:pt>
                <c:pt idx="79">
                  <c:v>1629</c:v>
                </c:pt>
                <c:pt idx="80">
                  <c:v>1630</c:v>
                </c:pt>
                <c:pt idx="81">
                  <c:v>1631</c:v>
                </c:pt>
                <c:pt idx="82">
                  <c:v>1632</c:v>
                </c:pt>
                <c:pt idx="83">
                  <c:v>1633</c:v>
                </c:pt>
                <c:pt idx="84">
                  <c:v>1634</c:v>
                </c:pt>
                <c:pt idx="85">
                  <c:v>1635</c:v>
                </c:pt>
                <c:pt idx="86">
                  <c:v>1636</c:v>
                </c:pt>
                <c:pt idx="87">
                  <c:v>1637</c:v>
                </c:pt>
                <c:pt idx="88">
                  <c:v>1638</c:v>
                </c:pt>
                <c:pt idx="89">
                  <c:v>1639</c:v>
                </c:pt>
                <c:pt idx="90">
                  <c:v>1640</c:v>
                </c:pt>
                <c:pt idx="91">
                  <c:v>1641</c:v>
                </c:pt>
                <c:pt idx="92">
                  <c:v>1642</c:v>
                </c:pt>
                <c:pt idx="93">
                  <c:v>1643</c:v>
                </c:pt>
                <c:pt idx="94">
                  <c:v>1644</c:v>
                </c:pt>
                <c:pt idx="95">
                  <c:v>1645</c:v>
                </c:pt>
                <c:pt idx="96">
                  <c:v>1646</c:v>
                </c:pt>
                <c:pt idx="97">
                  <c:v>1647</c:v>
                </c:pt>
                <c:pt idx="98">
                  <c:v>1648</c:v>
                </c:pt>
                <c:pt idx="99">
                  <c:v>1649</c:v>
                </c:pt>
                <c:pt idx="100">
                  <c:v>1650</c:v>
                </c:pt>
                <c:pt idx="101">
                  <c:v>1651</c:v>
                </c:pt>
                <c:pt idx="102">
                  <c:v>1652</c:v>
                </c:pt>
                <c:pt idx="103">
                  <c:v>1653</c:v>
                </c:pt>
                <c:pt idx="104">
                  <c:v>1654</c:v>
                </c:pt>
                <c:pt idx="105">
                  <c:v>1655</c:v>
                </c:pt>
                <c:pt idx="106">
                  <c:v>1656</c:v>
                </c:pt>
                <c:pt idx="107">
                  <c:v>1657</c:v>
                </c:pt>
                <c:pt idx="108">
                  <c:v>1658</c:v>
                </c:pt>
                <c:pt idx="109">
                  <c:v>1659</c:v>
                </c:pt>
                <c:pt idx="110">
                  <c:v>1660</c:v>
                </c:pt>
                <c:pt idx="111">
                  <c:v>1661</c:v>
                </c:pt>
                <c:pt idx="112">
                  <c:v>1662</c:v>
                </c:pt>
                <c:pt idx="113">
                  <c:v>1663</c:v>
                </c:pt>
                <c:pt idx="114">
                  <c:v>1664</c:v>
                </c:pt>
                <c:pt idx="115">
                  <c:v>1665</c:v>
                </c:pt>
                <c:pt idx="116">
                  <c:v>1666</c:v>
                </c:pt>
                <c:pt idx="117">
                  <c:v>1667</c:v>
                </c:pt>
                <c:pt idx="118">
                  <c:v>1668</c:v>
                </c:pt>
                <c:pt idx="119">
                  <c:v>1669</c:v>
                </c:pt>
                <c:pt idx="120">
                  <c:v>1670</c:v>
                </c:pt>
                <c:pt idx="121">
                  <c:v>1671</c:v>
                </c:pt>
                <c:pt idx="122">
                  <c:v>1672</c:v>
                </c:pt>
                <c:pt idx="123">
                  <c:v>1673</c:v>
                </c:pt>
                <c:pt idx="124">
                  <c:v>1674</c:v>
                </c:pt>
                <c:pt idx="125">
                  <c:v>1675</c:v>
                </c:pt>
                <c:pt idx="126">
                  <c:v>1676</c:v>
                </c:pt>
                <c:pt idx="127">
                  <c:v>1677</c:v>
                </c:pt>
                <c:pt idx="128">
                  <c:v>1678</c:v>
                </c:pt>
                <c:pt idx="129">
                  <c:v>1679</c:v>
                </c:pt>
                <c:pt idx="130">
                  <c:v>1680</c:v>
                </c:pt>
                <c:pt idx="131">
                  <c:v>1681</c:v>
                </c:pt>
                <c:pt idx="132">
                  <c:v>1682</c:v>
                </c:pt>
                <c:pt idx="133">
                  <c:v>1683</c:v>
                </c:pt>
                <c:pt idx="134">
                  <c:v>1684</c:v>
                </c:pt>
                <c:pt idx="135">
                  <c:v>1685</c:v>
                </c:pt>
                <c:pt idx="136">
                  <c:v>1686</c:v>
                </c:pt>
                <c:pt idx="137">
                  <c:v>1687</c:v>
                </c:pt>
                <c:pt idx="138">
                  <c:v>1688</c:v>
                </c:pt>
                <c:pt idx="139">
                  <c:v>1689</c:v>
                </c:pt>
                <c:pt idx="140">
                  <c:v>1690</c:v>
                </c:pt>
                <c:pt idx="141">
                  <c:v>1691</c:v>
                </c:pt>
                <c:pt idx="142">
                  <c:v>1692</c:v>
                </c:pt>
                <c:pt idx="143">
                  <c:v>1693</c:v>
                </c:pt>
                <c:pt idx="144">
                  <c:v>1694</c:v>
                </c:pt>
                <c:pt idx="145">
                  <c:v>1695</c:v>
                </c:pt>
                <c:pt idx="146">
                  <c:v>1696</c:v>
                </c:pt>
                <c:pt idx="147">
                  <c:v>1697</c:v>
                </c:pt>
                <c:pt idx="148">
                  <c:v>1698</c:v>
                </c:pt>
                <c:pt idx="149">
                  <c:v>1699</c:v>
                </c:pt>
                <c:pt idx="150">
                  <c:v>1700</c:v>
                </c:pt>
                <c:pt idx="151">
                  <c:v>1701</c:v>
                </c:pt>
                <c:pt idx="152">
                  <c:v>1702</c:v>
                </c:pt>
                <c:pt idx="153">
                  <c:v>1703</c:v>
                </c:pt>
                <c:pt idx="154">
                  <c:v>1704</c:v>
                </c:pt>
                <c:pt idx="155">
                  <c:v>1705</c:v>
                </c:pt>
                <c:pt idx="156">
                  <c:v>1706</c:v>
                </c:pt>
                <c:pt idx="157">
                  <c:v>1707</c:v>
                </c:pt>
                <c:pt idx="158">
                  <c:v>1708</c:v>
                </c:pt>
                <c:pt idx="159">
                  <c:v>1709</c:v>
                </c:pt>
                <c:pt idx="160">
                  <c:v>1710</c:v>
                </c:pt>
                <c:pt idx="161">
                  <c:v>1711</c:v>
                </c:pt>
                <c:pt idx="162">
                  <c:v>1712</c:v>
                </c:pt>
                <c:pt idx="163">
                  <c:v>1713</c:v>
                </c:pt>
                <c:pt idx="164">
                  <c:v>1714</c:v>
                </c:pt>
                <c:pt idx="165">
                  <c:v>1715</c:v>
                </c:pt>
                <c:pt idx="166">
                  <c:v>1716</c:v>
                </c:pt>
                <c:pt idx="167">
                  <c:v>1717</c:v>
                </c:pt>
                <c:pt idx="168">
                  <c:v>1718</c:v>
                </c:pt>
                <c:pt idx="169">
                  <c:v>1719</c:v>
                </c:pt>
                <c:pt idx="170">
                  <c:v>1720</c:v>
                </c:pt>
                <c:pt idx="171">
                  <c:v>1721</c:v>
                </c:pt>
                <c:pt idx="172">
                  <c:v>1722</c:v>
                </c:pt>
                <c:pt idx="173">
                  <c:v>1723</c:v>
                </c:pt>
                <c:pt idx="174">
                  <c:v>1724</c:v>
                </c:pt>
                <c:pt idx="175">
                  <c:v>1725</c:v>
                </c:pt>
                <c:pt idx="176">
                  <c:v>1726</c:v>
                </c:pt>
                <c:pt idx="177">
                  <c:v>1727</c:v>
                </c:pt>
                <c:pt idx="178">
                  <c:v>1728</c:v>
                </c:pt>
                <c:pt idx="179">
                  <c:v>1729</c:v>
                </c:pt>
                <c:pt idx="180">
                  <c:v>1730</c:v>
                </c:pt>
                <c:pt idx="181">
                  <c:v>1731</c:v>
                </c:pt>
                <c:pt idx="182">
                  <c:v>1732</c:v>
                </c:pt>
                <c:pt idx="183">
                  <c:v>1733</c:v>
                </c:pt>
                <c:pt idx="184">
                  <c:v>1734</c:v>
                </c:pt>
                <c:pt idx="185">
                  <c:v>1735</c:v>
                </c:pt>
                <c:pt idx="186">
                  <c:v>1736</c:v>
                </c:pt>
                <c:pt idx="187">
                  <c:v>1737</c:v>
                </c:pt>
                <c:pt idx="188">
                  <c:v>1738</c:v>
                </c:pt>
                <c:pt idx="189">
                  <c:v>1739</c:v>
                </c:pt>
                <c:pt idx="190">
                  <c:v>1740</c:v>
                </c:pt>
                <c:pt idx="191">
                  <c:v>1741</c:v>
                </c:pt>
                <c:pt idx="192">
                  <c:v>1742</c:v>
                </c:pt>
                <c:pt idx="193">
                  <c:v>1743</c:v>
                </c:pt>
                <c:pt idx="194">
                  <c:v>1744</c:v>
                </c:pt>
                <c:pt idx="195">
                  <c:v>1745</c:v>
                </c:pt>
                <c:pt idx="196">
                  <c:v>1746</c:v>
                </c:pt>
                <c:pt idx="197">
                  <c:v>1747</c:v>
                </c:pt>
                <c:pt idx="198">
                  <c:v>1748</c:v>
                </c:pt>
                <c:pt idx="199">
                  <c:v>1749</c:v>
                </c:pt>
                <c:pt idx="200">
                  <c:v>1750</c:v>
                </c:pt>
                <c:pt idx="201">
                  <c:v>1751</c:v>
                </c:pt>
                <c:pt idx="202">
                  <c:v>1752</c:v>
                </c:pt>
                <c:pt idx="203">
                  <c:v>1753</c:v>
                </c:pt>
                <c:pt idx="204">
                  <c:v>1754</c:v>
                </c:pt>
                <c:pt idx="205">
                  <c:v>1755</c:v>
                </c:pt>
                <c:pt idx="206">
                  <c:v>1756</c:v>
                </c:pt>
                <c:pt idx="207">
                  <c:v>1757</c:v>
                </c:pt>
                <c:pt idx="208">
                  <c:v>1758</c:v>
                </c:pt>
                <c:pt idx="209">
                  <c:v>1759</c:v>
                </c:pt>
                <c:pt idx="210">
                  <c:v>1760</c:v>
                </c:pt>
                <c:pt idx="211">
                  <c:v>1761</c:v>
                </c:pt>
                <c:pt idx="212">
                  <c:v>1762</c:v>
                </c:pt>
                <c:pt idx="213">
                  <c:v>1763</c:v>
                </c:pt>
                <c:pt idx="214">
                  <c:v>1764</c:v>
                </c:pt>
                <c:pt idx="215">
                  <c:v>1765</c:v>
                </c:pt>
                <c:pt idx="216">
                  <c:v>1766</c:v>
                </c:pt>
                <c:pt idx="217">
                  <c:v>1767</c:v>
                </c:pt>
                <c:pt idx="218">
                  <c:v>1768</c:v>
                </c:pt>
                <c:pt idx="219">
                  <c:v>1769</c:v>
                </c:pt>
                <c:pt idx="220">
                  <c:v>1770</c:v>
                </c:pt>
                <c:pt idx="221">
                  <c:v>1771</c:v>
                </c:pt>
                <c:pt idx="222">
                  <c:v>1772</c:v>
                </c:pt>
                <c:pt idx="223">
                  <c:v>1773</c:v>
                </c:pt>
                <c:pt idx="224">
                  <c:v>1774</c:v>
                </c:pt>
                <c:pt idx="225">
                  <c:v>1775</c:v>
                </c:pt>
                <c:pt idx="226">
                  <c:v>1776</c:v>
                </c:pt>
                <c:pt idx="227">
                  <c:v>1777</c:v>
                </c:pt>
                <c:pt idx="228">
                  <c:v>1778</c:v>
                </c:pt>
                <c:pt idx="229">
                  <c:v>1779</c:v>
                </c:pt>
                <c:pt idx="230">
                  <c:v>1780</c:v>
                </c:pt>
                <c:pt idx="231">
                  <c:v>1781</c:v>
                </c:pt>
                <c:pt idx="232">
                  <c:v>1782</c:v>
                </c:pt>
                <c:pt idx="233">
                  <c:v>1783</c:v>
                </c:pt>
                <c:pt idx="234">
                  <c:v>1784</c:v>
                </c:pt>
                <c:pt idx="235">
                  <c:v>1785</c:v>
                </c:pt>
                <c:pt idx="236">
                  <c:v>1786</c:v>
                </c:pt>
                <c:pt idx="237">
                  <c:v>1787</c:v>
                </c:pt>
                <c:pt idx="238">
                  <c:v>1788</c:v>
                </c:pt>
                <c:pt idx="239">
                  <c:v>1789</c:v>
                </c:pt>
                <c:pt idx="240">
                  <c:v>1790</c:v>
                </c:pt>
                <c:pt idx="241">
                  <c:v>1791</c:v>
                </c:pt>
                <c:pt idx="242">
                  <c:v>1792</c:v>
                </c:pt>
                <c:pt idx="243">
                  <c:v>1793</c:v>
                </c:pt>
                <c:pt idx="244">
                  <c:v>1794</c:v>
                </c:pt>
                <c:pt idx="245">
                  <c:v>1795</c:v>
                </c:pt>
                <c:pt idx="246">
                  <c:v>1796</c:v>
                </c:pt>
                <c:pt idx="247">
                  <c:v>1797</c:v>
                </c:pt>
                <c:pt idx="248">
                  <c:v>1798</c:v>
                </c:pt>
                <c:pt idx="249">
                  <c:v>1799</c:v>
                </c:pt>
                <c:pt idx="250">
                  <c:v>1800</c:v>
                </c:pt>
                <c:pt idx="251">
                  <c:v>1801</c:v>
                </c:pt>
                <c:pt idx="252">
                  <c:v>1802</c:v>
                </c:pt>
                <c:pt idx="253">
                  <c:v>1803</c:v>
                </c:pt>
                <c:pt idx="254">
                  <c:v>1804</c:v>
                </c:pt>
                <c:pt idx="255">
                  <c:v>1805</c:v>
                </c:pt>
                <c:pt idx="256">
                  <c:v>1806</c:v>
                </c:pt>
                <c:pt idx="257">
                  <c:v>1807</c:v>
                </c:pt>
                <c:pt idx="258">
                  <c:v>1808</c:v>
                </c:pt>
                <c:pt idx="259">
                  <c:v>1809</c:v>
                </c:pt>
                <c:pt idx="260">
                  <c:v>1810</c:v>
                </c:pt>
                <c:pt idx="261">
                  <c:v>1811</c:v>
                </c:pt>
                <c:pt idx="262">
                  <c:v>1812</c:v>
                </c:pt>
                <c:pt idx="263">
                  <c:v>1813</c:v>
                </c:pt>
                <c:pt idx="264">
                  <c:v>1814</c:v>
                </c:pt>
                <c:pt idx="265">
                  <c:v>1815</c:v>
                </c:pt>
                <c:pt idx="266">
                  <c:v>1816</c:v>
                </c:pt>
                <c:pt idx="267">
                  <c:v>1817</c:v>
                </c:pt>
                <c:pt idx="268">
                  <c:v>1818</c:v>
                </c:pt>
                <c:pt idx="269">
                  <c:v>1819</c:v>
                </c:pt>
                <c:pt idx="270">
                  <c:v>1820</c:v>
                </c:pt>
                <c:pt idx="271">
                  <c:v>1821</c:v>
                </c:pt>
                <c:pt idx="272">
                  <c:v>1822</c:v>
                </c:pt>
                <c:pt idx="273">
                  <c:v>1823</c:v>
                </c:pt>
                <c:pt idx="274">
                  <c:v>1824</c:v>
                </c:pt>
                <c:pt idx="275">
                  <c:v>1825</c:v>
                </c:pt>
                <c:pt idx="276">
                  <c:v>1826</c:v>
                </c:pt>
                <c:pt idx="277">
                  <c:v>1827</c:v>
                </c:pt>
                <c:pt idx="278">
                  <c:v>1828</c:v>
                </c:pt>
                <c:pt idx="279">
                  <c:v>1829</c:v>
                </c:pt>
                <c:pt idx="280">
                  <c:v>1830</c:v>
                </c:pt>
                <c:pt idx="281">
                  <c:v>1831</c:v>
                </c:pt>
                <c:pt idx="282">
                  <c:v>1832</c:v>
                </c:pt>
                <c:pt idx="283">
                  <c:v>1833</c:v>
                </c:pt>
                <c:pt idx="284">
                  <c:v>1834</c:v>
                </c:pt>
                <c:pt idx="285">
                  <c:v>1835</c:v>
                </c:pt>
                <c:pt idx="286">
                  <c:v>1836</c:v>
                </c:pt>
                <c:pt idx="287">
                  <c:v>1837</c:v>
                </c:pt>
                <c:pt idx="288">
                  <c:v>1838</c:v>
                </c:pt>
                <c:pt idx="289">
                  <c:v>1839</c:v>
                </c:pt>
                <c:pt idx="290">
                  <c:v>1840</c:v>
                </c:pt>
                <c:pt idx="291">
                  <c:v>1841</c:v>
                </c:pt>
                <c:pt idx="292">
                  <c:v>1842</c:v>
                </c:pt>
                <c:pt idx="293">
                  <c:v>1843</c:v>
                </c:pt>
                <c:pt idx="294">
                  <c:v>1844</c:v>
                </c:pt>
                <c:pt idx="295">
                  <c:v>1845</c:v>
                </c:pt>
                <c:pt idx="296">
                  <c:v>1846</c:v>
                </c:pt>
                <c:pt idx="297">
                  <c:v>1847</c:v>
                </c:pt>
                <c:pt idx="298">
                  <c:v>1848</c:v>
                </c:pt>
                <c:pt idx="299">
                  <c:v>1849</c:v>
                </c:pt>
                <c:pt idx="300">
                  <c:v>1850</c:v>
                </c:pt>
                <c:pt idx="301">
                  <c:v>1851</c:v>
                </c:pt>
                <c:pt idx="302">
                  <c:v>1852</c:v>
                </c:pt>
                <c:pt idx="303">
                  <c:v>1853</c:v>
                </c:pt>
                <c:pt idx="304">
                  <c:v>1854</c:v>
                </c:pt>
                <c:pt idx="305">
                  <c:v>1855</c:v>
                </c:pt>
                <c:pt idx="306">
                  <c:v>1856</c:v>
                </c:pt>
                <c:pt idx="307">
                  <c:v>1857</c:v>
                </c:pt>
                <c:pt idx="308">
                  <c:v>1858</c:v>
                </c:pt>
                <c:pt idx="309">
                  <c:v>1859</c:v>
                </c:pt>
                <c:pt idx="310">
                  <c:v>1860</c:v>
                </c:pt>
                <c:pt idx="311">
                  <c:v>1861</c:v>
                </c:pt>
                <c:pt idx="312">
                  <c:v>1862</c:v>
                </c:pt>
                <c:pt idx="313">
                  <c:v>1863</c:v>
                </c:pt>
                <c:pt idx="314">
                  <c:v>1864</c:v>
                </c:pt>
                <c:pt idx="315">
                  <c:v>1865</c:v>
                </c:pt>
                <c:pt idx="316">
                  <c:v>1866</c:v>
                </c:pt>
                <c:pt idx="317">
                  <c:v>1867</c:v>
                </c:pt>
                <c:pt idx="318">
                  <c:v>1868</c:v>
                </c:pt>
                <c:pt idx="319">
                  <c:v>1869</c:v>
                </c:pt>
                <c:pt idx="320">
                  <c:v>1870</c:v>
                </c:pt>
                <c:pt idx="321">
                  <c:v>1871</c:v>
                </c:pt>
                <c:pt idx="322">
                  <c:v>1872</c:v>
                </c:pt>
                <c:pt idx="323">
                  <c:v>1873</c:v>
                </c:pt>
                <c:pt idx="324">
                  <c:v>1874</c:v>
                </c:pt>
                <c:pt idx="325">
                  <c:v>1875</c:v>
                </c:pt>
                <c:pt idx="326">
                  <c:v>1876</c:v>
                </c:pt>
                <c:pt idx="327">
                  <c:v>1877</c:v>
                </c:pt>
                <c:pt idx="328">
                  <c:v>1878</c:v>
                </c:pt>
                <c:pt idx="329">
                  <c:v>1879</c:v>
                </c:pt>
                <c:pt idx="330">
                  <c:v>1880</c:v>
                </c:pt>
                <c:pt idx="331">
                  <c:v>1881</c:v>
                </c:pt>
                <c:pt idx="332">
                  <c:v>1882</c:v>
                </c:pt>
                <c:pt idx="333">
                  <c:v>1883</c:v>
                </c:pt>
                <c:pt idx="334">
                  <c:v>1884</c:v>
                </c:pt>
                <c:pt idx="335">
                  <c:v>1885</c:v>
                </c:pt>
                <c:pt idx="336">
                  <c:v>1886</c:v>
                </c:pt>
                <c:pt idx="337">
                  <c:v>1887</c:v>
                </c:pt>
                <c:pt idx="338">
                  <c:v>1888</c:v>
                </c:pt>
                <c:pt idx="339">
                  <c:v>1889</c:v>
                </c:pt>
                <c:pt idx="340">
                  <c:v>1890</c:v>
                </c:pt>
                <c:pt idx="341">
                  <c:v>1891</c:v>
                </c:pt>
                <c:pt idx="342">
                  <c:v>1892</c:v>
                </c:pt>
                <c:pt idx="343">
                  <c:v>1893</c:v>
                </c:pt>
                <c:pt idx="344">
                  <c:v>1894</c:v>
                </c:pt>
                <c:pt idx="345">
                  <c:v>1895</c:v>
                </c:pt>
                <c:pt idx="346">
                  <c:v>1896</c:v>
                </c:pt>
                <c:pt idx="347">
                  <c:v>1897</c:v>
                </c:pt>
                <c:pt idx="348">
                  <c:v>1898</c:v>
                </c:pt>
                <c:pt idx="349">
                  <c:v>1899</c:v>
                </c:pt>
                <c:pt idx="350">
                  <c:v>1900</c:v>
                </c:pt>
                <c:pt idx="351">
                  <c:v>1901</c:v>
                </c:pt>
                <c:pt idx="352">
                  <c:v>1902</c:v>
                </c:pt>
                <c:pt idx="353">
                  <c:v>1903</c:v>
                </c:pt>
                <c:pt idx="354">
                  <c:v>1904</c:v>
                </c:pt>
                <c:pt idx="355">
                  <c:v>1905</c:v>
                </c:pt>
                <c:pt idx="356">
                  <c:v>1906</c:v>
                </c:pt>
                <c:pt idx="357">
                  <c:v>1907</c:v>
                </c:pt>
                <c:pt idx="358">
                  <c:v>1908</c:v>
                </c:pt>
                <c:pt idx="359">
                  <c:v>1909</c:v>
                </c:pt>
                <c:pt idx="360">
                  <c:v>1910</c:v>
                </c:pt>
                <c:pt idx="361">
                  <c:v>1911</c:v>
                </c:pt>
                <c:pt idx="362">
                  <c:v>1912</c:v>
                </c:pt>
                <c:pt idx="363">
                  <c:v>1913</c:v>
                </c:pt>
                <c:pt idx="364">
                  <c:v>1914</c:v>
                </c:pt>
                <c:pt idx="365">
                  <c:v>1915</c:v>
                </c:pt>
                <c:pt idx="366">
                  <c:v>1916</c:v>
                </c:pt>
                <c:pt idx="367">
                  <c:v>1917</c:v>
                </c:pt>
                <c:pt idx="368">
                  <c:v>1918</c:v>
                </c:pt>
                <c:pt idx="369">
                  <c:v>1919</c:v>
                </c:pt>
                <c:pt idx="370">
                  <c:v>1920</c:v>
                </c:pt>
                <c:pt idx="371">
                  <c:v>1921</c:v>
                </c:pt>
                <c:pt idx="372">
                  <c:v>1922</c:v>
                </c:pt>
                <c:pt idx="373">
                  <c:v>1923</c:v>
                </c:pt>
                <c:pt idx="374">
                  <c:v>1924</c:v>
                </c:pt>
                <c:pt idx="375">
                  <c:v>1925</c:v>
                </c:pt>
                <c:pt idx="376">
                  <c:v>1926</c:v>
                </c:pt>
                <c:pt idx="377">
                  <c:v>1927</c:v>
                </c:pt>
                <c:pt idx="378">
                  <c:v>1928</c:v>
                </c:pt>
                <c:pt idx="379">
                  <c:v>1929</c:v>
                </c:pt>
                <c:pt idx="380">
                  <c:v>1930</c:v>
                </c:pt>
                <c:pt idx="381">
                  <c:v>1931</c:v>
                </c:pt>
                <c:pt idx="382">
                  <c:v>1932</c:v>
                </c:pt>
                <c:pt idx="383">
                  <c:v>1933</c:v>
                </c:pt>
                <c:pt idx="384">
                  <c:v>1934</c:v>
                </c:pt>
                <c:pt idx="385">
                  <c:v>1935</c:v>
                </c:pt>
                <c:pt idx="386">
                  <c:v>1936</c:v>
                </c:pt>
                <c:pt idx="387">
                  <c:v>1937</c:v>
                </c:pt>
                <c:pt idx="388">
                  <c:v>1938</c:v>
                </c:pt>
                <c:pt idx="389">
                  <c:v>1939</c:v>
                </c:pt>
                <c:pt idx="390">
                  <c:v>1940</c:v>
                </c:pt>
                <c:pt idx="391">
                  <c:v>1941</c:v>
                </c:pt>
                <c:pt idx="392">
                  <c:v>1942</c:v>
                </c:pt>
                <c:pt idx="393">
                  <c:v>1943</c:v>
                </c:pt>
                <c:pt idx="394">
                  <c:v>1944</c:v>
                </c:pt>
                <c:pt idx="395">
                  <c:v>1945</c:v>
                </c:pt>
                <c:pt idx="396">
                  <c:v>1946</c:v>
                </c:pt>
                <c:pt idx="397">
                  <c:v>1947</c:v>
                </c:pt>
                <c:pt idx="398">
                  <c:v>1948</c:v>
                </c:pt>
                <c:pt idx="399">
                  <c:v>1949</c:v>
                </c:pt>
                <c:pt idx="400">
                  <c:v>1950</c:v>
                </c:pt>
                <c:pt idx="401">
                  <c:v>1951</c:v>
                </c:pt>
                <c:pt idx="402">
                  <c:v>1952</c:v>
                </c:pt>
                <c:pt idx="403">
                  <c:v>1953</c:v>
                </c:pt>
                <c:pt idx="404">
                  <c:v>1954</c:v>
                </c:pt>
                <c:pt idx="405">
                  <c:v>1955</c:v>
                </c:pt>
                <c:pt idx="406">
                  <c:v>1956</c:v>
                </c:pt>
                <c:pt idx="407">
                  <c:v>1957</c:v>
                </c:pt>
                <c:pt idx="408">
                  <c:v>1958</c:v>
                </c:pt>
                <c:pt idx="409">
                  <c:v>1959</c:v>
                </c:pt>
                <c:pt idx="410">
                  <c:v>1960</c:v>
                </c:pt>
                <c:pt idx="411">
                  <c:v>1961</c:v>
                </c:pt>
                <c:pt idx="412">
                  <c:v>1962</c:v>
                </c:pt>
                <c:pt idx="413">
                  <c:v>1963</c:v>
                </c:pt>
                <c:pt idx="414">
                  <c:v>1964</c:v>
                </c:pt>
                <c:pt idx="415">
                  <c:v>1965</c:v>
                </c:pt>
                <c:pt idx="416">
                  <c:v>1966</c:v>
                </c:pt>
                <c:pt idx="417">
                  <c:v>1967</c:v>
                </c:pt>
                <c:pt idx="418">
                  <c:v>1968</c:v>
                </c:pt>
                <c:pt idx="419">
                  <c:v>1969</c:v>
                </c:pt>
                <c:pt idx="420">
                  <c:v>1970</c:v>
                </c:pt>
                <c:pt idx="421">
                  <c:v>1971</c:v>
                </c:pt>
                <c:pt idx="422">
                  <c:v>1972</c:v>
                </c:pt>
                <c:pt idx="423">
                  <c:v>1973</c:v>
                </c:pt>
                <c:pt idx="424">
                  <c:v>1974</c:v>
                </c:pt>
                <c:pt idx="425">
                  <c:v>1975</c:v>
                </c:pt>
                <c:pt idx="426">
                  <c:v>1976</c:v>
                </c:pt>
                <c:pt idx="427">
                  <c:v>1977</c:v>
                </c:pt>
                <c:pt idx="428">
                  <c:v>1978</c:v>
                </c:pt>
                <c:pt idx="429">
                  <c:v>1979</c:v>
                </c:pt>
                <c:pt idx="430">
                  <c:v>1980</c:v>
                </c:pt>
                <c:pt idx="431">
                  <c:v>1981</c:v>
                </c:pt>
                <c:pt idx="432">
                  <c:v>1982</c:v>
                </c:pt>
                <c:pt idx="433">
                  <c:v>1983</c:v>
                </c:pt>
                <c:pt idx="434">
                  <c:v>1984</c:v>
                </c:pt>
                <c:pt idx="435">
                  <c:v>1985</c:v>
                </c:pt>
                <c:pt idx="436">
                  <c:v>1986</c:v>
                </c:pt>
                <c:pt idx="437">
                  <c:v>1987</c:v>
                </c:pt>
                <c:pt idx="438">
                  <c:v>1988</c:v>
                </c:pt>
                <c:pt idx="439">
                  <c:v>1989</c:v>
                </c:pt>
                <c:pt idx="440">
                  <c:v>1990</c:v>
                </c:pt>
                <c:pt idx="441">
                  <c:v>1991</c:v>
                </c:pt>
                <c:pt idx="442">
                  <c:v>1992</c:v>
                </c:pt>
                <c:pt idx="443">
                  <c:v>1993</c:v>
                </c:pt>
                <c:pt idx="444">
                  <c:v>1994</c:v>
                </c:pt>
                <c:pt idx="445">
                  <c:v>1995</c:v>
                </c:pt>
                <c:pt idx="446">
                  <c:v>1996</c:v>
                </c:pt>
                <c:pt idx="447">
                  <c:v>1997</c:v>
                </c:pt>
                <c:pt idx="448">
                  <c:v>1998</c:v>
                </c:pt>
                <c:pt idx="449">
                  <c:v>1999</c:v>
                </c:pt>
                <c:pt idx="450">
                  <c:v>2000</c:v>
                </c:pt>
                <c:pt idx="451">
                  <c:v>2001</c:v>
                </c:pt>
                <c:pt idx="452">
                  <c:v>2002</c:v>
                </c:pt>
                <c:pt idx="453">
                  <c:v>2003</c:v>
                </c:pt>
                <c:pt idx="454">
                  <c:v>2004</c:v>
                </c:pt>
                <c:pt idx="455">
                  <c:v>2005</c:v>
                </c:pt>
                <c:pt idx="456">
                  <c:v>2006</c:v>
                </c:pt>
                <c:pt idx="457">
                  <c:v>2007</c:v>
                </c:pt>
                <c:pt idx="458">
                  <c:v>2008</c:v>
                </c:pt>
                <c:pt idx="459">
                  <c:v>2009</c:v>
                </c:pt>
                <c:pt idx="460">
                  <c:v>2010</c:v>
                </c:pt>
              </c:numCache>
            </c:numRef>
          </c:cat>
          <c:val>
            <c:numRef>
              <c:f>'Birth and Death Rates'!$D$11:$D$471</c:f>
              <c:numCache>
                <c:formatCode>0.0</c:formatCode>
                <c:ptCount val="461"/>
                <c:pt idx="0">
                  <c:v>41.5</c:v>
                </c:pt>
                <c:pt idx="1">
                  <c:v>39.6</c:v>
                </c:pt>
                <c:pt idx="2">
                  <c:v>37.700000000000003</c:v>
                </c:pt>
                <c:pt idx="3">
                  <c:v>37.200000000000003</c:v>
                </c:pt>
                <c:pt idx="4">
                  <c:v>33.299999999999997</c:v>
                </c:pt>
                <c:pt idx="5">
                  <c:v>36</c:v>
                </c:pt>
                <c:pt idx="6">
                  <c:v>35.200000000000003</c:v>
                </c:pt>
                <c:pt idx="7">
                  <c:v>27.3</c:v>
                </c:pt>
                <c:pt idx="8">
                  <c:v>31.2</c:v>
                </c:pt>
                <c:pt idx="9">
                  <c:v>27.2</c:v>
                </c:pt>
                <c:pt idx="10">
                  <c:v>34.6</c:v>
                </c:pt>
                <c:pt idx="11">
                  <c:v>37.1</c:v>
                </c:pt>
                <c:pt idx="12">
                  <c:v>38</c:v>
                </c:pt>
                <c:pt idx="13">
                  <c:v>35.700000000000003</c:v>
                </c:pt>
                <c:pt idx="14">
                  <c:v>38</c:v>
                </c:pt>
                <c:pt idx="15">
                  <c:v>39.1</c:v>
                </c:pt>
                <c:pt idx="16">
                  <c:v>35.6</c:v>
                </c:pt>
                <c:pt idx="17">
                  <c:v>35.6</c:v>
                </c:pt>
                <c:pt idx="18">
                  <c:v>37.5</c:v>
                </c:pt>
                <c:pt idx="19">
                  <c:v>31.3</c:v>
                </c:pt>
                <c:pt idx="20">
                  <c:v>34.200000000000003</c:v>
                </c:pt>
                <c:pt idx="21">
                  <c:v>33.299999999999997</c:v>
                </c:pt>
                <c:pt idx="22">
                  <c:v>33.4</c:v>
                </c:pt>
                <c:pt idx="23">
                  <c:v>31.8</c:v>
                </c:pt>
                <c:pt idx="24">
                  <c:v>31.7</c:v>
                </c:pt>
                <c:pt idx="25">
                  <c:v>33</c:v>
                </c:pt>
                <c:pt idx="26">
                  <c:v>34.6</c:v>
                </c:pt>
                <c:pt idx="27">
                  <c:v>34.6</c:v>
                </c:pt>
                <c:pt idx="28">
                  <c:v>34.9</c:v>
                </c:pt>
                <c:pt idx="29">
                  <c:v>34.799999999999997</c:v>
                </c:pt>
                <c:pt idx="30">
                  <c:v>34</c:v>
                </c:pt>
                <c:pt idx="31">
                  <c:v>33.799999999999997</c:v>
                </c:pt>
                <c:pt idx="32">
                  <c:v>34.6</c:v>
                </c:pt>
                <c:pt idx="33">
                  <c:v>34.200000000000003</c:v>
                </c:pt>
                <c:pt idx="34">
                  <c:v>34.700000000000003</c:v>
                </c:pt>
                <c:pt idx="35">
                  <c:v>34.6</c:v>
                </c:pt>
                <c:pt idx="36">
                  <c:v>32.9</c:v>
                </c:pt>
                <c:pt idx="37">
                  <c:v>29.3</c:v>
                </c:pt>
                <c:pt idx="38">
                  <c:v>33.200000000000003</c:v>
                </c:pt>
                <c:pt idx="39">
                  <c:v>36.6</c:v>
                </c:pt>
                <c:pt idx="40">
                  <c:v>31.3</c:v>
                </c:pt>
                <c:pt idx="41">
                  <c:v>29.6</c:v>
                </c:pt>
                <c:pt idx="42">
                  <c:v>32.799999999999997</c:v>
                </c:pt>
                <c:pt idx="43">
                  <c:v>33.1</c:v>
                </c:pt>
                <c:pt idx="44">
                  <c:v>35.6</c:v>
                </c:pt>
                <c:pt idx="45">
                  <c:v>32.9</c:v>
                </c:pt>
                <c:pt idx="46">
                  <c:v>30.4</c:v>
                </c:pt>
                <c:pt idx="47">
                  <c:v>29.1</c:v>
                </c:pt>
                <c:pt idx="48">
                  <c:v>29.1</c:v>
                </c:pt>
                <c:pt idx="49">
                  <c:v>36.299999999999997</c:v>
                </c:pt>
                <c:pt idx="50">
                  <c:v>34.1</c:v>
                </c:pt>
                <c:pt idx="51">
                  <c:v>31.3</c:v>
                </c:pt>
                <c:pt idx="52">
                  <c:v>31.1</c:v>
                </c:pt>
                <c:pt idx="53">
                  <c:v>35.799999999999997</c:v>
                </c:pt>
                <c:pt idx="54">
                  <c:v>34.5</c:v>
                </c:pt>
                <c:pt idx="55">
                  <c:v>35.299999999999997</c:v>
                </c:pt>
                <c:pt idx="56">
                  <c:v>33.9</c:v>
                </c:pt>
                <c:pt idx="57">
                  <c:v>34.799999999999997</c:v>
                </c:pt>
                <c:pt idx="58">
                  <c:v>32.5</c:v>
                </c:pt>
                <c:pt idx="59">
                  <c:v>32.299999999999997</c:v>
                </c:pt>
                <c:pt idx="60">
                  <c:v>32.9</c:v>
                </c:pt>
                <c:pt idx="61">
                  <c:v>34.200000000000003</c:v>
                </c:pt>
                <c:pt idx="62">
                  <c:v>32.299999999999997</c:v>
                </c:pt>
                <c:pt idx="63">
                  <c:v>29.9</c:v>
                </c:pt>
                <c:pt idx="64">
                  <c:v>31.6</c:v>
                </c:pt>
                <c:pt idx="65">
                  <c:v>33.200000000000003</c:v>
                </c:pt>
                <c:pt idx="66">
                  <c:v>31</c:v>
                </c:pt>
                <c:pt idx="67">
                  <c:v>31.5</c:v>
                </c:pt>
                <c:pt idx="68">
                  <c:v>31.9</c:v>
                </c:pt>
                <c:pt idx="69">
                  <c:v>33.700000000000003</c:v>
                </c:pt>
                <c:pt idx="70">
                  <c:v>35.200000000000003</c:v>
                </c:pt>
                <c:pt idx="71">
                  <c:v>34.5</c:v>
                </c:pt>
                <c:pt idx="72">
                  <c:v>32.299999999999997</c:v>
                </c:pt>
                <c:pt idx="73">
                  <c:v>27.9</c:v>
                </c:pt>
                <c:pt idx="74">
                  <c:v>29.8</c:v>
                </c:pt>
                <c:pt idx="75">
                  <c:v>32</c:v>
                </c:pt>
                <c:pt idx="76">
                  <c:v>29.9</c:v>
                </c:pt>
                <c:pt idx="77">
                  <c:v>31.6</c:v>
                </c:pt>
                <c:pt idx="78">
                  <c:v>33.700000000000003</c:v>
                </c:pt>
                <c:pt idx="79">
                  <c:v>32.9</c:v>
                </c:pt>
                <c:pt idx="80">
                  <c:v>32.799999999999997</c:v>
                </c:pt>
                <c:pt idx="81">
                  <c:v>27.7</c:v>
                </c:pt>
                <c:pt idx="82">
                  <c:v>32.1</c:v>
                </c:pt>
                <c:pt idx="83">
                  <c:v>33.4</c:v>
                </c:pt>
                <c:pt idx="84">
                  <c:v>32.299999999999997</c:v>
                </c:pt>
                <c:pt idx="85">
                  <c:v>31.7</c:v>
                </c:pt>
                <c:pt idx="86">
                  <c:v>32.6</c:v>
                </c:pt>
                <c:pt idx="87">
                  <c:v>31.7</c:v>
                </c:pt>
                <c:pt idx="88">
                  <c:v>30.3</c:v>
                </c:pt>
                <c:pt idx="89">
                  <c:v>29</c:v>
                </c:pt>
                <c:pt idx="90">
                  <c:v>34.700000000000003</c:v>
                </c:pt>
                <c:pt idx="91">
                  <c:v>32.299999999999997</c:v>
                </c:pt>
                <c:pt idx="92">
                  <c:v>32.700000000000003</c:v>
                </c:pt>
                <c:pt idx="93">
                  <c:v>33.5</c:v>
                </c:pt>
                <c:pt idx="94">
                  <c:v>30.7</c:v>
                </c:pt>
                <c:pt idx="95">
                  <c:v>32.9</c:v>
                </c:pt>
                <c:pt idx="96">
                  <c:v>32.200000000000003</c:v>
                </c:pt>
                <c:pt idx="97">
                  <c:v>30.1</c:v>
                </c:pt>
                <c:pt idx="98">
                  <c:v>27.7</c:v>
                </c:pt>
                <c:pt idx="99">
                  <c:v>26.2</c:v>
                </c:pt>
                <c:pt idx="100">
                  <c:v>25.7</c:v>
                </c:pt>
                <c:pt idx="101">
                  <c:v>28.8</c:v>
                </c:pt>
                <c:pt idx="102">
                  <c:v>26.8</c:v>
                </c:pt>
                <c:pt idx="103">
                  <c:v>26.5</c:v>
                </c:pt>
                <c:pt idx="104">
                  <c:v>30.5</c:v>
                </c:pt>
                <c:pt idx="105">
                  <c:v>32.1</c:v>
                </c:pt>
                <c:pt idx="106">
                  <c:v>31.1</c:v>
                </c:pt>
                <c:pt idx="107">
                  <c:v>27.2</c:v>
                </c:pt>
                <c:pt idx="108">
                  <c:v>24.7</c:v>
                </c:pt>
                <c:pt idx="109">
                  <c:v>22.9</c:v>
                </c:pt>
                <c:pt idx="110">
                  <c:v>28.2</c:v>
                </c:pt>
                <c:pt idx="111">
                  <c:v>28.4</c:v>
                </c:pt>
                <c:pt idx="112">
                  <c:v>25.8</c:v>
                </c:pt>
                <c:pt idx="113">
                  <c:v>29.1</c:v>
                </c:pt>
                <c:pt idx="114">
                  <c:v>30.1</c:v>
                </c:pt>
                <c:pt idx="115">
                  <c:v>30.2</c:v>
                </c:pt>
                <c:pt idx="116">
                  <c:v>30.4</c:v>
                </c:pt>
                <c:pt idx="117">
                  <c:v>29.4</c:v>
                </c:pt>
                <c:pt idx="118">
                  <c:v>29.7</c:v>
                </c:pt>
                <c:pt idx="119">
                  <c:v>29.9</c:v>
                </c:pt>
                <c:pt idx="120">
                  <c:v>29.2</c:v>
                </c:pt>
                <c:pt idx="121">
                  <c:v>27.6</c:v>
                </c:pt>
                <c:pt idx="122">
                  <c:v>30.8</c:v>
                </c:pt>
                <c:pt idx="123">
                  <c:v>30.2</c:v>
                </c:pt>
                <c:pt idx="124">
                  <c:v>29.2</c:v>
                </c:pt>
                <c:pt idx="125">
                  <c:v>27.6</c:v>
                </c:pt>
                <c:pt idx="126">
                  <c:v>31.1</c:v>
                </c:pt>
                <c:pt idx="127">
                  <c:v>31</c:v>
                </c:pt>
                <c:pt idx="128">
                  <c:v>29.6</c:v>
                </c:pt>
                <c:pt idx="129">
                  <c:v>27.6</c:v>
                </c:pt>
                <c:pt idx="130">
                  <c:v>29.2</c:v>
                </c:pt>
                <c:pt idx="131">
                  <c:v>30.1</c:v>
                </c:pt>
                <c:pt idx="132">
                  <c:v>30.7</c:v>
                </c:pt>
                <c:pt idx="133">
                  <c:v>32.700000000000003</c:v>
                </c:pt>
                <c:pt idx="134">
                  <c:v>32.299999999999997</c:v>
                </c:pt>
                <c:pt idx="135">
                  <c:v>31.3</c:v>
                </c:pt>
                <c:pt idx="136">
                  <c:v>33.5</c:v>
                </c:pt>
                <c:pt idx="137">
                  <c:v>33.200000000000003</c:v>
                </c:pt>
                <c:pt idx="138">
                  <c:v>33.6</c:v>
                </c:pt>
                <c:pt idx="139">
                  <c:v>32.700000000000003</c:v>
                </c:pt>
                <c:pt idx="140">
                  <c:v>31.6</c:v>
                </c:pt>
                <c:pt idx="141">
                  <c:v>32.1</c:v>
                </c:pt>
                <c:pt idx="142">
                  <c:v>31.2</c:v>
                </c:pt>
                <c:pt idx="143">
                  <c:v>30.6</c:v>
                </c:pt>
                <c:pt idx="144">
                  <c:v>28.2</c:v>
                </c:pt>
                <c:pt idx="145">
                  <c:v>32.200000000000003</c:v>
                </c:pt>
                <c:pt idx="146">
                  <c:v>33.5</c:v>
                </c:pt>
                <c:pt idx="147">
                  <c:v>32</c:v>
                </c:pt>
                <c:pt idx="148">
                  <c:v>31.7</c:v>
                </c:pt>
                <c:pt idx="149">
                  <c:v>31.1</c:v>
                </c:pt>
                <c:pt idx="150">
                  <c:v>32.299999999999997</c:v>
                </c:pt>
                <c:pt idx="151">
                  <c:v>34.200000000000003</c:v>
                </c:pt>
                <c:pt idx="152">
                  <c:v>34</c:v>
                </c:pt>
                <c:pt idx="153">
                  <c:v>33.5</c:v>
                </c:pt>
                <c:pt idx="154">
                  <c:v>32.1</c:v>
                </c:pt>
                <c:pt idx="155">
                  <c:v>32.200000000000003</c:v>
                </c:pt>
                <c:pt idx="156">
                  <c:v>31.6</c:v>
                </c:pt>
                <c:pt idx="157">
                  <c:v>29.8</c:v>
                </c:pt>
                <c:pt idx="158">
                  <c:v>30.4</c:v>
                </c:pt>
                <c:pt idx="159">
                  <c:v>28.5</c:v>
                </c:pt>
                <c:pt idx="160">
                  <c:v>27.9</c:v>
                </c:pt>
                <c:pt idx="161">
                  <c:v>28.9</c:v>
                </c:pt>
                <c:pt idx="162">
                  <c:v>30.2</c:v>
                </c:pt>
                <c:pt idx="163">
                  <c:v>30.9</c:v>
                </c:pt>
                <c:pt idx="164">
                  <c:v>31.3</c:v>
                </c:pt>
                <c:pt idx="165">
                  <c:v>33.299999999999997</c:v>
                </c:pt>
                <c:pt idx="166">
                  <c:v>31.9</c:v>
                </c:pt>
                <c:pt idx="167">
                  <c:v>32.9</c:v>
                </c:pt>
                <c:pt idx="168">
                  <c:v>33.700000000000003</c:v>
                </c:pt>
                <c:pt idx="169">
                  <c:v>31.8</c:v>
                </c:pt>
                <c:pt idx="170">
                  <c:v>30.6</c:v>
                </c:pt>
                <c:pt idx="171">
                  <c:v>31.6</c:v>
                </c:pt>
                <c:pt idx="172">
                  <c:v>33.700000000000003</c:v>
                </c:pt>
                <c:pt idx="173">
                  <c:v>35.299999999999997</c:v>
                </c:pt>
                <c:pt idx="174">
                  <c:v>34.1</c:v>
                </c:pt>
                <c:pt idx="175">
                  <c:v>33.200000000000003</c:v>
                </c:pt>
                <c:pt idx="176">
                  <c:v>34.4</c:v>
                </c:pt>
                <c:pt idx="177">
                  <c:v>34.299999999999997</c:v>
                </c:pt>
                <c:pt idx="178">
                  <c:v>29</c:v>
                </c:pt>
                <c:pt idx="179">
                  <c:v>29.3</c:v>
                </c:pt>
                <c:pt idx="180">
                  <c:v>31.5</c:v>
                </c:pt>
                <c:pt idx="181">
                  <c:v>36.4</c:v>
                </c:pt>
                <c:pt idx="182">
                  <c:v>35.4</c:v>
                </c:pt>
                <c:pt idx="183">
                  <c:v>36.6</c:v>
                </c:pt>
                <c:pt idx="184">
                  <c:v>36.299999999999997</c:v>
                </c:pt>
                <c:pt idx="185">
                  <c:v>36.4</c:v>
                </c:pt>
                <c:pt idx="186">
                  <c:v>35.299999999999997</c:v>
                </c:pt>
                <c:pt idx="187">
                  <c:v>34.700000000000003</c:v>
                </c:pt>
                <c:pt idx="188">
                  <c:v>35.200000000000003</c:v>
                </c:pt>
                <c:pt idx="189">
                  <c:v>35.799999999999997</c:v>
                </c:pt>
                <c:pt idx="190">
                  <c:v>33.700000000000003</c:v>
                </c:pt>
                <c:pt idx="191">
                  <c:v>31.2</c:v>
                </c:pt>
                <c:pt idx="192">
                  <c:v>30.8</c:v>
                </c:pt>
                <c:pt idx="193">
                  <c:v>33.9</c:v>
                </c:pt>
                <c:pt idx="194">
                  <c:v>34</c:v>
                </c:pt>
                <c:pt idx="195">
                  <c:v>34.1</c:v>
                </c:pt>
                <c:pt idx="196">
                  <c:v>33.200000000000003</c:v>
                </c:pt>
                <c:pt idx="197">
                  <c:v>32.799999999999997</c:v>
                </c:pt>
                <c:pt idx="198">
                  <c:v>33.700000000000003</c:v>
                </c:pt>
                <c:pt idx="199">
                  <c:v>32.799999999999997</c:v>
                </c:pt>
                <c:pt idx="200">
                  <c:v>34.799999999999997</c:v>
                </c:pt>
                <c:pt idx="201">
                  <c:v>34.200000000000003</c:v>
                </c:pt>
                <c:pt idx="202">
                  <c:v>33</c:v>
                </c:pt>
                <c:pt idx="203">
                  <c:v>33.9</c:v>
                </c:pt>
                <c:pt idx="204">
                  <c:v>33.700000000000003</c:v>
                </c:pt>
                <c:pt idx="205">
                  <c:v>34.200000000000003</c:v>
                </c:pt>
                <c:pt idx="206">
                  <c:v>33.6</c:v>
                </c:pt>
                <c:pt idx="207">
                  <c:v>31.7</c:v>
                </c:pt>
                <c:pt idx="208">
                  <c:v>31.4</c:v>
                </c:pt>
                <c:pt idx="209">
                  <c:v>33.700000000000003</c:v>
                </c:pt>
                <c:pt idx="210">
                  <c:v>33.6</c:v>
                </c:pt>
                <c:pt idx="211">
                  <c:v>34.799999999999997</c:v>
                </c:pt>
                <c:pt idx="212">
                  <c:v>34.4</c:v>
                </c:pt>
                <c:pt idx="213">
                  <c:v>33.4</c:v>
                </c:pt>
                <c:pt idx="214">
                  <c:v>35.1</c:v>
                </c:pt>
                <c:pt idx="215">
                  <c:v>35.4</c:v>
                </c:pt>
                <c:pt idx="216">
                  <c:v>33.6</c:v>
                </c:pt>
                <c:pt idx="217">
                  <c:v>33.9</c:v>
                </c:pt>
                <c:pt idx="218">
                  <c:v>33.799999999999997</c:v>
                </c:pt>
                <c:pt idx="219">
                  <c:v>35.5</c:v>
                </c:pt>
                <c:pt idx="220">
                  <c:v>36.700000000000003</c:v>
                </c:pt>
                <c:pt idx="221">
                  <c:v>35.200000000000003</c:v>
                </c:pt>
                <c:pt idx="222">
                  <c:v>35.700000000000003</c:v>
                </c:pt>
                <c:pt idx="223">
                  <c:v>36.1</c:v>
                </c:pt>
                <c:pt idx="224">
                  <c:v>34.9</c:v>
                </c:pt>
                <c:pt idx="225">
                  <c:v>36.5</c:v>
                </c:pt>
                <c:pt idx="226">
                  <c:v>36.1</c:v>
                </c:pt>
                <c:pt idx="227">
                  <c:v>37</c:v>
                </c:pt>
                <c:pt idx="228">
                  <c:v>36.9</c:v>
                </c:pt>
                <c:pt idx="229">
                  <c:v>36.9</c:v>
                </c:pt>
                <c:pt idx="230">
                  <c:v>36.1</c:v>
                </c:pt>
                <c:pt idx="231">
                  <c:v>35.5</c:v>
                </c:pt>
                <c:pt idx="232">
                  <c:v>34.9</c:v>
                </c:pt>
                <c:pt idx="233">
                  <c:v>34.799999999999997</c:v>
                </c:pt>
                <c:pt idx="234">
                  <c:v>35.299999999999997</c:v>
                </c:pt>
                <c:pt idx="235">
                  <c:v>37.5</c:v>
                </c:pt>
                <c:pt idx="236">
                  <c:v>38.5</c:v>
                </c:pt>
                <c:pt idx="237">
                  <c:v>37.299999999999997</c:v>
                </c:pt>
                <c:pt idx="238">
                  <c:v>39.1</c:v>
                </c:pt>
                <c:pt idx="239">
                  <c:v>37.9</c:v>
                </c:pt>
                <c:pt idx="240">
                  <c:v>39.4</c:v>
                </c:pt>
                <c:pt idx="241">
                  <c:v>38.4</c:v>
                </c:pt>
                <c:pt idx="242">
                  <c:v>40.4</c:v>
                </c:pt>
                <c:pt idx="243">
                  <c:v>39.200000000000003</c:v>
                </c:pt>
                <c:pt idx="244">
                  <c:v>38.200000000000003</c:v>
                </c:pt>
                <c:pt idx="245">
                  <c:v>38.4</c:v>
                </c:pt>
                <c:pt idx="246">
                  <c:v>37.9</c:v>
                </c:pt>
                <c:pt idx="247">
                  <c:v>39.799999999999997</c:v>
                </c:pt>
                <c:pt idx="248">
                  <c:v>39.299999999999997</c:v>
                </c:pt>
                <c:pt idx="249">
                  <c:v>37.6</c:v>
                </c:pt>
                <c:pt idx="250">
                  <c:v>36.6</c:v>
                </c:pt>
                <c:pt idx="251">
                  <c:v>33.9</c:v>
                </c:pt>
                <c:pt idx="252">
                  <c:v>39</c:v>
                </c:pt>
                <c:pt idx="253">
                  <c:v>41.3</c:v>
                </c:pt>
                <c:pt idx="254">
                  <c:v>41.6</c:v>
                </c:pt>
                <c:pt idx="255">
                  <c:v>40.9</c:v>
                </c:pt>
                <c:pt idx="256">
                  <c:v>40.4</c:v>
                </c:pt>
                <c:pt idx="257">
                  <c:v>40.1</c:v>
                </c:pt>
                <c:pt idx="258">
                  <c:v>39.799999999999997</c:v>
                </c:pt>
                <c:pt idx="259">
                  <c:v>38.6</c:v>
                </c:pt>
                <c:pt idx="260">
                  <c:v>39.5</c:v>
                </c:pt>
                <c:pt idx="261">
                  <c:v>40</c:v>
                </c:pt>
                <c:pt idx="262">
                  <c:v>39.1</c:v>
                </c:pt>
                <c:pt idx="263">
                  <c:v>40.1</c:v>
                </c:pt>
                <c:pt idx="264">
                  <c:v>40.5</c:v>
                </c:pt>
                <c:pt idx="265">
                  <c:v>44.3</c:v>
                </c:pt>
                <c:pt idx="266">
                  <c:v>42.2</c:v>
                </c:pt>
                <c:pt idx="267">
                  <c:v>41.9</c:v>
                </c:pt>
                <c:pt idx="268">
                  <c:v>40.799999999999997</c:v>
                </c:pt>
                <c:pt idx="269">
                  <c:v>40.1</c:v>
                </c:pt>
                <c:pt idx="270">
                  <c:v>39.799999999999997</c:v>
                </c:pt>
                <c:pt idx="271">
                  <c:v>40.9</c:v>
                </c:pt>
                <c:pt idx="272">
                  <c:v>41.9</c:v>
                </c:pt>
                <c:pt idx="273">
                  <c:v>40.799999999999997</c:v>
                </c:pt>
                <c:pt idx="274">
                  <c:v>39.9</c:v>
                </c:pt>
                <c:pt idx="275">
                  <c:v>39.6</c:v>
                </c:pt>
                <c:pt idx="276">
                  <c:v>39.5</c:v>
                </c:pt>
                <c:pt idx="277">
                  <c:v>37.299999999999997</c:v>
                </c:pt>
                <c:pt idx="278">
                  <c:v>38.5</c:v>
                </c:pt>
                <c:pt idx="279">
                  <c:v>35.700000000000003</c:v>
                </c:pt>
                <c:pt idx="280">
                  <c:v>35.6</c:v>
                </c:pt>
                <c:pt idx="281">
                  <c:v>35.200000000000003</c:v>
                </c:pt>
                <c:pt idx="282">
                  <c:v>35.200000000000003</c:v>
                </c:pt>
                <c:pt idx="283">
                  <c:v>36.799999999999997</c:v>
                </c:pt>
                <c:pt idx="284">
                  <c:v>36</c:v>
                </c:pt>
                <c:pt idx="285">
                  <c:v>35.6</c:v>
                </c:pt>
                <c:pt idx="286">
                  <c:v>35.799999999999997</c:v>
                </c:pt>
                <c:pt idx="287">
                  <c:v>35.299999999999997</c:v>
                </c:pt>
                <c:pt idx="288">
                  <c:v>35.200000000000003</c:v>
                </c:pt>
                <c:pt idx="289">
                  <c:v>36.299999999999997</c:v>
                </c:pt>
                <c:pt idx="290">
                  <c:v>36.1</c:v>
                </c:pt>
                <c:pt idx="291">
                  <c:v>36</c:v>
                </c:pt>
                <c:pt idx="292">
                  <c:v>35.6</c:v>
                </c:pt>
                <c:pt idx="293">
                  <c:v>35.5</c:v>
                </c:pt>
                <c:pt idx="294">
                  <c:v>35.6</c:v>
                </c:pt>
                <c:pt idx="295">
                  <c:v>35</c:v>
                </c:pt>
                <c:pt idx="296">
                  <c:v>36.1</c:v>
                </c:pt>
                <c:pt idx="297">
                  <c:v>33.700000000000003</c:v>
                </c:pt>
                <c:pt idx="298">
                  <c:v>34.700000000000003</c:v>
                </c:pt>
                <c:pt idx="299">
                  <c:v>35.200000000000003</c:v>
                </c:pt>
                <c:pt idx="300">
                  <c:v>35.700000000000003</c:v>
                </c:pt>
                <c:pt idx="301">
                  <c:v>36.4</c:v>
                </c:pt>
                <c:pt idx="302">
                  <c:v>36.4</c:v>
                </c:pt>
                <c:pt idx="303">
                  <c:v>35.200000000000003</c:v>
                </c:pt>
                <c:pt idx="304">
                  <c:v>36</c:v>
                </c:pt>
                <c:pt idx="305">
                  <c:v>35.700000000000003</c:v>
                </c:pt>
                <c:pt idx="306">
                  <c:v>36.4</c:v>
                </c:pt>
                <c:pt idx="307">
                  <c:v>36.1</c:v>
                </c:pt>
                <c:pt idx="308">
                  <c:v>35.299999999999997</c:v>
                </c:pt>
                <c:pt idx="309">
                  <c:v>36.6</c:v>
                </c:pt>
                <c:pt idx="310">
                  <c:v>35.799999999999997</c:v>
                </c:pt>
                <c:pt idx="311">
                  <c:v>35.9</c:v>
                </c:pt>
                <c:pt idx="312">
                  <c:v>36.200000000000003</c:v>
                </c:pt>
                <c:pt idx="313">
                  <c:v>36.4</c:v>
                </c:pt>
                <c:pt idx="314">
                  <c:v>36.5</c:v>
                </c:pt>
                <c:pt idx="315">
                  <c:v>36.4</c:v>
                </c:pt>
                <c:pt idx="316">
                  <c:v>36.200000000000003</c:v>
                </c:pt>
                <c:pt idx="317">
                  <c:v>36.4</c:v>
                </c:pt>
                <c:pt idx="318">
                  <c:v>35.6</c:v>
                </c:pt>
                <c:pt idx="319">
                  <c:v>35.5</c:v>
                </c:pt>
                <c:pt idx="320">
                  <c:v>35.9</c:v>
                </c:pt>
                <c:pt idx="321">
                  <c:v>35.700000000000003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'Birth and Death Rates'!$E$1</c:f>
              <c:strCache>
                <c:ptCount val="1"/>
                <c:pt idx="0">
                  <c:v>Crude Birth Rates HMD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'Birth and Death Rates'!$A$11:$A$471</c:f>
              <c:numCache>
                <c:formatCode>General</c:formatCode>
                <c:ptCount val="461"/>
                <c:pt idx="0">
                  <c:v>1550</c:v>
                </c:pt>
                <c:pt idx="1">
                  <c:v>1551</c:v>
                </c:pt>
                <c:pt idx="2">
                  <c:v>1552</c:v>
                </c:pt>
                <c:pt idx="3">
                  <c:v>1553</c:v>
                </c:pt>
                <c:pt idx="4">
                  <c:v>1554</c:v>
                </c:pt>
                <c:pt idx="5">
                  <c:v>1555</c:v>
                </c:pt>
                <c:pt idx="6">
                  <c:v>1556</c:v>
                </c:pt>
                <c:pt idx="7">
                  <c:v>1557</c:v>
                </c:pt>
                <c:pt idx="8">
                  <c:v>1558</c:v>
                </c:pt>
                <c:pt idx="9">
                  <c:v>1559</c:v>
                </c:pt>
                <c:pt idx="10">
                  <c:v>1560</c:v>
                </c:pt>
                <c:pt idx="11">
                  <c:v>1561</c:v>
                </c:pt>
                <c:pt idx="12">
                  <c:v>1562</c:v>
                </c:pt>
                <c:pt idx="13">
                  <c:v>1563</c:v>
                </c:pt>
                <c:pt idx="14">
                  <c:v>1564</c:v>
                </c:pt>
                <c:pt idx="15">
                  <c:v>1565</c:v>
                </c:pt>
                <c:pt idx="16">
                  <c:v>1566</c:v>
                </c:pt>
                <c:pt idx="17">
                  <c:v>1567</c:v>
                </c:pt>
                <c:pt idx="18">
                  <c:v>1568</c:v>
                </c:pt>
                <c:pt idx="19">
                  <c:v>1569</c:v>
                </c:pt>
                <c:pt idx="20">
                  <c:v>1570</c:v>
                </c:pt>
                <c:pt idx="21">
                  <c:v>1571</c:v>
                </c:pt>
                <c:pt idx="22">
                  <c:v>1572</c:v>
                </c:pt>
                <c:pt idx="23">
                  <c:v>1573</c:v>
                </c:pt>
                <c:pt idx="24">
                  <c:v>1574</c:v>
                </c:pt>
                <c:pt idx="25">
                  <c:v>1575</c:v>
                </c:pt>
                <c:pt idx="26">
                  <c:v>1576</c:v>
                </c:pt>
                <c:pt idx="27">
                  <c:v>1577</c:v>
                </c:pt>
                <c:pt idx="28">
                  <c:v>1578</c:v>
                </c:pt>
                <c:pt idx="29">
                  <c:v>1579</c:v>
                </c:pt>
                <c:pt idx="30">
                  <c:v>1580</c:v>
                </c:pt>
                <c:pt idx="31">
                  <c:v>1581</c:v>
                </c:pt>
                <c:pt idx="32">
                  <c:v>1582</c:v>
                </c:pt>
                <c:pt idx="33">
                  <c:v>1583</c:v>
                </c:pt>
                <c:pt idx="34">
                  <c:v>1584</c:v>
                </c:pt>
                <c:pt idx="35">
                  <c:v>1585</c:v>
                </c:pt>
                <c:pt idx="36">
                  <c:v>1586</c:v>
                </c:pt>
                <c:pt idx="37">
                  <c:v>1587</c:v>
                </c:pt>
                <c:pt idx="38">
                  <c:v>1588</c:v>
                </c:pt>
                <c:pt idx="39">
                  <c:v>1589</c:v>
                </c:pt>
                <c:pt idx="40">
                  <c:v>1590</c:v>
                </c:pt>
                <c:pt idx="41">
                  <c:v>1591</c:v>
                </c:pt>
                <c:pt idx="42">
                  <c:v>1592</c:v>
                </c:pt>
                <c:pt idx="43">
                  <c:v>1593</c:v>
                </c:pt>
                <c:pt idx="44">
                  <c:v>1594</c:v>
                </c:pt>
                <c:pt idx="45">
                  <c:v>1595</c:v>
                </c:pt>
                <c:pt idx="46">
                  <c:v>1596</c:v>
                </c:pt>
                <c:pt idx="47">
                  <c:v>1597</c:v>
                </c:pt>
                <c:pt idx="48">
                  <c:v>1598</c:v>
                </c:pt>
                <c:pt idx="49">
                  <c:v>1599</c:v>
                </c:pt>
                <c:pt idx="50">
                  <c:v>1600</c:v>
                </c:pt>
                <c:pt idx="51">
                  <c:v>1601</c:v>
                </c:pt>
                <c:pt idx="52">
                  <c:v>1602</c:v>
                </c:pt>
                <c:pt idx="53">
                  <c:v>1603</c:v>
                </c:pt>
                <c:pt idx="54">
                  <c:v>1604</c:v>
                </c:pt>
                <c:pt idx="55">
                  <c:v>1605</c:v>
                </c:pt>
                <c:pt idx="56">
                  <c:v>1606</c:v>
                </c:pt>
                <c:pt idx="57">
                  <c:v>1607</c:v>
                </c:pt>
                <c:pt idx="58">
                  <c:v>1608</c:v>
                </c:pt>
                <c:pt idx="59">
                  <c:v>1609</c:v>
                </c:pt>
                <c:pt idx="60">
                  <c:v>1610</c:v>
                </c:pt>
                <c:pt idx="61">
                  <c:v>1611</c:v>
                </c:pt>
                <c:pt idx="62">
                  <c:v>1612</c:v>
                </c:pt>
                <c:pt idx="63">
                  <c:v>1613</c:v>
                </c:pt>
                <c:pt idx="64">
                  <c:v>1614</c:v>
                </c:pt>
                <c:pt idx="65">
                  <c:v>1615</c:v>
                </c:pt>
                <c:pt idx="66">
                  <c:v>1616</c:v>
                </c:pt>
                <c:pt idx="67">
                  <c:v>1617</c:v>
                </c:pt>
                <c:pt idx="68">
                  <c:v>1618</c:v>
                </c:pt>
                <c:pt idx="69">
                  <c:v>1619</c:v>
                </c:pt>
                <c:pt idx="70">
                  <c:v>1620</c:v>
                </c:pt>
                <c:pt idx="71">
                  <c:v>1621</c:v>
                </c:pt>
                <c:pt idx="72">
                  <c:v>1622</c:v>
                </c:pt>
                <c:pt idx="73">
                  <c:v>1623</c:v>
                </c:pt>
                <c:pt idx="74">
                  <c:v>1624</c:v>
                </c:pt>
                <c:pt idx="75">
                  <c:v>1625</c:v>
                </c:pt>
                <c:pt idx="76">
                  <c:v>1626</c:v>
                </c:pt>
                <c:pt idx="77">
                  <c:v>1627</c:v>
                </c:pt>
                <c:pt idx="78">
                  <c:v>1628</c:v>
                </c:pt>
                <c:pt idx="79">
                  <c:v>1629</c:v>
                </c:pt>
                <c:pt idx="80">
                  <c:v>1630</c:v>
                </c:pt>
                <c:pt idx="81">
                  <c:v>1631</c:v>
                </c:pt>
                <c:pt idx="82">
                  <c:v>1632</c:v>
                </c:pt>
                <c:pt idx="83">
                  <c:v>1633</c:v>
                </c:pt>
                <c:pt idx="84">
                  <c:v>1634</c:v>
                </c:pt>
                <c:pt idx="85">
                  <c:v>1635</c:v>
                </c:pt>
                <c:pt idx="86">
                  <c:v>1636</c:v>
                </c:pt>
                <c:pt idx="87">
                  <c:v>1637</c:v>
                </c:pt>
                <c:pt idx="88">
                  <c:v>1638</c:v>
                </c:pt>
                <c:pt idx="89">
                  <c:v>1639</c:v>
                </c:pt>
                <c:pt idx="90">
                  <c:v>1640</c:v>
                </c:pt>
                <c:pt idx="91">
                  <c:v>1641</c:v>
                </c:pt>
                <c:pt idx="92">
                  <c:v>1642</c:v>
                </c:pt>
                <c:pt idx="93">
                  <c:v>1643</c:v>
                </c:pt>
                <c:pt idx="94">
                  <c:v>1644</c:v>
                </c:pt>
                <c:pt idx="95">
                  <c:v>1645</c:v>
                </c:pt>
                <c:pt idx="96">
                  <c:v>1646</c:v>
                </c:pt>
                <c:pt idx="97">
                  <c:v>1647</c:v>
                </c:pt>
                <c:pt idx="98">
                  <c:v>1648</c:v>
                </c:pt>
                <c:pt idx="99">
                  <c:v>1649</c:v>
                </c:pt>
                <c:pt idx="100">
                  <c:v>1650</c:v>
                </c:pt>
                <c:pt idx="101">
                  <c:v>1651</c:v>
                </c:pt>
                <c:pt idx="102">
                  <c:v>1652</c:v>
                </c:pt>
                <c:pt idx="103">
                  <c:v>1653</c:v>
                </c:pt>
                <c:pt idx="104">
                  <c:v>1654</c:v>
                </c:pt>
                <c:pt idx="105">
                  <c:v>1655</c:v>
                </c:pt>
                <c:pt idx="106">
                  <c:v>1656</c:v>
                </c:pt>
                <c:pt idx="107">
                  <c:v>1657</c:v>
                </c:pt>
                <c:pt idx="108">
                  <c:v>1658</c:v>
                </c:pt>
                <c:pt idx="109">
                  <c:v>1659</c:v>
                </c:pt>
                <c:pt idx="110">
                  <c:v>1660</c:v>
                </c:pt>
                <c:pt idx="111">
                  <c:v>1661</c:v>
                </c:pt>
                <c:pt idx="112">
                  <c:v>1662</c:v>
                </c:pt>
                <c:pt idx="113">
                  <c:v>1663</c:v>
                </c:pt>
                <c:pt idx="114">
                  <c:v>1664</c:v>
                </c:pt>
                <c:pt idx="115">
                  <c:v>1665</c:v>
                </c:pt>
                <c:pt idx="116">
                  <c:v>1666</c:v>
                </c:pt>
                <c:pt idx="117">
                  <c:v>1667</c:v>
                </c:pt>
                <c:pt idx="118">
                  <c:v>1668</c:v>
                </c:pt>
                <c:pt idx="119">
                  <c:v>1669</c:v>
                </c:pt>
                <c:pt idx="120">
                  <c:v>1670</c:v>
                </c:pt>
                <c:pt idx="121">
                  <c:v>1671</c:v>
                </c:pt>
                <c:pt idx="122">
                  <c:v>1672</c:v>
                </c:pt>
                <c:pt idx="123">
                  <c:v>1673</c:v>
                </c:pt>
                <c:pt idx="124">
                  <c:v>1674</c:v>
                </c:pt>
                <c:pt idx="125">
                  <c:v>1675</c:v>
                </c:pt>
                <c:pt idx="126">
                  <c:v>1676</c:v>
                </c:pt>
                <c:pt idx="127">
                  <c:v>1677</c:v>
                </c:pt>
                <c:pt idx="128">
                  <c:v>1678</c:v>
                </c:pt>
                <c:pt idx="129">
                  <c:v>1679</c:v>
                </c:pt>
                <c:pt idx="130">
                  <c:v>1680</c:v>
                </c:pt>
                <c:pt idx="131">
                  <c:v>1681</c:v>
                </c:pt>
                <c:pt idx="132">
                  <c:v>1682</c:v>
                </c:pt>
                <c:pt idx="133">
                  <c:v>1683</c:v>
                </c:pt>
                <c:pt idx="134">
                  <c:v>1684</c:v>
                </c:pt>
                <c:pt idx="135">
                  <c:v>1685</c:v>
                </c:pt>
                <c:pt idx="136">
                  <c:v>1686</c:v>
                </c:pt>
                <c:pt idx="137">
                  <c:v>1687</c:v>
                </c:pt>
                <c:pt idx="138">
                  <c:v>1688</c:v>
                </c:pt>
                <c:pt idx="139">
                  <c:v>1689</c:v>
                </c:pt>
                <c:pt idx="140">
                  <c:v>1690</c:v>
                </c:pt>
                <c:pt idx="141">
                  <c:v>1691</c:v>
                </c:pt>
                <c:pt idx="142">
                  <c:v>1692</c:v>
                </c:pt>
                <c:pt idx="143">
                  <c:v>1693</c:v>
                </c:pt>
                <c:pt idx="144">
                  <c:v>1694</c:v>
                </c:pt>
                <c:pt idx="145">
                  <c:v>1695</c:v>
                </c:pt>
                <c:pt idx="146">
                  <c:v>1696</c:v>
                </c:pt>
                <c:pt idx="147">
                  <c:v>1697</c:v>
                </c:pt>
                <c:pt idx="148">
                  <c:v>1698</c:v>
                </c:pt>
                <c:pt idx="149">
                  <c:v>1699</c:v>
                </c:pt>
                <c:pt idx="150">
                  <c:v>1700</c:v>
                </c:pt>
                <c:pt idx="151">
                  <c:v>1701</c:v>
                </c:pt>
                <c:pt idx="152">
                  <c:v>1702</c:v>
                </c:pt>
                <c:pt idx="153">
                  <c:v>1703</c:v>
                </c:pt>
                <c:pt idx="154">
                  <c:v>1704</c:v>
                </c:pt>
                <c:pt idx="155">
                  <c:v>1705</c:v>
                </c:pt>
                <c:pt idx="156">
                  <c:v>1706</c:v>
                </c:pt>
                <c:pt idx="157">
                  <c:v>1707</c:v>
                </c:pt>
                <c:pt idx="158">
                  <c:v>1708</c:v>
                </c:pt>
                <c:pt idx="159">
                  <c:v>1709</c:v>
                </c:pt>
                <c:pt idx="160">
                  <c:v>1710</c:v>
                </c:pt>
                <c:pt idx="161">
                  <c:v>1711</c:v>
                </c:pt>
                <c:pt idx="162">
                  <c:v>1712</c:v>
                </c:pt>
                <c:pt idx="163">
                  <c:v>1713</c:v>
                </c:pt>
                <c:pt idx="164">
                  <c:v>1714</c:v>
                </c:pt>
                <c:pt idx="165">
                  <c:v>1715</c:v>
                </c:pt>
                <c:pt idx="166">
                  <c:v>1716</c:v>
                </c:pt>
                <c:pt idx="167">
                  <c:v>1717</c:v>
                </c:pt>
                <c:pt idx="168">
                  <c:v>1718</c:v>
                </c:pt>
                <c:pt idx="169">
                  <c:v>1719</c:v>
                </c:pt>
                <c:pt idx="170">
                  <c:v>1720</c:v>
                </c:pt>
                <c:pt idx="171">
                  <c:v>1721</c:v>
                </c:pt>
                <c:pt idx="172">
                  <c:v>1722</c:v>
                </c:pt>
                <c:pt idx="173">
                  <c:v>1723</c:v>
                </c:pt>
                <c:pt idx="174">
                  <c:v>1724</c:v>
                </c:pt>
                <c:pt idx="175">
                  <c:v>1725</c:v>
                </c:pt>
                <c:pt idx="176">
                  <c:v>1726</c:v>
                </c:pt>
                <c:pt idx="177">
                  <c:v>1727</c:v>
                </c:pt>
                <c:pt idx="178">
                  <c:v>1728</c:v>
                </c:pt>
                <c:pt idx="179">
                  <c:v>1729</c:v>
                </c:pt>
                <c:pt idx="180">
                  <c:v>1730</c:v>
                </c:pt>
                <c:pt idx="181">
                  <c:v>1731</c:v>
                </c:pt>
                <c:pt idx="182">
                  <c:v>1732</c:v>
                </c:pt>
                <c:pt idx="183">
                  <c:v>1733</c:v>
                </c:pt>
                <c:pt idx="184">
                  <c:v>1734</c:v>
                </c:pt>
                <c:pt idx="185">
                  <c:v>1735</c:v>
                </c:pt>
                <c:pt idx="186">
                  <c:v>1736</c:v>
                </c:pt>
                <c:pt idx="187">
                  <c:v>1737</c:v>
                </c:pt>
                <c:pt idx="188">
                  <c:v>1738</c:v>
                </c:pt>
                <c:pt idx="189">
                  <c:v>1739</c:v>
                </c:pt>
                <c:pt idx="190">
                  <c:v>1740</c:v>
                </c:pt>
                <c:pt idx="191">
                  <c:v>1741</c:v>
                </c:pt>
                <c:pt idx="192">
                  <c:v>1742</c:v>
                </c:pt>
                <c:pt idx="193">
                  <c:v>1743</c:v>
                </c:pt>
                <c:pt idx="194">
                  <c:v>1744</c:v>
                </c:pt>
                <c:pt idx="195">
                  <c:v>1745</c:v>
                </c:pt>
                <c:pt idx="196">
                  <c:v>1746</c:v>
                </c:pt>
                <c:pt idx="197">
                  <c:v>1747</c:v>
                </c:pt>
                <c:pt idx="198">
                  <c:v>1748</c:v>
                </c:pt>
                <c:pt idx="199">
                  <c:v>1749</c:v>
                </c:pt>
                <c:pt idx="200">
                  <c:v>1750</c:v>
                </c:pt>
                <c:pt idx="201">
                  <c:v>1751</c:v>
                </c:pt>
                <c:pt idx="202">
                  <c:v>1752</c:v>
                </c:pt>
                <c:pt idx="203">
                  <c:v>1753</c:v>
                </c:pt>
                <c:pt idx="204">
                  <c:v>1754</c:v>
                </c:pt>
                <c:pt idx="205">
                  <c:v>1755</c:v>
                </c:pt>
                <c:pt idx="206">
                  <c:v>1756</c:v>
                </c:pt>
                <c:pt idx="207">
                  <c:v>1757</c:v>
                </c:pt>
                <c:pt idx="208">
                  <c:v>1758</c:v>
                </c:pt>
                <c:pt idx="209">
                  <c:v>1759</c:v>
                </c:pt>
                <c:pt idx="210">
                  <c:v>1760</c:v>
                </c:pt>
                <c:pt idx="211">
                  <c:v>1761</c:v>
                </c:pt>
                <c:pt idx="212">
                  <c:v>1762</c:v>
                </c:pt>
                <c:pt idx="213">
                  <c:v>1763</c:v>
                </c:pt>
                <c:pt idx="214">
                  <c:v>1764</c:v>
                </c:pt>
                <c:pt idx="215">
                  <c:v>1765</c:v>
                </c:pt>
                <c:pt idx="216">
                  <c:v>1766</c:v>
                </c:pt>
                <c:pt idx="217">
                  <c:v>1767</c:v>
                </c:pt>
                <c:pt idx="218">
                  <c:v>1768</c:v>
                </c:pt>
                <c:pt idx="219">
                  <c:v>1769</c:v>
                </c:pt>
                <c:pt idx="220">
                  <c:v>1770</c:v>
                </c:pt>
                <c:pt idx="221">
                  <c:v>1771</c:v>
                </c:pt>
                <c:pt idx="222">
                  <c:v>1772</c:v>
                </c:pt>
                <c:pt idx="223">
                  <c:v>1773</c:v>
                </c:pt>
                <c:pt idx="224">
                  <c:v>1774</c:v>
                </c:pt>
                <c:pt idx="225">
                  <c:v>1775</c:v>
                </c:pt>
                <c:pt idx="226">
                  <c:v>1776</c:v>
                </c:pt>
                <c:pt idx="227">
                  <c:v>1777</c:v>
                </c:pt>
                <c:pt idx="228">
                  <c:v>1778</c:v>
                </c:pt>
                <c:pt idx="229">
                  <c:v>1779</c:v>
                </c:pt>
                <c:pt idx="230">
                  <c:v>1780</c:v>
                </c:pt>
                <c:pt idx="231">
                  <c:v>1781</c:v>
                </c:pt>
                <c:pt idx="232">
                  <c:v>1782</c:v>
                </c:pt>
                <c:pt idx="233">
                  <c:v>1783</c:v>
                </c:pt>
                <c:pt idx="234">
                  <c:v>1784</c:v>
                </c:pt>
                <c:pt idx="235">
                  <c:v>1785</c:v>
                </c:pt>
                <c:pt idx="236">
                  <c:v>1786</c:v>
                </c:pt>
                <c:pt idx="237">
                  <c:v>1787</c:v>
                </c:pt>
                <c:pt idx="238">
                  <c:v>1788</c:v>
                </c:pt>
                <c:pt idx="239">
                  <c:v>1789</c:v>
                </c:pt>
                <c:pt idx="240">
                  <c:v>1790</c:v>
                </c:pt>
                <c:pt idx="241">
                  <c:v>1791</c:v>
                </c:pt>
                <c:pt idx="242">
                  <c:v>1792</c:v>
                </c:pt>
                <c:pt idx="243">
                  <c:v>1793</c:v>
                </c:pt>
                <c:pt idx="244">
                  <c:v>1794</c:v>
                </c:pt>
                <c:pt idx="245">
                  <c:v>1795</c:v>
                </c:pt>
                <c:pt idx="246">
                  <c:v>1796</c:v>
                </c:pt>
                <c:pt idx="247">
                  <c:v>1797</c:v>
                </c:pt>
                <c:pt idx="248">
                  <c:v>1798</c:v>
                </c:pt>
                <c:pt idx="249">
                  <c:v>1799</c:v>
                </c:pt>
                <c:pt idx="250">
                  <c:v>1800</c:v>
                </c:pt>
                <c:pt idx="251">
                  <c:v>1801</c:v>
                </c:pt>
                <c:pt idx="252">
                  <c:v>1802</c:v>
                </c:pt>
                <c:pt idx="253">
                  <c:v>1803</c:v>
                </c:pt>
                <c:pt idx="254">
                  <c:v>1804</c:v>
                </c:pt>
                <c:pt idx="255">
                  <c:v>1805</c:v>
                </c:pt>
                <c:pt idx="256">
                  <c:v>1806</c:v>
                </c:pt>
                <c:pt idx="257">
                  <c:v>1807</c:v>
                </c:pt>
                <c:pt idx="258">
                  <c:v>1808</c:v>
                </c:pt>
                <c:pt idx="259">
                  <c:v>1809</c:v>
                </c:pt>
                <c:pt idx="260">
                  <c:v>1810</c:v>
                </c:pt>
                <c:pt idx="261">
                  <c:v>1811</c:v>
                </c:pt>
                <c:pt idx="262">
                  <c:v>1812</c:v>
                </c:pt>
                <c:pt idx="263">
                  <c:v>1813</c:v>
                </c:pt>
                <c:pt idx="264">
                  <c:v>1814</c:v>
                </c:pt>
                <c:pt idx="265">
                  <c:v>1815</c:v>
                </c:pt>
                <c:pt idx="266">
                  <c:v>1816</c:v>
                </c:pt>
                <c:pt idx="267">
                  <c:v>1817</c:v>
                </c:pt>
                <c:pt idx="268">
                  <c:v>1818</c:v>
                </c:pt>
                <c:pt idx="269">
                  <c:v>1819</c:v>
                </c:pt>
                <c:pt idx="270">
                  <c:v>1820</c:v>
                </c:pt>
                <c:pt idx="271">
                  <c:v>1821</c:v>
                </c:pt>
                <c:pt idx="272">
                  <c:v>1822</c:v>
                </c:pt>
                <c:pt idx="273">
                  <c:v>1823</c:v>
                </c:pt>
                <c:pt idx="274">
                  <c:v>1824</c:v>
                </c:pt>
                <c:pt idx="275">
                  <c:v>1825</c:v>
                </c:pt>
                <c:pt idx="276">
                  <c:v>1826</c:v>
                </c:pt>
                <c:pt idx="277">
                  <c:v>1827</c:v>
                </c:pt>
                <c:pt idx="278">
                  <c:v>1828</c:v>
                </c:pt>
                <c:pt idx="279">
                  <c:v>1829</c:v>
                </c:pt>
                <c:pt idx="280">
                  <c:v>1830</c:v>
                </c:pt>
                <c:pt idx="281">
                  <c:v>1831</c:v>
                </c:pt>
                <c:pt idx="282">
                  <c:v>1832</c:v>
                </c:pt>
                <c:pt idx="283">
                  <c:v>1833</c:v>
                </c:pt>
                <c:pt idx="284">
                  <c:v>1834</c:v>
                </c:pt>
                <c:pt idx="285">
                  <c:v>1835</c:v>
                </c:pt>
                <c:pt idx="286">
                  <c:v>1836</c:v>
                </c:pt>
                <c:pt idx="287">
                  <c:v>1837</c:v>
                </c:pt>
                <c:pt idx="288">
                  <c:v>1838</c:v>
                </c:pt>
                <c:pt idx="289">
                  <c:v>1839</c:v>
                </c:pt>
                <c:pt idx="290">
                  <c:v>1840</c:v>
                </c:pt>
                <c:pt idx="291">
                  <c:v>1841</c:v>
                </c:pt>
                <c:pt idx="292">
                  <c:v>1842</c:v>
                </c:pt>
                <c:pt idx="293">
                  <c:v>1843</c:v>
                </c:pt>
                <c:pt idx="294">
                  <c:v>1844</c:v>
                </c:pt>
                <c:pt idx="295">
                  <c:v>1845</c:v>
                </c:pt>
                <c:pt idx="296">
                  <c:v>1846</c:v>
                </c:pt>
                <c:pt idx="297">
                  <c:v>1847</c:v>
                </c:pt>
                <c:pt idx="298">
                  <c:v>1848</c:v>
                </c:pt>
                <c:pt idx="299">
                  <c:v>1849</c:v>
                </c:pt>
                <c:pt idx="300">
                  <c:v>1850</c:v>
                </c:pt>
                <c:pt idx="301">
                  <c:v>1851</c:v>
                </c:pt>
                <c:pt idx="302">
                  <c:v>1852</c:v>
                </c:pt>
                <c:pt idx="303">
                  <c:v>1853</c:v>
                </c:pt>
                <c:pt idx="304">
                  <c:v>1854</c:v>
                </c:pt>
                <c:pt idx="305">
                  <c:v>1855</c:v>
                </c:pt>
                <c:pt idx="306">
                  <c:v>1856</c:v>
                </c:pt>
                <c:pt idx="307">
                  <c:v>1857</c:v>
                </c:pt>
                <c:pt idx="308">
                  <c:v>1858</c:v>
                </c:pt>
                <c:pt idx="309">
                  <c:v>1859</c:v>
                </c:pt>
                <c:pt idx="310">
                  <c:v>1860</c:v>
                </c:pt>
                <c:pt idx="311">
                  <c:v>1861</c:v>
                </c:pt>
                <c:pt idx="312">
                  <c:v>1862</c:v>
                </c:pt>
                <c:pt idx="313">
                  <c:v>1863</c:v>
                </c:pt>
                <c:pt idx="314">
                  <c:v>1864</c:v>
                </c:pt>
                <c:pt idx="315">
                  <c:v>1865</c:v>
                </c:pt>
                <c:pt idx="316">
                  <c:v>1866</c:v>
                </c:pt>
                <c:pt idx="317">
                  <c:v>1867</c:v>
                </c:pt>
                <c:pt idx="318">
                  <c:v>1868</c:v>
                </c:pt>
                <c:pt idx="319">
                  <c:v>1869</c:v>
                </c:pt>
                <c:pt idx="320">
                  <c:v>1870</c:v>
                </c:pt>
                <c:pt idx="321">
                  <c:v>1871</c:v>
                </c:pt>
                <c:pt idx="322">
                  <c:v>1872</c:v>
                </c:pt>
                <c:pt idx="323">
                  <c:v>1873</c:v>
                </c:pt>
                <c:pt idx="324">
                  <c:v>1874</c:v>
                </c:pt>
                <c:pt idx="325">
                  <c:v>1875</c:v>
                </c:pt>
                <c:pt idx="326">
                  <c:v>1876</c:v>
                </c:pt>
                <c:pt idx="327">
                  <c:v>1877</c:v>
                </c:pt>
                <c:pt idx="328">
                  <c:v>1878</c:v>
                </c:pt>
                <c:pt idx="329">
                  <c:v>1879</c:v>
                </c:pt>
                <c:pt idx="330">
                  <c:v>1880</c:v>
                </c:pt>
                <c:pt idx="331">
                  <c:v>1881</c:v>
                </c:pt>
                <c:pt idx="332">
                  <c:v>1882</c:v>
                </c:pt>
                <c:pt idx="333">
                  <c:v>1883</c:v>
                </c:pt>
                <c:pt idx="334">
                  <c:v>1884</c:v>
                </c:pt>
                <c:pt idx="335">
                  <c:v>1885</c:v>
                </c:pt>
                <c:pt idx="336">
                  <c:v>1886</c:v>
                </c:pt>
                <c:pt idx="337">
                  <c:v>1887</c:v>
                </c:pt>
                <c:pt idx="338">
                  <c:v>1888</c:v>
                </c:pt>
                <c:pt idx="339">
                  <c:v>1889</c:v>
                </c:pt>
                <c:pt idx="340">
                  <c:v>1890</c:v>
                </c:pt>
                <c:pt idx="341">
                  <c:v>1891</c:v>
                </c:pt>
                <c:pt idx="342">
                  <c:v>1892</c:v>
                </c:pt>
                <c:pt idx="343">
                  <c:v>1893</c:v>
                </c:pt>
                <c:pt idx="344">
                  <c:v>1894</c:v>
                </c:pt>
                <c:pt idx="345">
                  <c:v>1895</c:v>
                </c:pt>
                <c:pt idx="346">
                  <c:v>1896</c:v>
                </c:pt>
                <c:pt idx="347">
                  <c:v>1897</c:v>
                </c:pt>
                <c:pt idx="348">
                  <c:v>1898</c:v>
                </c:pt>
                <c:pt idx="349">
                  <c:v>1899</c:v>
                </c:pt>
                <c:pt idx="350">
                  <c:v>1900</c:v>
                </c:pt>
                <c:pt idx="351">
                  <c:v>1901</c:v>
                </c:pt>
                <c:pt idx="352">
                  <c:v>1902</c:v>
                </c:pt>
                <c:pt idx="353">
                  <c:v>1903</c:v>
                </c:pt>
                <c:pt idx="354">
                  <c:v>1904</c:v>
                </c:pt>
                <c:pt idx="355">
                  <c:v>1905</c:v>
                </c:pt>
                <c:pt idx="356">
                  <c:v>1906</c:v>
                </c:pt>
                <c:pt idx="357">
                  <c:v>1907</c:v>
                </c:pt>
                <c:pt idx="358">
                  <c:v>1908</c:v>
                </c:pt>
                <c:pt idx="359">
                  <c:v>1909</c:v>
                </c:pt>
                <c:pt idx="360">
                  <c:v>1910</c:v>
                </c:pt>
                <c:pt idx="361">
                  <c:v>1911</c:v>
                </c:pt>
                <c:pt idx="362">
                  <c:v>1912</c:v>
                </c:pt>
                <c:pt idx="363">
                  <c:v>1913</c:v>
                </c:pt>
                <c:pt idx="364">
                  <c:v>1914</c:v>
                </c:pt>
                <c:pt idx="365">
                  <c:v>1915</c:v>
                </c:pt>
                <c:pt idx="366">
                  <c:v>1916</c:v>
                </c:pt>
                <c:pt idx="367">
                  <c:v>1917</c:v>
                </c:pt>
                <c:pt idx="368">
                  <c:v>1918</c:v>
                </c:pt>
                <c:pt idx="369">
                  <c:v>1919</c:v>
                </c:pt>
                <c:pt idx="370">
                  <c:v>1920</c:v>
                </c:pt>
                <c:pt idx="371">
                  <c:v>1921</c:v>
                </c:pt>
                <c:pt idx="372">
                  <c:v>1922</c:v>
                </c:pt>
                <c:pt idx="373">
                  <c:v>1923</c:v>
                </c:pt>
                <c:pt idx="374">
                  <c:v>1924</c:v>
                </c:pt>
                <c:pt idx="375">
                  <c:v>1925</c:v>
                </c:pt>
                <c:pt idx="376">
                  <c:v>1926</c:v>
                </c:pt>
                <c:pt idx="377">
                  <c:v>1927</c:v>
                </c:pt>
                <c:pt idx="378">
                  <c:v>1928</c:v>
                </c:pt>
                <c:pt idx="379">
                  <c:v>1929</c:v>
                </c:pt>
                <c:pt idx="380">
                  <c:v>1930</c:v>
                </c:pt>
                <c:pt idx="381">
                  <c:v>1931</c:v>
                </c:pt>
                <c:pt idx="382">
                  <c:v>1932</c:v>
                </c:pt>
                <c:pt idx="383">
                  <c:v>1933</c:v>
                </c:pt>
                <c:pt idx="384">
                  <c:v>1934</c:v>
                </c:pt>
                <c:pt idx="385">
                  <c:v>1935</c:v>
                </c:pt>
                <c:pt idx="386">
                  <c:v>1936</c:v>
                </c:pt>
                <c:pt idx="387">
                  <c:v>1937</c:v>
                </c:pt>
                <c:pt idx="388">
                  <c:v>1938</c:v>
                </c:pt>
                <c:pt idx="389">
                  <c:v>1939</c:v>
                </c:pt>
                <c:pt idx="390">
                  <c:v>1940</c:v>
                </c:pt>
                <c:pt idx="391">
                  <c:v>1941</c:v>
                </c:pt>
                <c:pt idx="392">
                  <c:v>1942</c:v>
                </c:pt>
                <c:pt idx="393">
                  <c:v>1943</c:v>
                </c:pt>
                <c:pt idx="394">
                  <c:v>1944</c:v>
                </c:pt>
                <c:pt idx="395">
                  <c:v>1945</c:v>
                </c:pt>
                <c:pt idx="396">
                  <c:v>1946</c:v>
                </c:pt>
                <c:pt idx="397">
                  <c:v>1947</c:v>
                </c:pt>
                <c:pt idx="398">
                  <c:v>1948</c:v>
                </c:pt>
                <c:pt idx="399">
                  <c:v>1949</c:v>
                </c:pt>
                <c:pt idx="400">
                  <c:v>1950</c:v>
                </c:pt>
                <c:pt idx="401">
                  <c:v>1951</c:v>
                </c:pt>
                <c:pt idx="402">
                  <c:v>1952</c:v>
                </c:pt>
                <c:pt idx="403">
                  <c:v>1953</c:v>
                </c:pt>
                <c:pt idx="404">
                  <c:v>1954</c:v>
                </c:pt>
                <c:pt idx="405">
                  <c:v>1955</c:v>
                </c:pt>
                <c:pt idx="406">
                  <c:v>1956</c:v>
                </c:pt>
                <c:pt idx="407">
                  <c:v>1957</c:v>
                </c:pt>
                <c:pt idx="408">
                  <c:v>1958</c:v>
                </c:pt>
                <c:pt idx="409">
                  <c:v>1959</c:v>
                </c:pt>
                <c:pt idx="410">
                  <c:v>1960</c:v>
                </c:pt>
                <c:pt idx="411">
                  <c:v>1961</c:v>
                </c:pt>
                <c:pt idx="412">
                  <c:v>1962</c:v>
                </c:pt>
                <c:pt idx="413">
                  <c:v>1963</c:v>
                </c:pt>
                <c:pt idx="414">
                  <c:v>1964</c:v>
                </c:pt>
                <c:pt idx="415">
                  <c:v>1965</c:v>
                </c:pt>
                <c:pt idx="416">
                  <c:v>1966</c:v>
                </c:pt>
                <c:pt idx="417">
                  <c:v>1967</c:v>
                </c:pt>
                <c:pt idx="418">
                  <c:v>1968</c:v>
                </c:pt>
                <c:pt idx="419">
                  <c:v>1969</c:v>
                </c:pt>
                <c:pt idx="420">
                  <c:v>1970</c:v>
                </c:pt>
                <c:pt idx="421">
                  <c:v>1971</c:v>
                </c:pt>
                <c:pt idx="422">
                  <c:v>1972</c:v>
                </c:pt>
                <c:pt idx="423">
                  <c:v>1973</c:v>
                </c:pt>
                <c:pt idx="424">
                  <c:v>1974</c:v>
                </c:pt>
                <c:pt idx="425">
                  <c:v>1975</c:v>
                </c:pt>
                <c:pt idx="426">
                  <c:v>1976</c:v>
                </c:pt>
                <c:pt idx="427">
                  <c:v>1977</c:v>
                </c:pt>
                <c:pt idx="428">
                  <c:v>1978</c:v>
                </c:pt>
                <c:pt idx="429">
                  <c:v>1979</c:v>
                </c:pt>
                <c:pt idx="430">
                  <c:v>1980</c:v>
                </c:pt>
                <c:pt idx="431">
                  <c:v>1981</c:v>
                </c:pt>
                <c:pt idx="432">
                  <c:v>1982</c:v>
                </c:pt>
                <c:pt idx="433">
                  <c:v>1983</c:v>
                </c:pt>
                <c:pt idx="434">
                  <c:v>1984</c:v>
                </c:pt>
                <c:pt idx="435">
                  <c:v>1985</c:v>
                </c:pt>
                <c:pt idx="436">
                  <c:v>1986</c:v>
                </c:pt>
                <c:pt idx="437">
                  <c:v>1987</c:v>
                </c:pt>
                <c:pt idx="438">
                  <c:v>1988</c:v>
                </c:pt>
                <c:pt idx="439">
                  <c:v>1989</c:v>
                </c:pt>
                <c:pt idx="440">
                  <c:v>1990</c:v>
                </c:pt>
                <c:pt idx="441">
                  <c:v>1991</c:v>
                </c:pt>
                <c:pt idx="442">
                  <c:v>1992</c:v>
                </c:pt>
                <c:pt idx="443">
                  <c:v>1993</c:v>
                </c:pt>
                <c:pt idx="444">
                  <c:v>1994</c:v>
                </c:pt>
                <c:pt idx="445">
                  <c:v>1995</c:v>
                </c:pt>
                <c:pt idx="446">
                  <c:v>1996</c:v>
                </c:pt>
                <c:pt idx="447">
                  <c:v>1997</c:v>
                </c:pt>
                <c:pt idx="448">
                  <c:v>1998</c:v>
                </c:pt>
                <c:pt idx="449">
                  <c:v>1999</c:v>
                </c:pt>
                <c:pt idx="450">
                  <c:v>2000</c:v>
                </c:pt>
                <c:pt idx="451">
                  <c:v>2001</c:v>
                </c:pt>
                <c:pt idx="452">
                  <c:v>2002</c:v>
                </c:pt>
                <c:pt idx="453">
                  <c:v>2003</c:v>
                </c:pt>
                <c:pt idx="454">
                  <c:v>2004</c:v>
                </c:pt>
                <c:pt idx="455">
                  <c:v>2005</c:v>
                </c:pt>
                <c:pt idx="456">
                  <c:v>2006</c:v>
                </c:pt>
                <c:pt idx="457">
                  <c:v>2007</c:v>
                </c:pt>
                <c:pt idx="458">
                  <c:v>2008</c:v>
                </c:pt>
                <c:pt idx="459">
                  <c:v>2009</c:v>
                </c:pt>
                <c:pt idx="460">
                  <c:v>2010</c:v>
                </c:pt>
              </c:numCache>
            </c:numRef>
          </c:cat>
          <c:val>
            <c:numRef>
              <c:f>'Birth and Death Rates'!$E$11:$E$471</c:f>
              <c:numCache>
                <c:formatCode>0.0</c:formatCode>
                <c:ptCount val="461"/>
                <c:pt idx="291">
                  <c:v>32.321654792994877</c:v>
                </c:pt>
                <c:pt idx="292">
                  <c:v>32.315526156166491</c:v>
                </c:pt>
                <c:pt idx="293">
                  <c:v>32.547734941973957</c:v>
                </c:pt>
                <c:pt idx="294">
                  <c:v>32.973447391592529</c:v>
                </c:pt>
                <c:pt idx="295">
                  <c:v>32.729545802615682</c:v>
                </c:pt>
                <c:pt idx="296">
                  <c:v>34.025574376934273</c:v>
                </c:pt>
                <c:pt idx="297">
                  <c:v>31.681434682796294</c:v>
                </c:pt>
                <c:pt idx="298">
                  <c:v>32.743025038540246</c:v>
                </c:pt>
                <c:pt idx="299">
                  <c:v>33.228148115951711</c:v>
                </c:pt>
                <c:pt idx="300">
                  <c:v>33.757524247739674</c:v>
                </c:pt>
                <c:pt idx="301">
                  <c:v>34.469805369519491</c:v>
                </c:pt>
                <c:pt idx="302">
                  <c:v>34.506178800589247</c:v>
                </c:pt>
                <c:pt idx="303">
                  <c:v>33.501510341563559</c:v>
                </c:pt>
                <c:pt idx="304">
                  <c:v>34.38029467234292</c:v>
                </c:pt>
                <c:pt idx="305">
                  <c:v>34.079581080724935</c:v>
                </c:pt>
                <c:pt idx="306">
                  <c:v>34.912580802043529</c:v>
                </c:pt>
                <c:pt idx="307">
                  <c:v>34.739229167409931</c:v>
                </c:pt>
                <c:pt idx="308">
                  <c:v>33.929699694037424</c:v>
                </c:pt>
                <c:pt idx="309">
                  <c:v>35.357078181150136</c:v>
                </c:pt>
                <c:pt idx="310">
                  <c:v>34.648505028680809</c:v>
                </c:pt>
                <c:pt idx="311">
                  <c:v>34.815535372129972</c:v>
                </c:pt>
                <c:pt idx="312">
                  <c:v>35.178243216034943</c:v>
                </c:pt>
                <c:pt idx="313">
                  <c:v>35.433403658065416</c:v>
                </c:pt>
                <c:pt idx="314">
                  <c:v>35.626333631752836</c:v>
                </c:pt>
                <c:pt idx="315">
                  <c:v>35.585956893717125</c:v>
                </c:pt>
                <c:pt idx="316">
                  <c:v>35.429654018945797</c:v>
                </c:pt>
                <c:pt idx="317">
                  <c:v>35.687611902679741</c:v>
                </c:pt>
                <c:pt idx="318">
                  <c:v>36.057085710730597</c:v>
                </c:pt>
                <c:pt idx="319">
                  <c:v>34.972707989763208</c:v>
                </c:pt>
                <c:pt idx="320">
                  <c:v>35.443034660715192</c:v>
                </c:pt>
                <c:pt idx="321">
                  <c:v>35.216636679962939</c:v>
                </c:pt>
                <c:pt idx="322">
                  <c:v>36.03538345352375</c:v>
                </c:pt>
                <c:pt idx="323">
                  <c:v>35.700034792925237</c:v>
                </c:pt>
                <c:pt idx="324">
                  <c:v>36.270201167641304</c:v>
                </c:pt>
                <c:pt idx="325">
                  <c:v>35.601283660392454</c:v>
                </c:pt>
                <c:pt idx="326">
                  <c:v>36.707817338604059</c:v>
                </c:pt>
                <c:pt idx="327">
                  <c:v>36.169617621375117</c:v>
                </c:pt>
                <c:pt idx="328">
                  <c:v>35.784865747242819</c:v>
                </c:pt>
                <c:pt idx="329">
                  <c:v>34.876094634955244</c:v>
                </c:pt>
                <c:pt idx="330">
                  <c:v>34.503991310872266</c:v>
                </c:pt>
                <c:pt idx="331">
                  <c:v>34.145359741917567</c:v>
                </c:pt>
                <c:pt idx="332">
                  <c:v>33.895054904470889</c:v>
                </c:pt>
                <c:pt idx="333">
                  <c:v>33.546871604890796</c:v>
                </c:pt>
                <c:pt idx="334">
                  <c:v>33.745268277000378</c:v>
                </c:pt>
                <c:pt idx="335">
                  <c:v>32.881956537061718</c:v>
                </c:pt>
                <c:pt idx="336">
                  <c:v>32.844785561575321</c:v>
                </c:pt>
                <c:pt idx="337">
                  <c:v>31.851903899525162</c:v>
                </c:pt>
                <c:pt idx="338">
                  <c:v>31.29041722529908</c:v>
                </c:pt>
                <c:pt idx="339">
                  <c:v>31.17859816874984</c:v>
                </c:pt>
                <c:pt idx="340">
                  <c:v>30.315181044985792</c:v>
                </c:pt>
                <c:pt idx="341">
                  <c:v>31.589699211065408</c:v>
                </c:pt>
                <c:pt idx="342">
                  <c:v>30.711624021783784</c:v>
                </c:pt>
                <c:pt idx="343">
                  <c:v>30.925091604110897</c:v>
                </c:pt>
                <c:pt idx="344">
                  <c:v>29.759826776855348</c:v>
                </c:pt>
                <c:pt idx="345">
                  <c:v>30.432461943872919</c:v>
                </c:pt>
                <c:pt idx="346">
                  <c:v>29.853857531378644</c:v>
                </c:pt>
                <c:pt idx="347">
                  <c:v>29.68707334311766</c:v>
                </c:pt>
                <c:pt idx="348">
                  <c:v>29.381261086895535</c:v>
                </c:pt>
                <c:pt idx="349">
                  <c:v>29.223397444297291</c:v>
                </c:pt>
                <c:pt idx="350">
                  <c:v>28.880054056655545</c:v>
                </c:pt>
                <c:pt idx="351">
                  <c:v>28.66964775641954</c:v>
                </c:pt>
                <c:pt idx="352">
                  <c:v>28.691272922054253</c:v>
                </c:pt>
                <c:pt idx="353">
                  <c:v>28.605410559632361</c:v>
                </c:pt>
                <c:pt idx="354">
                  <c:v>28.181398839003375</c:v>
                </c:pt>
                <c:pt idx="355">
                  <c:v>27.409852951980344</c:v>
                </c:pt>
                <c:pt idx="356">
                  <c:v>27.283253500073155</c:v>
                </c:pt>
                <c:pt idx="357">
                  <c:v>26.506366299994561</c:v>
                </c:pt>
                <c:pt idx="358">
                  <c:v>26.877907285577965</c:v>
                </c:pt>
                <c:pt idx="359">
                  <c:v>25.857934470087923</c:v>
                </c:pt>
                <c:pt idx="360">
                  <c:v>25.118369499253539</c:v>
                </c:pt>
                <c:pt idx="361">
                  <c:v>24.456945604793955</c:v>
                </c:pt>
                <c:pt idx="362">
                  <c:v>24.098963819470072</c:v>
                </c:pt>
                <c:pt idx="363">
                  <c:v>24.188191512399218</c:v>
                </c:pt>
                <c:pt idx="364">
                  <c:v>23.901985812145721</c:v>
                </c:pt>
                <c:pt idx="365">
                  <c:v>21.942107798345447</c:v>
                </c:pt>
                <c:pt idx="366">
                  <c:v>21.039079934293706</c:v>
                </c:pt>
                <c:pt idx="367">
                  <c:v>17.843995230126168</c:v>
                </c:pt>
                <c:pt idx="368">
                  <c:v>17.693586019917248</c:v>
                </c:pt>
                <c:pt idx="369">
                  <c:v>18.611765431180871</c:v>
                </c:pt>
                <c:pt idx="370">
                  <c:v>25.678801319424895</c:v>
                </c:pt>
                <c:pt idx="371">
                  <c:v>22.482655719098503</c:v>
                </c:pt>
                <c:pt idx="372">
                  <c:v>20.483288209139662</c:v>
                </c:pt>
                <c:pt idx="373">
                  <c:v>19.761472998866456</c:v>
                </c:pt>
                <c:pt idx="374">
                  <c:v>18.880287278526662</c:v>
                </c:pt>
                <c:pt idx="375">
                  <c:v>18.266815495986922</c:v>
                </c:pt>
                <c:pt idx="376">
                  <c:v>17.755223555912863</c:v>
                </c:pt>
                <c:pt idx="377">
                  <c:v>16.627932630683876</c:v>
                </c:pt>
                <c:pt idx="378">
                  <c:v>16.718995606744699</c:v>
                </c:pt>
                <c:pt idx="379">
                  <c:v>16.224183114832677</c:v>
                </c:pt>
                <c:pt idx="380">
                  <c:v>16.314342959049984</c:v>
                </c:pt>
                <c:pt idx="381">
                  <c:v>15.827538770913183</c:v>
                </c:pt>
                <c:pt idx="382">
                  <c:v>15.312582215591002</c:v>
                </c:pt>
                <c:pt idx="383">
                  <c:v>14.404959952836144</c:v>
                </c:pt>
                <c:pt idx="384">
                  <c:v>14.788322091494175</c:v>
                </c:pt>
                <c:pt idx="385">
                  <c:v>14.761023731759577</c:v>
                </c:pt>
                <c:pt idx="386">
                  <c:v>14.853601489066989</c:v>
                </c:pt>
                <c:pt idx="387">
                  <c:v>14.911438507899383</c:v>
                </c:pt>
                <c:pt idx="388">
                  <c:v>15.105717249241403</c:v>
                </c:pt>
                <c:pt idx="389">
                  <c:v>14.901284583566005</c:v>
                </c:pt>
                <c:pt idx="390">
                  <c:v>14.237141725101154</c:v>
                </c:pt>
                <c:pt idx="391">
                  <c:v>13.843096979221482</c:v>
                </c:pt>
                <c:pt idx="392">
                  <c:v>15.584785868437072</c:v>
                </c:pt>
                <c:pt idx="393">
                  <c:v>16.264679928362771</c:v>
                </c:pt>
                <c:pt idx="394">
                  <c:v>17.752908381948533</c:v>
                </c:pt>
                <c:pt idx="395">
                  <c:v>15.992381475648202</c:v>
                </c:pt>
                <c:pt idx="396">
                  <c:v>19.308689433734529</c:v>
                </c:pt>
                <c:pt idx="397">
                  <c:v>20.663002187231022</c:v>
                </c:pt>
                <c:pt idx="398">
                  <c:v>18.044024327718141</c:v>
                </c:pt>
                <c:pt idx="399">
                  <c:v>16.889221381002788</c:v>
                </c:pt>
                <c:pt idx="400">
                  <c:v>15.992762927720884</c:v>
                </c:pt>
                <c:pt idx="401">
                  <c:v>15.483083878529715</c:v>
                </c:pt>
                <c:pt idx="402">
                  <c:v>15.34235144728502</c:v>
                </c:pt>
                <c:pt idx="403">
                  <c:v>15.504767916521944</c:v>
                </c:pt>
                <c:pt idx="404">
                  <c:v>15.182701600715188</c:v>
                </c:pt>
                <c:pt idx="405">
                  <c:v>14.976855589748466</c:v>
                </c:pt>
                <c:pt idx="406">
                  <c:v>15.63767537658461</c:v>
                </c:pt>
                <c:pt idx="407">
                  <c:v>16.070659476010658</c:v>
                </c:pt>
                <c:pt idx="408">
                  <c:v>16.362978035661428</c:v>
                </c:pt>
                <c:pt idx="409">
                  <c:v>16.440189055341094</c:v>
                </c:pt>
                <c:pt idx="410">
                  <c:v>17.139308571897907</c:v>
                </c:pt>
                <c:pt idx="411">
                  <c:v>17.592155078770709</c:v>
                </c:pt>
                <c:pt idx="412">
                  <c:v>18.053557929957986</c:v>
                </c:pt>
                <c:pt idx="413">
                  <c:v>18.231622797356785</c:v>
                </c:pt>
                <c:pt idx="414">
                  <c:v>18.569821449190577</c:v>
                </c:pt>
                <c:pt idx="415">
                  <c:v>18.153448551898489</c:v>
                </c:pt>
                <c:pt idx="416">
                  <c:v>17.763896967492908</c:v>
                </c:pt>
                <c:pt idx="417">
                  <c:v>17.291007073063387</c:v>
                </c:pt>
                <c:pt idx="418">
                  <c:v>16.927357249436692</c:v>
                </c:pt>
                <c:pt idx="419">
                  <c:v>16.402640961715893</c:v>
                </c:pt>
                <c:pt idx="420">
                  <c:v>16.072373027511933</c:v>
                </c:pt>
                <c:pt idx="421">
                  <c:v>15.978628562517548</c:v>
                </c:pt>
                <c:pt idx="422">
                  <c:v>14.734304555912876</c:v>
                </c:pt>
                <c:pt idx="423">
                  <c:v>13.686967515582136</c:v>
                </c:pt>
                <c:pt idx="424">
                  <c:v>12.937384898170965</c:v>
                </c:pt>
                <c:pt idx="425">
                  <c:v>12.199579770899165</c:v>
                </c:pt>
                <c:pt idx="426">
                  <c:v>11.811846769338251</c:v>
                </c:pt>
                <c:pt idx="427">
                  <c:v>11.513271780199263</c:v>
                </c:pt>
                <c:pt idx="428">
                  <c:v>12.063930091287121</c:v>
                </c:pt>
                <c:pt idx="429">
                  <c:v>12.896198191544068</c:v>
                </c:pt>
                <c:pt idx="430">
                  <c:v>13.243432786429173</c:v>
                </c:pt>
                <c:pt idx="431">
                  <c:v>12.788552060799221</c:v>
                </c:pt>
                <c:pt idx="432">
                  <c:v>12.619405044967781</c:v>
                </c:pt>
                <c:pt idx="433">
                  <c:v>12.687519698006358</c:v>
                </c:pt>
                <c:pt idx="434">
                  <c:v>12.826631275854515</c:v>
                </c:pt>
                <c:pt idx="435">
                  <c:v>13.188501615905533</c:v>
                </c:pt>
                <c:pt idx="436">
                  <c:v>13.245080079710521</c:v>
                </c:pt>
                <c:pt idx="437">
                  <c:v>13.61971494497848</c:v>
                </c:pt>
                <c:pt idx="438">
                  <c:v>13.824654092091498</c:v>
                </c:pt>
                <c:pt idx="439">
                  <c:v>13.668458983419473</c:v>
                </c:pt>
                <c:pt idx="440">
                  <c:v>13.992220032794901</c:v>
                </c:pt>
                <c:pt idx="441">
                  <c:v>13.805699914488057</c:v>
                </c:pt>
                <c:pt idx="442">
                  <c:v>13.575140036921511</c:v>
                </c:pt>
                <c:pt idx="443">
                  <c:v>13.225958766236007</c:v>
                </c:pt>
                <c:pt idx="444">
                  <c:v>13.025682700286497</c:v>
                </c:pt>
                <c:pt idx="445">
                  <c:v>12.66259708184023</c:v>
                </c:pt>
                <c:pt idx="446">
                  <c:v>12.654406523923953</c:v>
                </c:pt>
                <c:pt idx="447">
                  <c:v>12.49268309119776</c:v>
                </c:pt>
                <c:pt idx="448">
                  <c:v>12.317779029281182</c:v>
                </c:pt>
                <c:pt idx="449">
                  <c:v>12.004729610041073</c:v>
                </c:pt>
                <c:pt idx="450">
                  <c:v>11.627491576623541</c:v>
                </c:pt>
                <c:pt idx="451">
                  <c:v>11.38684972893614</c:v>
                </c:pt>
                <c:pt idx="452">
                  <c:v>11.365648023479748</c:v>
                </c:pt>
                <c:pt idx="453">
                  <c:v>11.792617414855664</c:v>
                </c:pt>
                <c:pt idx="454">
                  <c:v>12.076108717697085</c:v>
                </c:pt>
                <c:pt idx="455">
                  <c:v>12.107400740792237</c:v>
                </c:pt>
                <c:pt idx="456">
                  <c:v>12.458849983357261</c:v>
                </c:pt>
                <c:pt idx="457">
                  <c:v>12.741341455809849</c:v>
                </c:pt>
                <c:pt idx="458">
                  <c:v>12.97931736563109</c:v>
                </c:pt>
                <c:pt idx="459">
                  <c:v>12.834339089600967</c:v>
                </c:pt>
                <c:pt idx="460">
                  <c:v>13.039473774458648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165392"/>
        <c:axId val="754168528"/>
      </c:lineChart>
      <c:catAx>
        <c:axId val="75416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68528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7541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 1000 people</a:t>
                </a:r>
              </a:p>
            </c:rich>
          </c:tx>
          <c:layout>
            <c:manualLayout>
              <c:xMode val="edge"/>
              <c:yMode val="edge"/>
              <c:x val="0"/>
              <c:y val="1.4684492563429574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6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9481627296587925E-2"/>
          <c:y val="0.68171587926509192"/>
          <c:w val="0.45699634136642009"/>
          <c:h val="0.2106452318460192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775590551181106E-2"/>
          <c:y val="9.0590277777777783E-2"/>
          <c:w val="0.8944466316710411"/>
          <c:h val="0.84446713692038478"/>
        </c:manualLayout>
      </c:layout>
      <c:lineChart>
        <c:grouping val="standard"/>
        <c:varyColors val="0"/>
        <c:ser>
          <c:idx val="0"/>
          <c:order val="0"/>
          <c:tx>
            <c:v>Crude Death Rates (11 Year Moving Average)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'Birth and Death Rates'!$A$11:$A$466</c:f>
              <c:numCache>
                <c:formatCode>General</c:formatCode>
                <c:ptCount val="456"/>
                <c:pt idx="0">
                  <c:v>1550</c:v>
                </c:pt>
                <c:pt idx="1">
                  <c:v>1551</c:v>
                </c:pt>
                <c:pt idx="2">
                  <c:v>1552</c:v>
                </c:pt>
                <c:pt idx="3">
                  <c:v>1553</c:v>
                </c:pt>
                <c:pt idx="4">
                  <c:v>1554</c:v>
                </c:pt>
                <c:pt idx="5">
                  <c:v>1555</c:v>
                </c:pt>
                <c:pt idx="6">
                  <c:v>1556</c:v>
                </c:pt>
                <c:pt idx="7">
                  <c:v>1557</c:v>
                </c:pt>
                <c:pt idx="8">
                  <c:v>1558</c:v>
                </c:pt>
                <c:pt idx="9">
                  <c:v>1559</c:v>
                </c:pt>
                <c:pt idx="10">
                  <c:v>1560</c:v>
                </c:pt>
                <c:pt idx="11">
                  <c:v>1561</c:v>
                </c:pt>
                <c:pt idx="12">
                  <c:v>1562</c:v>
                </c:pt>
                <c:pt idx="13">
                  <c:v>1563</c:v>
                </c:pt>
                <c:pt idx="14">
                  <c:v>1564</c:v>
                </c:pt>
                <c:pt idx="15">
                  <c:v>1565</c:v>
                </c:pt>
                <c:pt idx="16">
                  <c:v>1566</c:v>
                </c:pt>
                <c:pt idx="17">
                  <c:v>1567</c:v>
                </c:pt>
                <c:pt idx="18">
                  <c:v>1568</c:v>
                </c:pt>
                <c:pt idx="19">
                  <c:v>1569</c:v>
                </c:pt>
                <c:pt idx="20">
                  <c:v>1570</c:v>
                </c:pt>
                <c:pt idx="21">
                  <c:v>1571</c:v>
                </c:pt>
                <c:pt idx="22">
                  <c:v>1572</c:v>
                </c:pt>
                <c:pt idx="23">
                  <c:v>1573</c:v>
                </c:pt>
                <c:pt idx="24">
                  <c:v>1574</c:v>
                </c:pt>
                <c:pt idx="25">
                  <c:v>1575</c:v>
                </c:pt>
                <c:pt idx="26">
                  <c:v>1576</c:v>
                </c:pt>
                <c:pt idx="27">
                  <c:v>1577</c:v>
                </c:pt>
                <c:pt idx="28">
                  <c:v>1578</c:v>
                </c:pt>
                <c:pt idx="29">
                  <c:v>1579</c:v>
                </c:pt>
                <c:pt idx="30">
                  <c:v>1580</c:v>
                </c:pt>
                <c:pt idx="31">
                  <c:v>1581</c:v>
                </c:pt>
                <c:pt idx="32">
                  <c:v>1582</c:v>
                </c:pt>
                <c:pt idx="33">
                  <c:v>1583</c:v>
                </c:pt>
                <c:pt idx="34">
                  <c:v>1584</c:v>
                </c:pt>
                <c:pt idx="35">
                  <c:v>1585</c:v>
                </c:pt>
                <c:pt idx="36">
                  <c:v>1586</c:v>
                </c:pt>
                <c:pt idx="37">
                  <c:v>1587</c:v>
                </c:pt>
                <c:pt idx="38">
                  <c:v>1588</c:v>
                </c:pt>
                <c:pt idx="39">
                  <c:v>1589</c:v>
                </c:pt>
                <c:pt idx="40">
                  <c:v>1590</c:v>
                </c:pt>
                <c:pt idx="41">
                  <c:v>1591</c:v>
                </c:pt>
                <c:pt idx="42">
                  <c:v>1592</c:v>
                </c:pt>
                <c:pt idx="43">
                  <c:v>1593</c:v>
                </c:pt>
                <c:pt idx="44">
                  <c:v>1594</c:v>
                </c:pt>
                <c:pt idx="45">
                  <c:v>1595</c:v>
                </c:pt>
                <c:pt idx="46">
                  <c:v>1596</c:v>
                </c:pt>
                <c:pt idx="47">
                  <c:v>1597</c:v>
                </c:pt>
                <c:pt idx="48">
                  <c:v>1598</c:v>
                </c:pt>
                <c:pt idx="49">
                  <c:v>1599</c:v>
                </c:pt>
                <c:pt idx="50">
                  <c:v>1600</c:v>
                </c:pt>
                <c:pt idx="51">
                  <c:v>1601</c:v>
                </c:pt>
                <c:pt idx="52">
                  <c:v>1602</c:v>
                </c:pt>
                <c:pt idx="53">
                  <c:v>1603</c:v>
                </c:pt>
                <c:pt idx="54">
                  <c:v>1604</c:v>
                </c:pt>
                <c:pt idx="55">
                  <c:v>1605</c:v>
                </c:pt>
                <c:pt idx="56">
                  <c:v>1606</c:v>
                </c:pt>
                <c:pt idx="57">
                  <c:v>1607</c:v>
                </c:pt>
                <c:pt idx="58">
                  <c:v>1608</c:v>
                </c:pt>
                <c:pt idx="59">
                  <c:v>1609</c:v>
                </c:pt>
                <c:pt idx="60">
                  <c:v>1610</c:v>
                </c:pt>
                <c:pt idx="61">
                  <c:v>1611</c:v>
                </c:pt>
                <c:pt idx="62">
                  <c:v>1612</c:v>
                </c:pt>
                <c:pt idx="63">
                  <c:v>1613</c:v>
                </c:pt>
                <c:pt idx="64">
                  <c:v>1614</c:v>
                </c:pt>
                <c:pt idx="65">
                  <c:v>1615</c:v>
                </c:pt>
                <c:pt idx="66">
                  <c:v>1616</c:v>
                </c:pt>
                <c:pt idx="67">
                  <c:v>1617</c:v>
                </c:pt>
                <c:pt idx="68">
                  <c:v>1618</c:v>
                </c:pt>
                <c:pt idx="69">
                  <c:v>1619</c:v>
                </c:pt>
                <c:pt idx="70">
                  <c:v>1620</c:v>
                </c:pt>
                <c:pt idx="71">
                  <c:v>1621</c:v>
                </c:pt>
                <c:pt idx="72">
                  <c:v>1622</c:v>
                </c:pt>
                <c:pt idx="73">
                  <c:v>1623</c:v>
                </c:pt>
                <c:pt idx="74">
                  <c:v>1624</c:v>
                </c:pt>
                <c:pt idx="75">
                  <c:v>1625</c:v>
                </c:pt>
                <c:pt idx="76">
                  <c:v>1626</c:v>
                </c:pt>
                <c:pt idx="77">
                  <c:v>1627</c:v>
                </c:pt>
                <c:pt idx="78">
                  <c:v>1628</c:v>
                </c:pt>
                <c:pt idx="79">
                  <c:v>1629</c:v>
                </c:pt>
                <c:pt idx="80">
                  <c:v>1630</c:v>
                </c:pt>
                <c:pt idx="81">
                  <c:v>1631</c:v>
                </c:pt>
                <c:pt idx="82">
                  <c:v>1632</c:v>
                </c:pt>
                <c:pt idx="83">
                  <c:v>1633</c:v>
                </c:pt>
                <c:pt idx="84">
                  <c:v>1634</c:v>
                </c:pt>
                <c:pt idx="85">
                  <c:v>1635</c:v>
                </c:pt>
                <c:pt idx="86">
                  <c:v>1636</c:v>
                </c:pt>
                <c:pt idx="87">
                  <c:v>1637</c:v>
                </c:pt>
                <c:pt idx="88">
                  <c:v>1638</c:v>
                </c:pt>
                <c:pt idx="89">
                  <c:v>1639</c:v>
                </c:pt>
                <c:pt idx="90">
                  <c:v>1640</c:v>
                </c:pt>
                <c:pt idx="91">
                  <c:v>1641</c:v>
                </c:pt>
                <c:pt idx="92">
                  <c:v>1642</c:v>
                </c:pt>
                <c:pt idx="93">
                  <c:v>1643</c:v>
                </c:pt>
                <c:pt idx="94">
                  <c:v>1644</c:v>
                </c:pt>
                <c:pt idx="95">
                  <c:v>1645</c:v>
                </c:pt>
                <c:pt idx="96">
                  <c:v>1646</c:v>
                </c:pt>
                <c:pt idx="97">
                  <c:v>1647</c:v>
                </c:pt>
                <c:pt idx="98">
                  <c:v>1648</c:v>
                </c:pt>
                <c:pt idx="99">
                  <c:v>1649</c:v>
                </c:pt>
                <c:pt idx="100">
                  <c:v>1650</c:v>
                </c:pt>
                <c:pt idx="101">
                  <c:v>1651</c:v>
                </c:pt>
                <c:pt idx="102">
                  <c:v>1652</c:v>
                </c:pt>
                <c:pt idx="103">
                  <c:v>1653</c:v>
                </c:pt>
                <c:pt idx="104">
                  <c:v>1654</c:v>
                </c:pt>
                <c:pt idx="105">
                  <c:v>1655</c:v>
                </c:pt>
                <c:pt idx="106">
                  <c:v>1656</c:v>
                </c:pt>
                <c:pt idx="107">
                  <c:v>1657</c:v>
                </c:pt>
                <c:pt idx="108">
                  <c:v>1658</c:v>
                </c:pt>
                <c:pt idx="109">
                  <c:v>1659</c:v>
                </c:pt>
                <c:pt idx="110">
                  <c:v>1660</c:v>
                </c:pt>
                <c:pt idx="111">
                  <c:v>1661</c:v>
                </c:pt>
                <c:pt idx="112">
                  <c:v>1662</c:v>
                </c:pt>
                <c:pt idx="113">
                  <c:v>1663</c:v>
                </c:pt>
                <c:pt idx="114">
                  <c:v>1664</c:v>
                </c:pt>
                <c:pt idx="115">
                  <c:v>1665</c:v>
                </c:pt>
                <c:pt idx="116">
                  <c:v>1666</c:v>
                </c:pt>
                <c:pt idx="117">
                  <c:v>1667</c:v>
                </c:pt>
                <c:pt idx="118">
                  <c:v>1668</c:v>
                </c:pt>
                <c:pt idx="119">
                  <c:v>1669</c:v>
                </c:pt>
                <c:pt idx="120">
                  <c:v>1670</c:v>
                </c:pt>
                <c:pt idx="121">
                  <c:v>1671</c:v>
                </c:pt>
                <c:pt idx="122">
                  <c:v>1672</c:v>
                </c:pt>
                <c:pt idx="123">
                  <c:v>1673</c:v>
                </c:pt>
                <c:pt idx="124">
                  <c:v>1674</c:v>
                </c:pt>
                <c:pt idx="125">
                  <c:v>1675</c:v>
                </c:pt>
                <c:pt idx="126">
                  <c:v>1676</c:v>
                </c:pt>
                <c:pt idx="127">
                  <c:v>1677</c:v>
                </c:pt>
                <c:pt idx="128">
                  <c:v>1678</c:v>
                </c:pt>
                <c:pt idx="129">
                  <c:v>1679</c:v>
                </c:pt>
                <c:pt idx="130">
                  <c:v>1680</c:v>
                </c:pt>
                <c:pt idx="131">
                  <c:v>1681</c:v>
                </c:pt>
                <c:pt idx="132">
                  <c:v>1682</c:v>
                </c:pt>
                <c:pt idx="133">
                  <c:v>1683</c:v>
                </c:pt>
                <c:pt idx="134">
                  <c:v>1684</c:v>
                </c:pt>
                <c:pt idx="135">
                  <c:v>1685</c:v>
                </c:pt>
                <c:pt idx="136">
                  <c:v>1686</c:v>
                </c:pt>
                <c:pt idx="137">
                  <c:v>1687</c:v>
                </c:pt>
                <c:pt idx="138">
                  <c:v>1688</c:v>
                </c:pt>
                <c:pt idx="139">
                  <c:v>1689</c:v>
                </c:pt>
                <c:pt idx="140">
                  <c:v>1690</c:v>
                </c:pt>
                <c:pt idx="141">
                  <c:v>1691</c:v>
                </c:pt>
                <c:pt idx="142">
                  <c:v>1692</c:v>
                </c:pt>
                <c:pt idx="143">
                  <c:v>1693</c:v>
                </c:pt>
                <c:pt idx="144">
                  <c:v>1694</c:v>
                </c:pt>
                <c:pt idx="145">
                  <c:v>1695</c:v>
                </c:pt>
                <c:pt idx="146">
                  <c:v>1696</c:v>
                </c:pt>
                <c:pt idx="147">
                  <c:v>1697</c:v>
                </c:pt>
                <c:pt idx="148">
                  <c:v>1698</c:v>
                </c:pt>
                <c:pt idx="149">
                  <c:v>1699</c:v>
                </c:pt>
                <c:pt idx="150">
                  <c:v>1700</c:v>
                </c:pt>
                <c:pt idx="151">
                  <c:v>1701</c:v>
                </c:pt>
                <c:pt idx="152">
                  <c:v>1702</c:v>
                </c:pt>
                <c:pt idx="153">
                  <c:v>1703</c:v>
                </c:pt>
                <c:pt idx="154">
                  <c:v>1704</c:v>
                </c:pt>
                <c:pt idx="155">
                  <c:v>1705</c:v>
                </c:pt>
                <c:pt idx="156">
                  <c:v>1706</c:v>
                </c:pt>
                <c:pt idx="157">
                  <c:v>1707</c:v>
                </c:pt>
                <c:pt idx="158">
                  <c:v>1708</c:v>
                </c:pt>
                <c:pt idx="159">
                  <c:v>1709</c:v>
                </c:pt>
                <c:pt idx="160">
                  <c:v>1710</c:v>
                </c:pt>
                <c:pt idx="161">
                  <c:v>1711</c:v>
                </c:pt>
                <c:pt idx="162">
                  <c:v>1712</c:v>
                </c:pt>
                <c:pt idx="163">
                  <c:v>1713</c:v>
                </c:pt>
                <c:pt idx="164">
                  <c:v>1714</c:v>
                </c:pt>
                <c:pt idx="165">
                  <c:v>1715</c:v>
                </c:pt>
                <c:pt idx="166">
                  <c:v>1716</c:v>
                </c:pt>
                <c:pt idx="167">
                  <c:v>1717</c:v>
                </c:pt>
                <c:pt idx="168">
                  <c:v>1718</c:v>
                </c:pt>
                <c:pt idx="169">
                  <c:v>1719</c:v>
                </c:pt>
                <c:pt idx="170">
                  <c:v>1720</c:v>
                </c:pt>
                <c:pt idx="171">
                  <c:v>1721</c:v>
                </c:pt>
                <c:pt idx="172">
                  <c:v>1722</c:v>
                </c:pt>
                <c:pt idx="173">
                  <c:v>1723</c:v>
                </c:pt>
                <c:pt idx="174">
                  <c:v>1724</c:v>
                </c:pt>
                <c:pt idx="175">
                  <c:v>1725</c:v>
                </c:pt>
                <c:pt idx="176">
                  <c:v>1726</c:v>
                </c:pt>
                <c:pt idx="177">
                  <c:v>1727</c:v>
                </c:pt>
                <c:pt idx="178">
                  <c:v>1728</c:v>
                </c:pt>
                <c:pt idx="179">
                  <c:v>1729</c:v>
                </c:pt>
                <c:pt idx="180">
                  <c:v>1730</c:v>
                </c:pt>
                <c:pt idx="181">
                  <c:v>1731</c:v>
                </c:pt>
                <c:pt idx="182">
                  <c:v>1732</c:v>
                </c:pt>
                <c:pt idx="183">
                  <c:v>1733</c:v>
                </c:pt>
                <c:pt idx="184">
                  <c:v>1734</c:v>
                </c:pt>
                <c:pt idx="185">
                  <c:v>1735</c:v>
                </c:pt>
                <c:pt idx="186">
                  <c:v>1736</c:v>
                </c:pt>
                <c:pt idx="187">
                  <c:v>1737</c:v>
                </c:pt>
                <c:pt idx="188">
                  <c:v>1738</c:v>
                </c:pt>
                <c:pt idx="189">
                  <c:v>1739</c:v>
                </c:pt>
                <c:pt idx="190">
                  <c:v>1740</c:v>
                </c:pt>
                <c:pt idx="191">
                  <c:v>1741</c:v>
                </c:pt>
                <c:pt idx="192">
                  <c:v>1742</c:v>
                </c:pt>
                <c:pt idx="193">
                  <c:v>1743</c:v>
                </c:pt>
                <c:pt idx="194">
                  <c:v>1744</c:v>
                </c:pt>
                <c:pt idx="195">
                  <c:v>1745</c:v>
                </c:pt>
                <c:pt idx="196">
                  <c:v>1746</c:v>
                </c:pt>
                <c:pt idx="197">
                  <c:v>1747</c:v>
                </c:pt>
                <c:pt idx="198">
                  <c:v>1748</c:v>
                </c:pt>
                <c:pt idx="199">
                  <c:v>1749</c:v>
                </c:pt>
                <c:pt idx="200">
                  <c:v>1750</c:v>
                </c:pt>
                <c:pt idx="201">
                  <c:v>1751</c:v>
                </c:pt>
                <c:pt idx="202">
                  <c:v>1752</c:v>
                </c:pt>
                <c:pt idx="203">
                  <c:v>1753</c:v>
                </c:pt>
                <c:pt idx="204">
                  <c:v>1754</c:v>
                </c:pt>
                <c:pt idx="205">
                  <c:v>1755</c:v>
                </c:pt>
                <c:pt idx="206">
                  <c:v>1756</c:v>
                </c:pt>
                <c:pt idx="207">
                  <c:v>1757</c:v>
                </c:pt>
                <c:pt idx="208">
                  <c:v>1758</c:v>
                </c:pt>
                <c:pt idx="209">
                  <c:v>1759</c:v>
                </c:pt>
                <c:pt idx="210">
                  <c:v>1760</c:v>
                </c:pt>
                <c:pt idx="211">
                  <c:v>1761</c:v>
                </c:pt>
                <c:pt idx="212">
                  <c:v>1762</c:v>
                </c:pt>
                <c:pt idx="213">
                  <c:v>1763</c:v>
                </c:pt>
                <c:pt idx="214">
                  <c:v>1764</c:v>
                </c:pt>
                <c:pt idx="215">
                  <c:v>1765</c:v>
                </c:pt>
                <c:pt idx="216">
                  <c:v>1766</c:v>
                </c:pt>
                <c:pt idx="217">
                  <c:v>1767</c:v>
                </c:pt>
                <c:pt idx="218">
                  <c:v>1768</c:v>
                </c:pt>
                <c:pt idx="219">
                  <c:v>1769</c:v>
                </c:pt>
                <c:pt idx="220">
                  <c:v>1770</c:v>
                </c:pt>
                <c:pt idx="221">
                  <c:v>1771</c:v>
                </c:pt>
                <c:pt idx="222">
                  <c:v>1772</c:v>
                </c:pt>
                <c:pt idx="223">
                  <c:v>1773</c:v>
                </c:pt>
                <c:pt idx="224">
                  <c:v>1774</c:v>
                </c:pt>
                <c:pt idx="225">
                  <c:v>1775</c:v>
                </c:pt>
                <c:pt idx="226">
                  <c:v>1776</c:v>
                </c:pt>
                <c:pt idx="227">
                  <c:v>1777</c:v>
                </c:pt>
                <c:pt idx="228">
                  <c:v>1778</c:v>
                </c:pt>
                <c:pt idx="229">
                  <c:v>1779</c:v>
                </c:pt>
                <c:pt idx="230">
                  <c:v>1780</c:v>
                </c:pt>
                <c:pt idx="231">
                  <c:v>1781</c:v>
                </c:pt>
                <c:pt idx="232">
                  <c:v>1782</c:v>
                </c:pt>
                <c:pt idx="233">
                  <c:v>1783</c:v>
                </c:pt>
                <c:pt idx="234">
                  <c:v>1784</c:v>
                </c:pt>
                <c:pt idx="235">
                  <c:v>1785</c:v>
                </c:pt>
                <c:pt idx="236">
                  <c:v>1786</c:v>
                </c:pt>
                <c:pt idx="237">
                  <c:v>1787</c:v>
                </c:pt>
                <c:pt idx="238">
                  <c:v>1788</c:v>
                </c:pt>
                <c:pt idx="239">
                  <c:v>1789</c:v>
                </c:pt>
                <c:pt idx="240">
                  <c:v>1790</c:v>
                </c:pt>
                <c:pt idx="241">
                  <c:v>1791</c:v>
                </c:pt>
                <c:pt idx="242">
                  <c:v>1792</c:v>
                </c:pt>
                <c:pt idx="243">
                  <c:v>1793</c:v>
                </c:pt>
                <c:pt idx="244">
                  <c:v>1794</c:v>
                </c:pt>
                <c:pt idx="245">
                  <c:v>1795</c:v>
                </c:pt>
                <c:pt idx="246">
                  <c:v>1796</c:v>
                </c:pt>
                <c:pt idx="247">
                  <c:v>1797</c:v>
                </c:pt>
                <c:pt idx="248">
                  <c:v>1798</c:v>
                </c:pt>
                <c:pt idx="249">
                  <c:v>1799</c:v>
                </c:pt>
                <c:pt idx="250">
                  <c:v>1800</c:v>
                </c:pt>
                <c:pt idx="251">
                  <c:v>1801</c:v>
                </c:pt>
                <c:pt idx="252">
                  <c:v>1802</c:v>
                </c:pt>
                <c:pt idx="253">
                  <c:v>1803</c:v>
                </c:pt>
                <c:pt idx="254">
                  <c:v>1804</c:v>
                </c:pt>
                <c:pt idx="255">
                  <c:v>1805</c:v>
                </c:pt>
                <c:pt idx="256">
                  <c:v>1806</c:v>
                </c:pt>
                <c:pt idx="257">
                  <c:v>1807</c:v>
                </c:pt>
                <c:pt idx="258">
                  <c:v>1808</c:v>
                </c:pt>
                <c:pt idx="259">
                  <c:v>1809</c:v>
                </c:pt>
                <c:pt idx="260">
                  <c:v>1810</c:v>
                </c:pt>
                <c:pt idx="261">
                  <c:v>1811</c:v>
                </c:pt>
                <c:pt idx="262">
                  <c:v>1812</c:v>
                </c:pt>
                <c:pt idx="263">
                  <c:v>1813</c:v>
                </c:pt>
                <c:pt idx="264">
                  <c:v>1814</c:v>
                </c:pt>
                <c:pt idx="265">
                  <c:v>1815</c:v>
                </c:pt>
                <c:pt idx="266">
                  <c:v>1816</c:v>
                </c:pt>
                <c:pt idx="267">
                  <c:v>1817</c:v>
                </c:pt>
                <c:pt idx="268">
                  <c:v>1818</c:v>
                </c:pt>
                <c:pt idx="269">
                  <c:v>1819</c:v>
                </c:pt>
                <c:pt idx="270">
                  <c:v>1820</c:v>
                </c:pt>
                <c:pt idx="271">
                  <c:v>1821</c:v>
                </c:pt>
                <c:pt idx="272">
                  <c:v>1822</c:v>
                </c:pt>
                <c:pt idx="273">
                  <c:v>1823</c:v>
                </c:pt>
                <c:pt idx="274">
                  <c:v>1824</c:v>
                </c:pt>
                <c:pt idx="275">
                  <c:v>1825</c:v>
                </c:pt>
                <c:pt idx="276">
                  <c:v>1826</c:v>
                </c:pt>
                <c:pt idx="277">
                  <c:v>1827</c:v>
                </c:pt>
                <c:pt idx="278">
                  <c:v>1828</c:v>
                </c:pt>
                <c:pt idx="279">
                  <c:v>1829</c:v>
                </c:pt>
                <c:pt idx="280">
                  <c:v>1830</c:v>
                </c:pt>
                <c:pt idx="281">
                  <c:v>1831</c:v>
                </c:pt>
                <c:pt idx="282">
                  <c:v>1832</c:v>
                </c:pt>
                <c:pt idx="283">
                  <c:v>1833</c:v>
                </c:pt>
                <c:pt idx="284">
                  <c:v>1834</c:v>
                </c:pt>
                <c:pt idx="285">
                  <c:v>1835</c:v>
                </c:pt>
                <c:pt idx="286">
                  <c:v>1836</c:v>
                </c:pt>
                <c:pt idx="287">
                  <c:v>1837</c:v>
                </c:pt>
                <c:pt idx="288">
                  <c:v>1838</c:v>
                </c:pt>
                <c:pt idx="289">
                  <c:v>1839</c:v>
                </c:pt>
                <c:pt idx="290">
                  <c:v>1840</c:v>
                </c:pt>
                <c:pt idx="291">
                  <c:v>1841</c:v>
                </c:pt>
                <c:pt idx="292">
                  <c:v>1842</c:v>
                </c:pt>
                <c:pt idx="293">
                  <c:v>1843</c:v>
                </c:pt>
                <c:pt idx="294">
                  <c:v>1844</c:v>
                </c:pt>
                <c:pt idx="295">
                  <c:v>1845</c:v>
                </c:pt>
                <c:pt idx="296">
                  <c:v>1846</c:v>
                </c:pt>
                <c:pt idx="297">
                  <c:v>1847</c:v>
                </c:pt>
                <c:pt idx="298">
                  <c:v>1848</c:v>
                </c:pt>
                <c:pt idx="299">
                  <c:v>1849</c:v>
                </c:pt>
                <c:pt idx="300">
                  <c:v>1850</c:v>
                </c:pt>
                <c:pt idx="301">
                  <c:v>1851</c:v>
                </c:pt>
                <c:pt idx="302">
                  <c:v>1852</c:v>
                </c:pt>
                <c:pt idx="303">
                  <c:v>1853</c:v>
                </c:pt>
                <c:pt idx="304">
                  <c:v>1854</c:v>
                </c:pt>
                <c:pt idx="305">
                  <c:v>1855</c:v>
                </c:pt>
                <c:pt idx="306">
                  <c:v>1856</c:v>
                </c:pt>
                <c:pt idx="307">
                  <c:v>1857</c:v>
                </c:pt>
                <c:pt idx="308">
                  <c:v>1858</c:v>
                </c:pt>
                <c:pt idx="309">
                  <c:v>1859</c:v>
                </c:pt>
                <c:pt idx="310">
                  <c:v>1860</c:v>
                </c:pt>
                <c:pt idx="311">
                  <c:v>1861</c:v>
                </c:pt>
                <c:pt idx="312">
                  <c:v>1862</c:v>
                </c:pt>
                <c:pt idx="313">
                  <c:v>1863</c:v>
                </c:pt>
                <c:pt idx="314">
                  <c:v>1864</c:v>
                </c:pt>
                <c:pt idx="315">
                  <c:v>1865</c:v>
                </c:pt>
                <c:pt idx="316">
                  <c:v>1866</c:v>
                </c:pt>
                <c:pt idx="317">
                  <c:v>1867</c:v>
                </c:pt>
                <c:pt idx="318">
                  <c:v>1868</c:v>
                </c:pt>
                <c:pt idx="319">
                  <c:v>1869</c:v>
                </c:pt>
                <c:pt idx="320">
                  <c:v>1870</c:v>
                </c:pt>
                <c:pt idx="321">
                  <c:v>1871</c:v>
                </c:pt>
                <c:pt idx="322">
                  <c:v>1872</c:v>
                </c:pt>
                <c:pt idx="323">
                  <c:v>1873</c:v>
                </c:pt>
                <c:pt idx="324">
                  <c:v>1874</c:v>
                </c:pt>
                <c:pt idx="325">
                  <c:v>1875</c:v>
                </c:pt>
                <c:pt idx="326">
                  <c:v>1876</c:v>
                </c:pt>
                <c:pt idx="327">
                  <c:v>1877</c:v>
                </c:pt>
                <c:pt idx="328">
                  <c:v>1878</c:v>
                </c:pt>
                <c:pt idx="329">
                  <c:v>1879</c:v>
                </c:pt>
                <c:pt idx="330">
                  <c:v>1880</c:v>
                </c:pt>
                <c:pt idx="331">
                  <c:v>1881</c:v>
                </c:pt>
                <c:pt idx="332">
                  <c:v>1882</c:v>
                </c:pt>
                <c:pt idx="333">
                  <c:v>1883</c:v>
                </c:pt>
                <c:pt idx="334">
                  <c:v>1884</c:v>
                </c:pt>
                <c:pt idx="335">
                  <c:v>1885</c:v>
                </c:pt>
                <c:pt idx="336">
                  <c:v>1886</c:v>
                </c:pt>
                <c:pt idx="337">
                  <c:v>1887</c:v>
                </c:pt>
                <c:pt idx="338">
                  <c:v>1888</c:v>
                </c:pt>
                <c:pt idx="339">
                  <c:v>1889</c:v>
                </c:pt>
                <c:pt idx="340">
                  <c:v>1890</c:v>
                </c:pt>
                <c:pt idx="341">
                  <c:v>1891</c:v>
                </c:pt>
                <c:pt idx="342">
                  <c:v>1892</c:v>
                </c:pt>
                <c:pt idx="343">
                  <c:v>1893</c:v>
                </c:pt>
                <c:pt idx="344">
                  <c:v>1894</c:v>
                </c:pt>
                <c:pt idx="345">
                  <c:v>1895</c:v>
                </c:pt>
                <c:pt idx="346">
                  <c:v>1896</c:v>
                </c:pt>
                <c:pt idx="347">
                  <c:v>1897</c:v>
                </c:pt>
                <c:pt idx="348">
                  <c:v>1898</c:v>
                </c:pt>
                <c:pt idx="349">
                  <c:v>1899</c:v>
                </c:pt>
                <c:pt idx="350">
                  <c:v>1900</c:v>
                </c:pt>
                <c:pt idx="351">
                  <c:v>1901</c:v>
                </c:pt>
                <c:pt idx="352">
                  <c:v>1902</c:v>
                </c:pt>
                <c:pt idx="353">
                  <c:v>1903</c:v>
                </c:pt>
                <c:pt idx="354">
                  <c:v>1904</c:v>
                </c:pt>
                <c:pt idx="355">
                  <c:v>1905</c:v>
                </c:pt>
                <c:pt idx="356">
                  <c:v>1906</c:v>
                </c:pt>
                <c:pt idx="357">
                  <c:v>1907</c:v>
                </c:pt>
                <c:pt idx="358">
                  <c:v>1908</c:v>
                </c:pt>
                <c:pt idx="359">
                  <c:v>1909</c:v>
                </c:pt>
                <c:pt idx="360">
                  <c:v>1910</c:v>
                </c:pt>
                <c:pt idx="361">
                  <c:v>1911</c:v>
                </c:pt>
                <c:pt idx="362">
                  <c:v>1912</c:v>
                </c:pt>
                <c:pt idx="363">
                  <c:v>1913</c:v>
                </c:pt>
                <c:pt idx="364">
                  <c:v>1914</c:v>
                </c:pt>
                <c:pt idx="365">
                  <c:v>1915</c:v>
                </c:pt>
                <c:pt idx="366">
                  <c:v>1916</c:v>
                </c:pt>
                <c:pt idx="367">
                  <c:v>1917</c:v>
                </c:pt>
                <c:pt idx="368">
                  <c:v>1918</c:v>
                </c:pt>
                <c:pt idx="369">
                  <c:v>1919</c:v>
                </c:pt>
                <c:pt idx="370">
                  <c:v>1920</c:v>
                </c:pt>
                <c:pt idx="371">
                  <c:v>1921</c:v>
                </c:pt>
                <c:pt idx="372">
                  <c:v>1922</c:v>
                </c:pt>
                <c:pt idx="373">
                  <c:v>1923</c:v>
                </c:pt>
                <c:pt idx="374">
                  <c:v>1924</c:v>
                </c:pt>
                <c:pt idx="375">
                  <c:v>1925</c:v>
                </c:pt>
                <c:pt idx="376">
                  <c:v>1926</c:v>
                </c:pt>
                <c:pt idx="377">
                  <c:v>1927</c:v>
                </c:pt>
                <c:pt idx="378">
                  <c:v>1928</c:v>
                </c:pt>
                <c:pt idx="379">
                  <c:v>1929</c:v>
                </c:pt>
                <c:pt idx="380">
                  <c:v>1930</c:v>
                </c:pt>
                <c:pt idx="381">
                  <c:v>1931</c:v>
                </c:pt>
                <c:pt idx="382">
                  <c:v>1932</c:v>
                </c:pt>
                <c:pt idx="383">
                  <c:v>1933</c:v>
                </c:pt>
                <c:pt idx="384">
                  <c:v>1934</c:v>
                </c:pt>
                <c:pt idx="385">
                  <c:v>1935</c:v>
                </c:pt>
                <c:pt idx="386">
                  <c:v>1936</c:v>
                </c:pt>
                <c:pt idx="387">
                  <c:v>1937</c:v>
                </c:pt>
                <c:pt idx="388">
                  <c:v>1938</c:v>
                </c:pt>
                <c:pt idx="389">
                  <c:v>1939</c:v>
                </c:pt>
                <c:pt idx="390">
                  <c:v>1940</c:v>
                </c:pt>
                <c:pt idx="391">
                  <c:v>1941</c:v>
                </c:pt>
                <c:pt idx="392">
                  <c:v>1942</c:v>
                </c:pt>
                <c:pt idx="393">
                  <c:v>1943</c:v>
                </c:pt>
                <c:pt idx="394">
                  <c:v>1944</c:v>
                </c:pt>
                <c:pt idx="395">
                  <c:v>1945</c:v>
                </c:pt>
                <c:pt idx="396">
                  <c:v>1946</c:v>
                </c:pt>
                <c:pt idx="397">
                  <c:v>1947</c:v>
                </c:pt>
                <c:pt idx="398">
                  <c:v>1948</c:v>
                </c:pt>
                <c:pt idx="399">
                  <c:v>1949</c:v>
                </c:pt>
                <c:pt idx="400">
                  <c:v>1950</c:v>
                </c:pt>
                <c:pt idx="401">
                  <c:v>1951</c:v>
                </c:pt>
                <c:pt idx="402">
                  <c:v>1952</c:v>
                </c:pt>
                <c:pt idx="403">
                  <c:v>1953</c:v>
                </c:pt>
                <c:pt idx="404">
                  <c:v>1954</c:v>
                </c:pt>
                <c:pt idx="405">
                  <c:v>1955</c:v>
                </c:pt>
                <c:pt idx="406">
                  <c:v>1956</c:v>
                </c:pt>
                <c:pt idx="407">
                  <c:v>1957</c:v>
                </c:pt>
                <c:pt idx="408">
                  <c:v>1958</c:v>
                </c:pt>
                <c:pt idx="409">
                  <c:v>1959</c:v>
                </c:pt>
                <c:pt idx="410">
                  <c:v>1960</c:v>
                </c:pt>
                <c:pt idx="411">
                  <c:v>1961</c:v>
                </c:pt>
                <c:pt idx="412">
                  <c:v>1962</c:v>
                </c:pt>
                <c:pt idx="413">
                  <c:v>1963</c:v>
                </c:pt>
                <c:pt idx="414">
                  <c:v>1964</c:v>
                </c:pt>
                <c:pt idx="415">
                  <c:v>1965</c:v>
                </c:pt>
                <c:pt idx="416">
                  <c:v>1966</c:v>
                </c:pt>
                <c:pt idx="417">
                  <c:v>1967</c:v>
                </c:pt>
                <c:pt idx="418">
                  <c:v>1968</c:v>
                </c:pt>
                <c:pt idx="419">
                  <c:v>1969</c:v>
                </c:pt>
                <c:pt idx="420">
                  <c:v>1970</c:v>
                </c:pt>
                <c:pt idx="421">
                  <c:v>1971</c:v>
                </c:pt>
                <c:pt idx="422">
                  <c:v>1972</c:v>
                </c:pt>
                <c:pt idx="423">
                  <c:v>1973</c:v>
                </c:pt>
                <c:pt idx="424">
                  <c:v>1974</c:v>
                </c:pt>
                <c:pt idx="425">
                  <c:v>1975</c:v>
                </c:pt>
                <c:pt idx="426">
                  <c:v>1976</c:v>
                </c:pt>
                <c:pt idx="427">
                  <c:v>1977</c:v>
                </c:pt>
                <c:pt idx="428">
                  <c:v>1978</c:v>
                </c:pt>
                <c:pt idx="429">
                  <c:v>1979</c:v>
                </c:pt>
                <c:pt idx="430">
                  <c:v>1980</c:v>
                </c:pt>
                <c:pt idx="431">
                  <c:v>1981</c:v>
                </c:pt>
                <c:pt idx="432">
                  <c:v>1982</c:v>
                </c:pt>
                <c:pt idx="433">
                  <c:v>1983</c:v>
                </c:pt>
                <c:pt idx="434">
                  <c:v>1984</c:v>
                </c:pt>
                <c:pt idx="435">
                  <c:v>1985</c:v>
                </c:pt>
                <c:pt idx="436">
                  <c:v>1986</c:v>
                </c:pt>
                <c:pt idx="437">
                  <c:v>1987</c:v>
                </c:pt>
                <c:pt idx="438">
                  <c:v>1988</c:v>
                </c:pt>
                <c:pt idx="439">
                  <c:v>1989</c:v>
                </c:pt>
                <c:pt idx="440">
                  <c:v>1990</c:v>
                </c:pt>
                <c:pt idx="441">
                  <c:v>1991</c:v>
                </c:pt>
                <c:pt idx="442">
                  <c:v>1992</c:v>
                </c:pt>
                <c:pt idx="443">
                  <c:v>1993</c:v>
                </c:pt>
                <c:pt idx="444">
                  <c:v>1994</c:v>
                </c:pt>
                <c:pt idx="445">
                  <c:v>1995</c:v>
                </c:pt>
                <c:pt idx="446">
                  <c:v>1996</c:v>
                </c:pt>
                <c:pt idx="447">
                  <c:v>1997</c:v>
                </c:pt>
                <c:pt idx="448">
                  <c:v>1998</c:v>
                </c:pt>
                <c:pt idx="449">
                  <c:v>1999</c:v>
                </c:pt>
                <c:pt idx="450">
                  <c:v>2000</c:v>
                </c:pt>
                <c:pt idx="451">
                  <c:v>2001</c:v>
                </c:pt>
                <c:pt idx="452">
                  <c:v>2002</c:v>
                </c:pt>
                <c:pt idx="453">
                  <c:v>2003</c:v>
                </c:pt>
                <c:pt idx="454">
                  <c:v>2004</c:v>
                </c:pt>
                <c:pt idx="455">
                  <c:v>2005</c:v>
                </c:pt>
              </c:numCache>
            </c:numRef>
          </c:cat>
          <c:val>
            <c:numRef>
              <c:f>'Birth and Death Rates'!$H$11:$H$466</c:f>
              <c:numCache>
                <c:formatCode>0.0</c:formatCode>
                <c:ptCount val="456"/>
                <c:pt idx="0">
                  <c:v>27.690909090909091</c:v>
                </c:pt>
                <c:pt idx="1">
                  <c:v>26.63636363636363</c:v>
                </c:pt>
                <c:pt idx="2">
                  <c:v>27.472727272727273</c:v>
                </c:pt>
                <c:pt idx="3">
                  <c:v>29.718181818181815</c:v>
                </c:pt>
                <c:pt idx="4">
                  <c:v>31.509090909090911</c:v>
                </c:pt>
                <c:pt idx="5">
                  <c:v>32.390909090909091</c:v>
                </c:pt>
                <c:pt idx="6">
                  <c:v>32.281818181818181</c:v>
                </c:pt>
                <c:pt idx="7">
                  <c:v>31.945454545454542</c:v>
                </c:pt>
                <c:pt idx="8">
                  <c:v>32.627272727272732</c:v>
                </c:pt>
                <c:pt idx="9">
                  <c:v>32.6</c:v>
                </c:pt>
                <c:pt idx="10">
                  <c:v>32.745454545454542</c:v>
                </c:pt>
                <c:pt idx="11">
                  <c:v>32.754545454545458</c:v>
                </c:pt>
                <c:pt idx="12">
                  <c:v>32.827272727272721</c:v>
                </c:pt>
                <c:pt idx="13">
                  <c:v>31.036363636363635</c:v>
                </c:pt>
                <c:pt idx="14">
                  <c:v>28.281818181818185</c:v>
                </c:pt>
                <c:pt idx="15">
                  <c:v>26.363636363636363</c:v>
                </c:pt>
                <c:pt idx="16">
                  <c:v>25.763636363636362</c:v>
                </c:pt>
                <c:pt idx="17">
                  <c:v>25.518181818181816</c:v>
                </c:pt>
                <c:pt idx="18">
                  <c:v>25.490909090909089</c:v>
                </c:pt>
                <c:pt idx="19">
                  <c:v>24.481818181818177</c:v>
                </c:pt>
                <c:pt idx="20">
                  <c:v>24.136363636363637</c:v>
                </c:pt>
                <c:pt idx="21">
                  <c:v>23.881818181818179</c:v>
                </c:pt>
                <c:pt idx="22">
                  <c:v>23.472727272727273</c:v>
                </c:pt>
                <c:pt idx="23">
                  <c:v>23.363636363636363</c:v>
                </c:pt>
                <c:pt idx="24">
                  <c:v>23.372727272727275</c:v>
                </c:pt>
                <c:pt idx="25">
                  <c:v>23.490909090909096</c:v>
                </c:pt>
                <c:pt idx="26">
                  <c:v>22.927272727272729</c:v>
                </c:pt>
                <c:pt idx="27">
                  <c:v>22.663636363636364</c:v>
                </c:pt>
                <c:pt idx="28">
                  <c:v>22.3</c:v>
                </c:pt>
                <c:pt idx="29">
                  <c:v>22.172727272727272</c:v>
                </c:pt>
                <c:pt idx="30">
                  <c:v>22.209090909090907</c:v>
                </c:pt>
                <c:pt idx="31">
                  <c:v>22.154545454545453</c:v>
                </c:pt>
                <c:pt idx="32">
                  <c:v>22.818181818181817</c:v>
                </c:pt>
                <c:pt idx="33">
                  <c:v>23.472727272727273</c:v>
                </c:pt>
                <c:pt idx="34">
                  <c:v>23.40909090909091</c:v>
                </c:pt>
                <c:pt idx="35">
                  <c:v>23.454545454545453</c:v>
                </c:pt>
                <c:pt idx="36">
                  <c:v>23.772727272727273</c:v>
                </c:pt>
                <c:pt idx="37">
                  <c:v>24.527272727272727</c:v>
                </c:pt>
                <c:pt idx="38">
                  <c:v>25.345454545454551</c:v>
                </c:pt>
                <c:pt idx="39">
                  <c:v>25.490909090909096</c:v>
                </c:pt>
                <c:pt idx="40">
                  <c:v>25.363636363636363</c:v>
                </c:pt>
                <c:pt idx="41">
                  <c:v>25.381818181818179</c:v>
                </c:pt>
                <c:pt idx="42">
                  <c:v>26.40909090909091</c:v>
                </c:pt>
                <c:pt idx="43">
                  <c:v>26.245454545454546</c:v>
                </c:pt>
                <c:pt idx="44">
                  <c:v>25.718181818181815</c:v>
                </c:pt>
                <c:pt idx="45">
                  <c:v>25.536363636363635</c:v>
                </c:pt>
                <c:pt idx="46">
                  <c:v>25.272727272727273</c:v>
                </c:pt>
                <c:pt idx="47">
                  <c:v>24.909090909090914</c:v>
                </c:pt>
                <c:pt idx="48">
                  <c:v>25.445454545454549</c:v>
                </c:pt>
                <c:pt idx="49">
                  <c:v>24.736363636363638</c:v>
                </c:pt>
                <c:pt idx="50">
                  <c:v>24.809090909090912</c:v>
                </c:pt>
                <c:pt idx="51">
                  <c:v>24.981818181818188</c:v>
                </c:pt>
                <c:pt idx="52">
                  <c:v>24.790909090909096</c:v>
                </c:pt>
                <c:pt idx="53">
                  <c:v>23.963636363636365</c:v>
                </c:pt>
                <c:pt idx="54">
                  <c:v>23.672727272727272</c:v>
                </c:pt>
                <c:pt idx="55">
                  <c:v>24.227272727272723</c:v>
                </c:pt>
                <c:pt idx="56">
                  <c:v>24.527272727272727</c:v>
                </c:pt>
                <c:pt idx="57">
                  <c:v>25.190909090909088</c:v>
                </c:pt>
                <c:pt idx="58">
                  <c:v>25.336363636363636</c:v>
                </c:pt>
                <c:pt idx="59">
                  <c:v>24.663636363636364</c:v>
                </c:pt>
                <c:pt idx="60">
                  <c:v>24.818181818181817</c:v>
                </c:pt>
                <c:pt idx="61">
                  <c:v>25.5</c:v>
                </c:pt>
                <c:pt idx="62">
                  <c:v>25.754545454545454</c:v>
                </c:pt>
                <c:pt idx="63">
                  <c:v>25.90909090909091</c:v>
                </c:pt>
                <c:pt idx="64">
                  <c:v>25.718181818181822</c:v>
                </c:pt>
                <c:pt idx="65">
                  <c:v>25.654545454545453</c:v>
                </c:pt>
                <c:pt idx="66">
                  <c:v>24.963636363636361</c:v>
                </c:pt>
                <c:pt idx="67">
                  <c:v>24.663636363636364</c:v>
                </c:pt>
                <c:pt idx="68">
                  <c:v>24.890909090909091</c:v>
                </c:pt>
                <c:pt idx="69">
                  <c:v>25.036363636363639</c:v>
                </c:pt>
                <c:pt idx="70">
                  <c:v>26.381818181818186</c:v>
                </c:pt>
                <c:pt idx="71">
                  <c:v>26.400000000000002</c:v>
                </c:pt>
                <c:pt idx="72">
                  <c:v>25.845454545454547</c:v>
                </c:pt>
                <c:pt idx="73">
                  <c:v>25.527272727272727</c:v>
                </c:pt>
                <c:pt idx="74">
                  <c:v>25.536363636363635</c:v>
                </c:pt>
                <c:pt idx="75">
                  <c:v>25.709090909090904</c:v>
                </c:pt>
                <c:pt idx="76">
                  <c:v>26.1</c:v>
                </c:pt>
                <c:pt idx="77">
                  <c:v>26.290909090909089</c:v>
                </c:pt>
                <c:pt idx="78">
                  <c:v>26.409090909090914</c:v>
                </c:pt>
                <c:pt idx="79">
                  <c:v>25.700000000000003</c:v>
                </c:pt>
                <c:pt idx="80">
                  <c:v>25.40909090909091</c:v>
                </c:pt>
                <c:pt idx="81">
                  <c:v>24.245454545454546</c:v>
                </c:pt>
                <c:pt idx="82">
                  <c:v>24.281818181818185</c:v>
                </c:pt>
                <c:pt idx="83">
                  <c:v>25.054545454545458</c:v>
                </c:pt>
                <c:pt idx="84">
                  <c:v>25.863636363636363</c:v>
                </c:pt>
                <c:pt idx="85">
                  <c:v>26.263636363636362</c:v>
                </c:pt>
                <c:pt idx="86">
                  <c:v>26.454545454545453</c:v>
                </c:pt>
                <c:pt idx="87">
                  <c:v>26.372727272727271</c:v>
                </c:pt>
                <c:pt idx="88">
                  <c:v>27.136363636363637</c:v>
                </c:pt>
                <c:pt idx="89">
                  <c:v>27.836363636363636</c:v>
                </c:pt>
                <c:pt idx="90">
                  <c:v>27.981818181818184</c:v>
                </c:pt>
                <c:pt idx="91">
                  <c:v>27.65454545454546</c:v>
                </c:pt>
                <c:pt idx="92">
                  <c:v>27.218181818181822</c:v>
                </c:pt>
                <c:pt idx="93">
                  <c:v>27.000000000000004</c:v>
                </c:pt>
                <c:pt idx="94">
                  <c:v>26.400000000000002</c:v>
                </c:pt>
                <c:pt idx="95">
                  <c:v>25.854545454545452</c:v>
                </c:pt>
                <c:pt idx="96">
                  <c:v>25.309090909090909</c:v>
                </c:pt>
                <c:pt idx="97">
                  <c:v>25.218181818181815</c:v>
                </c:pt>
                <c:pt idx="98">
                  <c:v>25.227272727272727</c:v>
                </c:pt>
                <c:pt idx="99">
                  <c:v>24.836363636363636</c:v>
                </c:pt>
                <c:pt idx="100">
                  <c:v>24.218181818181815</c:v>
                </c:pt>
                <c:pt idx="101">
                  <c:v>24.163636363636364</c:v>
                </c:pt>
                <c:pt idx="102">
                  <c:v>25.190909090909091</c:v>
                </c:pt>
                <c:pt idx="103">
                  <c:v>26.463636363636365</c:v>
                </c:pt>
                <c:pt idx="104">
                  <c:v>26.872727272727271</c:v>
                </c:pt>
                <c:pt idx="105">
                  <c:v>26.827272727272724</c:v>
                </c:pt>
                <c:pt idx="106">
                  <c:v>27.063636363636363</c:v>
                </c:pt>
                <c:pt idx="107">
                  <c:v>27.481818181818184</c:v>
                </c:pt>
                <c:pt idx="108">
                  <c:v>27.5</c:v>
                </c:pt>
                <c:pt idx="109">
                  <c:v>27.418181818181822</c:v>
                </c:pt>
                <c:pt idx="110">
                  <c:v>28.827272727272728</c:v>
                </c:pt>
                <c:pt idx="111">
                  <c:v>29.24545454545455</c:v>
                </c:pt>
                <c:pt idx="112">
                  <c:v>29.818181818181824</c:v>
                </c:pt>
                <c:pt idx="113">
                  <c:v>29.509090909090904</c:v>
                </c:pt>
                <c:pt idx="114">
                  <c:v>29.036363636363635</c:v>
                </c:pt>
                <c:pt idx="115">
                  <c:v>29.463636363636365</c:v>
                </c:pt>
                <c:pt idx="116">
                  <c:v>29.990909090909089</c:v>
                </c:pt>
                <c:pt idx="117">
                  <c:v>29.9</c:v>
                </c:pt>
                <c:pt idx="118">
                  <c:v>29.8</c:v>
                </c:pt>
                <c:pt idx="119">
                  <c:v>29.881818181818179</c:v>
                </c:pt>
                <c:pt idx="120">
                  <c:v>30.236363636363638</c:v>
                </c:pt>
                <c:pt idx="121">
                  <c:v>28.827272727272728</c:v>
                </c:pt>
                <c:pt idx="122">
                  <c:v>28.536363636363635</c:v>
                </c:pt>
                <c:pt idx="123">
                  <c:v>28.25454545454545</c:v>
                </c:pt>
                <c:pt idx="124">
                  <c:v>29.027272727272724</c:v>
                </c:pt>
                <c:pt idx="125">
                  <c:v>29.118181818181821</c:v>
                </c:pt>
                <c:pt idx="126">
                  <c:v>29.709090909090911</c:v>
                </c:pt>
                <c:pt idx="127">
                  <c:v>30.145454545454541</c:v>
                </c:pt>
                <c:pt idx="128">
                  <c:v>30.599999999999998</c:v>
                </c:pt>
                <c:pt idx="129">
                  <c:v>31.318181818181824</c:v>
                </c:pt>
                <c:pt idx="130">
                  <c:v>31.972727272727276</c:v>
                </c:pt>
                <c:pt idx="131">
                  <c:v>32.200000000000003</c:v>
                </c:pt>
                <c:pt idx="132">
                  <c:v>32.327272727272728</c:v>
                </c:pt>
                <c:pt idx="133">
                  <c:v>32.727272727272727</c:v>
                </c:pt>
                <c:pt idx="134">
                  <c:v>33.081818181818186</c:v>
                </c:pt>
                <c:pt idx="135">
                  <c:v>32.472727272727269</c:v>
                </c:pt>
                <c:pt idx="136">
                  <c:v>31.881818181818186</c:v>
                </c:pt>
                <c:pt idx="137">
                  <c:v>30.845454545454547</c:v>
                </c:pt>
                <c:pt idx="138">
                  <c:v>30.154545454545453</c:v>
                </c:pt>
                <c:pt idx="139">
                  <c:v>30.009090909090904</c:v>
                </c:pt>
                <c:pt idx="140">
                  <c:v>29.745454545454546</c:v>
                </c:pt>
                <c:pt idx="141">
                  <c:v>29.345454545454547</c:v>
                </c:pt>
                <c:pt idx="142">
                  <c:v>29.036363636363639</c:v>
                </c:pt>
                <c:pt idx="143">
                  <c:v>28.845454545454547</c:v>
                </c:pt>
                <c:pt idx="144">
                  <c:v>28.7</c:v>
                </c:pt>
                <c:pt idx="145">
                  <c:v>28.45454545454545</c:v>
                </c:pt>
                <c:pt idx="146">
                  <c:v>28.109090909090909</c:v>
                </c:pt>
                <c:pt idx="147">
                  <c:v>27.918181818181814</c:v>
                </c:pt>
                <c:pt idx="148">
                  <c:v>27.672727272727272</c:v>
                </c:pt>
                <c:pt idx="149">
                  <c:v>27.636363636363637</c:v>
                </c:pt>
                <c:pt idx="150">
                  <c:v>27.75454545454545</c:v>
                </c:pt>
                <c:pt idx="151">
                  <c:v>27.381818181818186</c:v>
                </c:pt>
                <c:pt idx="152">
                  <c:v>27.045454545454547</c:v>
                </c:pt>
                <c:pt idx="153">
                  <c:v>26.945454545454549</c:v>
                </c:pt>
                <c:pt idx="154">
                  <c:v>26.845454545454547</c:v>
                </c:pt>
                <c:pt idx="155">
                  <c:v>26.727272727272723</c:v>
                </c:pt>
                <c:pt idx="156">
                  <c:v>26.781818181818178</c:v>
                </c:pt>
                <c:pt idx="157">
                  <c:v>27.09090909090909</c:v>
                </c:pt>
                <c:pt idx="158">
                  <c:v>27.145454545454548</c:v>
                </c:pt>
                <c:pt idx="159">
                  <c:v>27.472727272727273</c:v>
                </c:pt>
                <c:pt idx="160">
                  <c:v>27.4</c:v>
                </c:pt>
                <c:pt idx="161">
                  <c:v>26.945454545454549</c:v>
                </c:pt>
                <c:pt idx="162">
                  <c:v>26.790909090909089</c:v>
                </c:pt>
                <c:pt idx="163">
                  <c:v>26.827272727272728</c:v>
                </c:pt>
                <c:pt idx="164">
                  <c:v>27.263636363636365</c:v>
                </c:pt>
                <c:pt idx="165">
                  <c:v>27.872727272727271</c:v>
                </c:pt>
                <c:pt idx="166">
                  <c:v>28.327272727272724</c:v>
                </c:pt>
                <c:pt idx="167">
                  <c:v>28.436363636363637</c:v>
                </c:pt>
                <c:pt idx="168">
                  <c:v>28.54545454545455</c:v>
                </c:pt>
                <c:pt idx="169">
                  <c:v>28.936363636363641</c:v>
                </c:pt>
                <c:pt idx="170">
                  <c:v>28.663636363636364</c:v>
                </c:pt>
                <c:pt idx="171">
                  <c:v>28.799999999999997</c:v>
                </c:pt>
                <c:pt idx="172">
                  <c:v>29.618181818181814</c:v>
                </c:pt>
                <c:pt idx="173">
                  <c:v>30.972727272727276</c:v>
                </c:pt>
                <c:pt idx="174">
                  <c:v>32.709090909090904</c:v>
                </c:pt>
                <c:pt idx="175">
                  <c:v>33.109090909090909</c:v>
                </c:pt>
                <c:pt idx="176">
                  <c:v>33.263636363636358</c:v>
                </c:pt>
                <c:pt idx="177">
                  <c:v>33.118181818181817</c:v>
                </c:pt>
                <c:pt idx="178">
                  <c:v>33.054545454545455</c:v>
                </c:pt>
                <c:pt idx="179">
                  <c:v>32.572727272727271</c:v>
                </c:pt>
                <c:pt idx="180">
                  <c:v>32.281818181818174</c:v>
                </c:pt>
                <c:pt idx="181">
                  <c:v>32.527272727272724</c:v>
                </c:pt>
                <c:pt idx="182">
                  <c:v>32.790909090909096</c:v>
                </c:pt>
                <c:pt idx="183">
                  <c:v>32.054545454545455</c:v>
                </c:pt>
                <c:pt idx="184">
                  <c:v>30.936363636363637</c:v>
                </c:pt>
                <c:pt idx="185">
                  <c:v>29.727272727272727</c:v>
                </c:pt>
                <c:pt idx="186">
                  <c:v>29.590909090909086</c:v>
                </c:pt>
                <c:pt idx="187">
                  <c:v>29.827272727272724</c:v>
                </c:pt>
                <c:pt idx="188">
                  <c:v>29.754545454545454</c:v>
                </c:pt>
                <c:pt idx="189">
                  <c:v>29.390909090909091</c:v>
                </c:pt>
                <c:pt idx="190">
                  <c:v>29.318181818181817</c:v>
                </c:pt>
                <c:pt idx="191">
                  <c:v>29.409090909090903</c:v>
                </c:pt>
                <c:pt idx="192">
                  <c:v>29.454545454545453</c:v>
                </c:pt>
                <c:pt idx="193">
                  <c:v>29.272727272727273</c:v>
                </c:pt>
                <c:pt idx="194">
                  <c:v>29.218181818181822</c:v>
                </c:pt>
                <c:pt idx="195">
                  <c:v>29.218181818181822</c:v>
                </c:pt>
                <c:pt idx="196">
                  <c:v>28.754545454545454</c:v>
                </c:pt>
                <c:pt idx="197">
                  <c:v>27.90909090909091</c:v>
                </c:pt>
                <c:pt idx="198">
                  <c:v>26.827272727272728</c:v>
                </c:pt>
                <c:pt idx="199">
                  <c:v>26.5</c:v>
                </c:pt>
                <c:pt idx="200">
                  <c:v>26.518181818181816</c:v>
                </c:pt>
                <c:pt idx="201">
                  <c:v>26.563636363636363</c:v>
                </c:pt>
                <c:pt idx="202">
                  <c:v>26.40909090909091</c:v>
                </c:pt>
                <c:pt idx="203">
                  <c:v>26.299999999999997</c:v>
                </c:pt>
                <c:pt idx="204">
                  <c:v>26.181818181818183</c:v>
                </c:pt>
                <c:pt idx="205">
                  <c:v>26.145454545454538</c:v>
                </c:pt>
                <c:pt idx="206">
                  <c:v>26.054545454545458</c:v>
                </c:pt>
                <c:pt idx="207">
                  <c:v>26.509090909090911</c:v>
                </c:pt>
                <c:pt idx="208">
                  <c:v>27.145454545454548</c:v>
                </c:pt>
                <c:pt idx="209">
                  <c:v>27.363636363636363</c:v>
                </c:pt>
                <c:pt idx="210">
                  <c:v>27.427272727272733</c:v>
                </c:pt>
                <c:pt idx="211">
                  <c:v>27.863636363636363</c:v>
                </c:pt>
                <c:pt idx="212">
                  <c:v>28.209090909090904</c:v>
                </c:pt>
                <c:pt idx="213">
                  <c:v>28.354545454545459</c:v>
                </c:pt>
                <c:pt idx="214">
                  <c:v>28.336363636363636</c:v>
                </c:pt>
                <c:pt idx="215">
                  <c:v>28.454545454545453</c:v>
                </c:pt>
                <c:pt idx="216">
                  <c:v>28.527272727272727</c:v>
                </c:pt>
                <c:pt idx="217">
                  <c:v>28.6</c:v>
                </c:pt>
                <c:pt idx="218">
                  <c:v>28.263636363636362</c:v>
                </c:pt>
                <c:pt idx="219">
                  <c:v>27.572727272727274</c:v>
                </c:pt>
                <c:pt idx="220">
                  <c:v>27.45454545454545</c:v>
                </c:pt>
                <c:pt idx="221">
                  <c:v>27.318181818181817</c:v>
                </c:pt>
                <c:pt idx="222">
                  <c:v>26.972727272727273</c:v>
                </c:pt>
                <c:pt idx="223">
                  <c:v>26.645454545454541</c:v>
                </c:pt>
                <c:pt idx="224">
                  <c:v>26.663636363636364</c:v>
                </c:pt>
                <c:pt idx="225">
                  <c:v>26.827272727272728</c:v>
                </c:pt>
                <c:pt idx="226">
                  <c:v>26.927272727272726</c:v>
                </c:pt>
                <c:pt idx="227">
                  <c:v>27.036363636363635</c:v>
                </c:pt>
                <c:pt idx="228">
                  <c:v>27.218181818181815</c:v>
                </c:pt>
                <c:pt idx="229">
                  <c:v>27.3</c:v>
                </c:pt>
                <c:pt idx="230">
                  <c:v>27.527272727272727</c:v>
                </c:pt>
                <c:pt idx="231">
                  <c:v>27.599999999999998</c:v>
                </c:pt>
                <c:pt idx="232">
                  <c:v>27.709090909090911</c:v>
                </c:pt>
                <c:pt idx="233">
                  <c:v>27.763636363636365</c:v>
                </c:pt>
                <c:pt idx="234">
                  <c:v>27.736363636363638</c:v>
                </c:pt>
                <c:pt idx="235">
                  <c:v>27.536363636363639</c:v>
                </c:pt>
                <c:pt idx="236">
                  <c:v>27.209090909090904</c:v>
                </c:pt>
                <c:pt idx="237">
                  <c:v>26.863636363636363</c:v>
                </c:pt>
                <c:pt idx="238">
                  <c:v>26.863636363636363</c:v>
                </c:pt>
                <c:pt idx="239">
                  <c:v>26.645454545454541</c:v>
                </c:pt>
                <c:pt idx="240">
                  <c:v>26.700000000000003</c:v>
                </c:pt>
                <c:pt idx="241">
                  <c:v>26.500000000000004</c:v>
                </c:pt>
                <c:pt idx="242">
                  <c:v>26.545454545454547</c:v>
                </c:pt>
                <c:pt idx="243">
                  <c:v>26.463636363636361</c:v>
                </c:pt>
                <c:pt idx="244">
                  <c:v>26.309090909090912</c:v>
                </c:pt>
                <c:pt idx="245">
                  <c:v>26.40909090909091</c:v>
                </c:pt>
                <c:pt idx="246">
                  <c:v>26.618181818181821</c:v>
                </c:pt>
                <c:pt idx="247">
                  <c:v>26.763636363636362</c:v>
                </c:pt>
                <c:pt idx="248">
                  <c:v>26.990909090909089</c:v>
                </c:pt>
                <c:pt idx="249">
                  <c:v>26.645454545454541</c:v>
                </c:pt>
                <c:pt idx="250">
                  <c:v>26.372727272727271</c:v>
                </c:pt>
                <c:pt idx="251">
                  <c:v>25.836363636363629</c:v>
                </c:pt>
                <c:pt idx="252">
                  <c:v>25.927272727272733</c:v>
                </c:pt>
                <c:pt idx="253">
                  <c:v>25.809090909090909</c:v>
                </c:pt>
                <c:pt idx="254">
                  <c:v>25.790909090909089</c:v>
                </c:pt>
                <c:pt idx="255">
                  <c:v>26.04545454545454</c:v>
                </c:pt>
                <c:pt idx="256">
                  <c:v>26.027272727272724</c:v>
                </c:pt>
                <c:pt idx="257">
                  <c:v>25.727272727272734</c:v>
                </c:pt>
                <c:pt idx="258">
                  <c:v>25.436363636363637</c:v>
                </c:pt>
                <c:pt idx="259">
                  <c:v>25.227272727272734</c:v>
                </c:pt>
                <c:pt idx="260">
                  <c:v>25.272727272727273</c:v>
                </c:pt>
                <c:pt idx="261">
                  <c:v>25.463636363636365</c:v>
                </c:pt>
                <c:pt idx="262">
                  <c:v>25.609090909090909</c:v>
                </c:pt>
                <c:pt idx="263">
                  <c:v>25.572727272727274</c:v>
                </c:pt>
                <c:pt idx="264">
                  <c:v>25.481818181818177</c:v>
                </c:pt>
                <c:pt idx="265">
                  <c:v>25.418181818181822</c:v>
                </c:pt>
                <c:pt idx="266">
                  <c:v>25.009090909090904</c:v>
                </c:pt>
                <c:pt idx="267">
                  <c:v>24.74545454545455</c:v>
                </c:pt>
                <c:pt idx="268">
                  <c:v>24.727272727272727</c:v>
                </c:pt>
                <c:pt idx="269">
                  <c:v>24.763636363636362</c:v>
                </c:pt>
                <c:pt idx="270">
                  <c:v>24.599999999999998</c:v>
                </c:pt>
                <c:pt idx="271">
                  <c:v>24.518181818181816</c:v>
                </c:pt>
                <c:pt idx="272">
                  <c:v>24.227272727272727</c:v>
                </c:pt>
                <c:pt idx="273">
                  <c:v>23.954545454545453</c:v>
                </c:pt>
                <c:pt idx="274">
                  <c:v>23.627272727272729</c:v>
                </c:pt>
                <c:pt idx="275">
                  <c:v>23.245454545454546</c:v>
                </c:pt>
                <c:pt idx="276">
                  <c:v>23.109090909090909</c:v>
                </c:pt>
                <c:pt idx="277">
                  <c:v>23.072727272727274</c:v>
                </c:pt>
                <c:pt idx="278">
                  <c:v>22.90909090909091</c:v>
                </c:pt>
                <c:pt idx="279">
                  <c:v>22.700000000000003</c:v>
                </c:pt>
                <c:pt idx="280">
                  <c:v>22.5</c:v>
                </c:pt>
                <c:pt idx="281">
                  <c:v>22.263636363636365</c:v>
                </c:pt>
                <c:pt idx="282">
                  <c:v>22.13636363636364</c:v>
                </c:pt>
                <c:pt idx="283">
                  <c:v>22.127272727272729</c:v>
                </c:pt>
                <c:pt idx="284">
                  <c:v>22.172727272727272</c:v>
                </c:pt>
                <c:pt idx="285">
                  <c:v>22.281818181818185</c:v>
                </c:pt>
                <c:pt idx="286">
                  <c:v>22.386363636363637</c:v>
                </c:pt>
                <c:pt idx="287">
                  <c:v>22.336363636363636</c:v>
                </c:pt>
                <c:pt idx="288">
                  <c:v>22.2</c:v>
                </c:pt>
                <c:pt idx="289">
                  <c:v>22.209090909090914</c:v>
                </c:pt>
                <c:pt idx="290">
                  <c:v>22.104545454545459</c:v>
                </c:pt>
                <c:pt idx="291">
                  <c:v>22.222727272727276</c:v>
                </c:pt>
                <c:pt idx="292">
                  <c:v>22.513636363636365</c:v>
                </c:pt>
                <c:pt idx="293">
                  <c:v>22.563636363636366</c:v>
                </c:pt>
                <c:pt idx="294">
                  <c:v>22.804545454545455</c:v>
                </c:pt>
                <c:pt idx="295">
                  <c:v>22.686363636363634</c:v>
                </c:pt>
                <c:pt idx="296">
                  <c:v>22.577272727272728</c:v>
                </c:pt>
                <c:pt idx="297">
                  <c:v>22.636363636363633</c:v>
                </c:pt>
                <c:pt idx="298">
                  <c:v>22.731818181818181</c:v>
                </c:pt>
                <c:pt idx="299">
                  <c:v>22.927272727272726</c:v>
                </c:pt>
                <c:pt idx="300">
                  <c:v>23.009090909090908</c:v>
                </c:pt>
                <c:pt idx="301">
                  <c:v>22.963636363636365</c:v>
                </c:pt>
                <c:pt idx="302">
                  <c:v>22.83636363636364</c:v>
                </c:pt>
                <c:pt idx="303">
                  <c:v>22.681818181818187</c:v>
                </c:pt>
                <c:pt idx="304">
                  <c:v>22.604545454545459</c:v>
                </c:pt>
                <c:pt idx="305">
                  <c:v>22.236363636363638</c:v>
                </c:pt>
                <c:pt idx="306">
                  <c:v>22.3</c:v>
                </c:pt>
                <c:pt idx="307">
                  <c:v>22.236363636363635</c:v>
                </c:pt>
                <c:pt idx="308">
                  <c:v>22.281818181818181</c:v>
                </c:pt>
                <c:pt idx="309">
                  <c:v>22.345454545454547</c:v>
                </c:pt>
                <c:pt idx="310">
                  <c:v>22.309090909090912</c:v>
                </c:pt>
                <c:pt idx="311">
                  <c:v>22.363636363636367</c:v>
                </c:pt>
                <c:pt idx="312">
                  <c:v>22.468181818181815</c:v>
                </c:pt>
                <c:pt idx="313">
                  <c:v>22.468181818181819</c:v>
                </c:pt>
                <c:pt idx="314">
                  <c:v>22.381818181818183</c:v>
                </c:pt>
                <c:pt idx="315">
                  <c:v>22.418181818181822</c:v>
                </c:pt>
                <c:pt idx="316">
                  <c:v>22.536363636363635</c:v>
                </c:pt>
                <c:pt idx="317">
                  <c:v>22.518181818181819</c:v>
                </c:pt>
                <c:pt idx="318">
                  <c:v>22.499999999999996</c:v>
                </c:pt>
                <c:pt idx="319">
                  <c:v>22.445454545454542</c:v>
                </c:pt>
                <c:pt idx="320">
                  <c:v>22.372727272727271</c:v>
                </c:pt>
                <c:pt idx="321">
                  <c:v>22.177272727272726</c:v>
                </c:pt>
                <c:pt idx="322">
                  <c:v>21.904545454545453</c:v>
                </c:pt>
                <c:pt idx="323">
                  <c:v>21.895454545454545</c:v>
                </c:pt>
                <c:pt idx="324">
                  <c:v>21.795454545454547</c:v>
                </c:pt>
                <c:pt idx="325">
                  <c:v>21.654545454545453</c:v>
                </c:pt>
                <c:pt idx="326">
                  <c:v>21.299999999999997</c:v>
                </c:pt>
                <c:pt idx="327">
                  <c:v>21.036363636363635</c:v>
                </c:pt>
                <c:pt idx="328">
                  <c:v>20.872727272727271</c:v>
                </c:pt>
                <c:pt idx="329">
                  <c:v>20.745454545454546</c:v>
                </c:pt>
                <c:pt idx="330">
                  <c:v>20.454545454545453</c:v>
                </c:pt>
                <c:pt idx="331">
                  <c:v>20.145454545454545</c:v>
                </c:pt>
                <c:pt idx="332">
                  <c:v>19.963636363636365</c:v>
                </c:pt>
                <c:pt idx="333">
                  <c:v>19.763636363636362</c:v>
                </c:pt>
                <c:pt idx="334">
                  <c:v>19.445454545454542</c:v>
                </c:pt>
                <c:pt idx="335">
                  <c:v>19.336363636363636</c:v>
                </c:pt>
                <c:pt idx="336">
                  <c:v>19.299999999999997</c:v>
                </c:pt>
                <c:pt idx="337">
                  <c:v>19.309090909090909</c:v>
                </c:pt>
                <c:pt idx="338">
                  <c:v>19.272727272727277</c:v>
                </c:pt>
                <c:pt idx="339">
                  <c:v>19</c:v>
                </c:pt>
                <c:pt idx="340">
                  <c:v>18.90909090909091</c:v>
                </c:pt>
                <c:pt idx="341">
                  <c:v>18.727272727272727</c:v>
                </c:pt>
                <c:pt idx="342">
                  <c:v>18.536363636363635</c:v>
                </c:pt>
                <c:pt idx="343">
                  <c:v>18.400000000000002</c:v>
                </c:pt>
                <c:pt idx="344">
                  <c:v>18.40909090909091</c:v>
                </c:pt>
                <c:pt idx="345">
                  <c:v>18.418181818181822</c:v>
                </c:pt>
                <c:pt idx="346">
                  <c:v>18.181818181818183</c:v>
                </c:pt>
                <c:pt idx="347">
                  <c:v>17.81818181818182</c:v>
                </c:pt>
                <c:pt idx="348">
                  <c:v>17.490909090909092</c:v>
                </c:pt>
                <c:pt idx="349">
                  <c:v>17.227272727272727</c:v>
                </c:pt>
                <c:pt idx="350">
                  <c:v>17.100000000000001</c:v>
                </c:pt>
                <c:pt idx="351">
                  <c:v>16.8</c:v>
                </c:pt>
                <c:pt idx="352">
                  <c:v>16.609090909090909</c:v>
                </c:pt>
                <c:pt idx="353">
                  <c:v>16.381818181818183</c:v>
                </c:pt>
                <c:pt idx="354">
                  <c:v>16.109090909090909</c:v>
                </c:pt>
                <c:pt idx="355">
                  <c:v>15.672727272727274</c:v>
                </c:pt>
                <c:pt idx="356">
                  <c:v>15.336363636363636</c:v>
                </c:pt>
                <c:pt idx="357">
                  <c:v>15.009090909090908</c:v>
                </c:pt>
                <c:pt idx="358">
                  <c:v>14.790909090909093</c:v>
                </c:pt>
                <c:pt idx="359">
                  <c:v>14.736363636363636</c:v>
                </c:pt>
                <c:pt idx="360">
                  <c:v>14.809090909090907</c:v>
                </c:pt>
                <c:pt idx="361">
                  <c:v>14.990909090909092</c:v>
                </c:pt>
                <c:pt idx="362">
                  <c:v>15.24545454545455</c:v>
                </c:pt>
                <c:pt idx="363">
                  <c:v>15.809090909090912</c:v>
                </c:pt>
                <c:pt idx="364">
                  <c:v>15.700000000000001</c:v>
                </c:pt>
                <c:pt idx="365">
                  <c:v>15.509090909090908</c:v>
                </c:pt>
                <c:pt idx="366">
                  <c:v>15.381818181818181</c:v>
                </c:pt>
                <c:pt idx="367">
                  <c:v>15.218181818181819</c:v>
                </c:pt>
                <c:pt idx="368">
                  <c:v>15.054545454545455</c:v>
                </c:pt>
                <c:pt idx="369">
                  <c:v>14.899999999999999</c:v>
                </c:pt>
                <c:pt idx="370">
                  <c:v>14.654545454545451</c:v>
                </c:pt>
                <c:pt idx="371">
                  <c:v>14.145454545454543</c:v>
                </c:pt>
                <c:pt idx="372">
                  <c:v>13.69090909090909</c:v>
                </c:pt>
                <c:pt idx="373">
                  <c:v>13.090909090909092</c:v>
                </c:pt>
                <c:pt idx="374">
                  <c:v>12.372727272727273</c:v>
                </c:pt>
                <c:pt idx="375">
                  <c:v>12.172727272727274</c:v>
                </c:pt>
                <c:pt idx="376">
                  <c:v>12.154545454545456</c:v>
                </c:pt>
                <c:pt idx="377">
                  <c:v>12.154545454545456</c:v>
                </c:pt>
                <c:pt idx="378">
                  <c:v>12.109090909090911</c:v>
                </c:pt>
                <c:pt idx="379">
                  <c:v>12.127272727272727</c:v>
                </c:pt>
                <c:pt idx="380">
                  <c:v>12.090909090909088</c:v>
                </c:pt>
                <c:pt idx="381">
                  <c:v>12.090909090909088</c:v>
                </c:pt>
                <c:pt idx="382">
                  <c:v>12.163636363636362</c:v>
                </c:pt>
                <c:pt idx="383">
                  <c:v>12.100000000000001</c:v>
                </c:pt>
                <c:pt idx="384">
                  <c:v>12.136363636363637</c:v>
                </c:pt>
                <c:pt idx="385">
                  <c:v>12.218181818181819</c:v>
                </c:pt>
                <c:pt idx="386">
                  <c:v>12.345454545454544</c:v>
                </c:pt>
                <c:pt idx="387">
                  <c:v>12.327272727272726</c:v>
                </c:pt>
                <c:pt idx="388">
                  <c:v>12.390909090909092</c:v>
                </c:pt>
                <c:pt idx="389">
                  <c:v>12.427272727272726</c:v>
                </c:pt>
                <c:pt idx="390">
                  <c:v>12.554545454545455</c:v>
                </c:pt>
                <c:pt idx="391">
                  <c:v>12.536363636363637</c:v>
                </c:pt>
                <c:pt idx="392">
                  <c:v>12.527272727272729</c:v>
                </c:pt>
                <c:pt idx="393">
                  <c:v>12.390909090909089</c:v>
                </c:pt>
                <c:pt idx="394">
                  <c:v>12.409090909090908</c:v>
                </c:pt>
                <c:pt idx="395">
                  <c:v>12.372727272727273</c:v>
                </c:pt>
                <c:pt idx="396">
                  <c:v>12.218181818181819</c:v>
                </c:pt>
                <c:pt idx="397">
                  <c:v>12.072727272727274</c:v>
                </c:pt>
                <c:pt idx="398">
                  <c:v>12.009090909090908</c:v>
                </c:pt>
                <c:pt idx="399">
                  <c:v>11.872727272727273</c:v>
                </c:pt>
                <c:pt idx="400">
                  <c:v>11.772727272727273</c:v>
                </c:pt>
                <c:pt idx="401">
                  <c:v>11.627272727272727</c:v>
                </c:pt>
                <c:pt idx="402">
                  <c:v>11.609090909090909</c:v>
                </c:pt>
                <c:pt idx="403">
                  <c:v>11.563636363636364</c:v>
                </c:pt>
                <c:pt idx="404">
                  <c:v>11.627272727272727</c:v>
                </c:pt>
                <c:pt idx="405">
                  <c:v>11.599999999999998</c:v>
                </c:pt>
                <c:pt idx="406">
                  <c:v>11.627272727272727</c:v>
                </c:pt>
                <c:pt idx="407">
                  <c:v>11.572727272727272</c:v>
                </c:pt>
                <c:pt idx="408">
                  <c:v>11.654545454545454</c:v>
                </c:pt>
                <c:pt idx="409">
                  <c:v>11.645454545454545</c:v>
                </c:pt>
                <c:pt idx="410">
                  <c:v>11.672727272727274</c:v>
                </c:pt>
                <c:pt idx="411">
                  <c:v>11.69090909090909</c:v>
                </c:pt>
                <c:pt idx="412">
                  <c:v>11.663636363636362</c:v>
                </c:pt>
                <c:pt idx="413">
                  <c:v>11.709090909090907</c:v>
                </c:pt>
                <c:pt idx="414">
                  <c:v>11.736363636363636</c:v>
                </c:pt>
                <c:pt idx="415">
                  <c:v>11.754545454545456</c:v>
                </c:pt>
                <c:pt idx="416">
                  <c:v>11.763636363636364</c:v>
                </c:pt>
                <c:pt idx="417">
                  <c:v>11.763636363636364</c:v>
                </c:pt>
                <c:pt idx="418">
                  <c:v>11.754545454545456</c:v>
                </c:pt>
                <c:pt idx="419">
                  <c:v>11.718181818181819</c:v>
                </c:pt>
                <c:pt idx="420">
                  <c:v>11.763636363636364</c:v>
                </c:pt>
                <c:pt idx="421">
                  <c:v>11.80909090909091</c:v>
                </c:pt>
                <c:pt idx="422">
                  <c:v>11.790909090909089</c:v>
                </c:pt>
                <c:pt idx="423">
                  <c:v>11.845454545454544</c:v>
                </c:pt>
                <c:pt idx="424">
                  <c:v>11.854545454545452</c:v>
                </c:pt>
                <c:pt idx="425">
                  <c:v>11.836363636363636</c:v>
                </c:pt>
                <c:pt idx="426">
                  <c:v>11.818181818181818</c:v>
                </c:pt>
                <c:pt idx="427">
                  <c:v>11.827272727272726</c:v>
                </c:pt>
                <c:pt idx="428">
                  <c:v>11.8</c:v>
                </c:pt>
                <c:pt idx="429">
                  <c:v>11.754545454545456</c:v>
                </c:pt>
                <c:pt idx="430">
                  <c:v>11.763636363636364</c:v>
                </c:pt>
                <c:pt idx="431">
                  <c:v>11.745454545454548</c:v>
                </c:pt>
                <c:pt idx="432">
                  <c:v>11.672727272727274</c:v>
                </c:pt>
                <c:pt idx="433">
                  <c:v>11.654545454545454</c:v>
                </c:pt>
                <c:pt idx="434">
                  <c:v>11.618181818181819</c:v>
                </c:pt>
                <c:pt idx="435">
                  <c:v>11.545454545454545</c:v>
                </c:pt>
                <c:pt idx="436">
                  <c:v>11.5</c:v>
                </c:pt>
                <c:pt idx="437">
                  <c:v>11.445454545454545</c:v>
                </c:pt>
                <c:pt idx="438">
                  <c:v>11.381818181818183</c:v>
                </c:pt>
                <c:pt idx="439">
                  <c:v>11.299999999999999</c:v>
                </c:pt>
                <c:pt idx="440">
                  <c:v>11.272727272727272</c:v>
                </c:pt>
                <c:pt idx="441">
                  <c:v>11.181818181818182</c:v>
                </c:pt>
                <c:pt idx="442">
                  <c:v>11.109090909090909</c:v>
                </c:pt>
                <c:pt idx="443">
                  <c:v>11.063636363636363</c:v>
                </c:pt>
                <c:pt idx="444">
                  <c:v>11</c:v>
                </c:pt>
                <c:pt idx="445">
                  <c:v>10.890909090909091</c:v>
                </c:pt>
                <c:pt idx="446">
                  <c:v>10.799999999999999</c:v>
                </c:pt>
                <c:pt idx="447">
                  <c:v>10.709090909090909</c:v>
                </c:pt>
                <c:pt idx="448">
                  <c:v>10.636363636363637</c:v>
                </c:pt>
                <c:pt idx="449">
                  <c:v>10.518181818181818</c:v>
                </c:pt>
                <c:pt idx="450">
                  <c:v>10.409090909090908</c:v>
                </c:pt>
                <c:pt idx="451">
                  <c:v>10.254545454545456</c:v>
                </c:pt>
                <c:pt idx="452">
                  <c:v>10.109090909090909</c:v>
                </c:pt>
                <c:pt idx="453">
                  <c:v>9.9727272727272727</c:v>
                </c:pt>
                <c:pt idx="454">
                  <c:v>9.7999999999999989</c:v>
                </c:pt>
                <c:pt idx="455">
                  <c:v>9.6363636363636367</c:v>
                </c:pt>
              </c:numCache>
            </c:numRef>
          </c:val>
          <c:smooth val="0"/>
        </c:ser>
        <c:ser>
          <c:idx val="1"/>
          <c:order val="1"/>
          <c:tx>
            <c:v>Crude Birth Rates (11 Year Moving Average)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'Birth and Death Rates'!$A$11:$A$466</c:f>
              <c:numCache>
                <c:formatCode>General</c:formatCode>
                <c:ptCount val="456"/>
                <c:pt idx="0">
                  <c:v>1550</c:v>
                </c:pt>
                <c:pt idx="1">
                  <c:v>1551</c:v>
                </c:pt>
                <c:pt idx="2">
                  <c:v>1552</c:v>
                </c:pt>
                <c:pt idx="3">
                  <c:v>1553</c:v>
                </c:pt>
                <c:pt idx="4">
                  <c:v>1554</c:v>
                </c:pt>
                <c:pt idx="5">
                  <c:v>1555</c:v>
                </c:pt>
                <c:pt idx="6">
                  <c:v>1556</c:v>
                </c:pt>
                <c:pt idx="7">
                  <c:v>1557</c:v>
                </c:pt>
                <c:pt idx="8">
                  <c:v>1558</c:v>
                </c:pt>
                <c:pt idx="9">
                  <c:v>1559</c:v>
                </c:pt>
                <c:pt idx="10">
                  <c:v>1560</c:v>
                </c:pt>
                <c:pt idx="11">
                  <c:v>1561</c:v>
                </c:pt>
                <c:pt idx="12">
                  <c:v>1562</c:v>
                </c:pt>
                <c:pt idx="13">
                  <c:v>1563</c:v>
                </c:pt>
                <c:pt idx="14">
                  <c:v>1564</c:v>
                </c:pt>
                <c:pt idx="15">
                  <c:v>1565</c:v>
                </c:pt>
                <c:pt idx="16">
                  <c:v>1566</c:v>
                </c:pt>
                <c:pt idx="17">
                  <c:v>1567</c:v>
                </c:pt>
                <c:pt idx="18">
                  <c:v>1568</c:v>
                </c:pt>
                <c:pt idx="19">
                  <c:v>1569</c:v>
                </c:pt>
                <c:pt idx="20">
                  <c:v>1570</c:v>
                </c:pt>
                <c:pt idx="21">
                  <c:v>1571</c:v>
                </c:pt>
                <c:pt idx="22">
                  <c:v>1572</c:v>
                </c:pt>
                <c:pt idx="23">
                  <c:v>1573</c:v>
                </c:pt>
                <c:pt idx="24">
                  <c:v>1574</c:v>
                </c:pt>
                <c:pt idx="25">
                  <c:v>1575</c:v>
                </c:pt>
                <c:pt idx="26">
                  <c:v>1576</c:v>
                </c:pt>
                <c:pt idx="27">
                  <c:v>1577</c:v>
                </c:pt>
                <c:pt idx="28">
                  <c:v>1578</c:v>
                </c:pt>
                <c:pt idx="29">
                  <c:v>1579</c:v>
                </c:pt>
                <c:pt idx="30">
                  <c:v>1580</c:v>
                </c:pt>
                <c:pt idx="31">
                  <c:v>1581</c:v>
                </c:pt>
                <c:pt idx="32">
                  <c:v>1582</c:v>
                </c:pt>
                <c:pt idx="33">
                  <c:v>1583</c:v>
                </c:pt>
                <c:pt idx="34">
                  <c:v>1584</c:v>
                </c:pt>
                <c:pt idx="35">
                  <c:v>1585</c:v>
                </c:pt>
                <c:pt idx="36">
                  <c:v>1586</c:v>
                </c:pt>
                <c:pt idx="37">
                  <c:v>1587</c:v>
                </c:pt>
                <c:pt idx="38">
                  <c:v>1588</c:v>
                </c:pt>
                <c:pt idx="39">
                  <c:v>1589</c:v>
                </c:pt>
                <c:pt idx="40">
                  <c:v>1590</c:v>
                </c:pt>
                <c:pt idx="41">
                  <c:v>1591</c:v>
                </c:pt>
                <c:pt idx="42">
                  <c:v>1592</c:v>
                </c:pt>
                <c:pt idx="43">
                  <c:v>1593</c:v>
                </c:pt>
                <c:pt idx="44">
                  <c:v>1594</c:v>
                </c:pt>
                <c:pt idx="45">
                  <c:v>1595</c:v>
                </c:pt>
                <c:pt idx="46">
                  <c:v>1596</c:v>
                </c:pt>
                <c:pt idx="47">
                  <c:v>1597</c:v>
                </c:pt>
                <c:pt idx="48">
                  <c:v>1598</c:v>
                </c:pt>
                <c:pt idx="49">
                  <c:v>1599</c:v>
                </c:pt>
                <c:pt idx="50">
                  <c:v>1600</c:v>
                </c:pt>
                <c:pt idx="51">
                  <c:v>1601</c:v>
                </c:pt>
                <c:pt idx="52">
                  <c:v>1602</c:v>
                </c:pt>
                <c:pt idx="53">
                  <c:v>1603</c:v>
                </c:pt>
                <c:pt idx="54">
                  <c:v>1604</c:v>
                </c:pt>
                <c:pt idx="55">
                  <c:v>1605</c:v>
                </c:pt>
                <c:pt idx="56">
                  <c:v>1606</c:v>
                </c:pt>
                <c:pt idx="57">
                  <c:v>1607</c:v>
                </c:pt>
                <c:pt idx="58">
                  <c:v>1608</c:v>
                </c:pt>
                <c:pt idx="59">
                  <c:v>1609</c:v>
                </c:pt>
                <c:pt idx="60">
                  <c:v>1610</c:v>
                </c:pt>
                <c:pt idx="61">
                  <c:v>1611</c:v>
                </c:pt>
                <c:pt idx="62">
                  <c:v>1612</c:v>
                </c:pt>
                <c:pt idx="63">
                  <c:v>1613</c:v>
                </c:pt>
                <c:pt idx="64">
                  <c:v>1614</c:v>
                </c:pt>
                <c:pt idx="65">
                  <c:v>1615</c:v>
                </c:pt>
                <c:pt idx="66">
                  <c:v>1616</c:v>
                </c:pt>
                <c:pt idx="67">
                  <c:v>1617</c:v>
                </c:pt>
                <c:pt idx="68">
                  <c:v>1618</c:v>
                </c:pt>
                <c:pt idx="69">
                  <c:v>1619</c:v>
                </c:pt>
                <c:pt idx="70">
                  <c:v>1620</c:v>
                </c:pt>
                <c:pt idx="71">
                  <c:v>1621</c:v>
                </c:pt>
                <c:pt idx="72">
                  <c:v>1622</c:v>
                </c:pt>
                <c:pt idx="73">
                  <c:v>1623</c:v>
                </c:pt>
                <c:pt idx="74">
                  <c:v>1624</c:v>
                </c:pt>
                <c:pt idx="75">
                  <c:v>1625</c:v>
                </c:pt>
                <c:pt idx="76">
                  <c:v>1626</c:v>
                </c:pt>
                <c:pt idx="77">
                  <c:v>1627</c:v>
                </c:pt>
                <c:pt idx="78">
                  <c:v>1628</c:v>
                </c:pt>
                <c:pt idx="79">
                  <c:v>1629</c:v>
                </c:pt>
                <c:pt idx="80">
                  <c:v>1630</c:v>
                </c:pt>
                <c:pt idx="81">
                  <c:v>1631</c:v>
                </c:pt>
                <c:pt idx="82">
                  <c:v>1632</c:v>
                </c:pt>
                <c:pt idx="83">
                  <c:v>1633</c:v>
                </c:pt>
                <c:pt idx="84">
                  <c:v>1634</c:v>
                </c:pt>
                <c:pt idx="85">
                  <c:v>1635</c:v>
                </c:pt>
                <c:pt idx="86">
                  <c:v>1636</c:v>
                </c:pt>
                <c:pt idx="87">
                  <c:v>1637</c:v>
                </c:pt>
                <c:pt idx="88">
                  <c:v>1638</c:v>
                </c:pt>
                <c:pt idx="89">
                  <c:v>1639</c:v>
                </c:pt>
                <c:pt idx="90">
                  <c:v>1640</c:v>
                </c:pt>
                <c:pt idx="91">
                  <c:v>1641</c:v>
                </c:pt>
                <c:pt idx="92">
                  <c:v>1642</c:v>
                </c:pt>
                <c:pt idx="93">
                  <c:v>1643</c:v>
                </c:pt>
                <c:pt idx="94">
                  <c:v>1644</c:v>
                </c:pt>
                <c:pt idx="95">
                  <c:v>1645</c:v>
                </c:pt>
                <c:pt idx="96">
                  <c:v>1646</c:v>
                </c:pt>
                <c:pt idx="97">
                  <c:v>1647</c:v>
                </c:pt>
                <c:pt idx="98">
                  <c:v>1648</c:v>
                </c:pt>
                <c:pt idx="99">
                  <c:v>1649</c:v>
                </c:pt>
                <c:pt idx="100">
                  <c:v>1650</c:v>
                </c:pt>
                <c:pt idx="101">
                  <c:v>1651</c:v>
                </c:pt>
                <c:pt idx="102">
                  <c:v>1652</c:v>
                </c:pt>
                <c:pt idx="103">
                  <c:v>1653</c:v>
                </c:pt>
                <c:pt idx="104">
                  <c:v>1654</c:v>
                </c:pt>
                <c:pt idx="105">
                  <c:v>1655</c:v>
                </c:pt>
                <c:pt idx="106">
                  <c:v>1656</c:v>
                </c:pt>
                <c:pt idx="107">
                  <c:v>1657</c:v>
                </c:pt>
                <c:pt idx="108">
                  <c:v>1658</c:v>
                </c:pt>
                <c:pt idx="109">
                  <c:v>1659</c:v>
                </c:pt>
                <c:pt idx="110">
                  <c:v>1660</c:v>
                </c:pt>
                <c:pt idx="111">
                  <c:v>1661</c:v>
                </c:pt>
                <c:pt idx="112">
                  <c:v>1662</c:v>
                </c:pt>
                <c:pt idx="113">
                  <c:v>1663</c:v>
                </c:pt>
                <c:pt idx="114">
                  <c:v>1664</c:v>
                </c:pt>
                <c:pt idx="115">
                  <c:v>1665</c:v>
                </c:pt>
                <c:pt idx="116">
                  <c:v>1666</c:v>
                </c:pt>
                <c:pt idx="117">
                  <c:v>1667</c:v>
                </c:pt>
                <c:pt idx="118">
                  <c:v>1668</c:v>
                </c:pt>
                <c:pt idx="119">
                  <c:v>1669</c:v>
                </c:pt>
                <c:pt idx="120">
                  <c:v>1670</c:v>
                </c:pt>
                <c:pt idx="121">
                  <c:v>1671</c:v>
                </c:pt>
                <c:pt idx="122">
                  <c:v>1672</c:v>
                </c:pt>
                <c:pt idx="123">
                  <c:v>1673</c:v>
                </c:pt>
                <c:pt idx="124">
                  <c:v>1674</c:v>
                </c:pt>
                <c:pt idx="125">
                  <c:v>1675</c:v>
                </c:pt>
                <c:pt idx="126">
                  <c:v>1676</c:v>
                </c:pt>
                <c:pt idx="127">
                  <c:v>1677</c:v>
                </c:pt>
                <c:pt idx="128">
                  <c:v>1678</c:v>
                </c:pt>
                <c:pt idx="129">
                  <c:v>1679</c:v>
                </c:pt>
                <c:pt idx="130">
                  <c:v>1680</c:v>
                </c:pt>
                <c:pt idx="131">
                  <c:v>1681</c:v>
                </c:pt>
                <c:pt idx="132">
                  <c:v>1682</c:v>
                </c:pt>
                <c:pt idx="133">
                  <c:v>1683</c:v>
                </c:pt>
                <c:pt idx="134">
                  <c:v>1684</c:v>
                </c:pt>
                <c:pt idx="135">
                  <c:v>1685</c:v>
                </c:pt>
                <c:pt idx="136">
                  <c:v>1686</c:v>
                </c:pt>
                <c:pt idx="137">
                  <c:v>1687</c:v>
                </c:pt>
                <c:pt idx="138">
                  <c:v>1688</c:v>
                </c:pt>
                <c:pt idx="139">
                  <c:v>1689</c:v>
                </c:pt>
                <c:pt idx="140">
                  <c:v>1690</c:v>
                </c:pt>
                <c:pt idx="141">
                  <c:v>1691</c:v>
                </c:pt>
                <c:pt idx="142">
                  <c:v>1692</c:v>
                </c:pt>
                <c:pt idx="143">
                  <c:v>1693</c:v>
                </c:pt>
                <c:pt idx="144">
                  <c:v>1694</c:v>
                </c:pt>
                <c:pt idx="145">
                  <c:v>1695</c:v>
                </c:pt>
                <c:pt idx="146">
                  <c:v>1696</c:v>
                </c:pt>
                <c:pt idx="147">
                  <c:v>1697</c:v>
                </c:pt>
                <c:pt idx="148">
                  <c:v>1698</c:v>
                </c:pt>
                <c:pt idx="149">
                  <c:v>1699</c:v>
                </c:pt>
                <c:pt idx="150">
                  <c:v>1700</c:v>
                </c:pt>
                <c:pt idx="151">
                  <c:v>1701</c:v>
                </c:pt>
                <c:pt idx="152">
                  <c:v>1702</c:v>
                </c:pt>
                <c:pt idx="153">
                  <c:v>1703</c:v>
                </c:pt>
                <c:pt idx="154">
                  <c:v>1704</c:v>
                </c:pt>
                <c:pt idx="155">
                  <c:v>1705</c:v>
                </c:pt>
                <c:pt idx="156">
                  <c:v>1706</c:v>
                </c:pt>
                <c:pt idx="157">
                  <c:v>1707</c:v>
                </c:pt>
                <c:pt idx="158">
                  <c:v>1708</c:v>
                </c:pt>
                <c:pt idx="159">
                  <c:v>1709</c:v>
                </c:pt>
                <c:pt idx="160">
                  <c:v>1710</c:v>
                </c:pt>
                <c:pt idx="161">
                  <c:v>1711</c:v>
                </c:pt>
                <c:pt idx="162">
                  <c:v>1712</c:v>
                </c:pt>
                <c:pt idx="163">
                  <c:v>1713</c:v>
                </c:pt>
                <c:pt idx="164">
                  <c:v>1714</c:v>
                </c:pt>
                <c:pt idx="165">
                  <c:v>1715</c:v>
                </c:pt>
                <c:pt idx="166">
                  <c:v>1716</c:v>
                </c:pt>
                <c:pt idx="167">
                  <c:v>1717</c:v>
                </c:pt>
                <c:pt idx="168">
                  <c:v>1718</c:v>
                </c:pt>
                <c:pt idx="169">
                  <c:v>1719</c:v>
                </c:pt>
                <c:pt idx="170">
                  <c:v>1720</c:v>
                </c:pt>
                <c:pt idx="171">
                  <c:v>1721</c:v>
                </c:pt>
                <c:pt idx="172">
                  <c:v>1722</c:v>
                </c:pt>
                <c:pt idx="173">
                  <c:v>1723</c:v>
                </c:pt>
                <c:pt idx="174">
                  <c:v>1724</c:v>
                </c:pt>
                <c:pt idx="175">
                  <c:v>1725</c:v>
                </c:pt>
                <c:pt idx="176">
                  <c:v>1726</c:v>
                </c:pt>
                <c:pt idx="177">
                  <c:v>1727</c:v>
                </c:pt>
                <c:pt idx="178">
                  <c:v>1728</c:v>
                </c:pt>
                <c:pt idx="179">
                  <c:v>1729</c:v>
                </c:pt>
                <c:pt idx="180">
                  <c:v>1730</c:v>
                </c:pt>
                <c:pt idx="181">
                  <c:v>1731</c:v>
                </c:pt>
                <c:pt idx="182">
                  <c:v>1732</c:v>
                </c:pt>
                <c:pt idx="183">
                  <c:v>1733</c:v>
                </c:pt>
                <c:pt idx="184">
                  <c:v>1734</c:v>
                </c:pt>
                <c:pt idx="185">
                  <c:v>1735</c:v>
                </c:pt>
                <c:pt idx="186">
                  <c:v>1736</c:v>
                </c:pt>
                <c:pt idx="187">
                  <c:v>1737</c:v>
                </c:pt>
                <c:pt idx="188">
                  <c:v>1738</c:v>
                </c:pt>
                <c:pt idx="189">
                  <c:v>1739</c:v>
                </c:pt>
                <c:pt idx="190">
                  <c:v>1740</c:v>
                </c:pt>
                <c:pt idx="191">
                  <c:v>1741</c:v>
                </c:pt>
                <c:pt idx="192">
                  <c:v>1742</c:v>
                </c:pt>
                <c:pt idx="193">
                  <c:v>1743</c:v>
                </c:pt>
                <c:pt idx="194">
                  <c:v>1744</c:v>
                </c:pt>
                <c:pt idx="195">
                  <c:v>1745</c:v>
                </c:pt>
                <c:pt idx="196">
                  <c:v>1746</c:v>
                </c:pt>
                <c:pt idx="197">
                  <c:v>1747</c:v>
                </c:pt>
                <c:pt idx="198">
                  <c:v>1748</c:v>
                </c:pt>
                <c:pt idx="199">
                  <c:v>1749</c:v>
                </c:pt>
                <c:pt idx="200">
                  <c:v>1750</c:v>
                </c:pt>
                <c:pt idx="201">
                  <c:v>1751</c:v>
                </c:pt>
                <c:pt idx="202">
                  <c:v>1752</c:v>
                </c:pt>
                <c:pt idx="203">
                  <c:v>1753</c:v>
                </c:pt>
                <c:pt idx="204">
                  <c:v>1754</c:v>
                </c:pt>
                <c:pt idx="205">
                  <c:v>1755</c:v>
                </c:pt>
                <c:pt idx="206">
                  <c:v>1756</c:v>
                </c:pt>
                <c:pt idx="207">
                  <c:v>1757</c:v>
                </c:pt>
                <c:pt idx="208">
                  <c:v>1758</c:v>
                </c:pt>
                <c:pt idx="209">
                  <c:v>1759</c:v>
                </c:pt>
                <c:pt idx="210">
                  <c:v>1760</c:v>
                </c:pt>
                <c:pt idx="211">
                  <c:v>1761</c:v>
                </c:pt>
                <c:pt idx="212">
                  <c:v>1762</c:v>
                </c:pt>
                <c:pt idx="213">
                  <c:v>1763</c:v>
                </c:pt>
                <c:pt idx="214">
                  <c:v>1764</c:v>
                </c:pt>
                <c:pt idx="215">
                  <c:v>1765</c:v>
                </c:pt>
                <c:pt idx="216">
                  <c:v>1766</c:v>
                </c:pt>
                <c:pt idx="217">
                  <c:v>1767</c:v>
                </c:pt>
                <c:pt idx="218">
                  <c:v>1768</c:v>
                </c:pt>
                <c:pt idx="219">
                  <c:v>1769</c:v>
                </c:pt>
                <c:pt idx="220">
                  <c:v>1770</c:v>
                </c:pt>
                <c:pt idx="221">
                  <c:v>1771</c:v>
                </c:pt>
                <c:pt idx="222">
                  <c:v>1772</c:v>
                </c:pt>
                <c:pt idx="223">
                  <c:v>1773</c:v>
                </c:pt>
                <c:pt idx="224">
                  <c:v>1774</c:v>
                </c:pt>
                <c:pt idx="225">
                  <c:v>1775</c:v>
                </c:pt>
                <c:pt idx="226">
                  <c:v>1776</c:v>
                </c:pt>
                <c:pt idx="227">
                  <c:v>1777</c:v>
                </c:pt>
                <c:pt idx="228">
                  <c:v>1778</c:v>
                </c:pt>
                <c:pt idx="229">
                  <c:v>1779</c:v>
                </c:pt>
                <c:pt idx="230">
                  <c:v>1780</c:v>
                </c:pt>
                <c:pt idx="231">
                  <c:v>1781</c:v>
                </c:pt>
                <c:pt idx="232">
                  <c:v>1782</c:v>
                </c:pt>
                <c:pt idx="233">
                  <c:v>1783</c:v>
                </c:pt>
                <c:pt idx="234">
                  <c:v>1784</c:v>
                </c:pt>
                <c:pt idx="235">
                  <c:v>1785</c:v>
                </c:pt>
                <c:pt idx="236">
                  <c:v>1786</c:v>
                </c:pt>
                <c:pt idx="237">
                  <c:v>1787</c:v>
                </c:pt>
                <c:pt idx="238">
                  <c:v>1788</c:v>
                </c:pt>
                <c:pt idx="239">
                  <c:v>1789</c:v>
                </c:pt>
                <c:pt idx="240">
                  <c:v>1790</c:v>
                </c:pt>
                <c:pt idx="241">
                  <c:v>1791</c:v>
                </c:pt>
                <c:pt idx="242">
                  <c:v>1792</c:v>
                </c:pt>
                <c:pt idx="243">
                  <c:v>1793</c:v>
                </c:pt>
                <c:pt idx="244">
                  <c:v>1794</c:v>
                </c:pt>
                <c:pt idx="245">
                  <c:v>1795</c:v>
                </c:pt>
                <c:pt idx="246">
                  <c:v>1796</c:v>
                </c:pt>
                <c:pt idx="247">
                  <c:v>1797</c:v>
                </c:pt>
                <c:pt idx="248">
                  <c:v>1798</c:v>
                </c:pt>
                <c:pt idx="249">
                  <c:v>1799</c:v>
                </c:pt>
                <c:pt idx="250">
                  <c:v>1800</c:v>
                </c:pt>
                <c:pt idx="251">
                  <c:v>1801</c:v>
                </c:pt>
                <c:pt idx="252">
                  <c:v>1802</c:v>
                </c:pt>
                <c:pt idx="253">
                  <c:v>1803</c:v>
                </c:pt>
                <c:pt idx="254">
                  <c:v>1804</c:v>
                </c:pt>
                <c:pt idx="255">
                  <c:v>1805</c:v>
                </c:pt>
                <c:pt idx="256">
                  <c:v>1806</c:v>
                </c:pt>
                <c:pt idx="257">
                  <c:v>1807</c:v>
                </c:pt>
                <c:pt idx="258">
                  <c:v>1808</c:v>
                </c:pt>
                <c:pt idx="259">
                  <c:v>1809</c:v>
                </c:pt>
                <c:pt idx="260">
                  <c:v>1810</c:v>
                </c:pt>
                <c:pt idx="261">
                  <c:v>1811</c:v>
                </c:pt>
                <c:pt idx="262">
                  <c:v>1812</c:v>
                </c:pt>
                <c:pt idx="263">
                  <c:v>1813</c:v>
                </c:pt>
                <c:pt idx="264">
                  <c:v>1814</c:v>
                </c:pt>
                <c:pt idx="265">
                  <c:v>1815</c:v>
                </c:pt>
                <c:pt idx="266">
                  <c:v>1816</c:v>
                </c:pt>
                <c:pt idx="267">
                  <c:v>1817</c:v>
                </c:pt>
                <c:pt idx="268">
                  <c:v>1818</c:v>
                </c:pt>
                <c:pt idx="269">
                  <c:v>1819</c:v>
                </c:pt>
                <c:pt idx="270">
                  <c:v>1820</c:v>
                </c:pt>
                <c:pt idx="271">
                  <c:v>1821</c:v>
                </c:pt>
                <c:pt idx="272">
                  <c:v>1822</c:v>
                </c:pt>
                <c:pt idx="273">
                  <c:v>1823</c:v>
                </c:pt>
                <c:pt idx="274">
                  <c:v>1824</c:v>
                </c:pt>
                <c:pt idx="275">
                  <c:v>1825</c:v>
                </c:pt>
                <c:pt idx="276">
                  <c:v>1826</c:v>
                </c:pt>
                <c:pt idx="277">
                  <c:v>1827</c:v>
                </c:pt>
                <c:pt idx="278">
                  <c:v>1828</c:v>
                </c:pt>
                <c:pt idx="279">
                  <c:v>1829</c:v>
                </c:pt>
                <c:pt idx="280">
                  <c:v>1830</c:v>
                </c:pt>
                <c:pt idx="281">
                  <c:v>1831</c:v>
                </c:pt>
                <c:pt idx="282">
                  <c:v>1832</c:v>
                </c:pt>
                <c:pt idx="283">
                  <c:v>1833</c:v>
                </c:pt>
                <c:pt idx="284">
                  <c:v>1834</c:v>
                </c:pt>
                <c:pt idx="285">
                  <c:v>1835</c:v>
                </c:pt>
                <c:pt idx="286">
                  <c:v>1836</c:v>
                </c:pt>
                <c:pt idx="287">
                  <c:v>1837</c:v>
                </c:pt>
                <c:pt idx="288">
                  <c:v>1838</c:v>
                </c:pt>
                <c:pt idx="289">
                  <c:v>1839</c:v>
                </c:pt>
                <c:pt idx="290">
                  <c:v>1840</c:v>
                </c:pt>
                <c:pt idx="291">
                  <c:v>1841</c:v>
                </c:pt>
                <c:pt idx="292">
                  <c:v>1842</c:v>
                </c:pt>
                <c:pt idx="293">
                  <c:v>1843</c:v>
                </c:pt>
                <c:pt idx="294">
                  <c:v>1844</c:v>
                </c:pt>
                <c:pt idx="295">
                  <c:v>1845</c:v>
                </c:pt>
                <c:pt idx="296">
                  <c:v>1846</c:v>
                </c:pt>
                <c:pt idx="297">
                  <c:v>1847</c:v>
                </c:pt>
                <c:pt idx="298">
                  <c:v>1848</c:v>
                </c:pt>
                <c:pt idx="299">
                  <c:v>1849</c:v>
                </c:pt>
                <c:pt idx="300">
                  <c:v>1850</c:v>
                </c:pt>
                <c:pt idx="301">
                  <c:v>1851</c:v>
                </c:pt>
                <c:pt idx="302">
                  <c:v>1852</c:v>
                </c:pt>
                <c:pt idx="303">
                  <c:v>1853</c:v>
                </c:pt>
                <c:pt idx="304">
                  <c:v>1854</c:v>
                </c:pt>
                <c:pt idx="305">
                  <c:v>1855</c:v>
                </c:pt>
                <c:pt idx="306">
                  <c:v>1856</c:v>
                </c:pt>
                <c:pt idx="307">
                  <c:v>1857</c:v>
                </c:pt>
                <c:pt idx="308">
                  <c:v>1858</c:v>
                </c:pt>
                <c:pt idx="309">
                  <c:v>1859</c:v>
                </c:pt>
                <c:pt idx="310">
                  <c:v>1860</c:v>
                </c:pt>
                <c:pt idx="311">
                  <c:v>1861</c:v>
                </c:pt>
                <c:pt idx="312">
                  <c:v>1862</c:v>
                </c:pt>
                <c:pt idx="313">
                  <c:v>1863</c:v>
                </c:pt>
                <c:pt idx="314">
                  <c:v>1864</c:v>
                </c:pt>
                <c:pt idx="315">
                  <c:v>1865</c:v>
                </c:pt>
                <c:pt idx="316">
                  <c:v>1866</c:v>
                </c:pt>
                <c:pt idx="317">
                  <c:v>1867</c:v>
                </c:pt>
                <c:pt idx="318">
                  <c:v>1868</c:v>
                </c:pt>
                <c:pt idx="319">
                  <c:v>1869</c:v>
                </c:pt>
                <c:pt idx="320">
                  <c:v>1870</c:v>
                </c:pt>
                <c:pt idx="321">
                  <c:v>1871</c:v>
                </c:pt>
                <c:pt idx="322">
                  <c:v>1872</c:v>
                </c:pt>
                <c:pt idx="323">
                  <c:v>1873</c:v>
                </c:pt>
                <c:pt idx="324">
                  <c:v>1874</c:v>
                </c:pt>
                <c:pt idx="325">
                  <c:v>1875</c:v>
                </c:pt>
                <c:pt idx="326">
                  <c:v>1876</c:v>
                </c:pt>
                <c:pt idx="327">
                  <c:v>1877</c:v>
                </c:pt>
                <c:pt idx="328">
                  <c:v>1878</c:v>
                </c:pt>
                <c:pt idx="329">
                  <c:v>1879</c:v>
                </c:pt>
                <c:pt idx="330">
                  <c:v>1880</c:v>
                </c:pt>
                <c:pt idx="331">
                  <c:v>1881</c:v>
                </c:pt>
                <c:pt idx="332">
                  <c:v>1882</c:v>
                </c:pt>
                <c:pt idx="333">
                  <c:v>1883</c:v>
                </c:pt>
                <c:pt idx="334">
                  <c:v>1884</c:v>
                </c:pt>
                <c:pt idx="335">
                  <c:v>1885</c:v>
                </c:pt>
                <c:pt idx="336">
                  <c:v>1886</c:v>
                </c:pt>
                <c:pt idx="337">
                  <c:v>1887</c:v>
                </c:pt>
                <c:pt idx="338">
                  <c:v>1888</c:v>
                </c:pt>
                <c:pt idx="339">
                  <c:v>1889</c:v>
                </c:pt>
                <c:pt idx="340">
                  <c:v>1890</c:v>
                </c:pt>
                <c:pt idx="341">
                  <c:v>1891</c:v>
                </c:pt>
                <c:pt idx="342">
                  <c:v>1892</c:v>
                </c:pt>
                <c:pt idx="343">
                  <c:v>1893</c:v>
                </c:pt>
                <c:pt idx="344">
                  <c:v>1894</c:v>
                </c:pt>
                <c:pt idx="345">
                  <c:v>1895</c:v>
                </c:pt>
                <c:pt idx="346">
                  <c:v>1896</c:v>
                </c:pt>
                <c:pt idx="347">
                  <c:v>1897</c:v>
                </c:pt>
                <c:pt idx="348">
                  <c:v>1898</c:v>
                </c:pt>
                <c:pt idx="349">
                  <c:v>1899</c:v>
                </c:pt>
                <c:pt idx="350">
                  <c:v>1900</c:v>
                </c:pt>
                <c:pt idx="351">
                  <c:v>1901</c:v>
                </c:pt>
                <c:pt idx="352">
                  <c:v>1902</c:v>
                </c:pt>
                <c:pt idx="353">
                  <c:v>1903</c:v>
                </c:pt>
                <c:pt idx="354">
                  <c:v>1904</c:v>
                </c:pt>
                <c:pt idx="355">
                  <c:v>1905</c:v>
                </c:pt>
                <c:pt idx="356">
                  <c:v>1906</c:v>
                </c:pt>
                <c:pt idx="357">
                  <c:v>1907</c:v>
                </c:pt>
                <c:pt idx="358">
                  <c:v>1908</c:v>
                </c:pt>
                <c:pt idx="359">
                  <c:v>1909</c:v>
                </c:pt>
                <c:pt idx="360">
                  <c:v>1910</c:v>
                </c:pt>
                <c:pt idx="361">
                  <c:v>1911</c:v>
                </c:pt>
                <c:pt idx="362">
                  <c:v>1912</c:v>
                </c:pt>
                <c:pt idx="363">
                  <c:v>1913</c:v>
                </c:pt>
                <c:pt idx="364">
                  <c:v>1914</c:v>
                </c:pt>
                <c:pt idx="365">
                  <c:v>1915</c:v>
                </c:pt>
                <c:pt idx="366">
                  <c:v>1916</c:v>
                </c:pt>
                <c:pt idx="367">
                  <c:v>1917</c:v>
                </c:pt>
                <c:pt idx="368">
                  <c:v>1918</c:v>
                </c:pt>
                <c:pt idx="369">
                  <c:v>1919</c:v>
                </c:pt>
                <c:pt idx="370">
                  <c:v>1920</c:v>
                </c:pt>
                <c:pt idx="371">
                  <c:v>1921</c:v>
                </c:pt>
                <c:pt idx="372">
                  <c:v>1922</c:v>
                </c:pt>
                <c:pt idx="373">
                  <c:v>1923</c:v>
                </c:pt>
                <c:pt idx="374">
                  <c:v>1924</c:v>
                </c:pt>
                <c:pt idx="375">
                  <c:v>1925</c:v>
                </c:pt>
                <c:pt idx="376">
                  <c:v>1926</c:v>
                </c:pt>
                <c:pt idx="377">
                  <c:v>1927</c:v>
                </c:pt>
                <c:pt idx="378">
                  <c:v>1928</c:v>
                </c:pt>
                <c:pt idx="379">
                  <c:v>1929</c:v>
                </c:pt>
                <c:pt idx="380">
                  <c:v>1930</c:v>
                </c:pt>
                <c:pt idx="381">
                  <c:v>1931</c:v>
                </c:pt>
                <c:pt idx="382">
                  <c:v>1932</c:v>
                </c:pt>
                <c:pt idx="383">
                  <c:v>1933</c:v>
                </c:pt>
                <c:pt idx="384">
                  <c:v>1934</c:v>
                </c:pt>
                <c:pt idx="385">
                  <c:v>1935</c:v>
                </c:pt>
                <c:pt idx="386">
                  <c:v>1936</c:v>
                </c:pt>
                <c:pt idx="387">
                  <c:v>1937</c:v>
                </c:pt>
                <c:pt idx="388">
                  <c:v>1938</c:v>
                </c:pt>
                <c:pt idx="389">
                  <c:v>1939</c:v>
                </c:pt>
                <c:pt idx="390">
                  <c:v>1940</c:v>
                </c:pt>
                <c:pt idx="391">
                  <c:v>1941</c:v>
                </c:pt>
                <c:pt idx="392">
                  <c:v>1942</c:v>
                </c:pt>
                <c:pt idx="393">
                  <c:v>1943</c:v>
                </c:pt>
                <c:pt idx="394">
                  <c:v>1944</c:v>
                </c:pt>
                <c:pt idx="395">
                  <c:v>1945</c:v>
                </c:pt>
                <c:pt idx="396">
                  <c:v>1946</c:v>
                </c:pt>
                <c:pt idx="397">
                  <c:v>1947</c:v>
                </c:pt>
                <c:pt idx="398">
                  <c:v>1948</c:v>
                </c:pt>
                <c:pt idx="399">
                  <c:v>1949</c:v>
                </c:pt>
                <c:pt idx="400">
                  <c:v>1950</c:v>
                </c:pt>
                <c:pt idx="401">
                  <c:v>1951</c:v>
                </c:pt>
                <c:pt idx="402">
                  <c:v>1952</c:v>
                </c:pt>
                <c:pt idx="403">
                  <c:v>1953</c:v>
                </c:pt>
                <c:pt idx="404">
                  <c:v>1954</c:v>
                </c:pt>
                <c:pt idx="405">
                  <c:v>1955</c:v>
                </c:pt>
                <c:pt idx="406">
                  <c:v>1956</c:v>
                </c:pt>
                <c:pt idx="407">
                  <c:v>1957</c:v>
                </c:pt>
                <c:pt idx="408">
                  <c:v>1958</c:v>
                </c:pt>
                <c:pt idx="409">
                  <c:v>1959</c:v>
                </c:pt>
                <c:pt idx="410">
                  <c:v>1960</c:v>
                </c:pt>
                <c:pt idx="411">
                  <c:v>1961</c:v>
                </c:pt>
                <c:pt idx="412">
                  <c:v>1962</c:v>
                </c:pt>
                <c:pt idx="413">
                  <c:v>1963</c:v>
                </c:pt>
                <c:pt idx="414">
                  <c:v>1964</c:v>
                </c:pt>
                <c:pt idx="415">
                  <c:v>1965</c:v>
                </c:pt>
                <c:pt idx="416">
                  <c:v>1966</c:v>
                </c:pt>
                <c:pt idx="417">
                  <c:v>1967</c:v>
                </c:pt>
                <c:pt idx="418">
                  <c:v>1968</c:v>
                </c:pt>
                <c:pt idx="419">
                  <c:v>1969</c:v>
                </c:pt>
                <c:pt idx="420">
                  <c:v>1970</c:v>
                </c:pt>
                <c:pt idx="421">
                  <c:v>1971</c:v>
                </c:pt>
                <c:pt idx="422">
                  <c:v>1972</c:v>
                </c:pt>
                <c:pt idx="423">
                  <c:v>1973</c:v>
                </c:pt>
                <c:pt idx="424">
                  <c:v>1974</c:v>
                </c:pt>
                <c:pt idx="425">
                  <c:v>1975</c:v>
                </c:pt>
                <c:pt idx="426">
                  <c:v>1976</c:v>
                </c:pt>
                <c:pt idx="427">
                  <c:v>1977</c:v>
                </c:pt>
                <c:pt idx="428">
                  <c:v>1978</c:v>
                </c:pt>
                <c:pt idx="429">
                  <c:v>1979</c:v>
                </c:pt>
                <c:pt idx="430">
                  <c:v>1980</c:v>
                </c:pt>
                <c:pt idx="431">
                  <c:v>1981</c:v>
                </c:pt>
                <c:pt idx="432">
                  <c:v>1982</c:v>
                </c:pt>
                <c:pt idx="433">
                  <c:v>1983</c:v>
                </c:pt>
                <c:pt idx="434">
                  <c:v>1984</c:v>
                </c:pt>
                <c:pt idx="435">
                  <c:v>1985</c:v>
                </c:pt>
                <c:pt idx="436">
                  <c:v>1986</c:v>
                </c:pt>
                <c:pt idx="437">
                  <c:v>1987</c:v>
                </c:pt>
                <c:pt idx="438">
                  <c:v>1988</c:v>
                </c:pt>
                <c:pt idx="439">
                  <c:v>1989</c:v>
                </c:pt>
                <c:pt idx="440">
                  <c:v>1990</c:v>
                </c:pt>
                <c:pt idx="441">
                  <c:v>1991</c:v>
                </c:pt>
                <c:pt idx="442">
                  <c:v>1992</c:v>
                </c:pt>
                <c:pt idx="443">
                  <c:v>1993</c:v>
                </c:pt>
                <c:pt idx="444">
                  <c:v>1994</c:v>
                </c:pt>
                <c:pt idx="445">
                  <c:v>1995</c:v>
                </c:pt>
                <c:pt idx="446">
                  <c:v>1996</c:v>
                </c:pt>
                <c:pt idx="447">
                  <c:v>1997</c:v>
                </c:pt>
                <c:pt idx="448">
                  <c:v>1998</c:v>
                </c:pt>
                <c:pt idx="449">
                  <c:v>1999</c:v>
                </c:pt>
                <c:pt idx="450">
                  <c:v>2000</c:v>
                </c:pt>
                <c:pt idx="451">
                  <c:v>2001</c:v>
                </c:pt>
                <c:pt idx="452">
                  <c:v>2002</c:v>
                </c:pt>
                <c:pt idx="453">
                  <c:v>2003</c:v>
                </c:pt>
                <c:pt idx="454">
                  <c:v>2004</c:v>
                </c:pt>
                <c:pt idx="455">
                  <c:v>2005</c:v>
                </c:pt>
              </c:numCache>
            </c:numRef>
          </c:cat>
          <c:val>
            <c:numRef>
              <c:f>'Birth and Death Rates'!$I$11:$I$466</c:f>
              <c:numCache>
                <c:formatCode>0.0</c:formatCode>
                <c:ptCount val="456"/>
                <c:pt idx="0">
                  <c:v>37.527272727272731</c:v>
                </c:pt>
                <c:pt idx="1">
                  <c:v>37.381818181818183</c:v>
                </c:pt>
                <c:pt idx="2">
                  <c:v>36.436363636363637</c:v>
                </c:pt>
                <c:pt idx="3">
                  <c:v>36.154545454545456</c:v>
                </c:pt>
                <c:pt idx="4">
                  <c:v>34.963636363636361</c:v>
                </c:pt>
                <c:pt idx="5">
                  <c:v>34.618181818181817</c:v>
                </c:pt>
                <c:pt idx="6">
                  <c:v>34.218181818181819</c:v>
                </c:pt>
                <c:pt idx="7">
                  <c:v>34.072727272727271</c:v>
                </c:pt>
                <c:pt idx="8">
                  <c:v>33.890909090909091</c:v>
                </c:pt>
                <c:pt idx="9">
                  <c:v>33.963636363636361</c:v>
                </c:pt>
                <c:pt idx="10">
                  <c:v>34.490909090909092</c:v>
                </c:pt>
                <c:pt idx="11">
                  <c:v>34.45454545454546</c:v>
                </c:pt>
                <c:pt idx="12">
                  <c:v>34.490909090909099</c:v>
                </c:pt>
                <c:pt idx="13">
                  <c:v>35.418181818181829</c:v>
                </c:pt>
                <c:pt idx="14">
                  <c:v>35.427272727272729</c:v>
                </c:pt>
                <c:pt idx="15">
                  <c:v>36.06363636363637</c:v>
                </c:pt>
                <c:pt idx="16">
                  <c:v>35.945454545454545</c:v>
                </c:pt>
                <c:pt idx="17">
                  <c:v>35.609090909090909</c:v>
                </c:pt>
                <c:pt idx="18">
                  <c:v>35.045454545454547</c:v>
                </c:pt>
                <c:pt idx="19">
                  <c:v>34.68181818181818</c:v>
                </c:pt>
                <c:pt idx="20">
                  <c:v>34.227272727272727</c:v>
                </c:pt>
                <c:pt idx="21">
                  <c:v>33.81818181818182</c:v>
                </c:pt>
                <c:pt idx="22">
                  <c:v>33.727272727272734</c:v>
                </c:pt>
                <c:pt idx="23">
                  <c:v>33.663636363636371</c:v>
                </c:pt>
                <c:pt idx="24">
                  <c:v>33.418181818181822</c:v>
                </c:pt>
                <c:pt idx="25">
                  <c:v>33.663636363636364</c:v>
                </c:pt>
                <c:pt idx="26">
                  <c:v>33.627272727272725</c:v>
                </c:pt>
                <c:pt idx="27">
                  <c:v>33.74545454545455</c:v>
                </c:pt>
                <c:pt idx="28">
                  <c:v>33.81818181818182</c:v>
                </c:pt>
                <c:pt idx="29">
                  <c:v>34.081818181818186</c:v>
                </c:pt>
                <c:pt idx="30">
                  <c:v>34.345454545454544</c:v>
                </c:pt>
                <c:pt idx="31">
                  <c:v>34.336363636363636</c:v>
                </c:pt>
                <c:pt idx="32">
                  <c:v>33.854545454545459</c:v>
                </c:pt>
                <c:pt idx="33">
                  <c:v>33.727272727272727</c:v>
                </c:pt>
                <c:pt idx="34">
                  <c:v>33.881818181818183</c:v>
                </c:pt>
                <c:pt idx="35">
                  <c:v>33.56363636363637</c:v>
                </c:pt>
                <c:pt idx="36">
                  <c:v>33.163636363636371</c:v>
                </c:pt>
                <c:pt idx="37">
                  <c:v>33.072727272727285</c:v>
                </c:pt>
                <c:pt idx="38">
                  <c:v>32.936363636363645</c:v>
                </c:pt>
                <c:pt idx="39">
                  <c:v>33.06363636363637</c:v>
                </c:pt>
                <c:pt idx="40">
                  <c:v>32.900000000000006</c:v>
                </c:pt>
                <c:pt idx="41">
                  <c:v>32.518181818181816</c:v>
                </c:pt>
                <c:pt idx="42">
                  <c:v>32.172727272727272</c:v>
                </c:pt>
                <c:pt idx="43">
                  <c:v>32.154545454545456</c:v>
                </c:pt>
                <c:pt idx="44">
                  <c:v>32.436363636363645</c:v>
                </c:pt>
                <c:pt idx="45">
                  <c:v>32.209090909090918</c:v>
                </c:pt>
                <c:pt idx="46">
                  <c:v>32.209090909090911</c:v>
                </c:pt>
                <c:pt idx="47">
                  <c:v>32.345454545454551</c:v>
                </c:pt>
                <c:pt idx="48">
                  <c:v>32.618181818181824</c:v>
                </c:pt>
                <c:pt idx="49">
                  <c:v>32.745454545454542</c:v>
                </c:pt>
                <c:pt idx="50">
                  <c:v>32.718181818181819</c:v>
                </c:pt>
                <c:pt idx="51">
                  <c:v>32.809090909090905</c:v>
                </c:pt>
                <c:pt idx="52">
                  <c:v>33.209090909090911</c:v>
                </c:pt>
                <c:pt idx="53">
                  <c:v>33.518181818181816</c:v>
                </c:pt>
                <c:pt idx="54">
                  <c:v>33.809090909090912</c:v>
                </c:pt>
                <c:pt idx="55">
                  <c:v>33.5</c:v>
                </c:pt>
                <c:pt idx="56">
                  <c:v>33.509090909090908</c:v>
                </c:pt>
                <c:pt idx="57">
                  <c:v>33.599999999999994</c:v>
                </c:pt>
                <c:pt idx="58">
                  <c:v>33.490909090909092</c:v>
                </c:pt>
                <c:pt idx="59">
                  <c:v>33.109090909090916</c:v>
                </c:pt>
                <c:pt idx="60">
                  <c:v>32.990909090909092</c:v>
                </c:pt>
                <c:pt idx="61">
                  <c:v>32.6</c:v>
                </c:pt>
                <c:pt idx="62">
                  <c:v>32.381818181818183</c:v>
                </c:pt>
                <c:pt idx="63">
                  <c:v>32.118181818181817</c:v>
                </c:pt>
                <c:pt idx="64">
                  <c:v>32.22727272727272</c:v>
                </c:pt>
                <c:pt idx="65">
                  <c:v>32.490909090909085</c:v>
                </c:pt>
                <c:pt idx="66">
                  <c:v>32.636363636363633</c:v>
                </c:pt>
                <c:pt idx="67">
                  <c:v>32.463636363636368</c:v>
                </c:pt>
                <c:pt idx="68">
                  <c:v>32.063636363636363</c:v>
                </c:pt>
                <c:pt idx="69">
                  <c:v>32.054545454545455</c:v>
                </c:pt>
                <c:pt idx="70">
                  <c:v>32.090909090909093</c:v>
                </c:pt>
                <c:pt idx="71">
                  <c:v>31.790909090909089</c:v>
                </c:pt>
                <c:pt idx="72">
                  <c:v>31.845454545454547</c:v>
                </c:pt>
                <c:pt idx="73">
                  <c:v>32.045454545454554</c:v>
                </c:pt>
                <c:pt idx="74">
                  <c:v>32.136363636363633</c:v>
                </c:pt>
                <c:pt idx="75">
                  <c:v>32.054545454545455</c:v>
                </c:pt>
                <c:pt idx="76">
                  <c:v>31.372727272727271</c:v>
                </c:pt>
                <c:pt idx="77">
                  <c:v>31.154545454545453</c:v>
                </c:pt>
                <c:pt idx="78">
                  <c:v>31.25454545454545</c:v>
                </c:pt>
                <c:pt idx="79">
                  <c:v>31.654545454545453</c:v>
                </c:pt>
                <c:pt idx="80">
                  <c:v>31.827272727272724</c:v>
                </c:pt>
                <c:pt idx="81">
                  <c:v>31.881818181818179</c:v>
                </c:pt>
                <c:pt idx="82">
                  <c:v>32.045454545454547</c:v>
                </c:pt>
                <c:pt idx="83">
                  <c:v>31.927272727272726</c:v>
                </c:pt>
                <c:pt idx="84">
                  <c:v>31.5</c:v>
                </c:pt>
                <c:pt idx="85">
                  <c:v>31.66363636363636</c:v>
                </c:pt>
                <c:pt idx="86">
                  <c:v>31.618181818181814</c:v>
                </c:pt>
                <c:pt idx="87">
                  <c:v>32.072727272727271</c:v>
                </c:pt>
                <c:pt idx="88">
                  <c:v>32.199999999999996</c:v>
                </c:pt>
                <c:pt idx="89">
                  <c:v>31.954545454545453</c:v>
                </c:pt>
                <c:pt idx="90">
                  <c:v>32.009090909090908</c:v>
                </c:pt>
                <c:pt idx="91">
                  <c:v>32.054545454545455</c:v>
                </c:pt>
                <c:pt idx="92">
                  <c:v>31.827272727272724</c:v>
                </c:pt>
                <c:pt idx="93">
                  <c:v>31.463636363636361</c:v>
                </c:pt>
                <c:pt idx="94">
                  <c:v>31.09090909090909</c:v>
                </c:pt>
                <c:pt idx="95">
                  <c:v>30.790909090909089</c:v>
                </c:pt>
                <c:pt idx="96">
                  <c:v>30.254545454545454</c:v>
                </c:pt>
                <c:pt idx="97">
                  <c:v>29.754545454545454</c:v>
                </c:pt>
                <c:pt idx="98">
                  <c:v>29.190909090909088</c:v>
                </c:pt>
                <c:pt idx="99">
                  <c:v>28.918181818181814</c:v>
                </c:pt>
                <c:pt idx="100">
                  <c:v>29.045454545454547</c:v>
                </c:pt>
                <c:pt idx="101">
                  <c:v>28.881818181818186</c:v>
                </c:pt>
                <c:pt idx="102">
                  <c:v>28.427272727272726</c:v>
                </c:pt>
                <c:pt idx="103">
                  <c:v>27.936363636363634</c:v>
                </c:pt>
                <c:pt idx="104">
                  <c:v>27.499999999999996</c:v>
                </c:pt>
                <c:pt idx="105">
                  <c:v>27.681818181818176</c:v>
                </c:pt>
                <c:pt idx="106">
                  <c:v>27.927272727272722</c:v>
                </c:pt>
                <c:pt idx="107">
                  <c:v>27.654545454545453</c:v>
                </c:pt>
                <c:pt idx="108">
                  <c:v>27.863636363636363</c:v>
                </c:pt>
                <c:pt idx="109">
                  <c:v>28.190909090909091</c:v>
                </c:pt>
                <c:pt idx="110">
                  <c:v>28.163636363636364</c:v>
                </c:pt>
                <c:pt idx="111">
                  <c:v>28.009090909090904</c:v>
                </c:pt>
                <c:pt idx="112">
                  <c:v>27.854545454545452</c:v>
                </c:pt>
                <c:pt idx="113">
                  <c:v>28.081818181818178</c:v>
                </c:pt>
                <c:pt idx="114">
                  <c:v>28.554545454545451</c:v>
                </c:pt>
                <c:pt idx="115">
                  <c:v>29.127272727272725</c:v>
                </c:pt>
                <c:pt idx="116">
                  <c:v>29.072727272727274</c:v>
                </c:pt>
                <c:pt idx="117">
                  <c:v>29.290909090909096</c:v>
                </c:pt>
                <c:pt idx="118">
                  <c:v>29.690909090909091</c:v>
                </c:pt>
                <c:pt idx="119">
                  <c:v>29.699999999999992</c:v>
                </c:pt>
                <c:pt idx="120">
                  <c:v>29.472727272727273</c:v>
                </c:pt>
                <c:pt idx="121">
                  <c:v>29.554545454545458</c:v>
                </c:pt>
                <c:pt idx="122">
                  <c:v>29.609090909090913</c:v>
                </c:pt>
                <c:pt idx="123">
                  <c:v>29.627272727272729</c:v>
                </c:pt>
                <c:pt idx="124">
                  <c:v>29.436363636363637</c:v>
                </c:pt>
                <c:pt idx="125">
                  <c:v>29.372727272727275</c:v>
                </c:pt>
                <c:pt idx="126">
                  <c:v>29.454545454545453</c:v>
                </c:pt>
                <c:pt idx="127">
                  <c:v>29.736363636363638</c:v>
                </c:pt>
                <c:pt idx="128">
                  <c:v>29.909090909090903</c:v>
                </c:pt>
                <c:pt idx="129">
                  <c:v>30.099999999999998</c:v>
                </c:pt>
                <c:pt idx="130">
                  <c:v>30.290909090909089</c:v>
                </c:pt>
                <c:pt idx="131">
                  <c:v>30.827272727272728</c:v>
                </c:pt>
                <c:pt idx="132">
                  <c:v>31.018181818181816</c:v>
                </c:pt>
                <c:pt idx="133">
                  <c:v>31.254545454545454</c:v>
                </c:pt>
                <c:pt idx="134">
                  <c:v>31.536363636363639</c:v>
                </c:pt>
                <c:pt idx="135">
                  <c:v>31.900000000000002</c:v>
                </c:pt>
                <c:pt idx="136">
                  <c:v>32.163636363636371</c:v>
                </c:pt>
                <c:pt idx="137">
                  <c:v>32.263636363636365</c:v>
                </c:pt>
                <c:pt idx="138">
                  <c:v>32.254545454545458</c:v>
                </c:pt>
                <c:pt idx="139">
                  <c:v>31.845454545454547</c:v>
                </c:pt>
                <c:pt idx="140">
                  <c:v>31.836363636363636</c:v>
                </c:pt>
                <c:pt idx="141">
                  <c:v>32.036363636363632</c:v>
                </c:pt>
                <c:pt idx="142">
                  <c:v>31.9</c:v>
                </c:pt>
                <c:pt idx="143">
                  <c:v>31.763636363636362</c:v>
                </c:pt>
                <c:pt idx="144">
                  <c:v>31.536363636363639</c:v>
                </c:pt>
                <c:pt idx="145">
                  <c:v>31.5</c:v>
                </c:pt>
                <c:pt idx="146">
                  <c:v>31.736363636363638</c:v>
                </c:pt>
                <c:pt idx="147">
                  <c:v>31.909090909090903</c:v>
                </c:pt>
                <c:pt idx="148">
                  <c:v>32.118181818181817</c:v>
                </c:pt>
                <c:pt idx="149">
                  <c:v>32.254545454545458</c:v>
                </c:pt>
                <c:pt idx="150">
                  <c:v>32.618181818181817</c:v>
                </c:pt>
                <c:pt idx="151">
                  <c:v>32.56363636363637</c:v>
                </c:pt>
                <c:pt idx="152">
                  <c:v>32.227272727272734</c:v>
                </c:pt>
                <c:pt idx="153">
                  <c:v>32.081818181818186</c:v>
                </c:pt>
                <c:pt idx="154">
                  <c:v>31.790909090909089</c:v>
                </c:pt>
                <c:pt idx="155">
                  <c:v>31.499999999999996</c:v>
                </c:pt>
                <c:pt idx="156">
                  <c:v>31.190909090909088</c:v>
                </c:pt>
                <c:pt idx="157">
                  <c:v>30.827272727272724</c:v>
                </c:pt>
                <c:pt idx="158">
                  <c:v>30.545454545454547</c:v>
                </c:pt>
                <c:pt idx="159">
                  <c:v>30.345454545454547</c:v>
                </c:pt>
                <c:pt idx="160">
                  <c:v>30.454545454545453</c:v>
                </c:pt>
                <c:pt idx="161">
                  <c:v>30.427272727272726</c:v>
                </c:pt>
                <c:pt idx="162">
                  <c:v>30.54545454545454</c:v>
                </c:pt>
                <c:pt idx="163">
                  <c:v>30.899999999999991</c:v>
                </c:pt>
                <c:pt idx="164">
                  <c:v>31.027272727272727</c:v>
                </c:pt>
                <c:pt idx="165">
                  <c:v>31.218181818181822</c:v>
                </c:pt>
                <c:pt idx="166">
                  <c:v>31.554545454545462</c:v>
                </c:pt>
                <c:pt idx="167">
                  <c:v>31.990909090909096</c:v>
                </c:pt>
                <c:pt idx="168">
                  <c:v>32.45454545454546</c:v>
                </c:pt>
                <c:pt idx="169">
                  <c:v>32.74545454545455</c:v>
                </c:pt>
                <c:pt idx="170">
                  <c:v>32.918181818181822</c:v>
                </c:pt>
                <c:pt idx="171">
                  <c:v>33.018181818181816</c:v>
                </c:pt>
                <c:pt idx="172">
                  <c:v>33.236363636363642</c:v>
                </c:pt>
                <c:pt idx="173">
                  <c:v>32.881818181818183</c:v>
                </c:pt>
                <c:pt idx="174">
                  <c:v>32.481818181818184</c:v>
                </c:pt>
                <c:pt idx="175">
                  <c:v>32.454545454545453</c:v>
                </c:pt>
                <c:pt idx="176">
                  <c:v>32.981818181818184</c:v>
                </c:pt>
                <c:pt idx="177">
                  <c:v>33.327272727272721</c:v>
                </c:pt>
                <c:pt idx="178">
                  <c:v>33.590909090909093</c:v>
                </c:pt>
                <c:pt idx="179">
                  <c:v>33.68181818181818</c:v>
                </c:pt>
                <c:pt idx="180">
                  <c:v>33.890909090909091</c:v>
                </c:pt>
                <c:pt idx="181">
                  <c:v>34.081818181818186</c:v>
                </c:pt>
                <c:pt idx="182">
                  <c:v>34.109090909090909</c:v>
                </c:pt>
                <c:pt idx="183">
                  <c:v>34.190909090909088</c:v>
                </c:pt>
                <c:pt idx="184">
                  <c:v>34.809090909090905</c:v>
                </c:pt>
                <c:pt idx="185">
                  <c:v>35.209090909090904</c:v>
                </c:pt>
                <c:pt idx="186">
                  <c:v>35.18181818181818</c:v>
                </c:pt>
                <c:pt idx="187">
                  <c:v>34.672727272727272</c:v>
                </c:pt>
                <c:pt idx="188">
                  <c:v>34.536363636363632</c:v>
                </c:pt>
                <c:pt idx="189">
                  <c:v>34.299999999999997</c:v>
                </c:pt>
                <c:pt idx="190">
                  <c:v>34.099999999999994</c:v>
                </c:pt>
                <c:pt idx="191">
                  <c:v>33.809090909090905</c:v>
                </c:pt>
                <c:pt idx="192">
                  <c:v>33.581818181818186</c:v>
                </c:pt>
                <c:pt idx="193">
                  <c:v>33.490909090909092</c:v>
                </c:pt>
                <c:pt idx="194">
                  <c:v>33.272727272727273</c:v>
                </c:pt>
                <c:pt idx="195">
                  <c:v>33.18181818181818</c:v>
                </c:pt>
                <c:pt idx="196">
                  <c:v>33.227272727272727</c:v>
                </c:pt>
                <c:pt idx="197">
                  <c:v>33.390909090909091</c:v>
                </c:pt>
                <c:pt idx="198">
                  <c:v>33.672727272727272</c:v>
                </c:pt>
                <c:pt idx="199">
                  <c:v>33.654545454545456</c:v>
                </c:pt>
                <c:pt idx="200">
                  <c:v>33.672727272727272</c:v>
                </c:pt>
                <c:pt idx="201">
                  <c:v>33.627272727272725</c:v>
                </c:pt>
                <c:pt idx="202">
                  <c:v>33.490909090909092</c:v>
                </c:pt>
                <c:pt idx="203">
                  <c:v>33.363636363636367</c:v>
                </c:pt>
                <c:pt idx="204">
                  <c:v>33.363636363636367</c:v>
                </c:pt>
                <c:pt idx="205">
                  <c:v>33.436363636363637</c:v>
                </c:pt>
                <c:pt idx="206">
                  <c:v>33.436363636363637</c:v>
                </c:pt>
                <c:pt idx="207">
                  <c:v>33.454545454545453</c:v>
                </c:pt>
                <c:pt idx="208">
                  <c:v>33.490909090909092</c:v>
                </c:pt>
                <c:pt idx="209">
                  <c:v>33.599999999999994</c:v>
                </c:pt>
                <c:pt idx="210">
                  <c:v>33.75454545454545</c:v>
                </c:pt>
                <c:pt idx="211">
                  <c:v>33.699999999999996</c:v>
                </c:pt>
                <c:pt idx="212">
                  <c:v>33.727272727272727</c:v>
                </c:pt>
                <c:pt idx="213">
                  <c:v>33.918181818181822</c:v>
                </c:pt>
                <c:pt idx="214">
                  <c:v>34.290909090909089</c:v>
                </c:pt>
                <c:pt idx="215">
                  <c:v>34.563636363636363</c:v>
                </c:pt>
                <c:pt idx="216">
                  <c:v>34.709090909090904</c:v>
                </c:pt>
                <c:pt idx="217">
                  <c:v>34.790909090909089</c:v>
                </c:pt>
                <c:pt idx="218">
                  <c:v>34.945454545454545</c:v>
                </c:pt>
                <c:pt idx="219">
                  <c:v>35.081818181818178</c:v>
                </c:pt>
                <c:pt idx="220">
                  <c:v>35.209090909090904</c:v>
                </c:pt>
                <c:pt idx="221">
                  <c:v>35.272727272727273</c:v>
                </c:pt>
                <c:pt idx="222">
                  <c:v>35.581818181818178</c:v>
                </c:pt>
                <c:pt idx="223">
                  <c:v>35.854545454545452</c:v>
                </c:pt>
                <c:pt idx="224">
                  <c:v>36.136363636363633</c:v>
                </c:pt>
                <c:pt idx="225">
                  <c:v>36.190909090909095</c:v>
                </c:pt>
                <c:pt idx="226">
                  <c:v>36.081818181818178</c:v>
                </c:pt>
                <c:pt idx="227">
                  <c:v>36.054545454545455</c:v>
                </c:pt>
                <c:pt idx="228">
                  <c:v>35.972727272727269</c:v>
                </c:pt>
                <c:pt idx="229">
                  <c:v>35.9</c:v>
                </c:pt>
                <c:pt idx="230">
                  <c:v>36.136363636363633</c:v>
                </c:pt>
                <c:pt idx="231">
                  <c:v>36.31818181818182</c:v>
                </c:pt>
                <c:pt idx="232">
                  <c:v>36.427272727272729</c:v>
                </c:pt>
                <c:pt idx="233">
                  <c:v>36.618181818181824</c:v>
                </c:pt>
                <c:pt idx="234">
                  <c:v>36.709090909090911</c:v>
                </c:pt>
                <c:pt idx="235">
                  <c:v>36.936363636363637</c:v>
                </c:pt>
                <c:pt idx="236">
                  <c:v>37.145454545454541</c:v>
                </c:pt>
                <c:pt idx="237">
                  <c:v>37.590909090909086</c:v>
                </c:pt>
                <c:pt idx="238">
                  <c:v>37.98181818181817</c:v>
                </c:pt>
                <c:pt idx="239">
                  <c:v>38.290909090909082</c:v>
                </c:pt>
                <c:pt idx="240">
                  <c:v>38.572727272727271</c:v>
                </c:pt>
                <c:pt idx="241">
                  <c:v>38.609090909090902</c:v>
                </c:pt>
                <c:pt idx="242">
                  <c:v>38.727272727272727</c:v>
                </c:pt>
                <c:pt idx="243">
                  <c:v>38.909090909090907</c:v>
                </c:pt>
                <c:pt idx="244">
                  <c:v>38.772727272727273</c:v>
                </c:pt>
                <c:pt idx="245">
                  <c:v>38.654545454545456</c:v>
                </c:pt>
                <c:pt idx="246">
                  <c:v>38.154545454545456</c:v>
                </c:pt>
                <c:pt idx="247">
                  <c:v>38.209090909090911</c:v>
                </c:pt>
                <c:pt idx="248">
                  <c:v>38.290909090909096</c:v>
                </c:pt>
                <c:pt idx="249">
                  <c:v>38.509090909090908</c:v>
                </c:pt>
                <c:pt idx="250">
                  <c:v>38.75454545454545</c:v>
                </c:pt>
                <c:pt idx="251">
                  <c:v>38.936363636363637</c:v>
                </c:pt>
                <c:pt idx="252">
                  <c:v>39.136363636363633</c:v>
                </c:pt>
                <c:pt idx="253">
                  <c:v>39.136363636363633</c:v>
                </c:pt>
                <c:pt idx="254">
                  <c:v>39.072727272727271</c:v>
                </c:pt>
                <c:pt idx="255">
                  <c:v>39.24545454545455</c:v>
                </c:pt>
                <c:pt idx="256">
                  <c:v>39.554545454545462</c:v>
                </c:pt>
                <c:pt idx="257">
                  <c:v>40.027272727272731</c:v>
                </c:pt>
                <c:pt idx="258">
                  <c:v>40.127272727272732</c:v>
                </c:pt>
                <c:pt idx="259">
                  <c:v>40.054545454545455</c:v>
                </c:pt>
                <c:pt idx="260">
                  <c:v>40.300000000000004</c:v>
                </c:pt>
                <c:pt idx="261">
                  <c:v>40.418181818181822</c:v>
                </c:pt>
                <c:pt idx="262">
                  <c:v>40.554545454545455</c:v>
                </c:pt>
                <c:pt idx="263">
                  <c:v>40.618181818181817</c:v>
                </c:pt>
                <c:pt idx="264">
                  <c:v>40.645454545454541</c:v>
                </c:pt>
                <c:pt idx="265">
                  <c:v>40.754545454545458</c:v>
                </c:pt>
                <c:pt idx="266">
                  <c:v>40.881818181818183</c:v>
                </c:pt>
                <c:pt idx="267">
                  <c:v>41.054545454545455</c:v>
                </c:pt>
                <c:pt idx="268">
                  <c:v>41.209090909090911</c:v>
                </c:pt>
                <c:pt idx="269">
                  <c:v>41.190909090909081</c:v>
                </c:pt>
                <c:pt idx="270">
                  <c:v>41.109090909090902</c:v>
                </c:pt>
                <c:pt idx="271">
                  <c:v>40.672727272727279</c:v>
                </c:pt>
                <c:pt idx="272">
                  <c:v>40.227272727272727</c:v>
                </c:pt>
                <c:pt idx="273">
                  <c:v>39.918181818181822</c:v>
                </c:pt>
                <c:pt idx="274">
                  <c:v>39.454545454545453</c:v>
                </c:pt>
                <c:pt idx="275">
                  <c:v>39.045454545454547</c:v>
                </c:pt>
                <c:pt idx="276">
                  <c:v>38.627272727272725</c:v>
                </c:pt>
                <c:pt idx="277">
                  <c:v>38.109090909090909</c:v>
                </c:pt>
                <c:pt idx="278">
                  <c:v>37.645454545454541</c:v>
                </c:pt>
                <c:pt idx="279">
                  <c:v>37.209090909090911</c:v>
                </c:pt>
                <c:pt idx="280">
                  <c:v>36.81818181818182</c:v>
                </c:pt>
                <c:pt idx="281">
                  <c:v>36.472727272727276</c:v>
                </c:pt>
                <c:pt idx="282">
                  <c:v>36.090909090909093</c:v>
                </c:pt>
                <c:pt idx="283">
                  <c:v>35.900000000000006</c:v>
                </c:pt>
                <c:pt idx="284">
                  <c:v>35.699999999999996</c:v>
                </c:pt>
                <c:pt idx="285">
                  <c:v>35.736363636363642</c:v>
                </c:pt>
                <c:pt idx="286">
                  <c:v>35.605529763317946</c:v>
                </c:pt>
                <c:pt idx="287">
                  <c:v>35.492599134052789</c:v>
                </c:pt>
                <c:pt idx="288">
                  <c:v>35.385677995051608</c:v>
                </c:pt>
                <c:pt idx="289">
                  <c:v>35.157198331033079</c:v>
                </c:pt>
                <c:pt idx="290">
                  <c:v>34.963086776606531</c:v>
                </c:pt>
                <c:pt idx="291">
                  <c:v>34.914249248285358</c:v>
                </c:pt>
                <c:pt idx="292">
                  <c:v>34.63158718841246</c:v>
                </c:pt>
                <c:pt idx="293">
                  <c:v>34.488088326527922</c:v>
                </c:pt>
                <c:pt idx="294">
                  <c:v>34.398458695434819</c:v>
                </c:pt>
                <c:pt idx="295">
                  <c:v>34.255618888513894</c:v>
                </c:pt>
                <c:pt idx="296">
                  <c:v>34.195155496219328</c:v>
                </c:pt>
                <c:pt idx="297">
                  <c:v>34.31263386020089</c:v>
                </c:pt>
                <c:pt idx="298">
                  <c:v>34.348360414082578</c:v>
                </c:pt>
                <c:pt idx="299">
                  <c:v>34.454385856372078</c:v>
                </c:pt>
                <c:pt idx="300">
                  <c:v>34.509210114969008</c:v>
                </c:pt>
                <c:pt idx="301">
                  <c:v>34.67207534221572</c:v>
                </c:pt>
                <c:pt idx="302">
                  <c:v>34.704514196328255</c:v>
                </c:pt>
                <c:pt idx="303">
                  <c:v>34.879435333202849</c:v>
                </c:pt>
                <c:pt idx="304">
                  <c:v>35.084619566957848</c:v>
                </c:pt>
                <c:pt idx="305">
                  <c:v>35.176453972081895</c:v>
                </c:pt>
                <c:pt idx="306">
                  <c:v>35.233636295917819</c:v>
                </c:pt>
                <c:pt idx="307">
                  <c:v>35.256747107123061</c:v>
                </c:pt>
                <c:pt idx="308">
                  <c:v>35.298893691553801</c:v>
                </c:pt>
                <c:pt idx="309">
                  <c:v>35.454567477471493</c:v>
                </c:pt>
                <c:pt idx="310">
                  <c:v>35.527552123897593</c:v>
                </c:pt>
                <c:pt idx="311">
                  <c:v>35.611646348362171</c:v>
                </c:pt>
                <c:pt idx="312">
                  <c:v>35.646875034754736</c:v>
                </c:pt>
                <c:pt idx="313">
                  <c:v>35.684050332178394</c:v>
                </c:pt>
                <c:pt idx="314">
                  <c:v>35.740550709256844</c:v>
                </c:pt>
                <c:pt idx="315">
                  <c:v>35.712639640146158</c:v>
                </c:pt>
                <c:pt idx="316">
                  <c:v>35.733918351568079</c:v>
                </c:pt>
                <c:pt idx="317">
                  <c:v>35.795519784973422</c:v>
                </c:pt>
                <c:pt idx="318">
                  <c:v>35.796511892692308</c:v>
                </c:pt>
                <c:pt idx="319">
                  <c:v>35.828648196202181</c:v>
                </c:pt>
                <c:pt idx="320">
                  <c:v>35.786658818430915</c:v>
                </c:pt>
                <c:pt idx="321">
                  <c:v>35.851644172225953</c:v>
                </c:pt>
                <c:pt idx="322">
                  <c:v>35.883897864217062</c:v>
                </c:pt>
                <c:pt idx="323">
                  <c:v>35.860357845662783</c:v>
                </c:pt>
                <c:pt idx="324">
                  <c:v>35.773771643807322</c:v>
                </c:pt>
                <c:pt idx="325">
                  <c:v>35.707193217988298</c:v>
                </c:pt>
                <c:pt idx="326">
                  <c:v>35.568451619039202</c:v>
                </c:pt>
                <c:pt idx="327">
                  <c:v>35.426336761265517</c:v>
                </c:pt>
                <c:pt idx="328">
                  <c:v>35.200108411389799</c:v>
                </c:pt>
                <c:pt idx="329">
                  <c:v>35.022402364487533</c:v>
                </c:pt>
                <c:pt idx="330">
                  <c:v>34.714380125343936</c:v>
                </c:pt>
                <c:pt idx="331">
                  <c:v>34.463789389087836</c:v>
                </c:pt>
                <c:pt idx="332">
                  <c:v>34.022342712807934</c:v>
                </c:pt>
                <c:pt idx="333">
                  <c:v>33.578779040437389</c:v>
                </c:pt>
                <c:pt idx="334">
                  <c:v>33.160027442392568</c:v>
                </c:pt>
                <c:pt idx="335">
                  <c:v>32.745398934213519</c:v>
                </c:pt>
                <c:pt idx="336">
                  <c:v>32.480463288776534</c:v>
                </c:pt>
                <c:pt idx="337">
                  <c:v>32.168305496037107</c:v>
                </c:pt>
                <c:pt idx="338">
                  <c:v>31.898308832368013</c:v>
                </c:pt>
                <c:pt idx="339">
                  <c:v>31.554032029819336</c:v>
                </c:pt>
                <c:pt idx="340">
                  <c:v>31.252867817716837</c:v>
                </c:pt>
                <c:pt idx="341">
                  <c:v>30.97758608992747</c:v>
                </c:pt>
                <c:pt idx="342">
                  <c:v>30.690521342794955</c:v>
                </c:pt>
                <c:pt idx="343">
                  <c:v>30.46591745073772</c:v>
                </c:pt>
                <c:pt idx="344">
                  <c:v>30.278006561555742</c:v>
                </c:pt>
                <c:pt idx="345">
                  <c:v>30.069048005910801</c:v>
                </c:pt>
                <c:pt idx="346">
                  <c:v>29.919454070586596</c:v>
                </c:pt>
                <c:pt idx="347">
                  <c:v>29.65596077158558</c:v>
                </c:pt>
                <c:pt idx="348">
                  <c:v>29.4644868204809</c:v>
                </c:pt>
                <c:pt idx="349">
                  <c:v>29.215060205471136</c:v>
                </c:pt>
                <c:pt idx="350">
                  <c:v>29.001426221391583</c:v>
                </c:pt>
                <c:pt idx="351">
                  <c:v>28.715134544682517</c:v>
                </c:pt>
                <c:pt idx="352">
                  <c:v>28.410817160011241</c:v>
                </c:pt>
                <c:pt idx="353">
                  <c:v>28.155438427507633</c:v>
                </c:pt>
                <c:pt idx="354">
                  <c:v>27.83513600779785</c:v>
                </c:pt>
                <c:pt idx="355">
                  <c:v>27.461951649157513</c:v>
                </c:pt>
                <c:pt idx="356">
                  <c:v>27.059850880806451</c:v>
                </c:pt>
                <c:pt idx="357">
                  <c:v>26.644334159265586</c:v>
                </c:pt>
                <c:pt idx="358">
                  <c:v>26.234963122024226</c:v>
                </c:pt>
                <c:pt idx="359">
                  <c:v>25.807379054070893</c:v>
                </c:pt>
                <c:pt idx="360">
                  <c:v>25.240170777647446</c:v>
                </c:pt>
                <c:pt idx="361">
                  <c:v>24.661009594221387</c:v>
                </c:pt>
                <c:pt idx="362">
                  <c:v>23.80289520604439</c:v>
                </c:pt>
                <c:pt idx="363">
                  <c:v>23.001733362400998</c:v>
                </c:pt>
                <c:pt idx="364">
                  <c:v>22.250265921092168</c:v>
                </c:pt>
                <c:pt idx="365">
                  <c:v>22.233981089213714</c:v>
                </c:pt>
                <c:pt idx="366">
                  <c:v>21.994370745563252</c:v>
                </c:pt>
                <c:pt idx="367">
                  <c:v>21.633129164140136</c:v>
                </c:pt>
                <c:pt idx="368">
                  <c:v>21.238811816812536</c:v>
                </c:pt>
                <c:pt idx="369">
                  <c:v>20.756275068278669</c:v>
                </c:pt>
                <c:pt idx="370">
                  <c:v>20.243986857718774</c:v>
                </c:pt>
                <c:pt idx="371">
                  <c:v>19.863361017497631</c:v>
                </c:pt>
                <c:pt idx="372">
                  <c:v>19.462347626260375</c:v>
                </c:pt>
                <c:pt idx="373">
                  <c:v>19.360074933225693</c:v>
                </c:pt>
                <c:pt idx="374">
                  <c:v>19.226492850945281</c:v>
                </c:pt>
                <c:pt idx="375">
                  <c:v>19.017636262569745</c:v>
                </c:pt>
                <c:pt idx="376">
                  <c:v>18.122066939977771</c:v>
                </c:pt>
                <c:pt idx="377">
                  <c:v>17.47024207602254</c:v>
                </c:pt>
                <c:pt idx="378">
                  <c:v>16.917666779994949</c:v>
                </c:pt>
                <c:pt idx="379">
                  <c:v>16.465562152052016</c:v>
                </c:pt>
                <c:pt idx="380">
                  <c:v>16.09108364780046</c:v>
                </c:pt>
                <c:pt idx="381">
                  <c:v>15.780791465353195</c:v>
                </c:pt>
                <c:pt idx="382">
                  <c:v>15.522265551897426</c:v>
                </c:pt>
                <c:pt idx="383">
                  <c:v>15.383882335402658</c:v>
                </c:pt>
                <c:pt idx="384">
                  <c:v>15.218635878750046</c:v>
                </c:pt>
                <c:pt idx="385">
                  <c:v>15.037995752410815</c:v>
                </c:pt>
                <c:pt idx="386">
                  <c:v>14.813337026971864</c:v>
                </c:pt>
                <c:pt idx="387">
                  <c:v>14.791268581292218</c:v>
                </c:pt>
                <c:pt idx="388">
                  <c:v>14.877822918816923</c:v>
                </c:pt>
                <c:pt idx="389">
                  <c:v>15.182181866918052</c:v>
                </c:pt>
                <c:pt idx="390">
                  <c:v>15.291641810932054</c:v>
                </c:pt>
                <c:pt idx="391">
                  <c:v>15.705065965657043</c:v>
                </c:pt>
                <c:pt idx="392">
                  <c:v>16.233193301853774</c:v>
                </c:pt>
                <c:pt idx="393">
                  <c:v>16.517973830928209</c:v>
                </c:pt>
                <c:pt idx="394">
                  <c:v>16.680110570179245</c:v>
                </c:pt>
                <c:pt idx="395">
                  <c:v>16.779335874193325</c:v>
                </c:pt>
                <c:pt idx="396">
                  <c:v>16.892603342686833</c:v>
                </c:pt>
                <c:pt idx="397">
                  <c:v>17.028899203419879</c:v>
                </c:pt>
                <c:pt idx="398">
                  <c:v>17.021624844154871</c:v>
                </c:pt>
                <c:pt idx="399">
                  <c:v>16.923263178005087</c:v>
                </c:pt>
                <c:pt idx="400">
                  <c:v>16.670894742350534</c:v>
                </c:pt>
                <c:pt idx="401">
                  <c:v>16.638648733344755</c:v>
                </c:pt>
                <c:pt idx="402">
                  <c:v>16.344282373551675</c:v>
                </c:pt>
                <c:pt idx="403">
                  <c:v>15.953371087045349</c:v>
                </c:pt>
                <c:pt idx="404">
                  <c:v>15.807567880465616</c:v>
                </c:pt>
                <c:pt idx="405">
                  <c:v>15.830303079637902</c:v>
                </c:pt>
                <c:pt idx="406">
                  <c:v>15.975702366096977</c:v>
                </c:pt>
                <c:pt idx="407">
                  <c:v>16.209381825317728</c:v>
                </c:pt>
                <c:pt idx="408">
                  <c:v>16.472042857142434</c:v>
                </c:pt>
                <c:pt idx="409">
                  <c:v>16.750684087385036</c:v>
                </c:pt>
                <c:pt idx="410">
                  <c:v>17.020751992038065</c:v>
                </c:pt>
                <c:pt idx="411">
                  <c:v>17.274119390014832</c:v>
                </c:pt>
                <c:pt idx="412">
                  <c:v>17.424422271512903</c:v>
                </c:pt>
                <c:pt idx="413">
                  <c:v>17.502303887278906</c:v>
                </c:pt>
                <c:pt idx="414">
                  <c:v>17.505909607829309</c:v>
                </c:pt>
                <c:pt idx="415">
                  <c:v>17.47247178711757</c:v>
                </c:pt>
                <c:pt idx="416">
                  <c:v>17.366955422628447</c:v>
                </c:pt>
                <c:pt idx="417">
                  <c:v>17.10715082964137</c:v>
                </c:pt>
                <c:pt idx="418">
                  <c:v>16.710188064698112</c:v>
                </c:pt>
                <c:pt idx="419">
                  <c:v>16.228893710226671</c:v>
                </c:pt>
                <c:pt idx="420">
                  <c:v>15.649780830381998</c:v>
                </c:pt>
                <c:pt idx="421">
                  <c:v>15.073271577421975</c:v>
                </c:pt>
                <c:pt idx="422">
                  <c:v>14.505032924031644</c:v>
                </c:pt>
                <c:pt idx="423">
                  <c:v>14.029844107506529</c:v>
                </c:pt>
                <c:pt idx="424">
                  <c:v>13.663375102243565</c:v>
                </c:pt>
                <c:pt idx="425">
                  <c:v>13.37617435903568</c:v>
                </c:pt>
                <c:pt idx="426">
                  <c:v>13.077645180243616</c:v>
                </c:pt>
                <c:pt idx="427">
                  <c:v>12.772261224102728</c:v>
                </c:pt>
                <c:pt idx="428">
                  <c:v>12.586189873383955</c:v>
                </c:pt>
                <c:pt idx="429">
                  <c:v>12.507977487954172</c:v>
                </c:pt>
                <c:pt idx="430">
                  <c:v>12.530806280475492</c:v>
                </c:pt>
                <c:pt idx="431">
                  <c:v>12.62585176309471</c:v>
                </c:pt>
                <c:pt idx="432">
                  <c:v>12.790203415425639</c:v>
                </c:pt>
                <c:pt idx="433">
                  <c:v>13.000329080143114</c:v>
                </c:pt>
                <c:pt idx="434">
                  <c:v>13.146195343064237</c:v>
                </c:pt>
                <c:pt idx="435">
                  <c:v>13.24583369226886</c:v>
                </c:pt>
                <c:pt idx="436">
                  <c:v>13.296948885728757</c:v>
                </c:pt>
                <c:pt idx="437">
                  <c:v>13.368456883558055</c:v>
                </c:pt>
                <c:pt idx="438">
                  <c:v>13.423598130946077</c:v>
                </c:pt>
                <c:pt idx="439">
                  <c:v>13.454340222062454</c:v>
                </c:pt>
                <c:pt idx="440">
                  <c:v>13.439428022606613</c:v>
                </c:pt>
                <c:pt idx="441">
                  <c:v>13.390873923335556</c:v>
                </c:pt>
                <c:pt idx="442">
                  <c:v>13.322474197107123</c:v>
                </c:pt>
                <c:pt idx="443">
                  <c:v>13.204116386589186</c:v>
                </c:pt>
                <c:pt idx="444">
                  <c:v>13.038668706402785</c:v>
                </c:pt>
                <c:pt idx="445">
                  <c:v>12.853126214875886</c:v>
                </c:pt>
                <c:pt idx="446">
                  <c:v>12.61627436907054</c:v>
                </c:pt>
                <c:pt idx="447">
                  <c:v>12.394451469887967</c:v>
                </c:pt>
                <c:pt idx="448">
                  <c:v>12.232403958791071</c:v>
                </c:pt>
                <c:pt idx="449">
                  <c:v>12.127872136196627</c:v>
                </c:pt>
                <c:pt idx="450">
                  <c:v>12.044391958060784</c:v>
                </c:pt>
                <c:pt idx="451">
                  <c:v>12.025869494562331</c:v>
                </c:pt>
                <c:pt idx="452">
                  <c:v>12.03377267018832</c:v>
                </c:pt>
                <c:pt idx="453">
                  <c:v>12.078012149682259</c:v>
                </c:pt>
                <c:pt idx="454">
                  <c:v>12.124972155165876</c:v>
                </c:pt>
                <c:pt idx="455">
                  <c:v>12.219039806476566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163824"/>
        <c:axId val="754164216"/>
      </c:lineChart>
      <c:catAx>
        <c:axId val="75416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64216"/>
        <c:crosses val="autoZero"/>
        <c:auto val="1"/>
        <c:lblAlgn val="ctr"/>
        <c:lblOffset val="100"/>
        <c:tickLblSkip val="50"/>
        <c:noMultiLvlLbl val="0"/>
      </c:catAx>
      <c:valAx>
        <c:axId val="754164216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 1000 people</a:t>
                </a:r>
              </a:p>
            </c:rich>
          </c:tx>
          <c:layout>
            <c:manualLayout>
              <c:xMode val="edge"/>
              <c:yMode val="edge"/>
              <c:x val="0"/>
              <c:y val="1.593996062992126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6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17072297780959E-2"/>
          <c:y val="0.72135334645669291"/>
          <c:w val="0.63969955460112937"/>
          <c:h val="0.12878937007874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42376521116679E-2"/>
          <c:y val="4.0677220034995624E-2"/>
          <c:w val="0.84505269227710178"/>
          <c:h val="0.86587352362204728"/>
        </c:manualLayout>
      </c:layout>
      <c:lineChart>
        <c:grouping val="standard"/>
        <c:varyColors val="0"/>
        <c:ser>
          <c:idx val="0"/>
          <c:order val="0"/>
          <c:tx>
            <c:v>Real Wages of Laborers (left axis)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'Real Wages Vs. Real GDP'!$A$3:$A$64</c:f>
              <c:numCache>
                <c:formatCode>General</c:formatCode>
                <c:ptCount val="62"/>
                <c:pt idx="0">
                  <c:v>1250</c:v>
                </c:pt>
                <c:pt idx="1">
                  <c:v>1260</c:v>
                </c:pt>
                <c:pt idx="2">
                  <c:v>1270</c:v>
                </c:pt>
                <c:pt idx="3">
                  <c:v>1280</c:v>
                </c:pt>
                <c:pt idx="4">
                  <c:v>1290</c:v>
                </c:pt>
                <c:pt idx="5">
                  <c:v>1300</c:v>
                </c:pt>
                <c:pt idx="6">
                  <c:v>1310</c:v>
                </c:pt>
                <c:pt idx="7">
                  <c:v>1320</c:v>
                </c:pt>
                <c:pt idx="8">
                  <c:v>1330</c:v>
                </c:pt>
                <c:pt idx="9">
                  <c:v>1340</c:v>
                </c:pt>
                <c:pt idx="10">
                  <c:v>1350</c:v>
                </c:pt>
                <c:pt idx="11">
                  <c:v>1360</c:v>
                </c:pt>
                <c:pt idx="12">
                  <c:v>1370</c:v>
                </c:pt>
                <c:pt idx="13">
                  <c:v>1380</c:v>
                </c:pt>
                <c:pt idx="14">
                  <c:v>1390</c:v>
                </c:pt>
                <c:pt idx="15">
                  <c:v>1400</c:v>
                </c:pt>
                <c:pt idx="16">
                  <c:v>1410</c:v>
                </c:pt>
                <c:pt idx="17">
                  <c:v>1420</c:v>
                </c:pt>
                <c:pt idx="18">
                  <c:v>1430</c:v>
                </c:pt>
                <c:pt idx="19">
                  <c:v>1440</c:v>
                </c:pt>
                <c:pt idx="20">
                  <c:v>1450</c:v>
                </c:pt>
                <c:pt idx="21">
                  <c:v>1460</c:v>
                </c:pt>
                <c:pt idx="22">
                  <c:v>1470</c:v>
                </c:pt>
                <c:pt idx="23">
                  <c:v>1480</c:v>
                </c:pt>
                <c:pt idx="24">
                  <c:v>1490</c:v>
                </c:pt>
                <c:pt idx="25">
                  <c:v>1500</c:v>
                </c:pt>
                <c:pt idx="26">
                  <c:v>1510</c:v>
                </c:pt>
                <c:pt idx="27">
                  <c:v>1520</c:v>
                </c:pt>
                <c:pt idx="28">
                  <c:v>1530</c:v>
                </c:pt>
                <c:pt idx="29">
                  <c:v>1540</c:v>
                </c:pt>
                <c:pt idx="30">
                  <c:v>1550</c:v>
                </c:pt>
                <c:pt idx="31">
                  <c:v>1560</c:v>
                </c:pt>
                <c:pt idx="32">
                  <c:v>1570</c:v>
                </c:pt>
                <c:pt idx="33">
                  <c:v>1580</c:v>
                </c:pt>
                <c:pt idx="34">
                  <c:v>1590</c:v>
                </c:pt>
                <c:pt idx="35">
                  <c:v>1600</c:v>
                </c:pt>
                <c:pt idx="36">
                  <c:v>1610</c:v>
                </c:pt>
                <c:pt idx="37">
                  <c:v>1620</c:v>
                </c:pt>
                <c:pt idx="38">
                  <c:v>1630</c:v>
                </c:pt>
                <c:pt idx="39">
                  <c:v>1640</c:v>
                </c:pt>
                <c:pt idx="40">
                  <c:v>1650</c:v>
                </c:pt>
                <c:pt idx="41">
                  <c:v>1660</c:v>
                </c:pt>
                <c:pt idx="42">
                  <c:v>1670</c:v>
                </c:pt>
                <c:pt idx="43">
                  <c:v>1680</c:v>
                </c:pt>
                <c:pt idx="44">
                  <c:v>1690</c:v>
                </c:pt>
                <c:pt idx="45">
                  <c:v>1700</c:v>
                </c:pt>
                <c:pt idx="46">
                  <c:v>1710</c:v>
                </c:pt>
                <c:pt idx="47">
                  <c:v>1720</c:v>
                </c:pt>
                <c:pt idx="48">
                  <c:v>1730</c:v>
                </c:pt>
                <c:pt idx="49">
                  <c:v>1740</c:v>
                </c:pt>
                <c:pt idx="50">
                  <c:v>1750</c:v>
                </c:pt>
                <c:pt idx="51">
                  <c:v>1760</c:v>
                </c:pt>
                <c:pt idx="52">
                  <c:v>1770</c:v>
                </c:pt>
                <c:pt idx="53">
                  <c:v>1780</c:v>
                </c:pt>
                <c:pt idx="54">
                  <c:v>1790</c:v>
                </c:pt>
                <c:pt idx="55">
                  <c:v>1800</c:v>
                </c:pt>
                <c:pt idx="56">
                  <c:v>1810</c:v>
                </c:pt>
                <c:pt idx="57">
                  <c:v>1820</c:v>
                </c:pt>
                <c:pt idx="58">
                  <c:v>1830</c:v>
                </c:pt>
                <c:pt idx="59">
                  <c:v>1840</c:v>
                </c:pt>
                <c:pt idx="60">
                  <c:v>1850</c:v>
                </c:pt>
                <c:pt idx="61">
                  <c:v>1860</c:v>
                </c:pt>
              </c:numCache>
            </c:numRef>
          </c:cat>
          <c:val>
            <c:numRef>
              <c:f>'Real Wages Vs. Real GDP'!$C$3:$C$64</c:f>
              <c:numCache>
                <c:formatCode>0.00</c:formatCode>
                <c:ptCount val="62"/>
                <c:pt idx="0">
                  <c:v>53.550344520161602</c:v>
                </c:pt>
                <c:pt idx="1">
                  <c:v>56.06034718155238</c:v>
                </c:pt>
                <c:pt idx="2">
                  <c:v>35.603867205527806</c:v>
                </c:pt>
                <c:pt idx="3">
                  <c:v>40.539947400864222</c:v>
                </c:pt>
                <c:pt idx="4">
                  <c:v>35.742749404648514</c:v>
                </c:pt>
                <c:pt idx="5">
                  <c:v>40.953149461270634</c:v>
                </c:pt>
                <c:pt idx="6">
                  <c:v>36.510092522057938</c:v>
                </c:pt>
                <c:pt idx="7">
                  <c:v>37.9953806137597</c:v>
                </c:pt>
                <c:pt idx="8">
                  <c:v>45.308226349031159</c:v>
                </c:pt>
                <c:pt idx="9">
                  <c:v>45.032205946017839</c:v>
                </c:pt>
                <c:pt idx="10">
                  <c:v>50.837869940962477</c:v>
                </c:pt>
                <c:pt idx="11">
                  <c:v>59.19915893186942</c:v>
                </c:pt>
                <c:pt idx="12">
                  <c:v>63.787220248527355</c:v>
                </c:pt>
                <c:pt idx="13">
                  <c:v>75.592657790807451</c:v>
                </c:pt>
                <c:pt idx="14">
                  <c:v>72.212467825038644</c:v>
                </c:pt>
                <c:pt idx="15">
                  <c:v>75.412970534049961</c:v>
                </c:pt>
                <c:pt idx="16">
                  <c:v>74.629625124478807</c:v>
                </c:pt>
                <c:pt idx="17">
                  <c:v>84.170989057163496</c:v>
                </c:pt>
                <c:pt idx="18">
                  <c:v>79.212452315230223</c:v>
                </c:pt>
                <c:pt idx="19">
                  <c:v>92.983841793122821</c:v>
                </c:pt>
                <c:pt idx="20">
                  <c:v>92.596549374176234</c:v>
                </c:pt>
                <c:pt idx="21">
                  <c:v>91.105603508890781</c:v>
                </c:pt>
                <c:pt idx="22">
                  <c:v>86.537701132717046</c:v>
                </c:pt>
                <c:pt idx="23">
                  <c:v>81.671524419228518</c:v>
                </c:pt>
                <c:pt idx="24">
                  <c:v>86.471107982607379</c:v>
                </c:pt>
                <c:pt idx="25">
                  <c:v>82.256899937786983</c:v>
                </c:pt>
                <c:pt idx="26">
                  <c:v>82.748051145992733</c:v>
                </c:pt>
                <c:pt idx="27">
                  <c:v>71.503201254520874</c:v>
                </c:pt>
                <c:pt idx="28">
                  <c:v>69.677869331209848</c:v>
                </c:pt>
                <c:pt idx="29">
                  <c:v>69.055552061417387</c:v>
                </c:pt>
                <c:pt idx="30">
                  <c:v>59.152245067938495</c:v>
                </c:pt>
                <c:pt idx="31">
                  <c:v>64.653657258006959</c:v>
                </c:pt>
                <c:pt idx="32">
                  <c:v>61.798915604349908</c:v>
                </c:pt>
                <c:pt idx="33">
                  <c:v>57.035019497661096</c:v>
                </c:pt>
                <c:pt idx="34">
                  <c:v>45.69499816823263</c:v>
                </c:pt>
                <c:pt idx="35">
                  <c:v>49.28679297220615</c:v>
                </c:pt>
                <c:pt idx="36">
                  <c:v>45.408570488985632</c:v>
                </c:pt>
                <c:pt idx="37">
                  <c:v>46.387491658078531</c:v>
                </c:pt>
                <c:pt idx="38">
                  <c:v>43.388984822338799</c:v>
                </c:pt>
                <c:pt idx="39">
                  <c:v>46.670277004363044</c:v>
                </c:pt>
                <c:pt idx="40">
                  <c:v>52.435085329159065</c:v>
                </c:pt>
                <c:pt idx="41">
                  <c:v>53.5191892708173</c:v>
                </c:pt>
                <c:pt idx="42">
                  <c:v>56.16941619757398</c:v>
                </c:pt>
                <c:pt idx="43">
                  <c:v>60.466826212352281</c:v>
                </c:pt>
                <c:pt idx="44">
                  <c:v>54.487841348597591</c:v>
                </c:pt>
                <c:pt idx="45">
                  <c:v>58.172513518391767</c:v>
                </c:pt>
                <c:pt idx="46">
                  <c:v>53.893000494396269</c:v>
                </c:pt>
                <c:pt idx="47">
                  <c:v>55.474829684366583</c:v>
                </c:pt>
                <c:pt idx="48">
                  <c:v>62.07292009155875</c:v>
                </c:pt>
                <c:pt idx="49">
                  <c:v>60.802821671931191</c:v>
                </c:pt>
                <c:pt idx="50">
                  <c:v>58.532769703358596</c:v>
                </c:pt>
                <c:pt idx="51">
                  <c:v>58.697279472400439</c:v>
                </c:pt>
                <c:pt idx="52">
                  <c:v>57.403963953720883</c:v>
                </c:pt>
                <c:pt idx="53">
                  <c:v>56.882768623173625</c:v>
                </c:pt>
                <c:pt idx="54">
                  <c:v>58.00967901521129</c:v>
                </c:pt>
                <c:pt idx="55">
                  <c:v>56.873554006236169</c:v>
                </c:pt>
                <c:pt idx="56">
                  <c:v>63.254903101303967</c:v>
                </c:pt>
                <c:pt idx="57">
                  <c:v>71.212912026293793</c:v>
                </c:pt>
                <c:pt idx="58">
                  <c:v>80.390114158526885</c:v>
                </c:pt>
                <c:pt idx="59">
                  <c:v>85.635492989557761</c:v>
                </c:pt>
                <c:pt idx="60">
                  <c:v>92.231870878526294</c:v>
                </c:pt>
                <c:pt idx="61">
                  <c:v>100.11036056049969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163040"/>
        <c:axId val="754164608"/>
      </c:lineChart>
      <c:lineChart>
        <c:grouping val="standard"/>
        <c:varyColors val="0"/>
        <c:ser>
          <c:idx val="1"/>
          <c:order val="1"/>
          <c:tx>
            <c:v>Real GDP per Person (right axis)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'Real Wages Vs. Real GDP'!$F$3:$F$64</c:f>
              <c:numCache>
                <c:formatCode>General</c:formatCode>
                <c:ptCount val="62"/>
                <c:pt idx="2" formatCode="0.00">
                  <c:v>8.3508713798950414</c:v>
                </c:pt>
                <c:pt idx="3" formatCode="0.00">
                  <c:v>7.7871824920700972</c:v>
                </c:pt>
                <c:pt idx="4" formatCode="0.00">
                  <c:v>7.7303954115995257</c:v>
                </c:pt>
                <c:pt idx="5" formatCode="0.00">
                  <c:v>8.1734003033498439</c:v>
                </c:pt>
                <c:pt idx="6" formatCode="0.00">
                  <c:v>7.7807535876551581</c:v>
                </c:pt>
                <c:pt idx="7" formatCode="0.00">
                  <c:v>7.8716798141625288</c:v>
                </c:pt>
                <c:pt idx="8" formatCode="0.00">
                  <c:v>8.572281542908156</c:v>
                </c:pt>
                <c:pt idx="9" formatCode="0.00">
                  <c:v>9.7461223624408913</c:v>
                </c:pt>
                <c:pt idx="10" formatCode="0.00">
                  <c:v>8.9044249560518107</c:v>
                </c:pt>
                <c:pt idx="11" formatCode="0.00">
                  <c:v>9.4599002402402057</c:v>
                </c:pt>
                <c:pt idx="12" formatCode="0.00">
                  <c:v>8.9144283518195611</c:v>
                </c:pt>
                <c:pt idx="13" formatCode="0.00">
                  <c:v>10.392060362256574</c:v>
                </c:pt>
                <c:pt idx="14" formatCode="0.00">
                  <c:v>10.505545617987602</c:v>
                </c:pt>
                <c:pt idx="15" formatCode="0.00">
                  <c:v>10.439682110694307</c:v>
                </c:pt>
                <c:pt idx="16" formatCode="0.00">
                  <c:v>10.687748930374429</c:v>
                </c:pt>
                <c:pt idx="17" formatCode="0.00">
                  <c:v>10.98896068248229</c:v>
                </c:pt>
                <c:pt idx="18" formatCode="0.00">
                  <c:v>10.09339797833546</c:v>
                </c:pt>
                <c:pt idx="19" formatCode="0.00">
                  <c:v>10.965882213728094</c:v>
                </c:pt>
                <c:pt idx="20" formatCode="0.00">
                  <c:v>10.883524547580793</c:v>
                </c:pt>
                <c:pt idx="21" formatCode="0.00">
                  <c:v>10.93366298828864</c:v>
                </c:pt>
                <c:pt idx="22" formatCode="0.00">
                  <c:v>10.568596197935449</c:v>
                </c:pt>
                <c:pt idx="23" formatCode="0.00">
                  <c:v>11.047053741902847</c:v>
                </c:pt>
                <c:pt idx="24" formatCode="0.00">
                  <c:v>12.166751049448465</c:v>
                </c:pt>
                <c:pt idx="25" formatCode="0.00">
                  <c:v>11.857778511053146</c:v>
                </c:pt>
                <c:pt idx="26" formatCode="0.00">
                  <c:v>11.40728663923459</c:v>
                </c:pt>
                <c:pt idx="27" formatCode="0.00">
                  <c:v>11.503632670505159</c:v>
                </c:pt>
                <c:pt idx="28" formatCode="0.00">
                  <c:v>11.859791947572859</c:v>
                </c:pt>
                <c:pt idx="29" formatCode="0.00">
                  <c:v>12.940863931761177</c:v>
                </c:pt>
                <c:pt idx="30" formatCode="0.00">
                  <c:v>12.054668371962844</c:v>
                </c:pt>
                <c:pt idx="31" formatCode="0.00">
                  <c:v>14.254780975498601</c:v>
                </c:pt>
                <c:pt idx="32" formatCode="0.00">
                  <c:v>13.593592277822891</c:v>
                </c:pt>
                <c:pt idx="33" formatCode="0.00">
                  <c:v>12.807521556089009</c:v>
                </c:pt>
                <c:pt idx="34" formatCode="0.00">
                  <c:v>11.656174244761202</c:v>
                </c:pt>
                <c:pt idx="35" formatCode="0.00">
                  <c:v>13.276798996073897</c:v>
                </c:pt>
                <c:pt idx="36" formatCode="0.00">
                  <c:v>12.614274636387503</c:v>
                </c:pt>
                <c:pt idx="37" formatCode="0.00">
                  <c:v>12.9135002823698</c:v>
                </c:pt>
                <c:pt idx="38" formatCode="0.00">
                  <c:v>11.738096652583302</c:v>
                </c:pt>
                <c:pt idx="39" formatCode="0.00">
                  <c:v>11.975783930122686</c:v>
                </c:pt>
                <c:pt idx="40" formatCode="0.00">
                  <c:v>12.796676001564425</c:v>
                </c:pt>
                <c:pt idx="41" formatCode="0.00">
                  <c:v>13.675624362290028</c:v>
                </c:pt>
                <c:pt idx="42" formatCode="0.00">
                  <c:v>14.459921314252835</c:v>
                </c:pt>
                <c:pt idx="43" formatCode="0.00">
                  <c:v>15.51569199350622</c:v>
                </c:pt>
                <c:pt idx="44" formatCode="0.00">
                  <c:v>17.939858847873403</c:v>
                </c:pt>
                <c:pt idx="45" formatCode="0.00">
                  <c:v>19.22342169148526</c:v>
                </c:pt>
                <c:pt idx="46" formatCode="0.00">
                  <c:v>17.971343124762303</c:v>
                </c:pt>
                <c:pt idx="47" formatCode="0.00">
                  <c:v>19.725189675336374</c:v>
                </c:pt>
                <c:pt idx="48" formatCode="0.00">
                  <c:v>20.568527315386493</c:v>
                </c:pt>
                <c:pt idx="49" formatCode="0.00">
                  <c:v>20.454634513628001</c:v>
                </c:pt>
                <c:pt idx="50" formatCode="0.00">
                  <c:v>21.617398872081861</c:v>
                </c:pt>
                <c:pt idx="51" formatCode="0.00">
                  <c:v>22.849852927707371</c:v>
                </c:pt>
                <c:pt idx="52" formatCode="0.00">
                  <c:v>23.155172789826441</c:v>
                </c:pt>
                <c:pt idx="53" formatCode="0.00">
                  <c:v>23.644126083858783</c:v>
                </c:pt>
                <c:pt idx="54" formatCode="0.00">
                  <c:v>25.290107593938629</c:v>
                </c:pt>
                <c:pt idx="55" formatCode="0.00">
                  <c:v>27.207436303077188</c:v>
                </c:pt>
                <c:pt idx="56" formatCode="0.00">
                  <c:v>27.390205106591136</c:v>
                </c:pt>
                <c:pt idx="57" formatCode="0.00">
                  <c:v>28.417164918156448</c:v>
                </c:pt>
                <c:pt idx="58" formatCode="0.00">
                  <c:v>31.106147531914885</c:v>
                </c:pt>
                <c:pt idx="59" formatCode="0.00">
                  <c:v>34.528121691471299</c:v>
                </c:pt>
                <c:pt idx="60" formatCode="0.00">
                  <c:v>39.414131075136552</c:v>
                </c:pt>
                <c:pt idx="61" formatCode="0.00">
                  <c:v>43.347604894546592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165000"/>
        <c:axId val="754156768"/>
      </c:lineChart>
      <c:catAx>
        <c:axId val="75416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64608"/>
        <c:crosses val="autoZero"/>
        <c:auto val="1"/>
        <c:lblAlgn val="ctr"/>
        <c:lblOffset val="100"/>
        <c:tickLblSkip val="10"/>
        <c:noMultiLvlLbl val="0"/>
      </c:catAx>
      <c:valAx>
        <c:axId val="754164608"/>
        <c:scaling>
          <c:logBase val="2"/>
          <c:orientation val="minMax"/>
          <c:max val="12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63040"/>
        <c:crosses val="autoZero"/>
        <c:crossBetween val="between"/>
      </c:valAx>
      <c:valAx>
        <c:axId val="754156768"/>
        <c:scaling>
          <c:logBase val="2"/>
          <c:orientation val="minMax"/>
          <c:min val="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65000"/>
        <c:crosses val="max"/>
        <c:crossBetween val="between"/>
      </c:valAx>
      <c:catAx>
        <c:axId val="754165000"/>
        <c:scaling>
          <c:orientation val="minMax"/>
        </c:scaling>
        <c:delete val="1"/>
        <c:axPos val="b"/>
        <c:majorTickMark val="out"/>
        <c:minorTickMark val="none"/>
        <c:tickLblPos val="nextTo"/>
        <c:crossAx val="754156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4174103237095363"/>
          <c:y val="0.76286225940507435"/>
          <c:w val="0.4496731090431878"/>
          <c:h val="0.11316437007874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'Wages and Population'!$A$8:$A$83</c:f>
              <c:numCache>
                <c:formatCode>General</c:formatCode>
                <c:ptCount val="76"/>
                <c:pt idx="0">
                  <c:v>1250</c:v>
                </c:pt>
                <c:pt idx="1">
                  <c:v>1260</c:v>
                </c:pt>
                <c:pt idx="2">
                  <c:v>1270</c:v>
                </c:pt>
                <c:pt idx="3">
                  <c:v>1280</c:v>
                </c:pt>
                <c:pt idx="4">
                  <c:v>1290</c:v>
                </c:pt>
                <c:pt idx="5">
                  <c:v>1300</c:v>
                </c:pt>
                <c:pt idx="6">
                  <c:v>1310</c:v>
                </c:pt>
                <c:pt idx="7">
                  <c:v>1320</c:v>
                </c:pt>
                <c:pt idx="8">
                  <c:v>1330</c:v>
                </c:pt>
                <c:pt idx="9">
                  <c:v>1340</c:v>
                </c:pt>
                <c:pt idx="10">
                  <c:v>1350</c:v>
                </c:pt>
                <c:pt idx="11">
                  <c:v>1360</c:v>
                </c:pt>
                <c:pt idx="12">
                  <c:v>1370</c:v>
                </c:pt>
                <c:pt idx="13">
                  <c:v>1380</c:v>
                </c:pt>
                <c:pt idx="14">
                  <c:v>1390</c:v>
                </c:pt>
                <c:pt idx="15">
                  <c:v>1400</c:v>
                </c:pt>
                <c:pt idx="16">
                  <c:v>1410</c:v>
                </c:pt>
                <c:pt idx="17">
                  <c:v>1420</c:v>
                </c:pt>
                <c:pt idx="18">
                  <c:v>1430</c:v>
                </c:pt>
                <c:pt idx="19">
                  <c:v>1440</c:v>
                </c:pt>
                <c:pt idx="20">
                  <c:v>1450</c:v>
                </c:pt>
                <c:pt idx="21">
                  <c:v>1460</c:v>
                </c:pt>
                <c:pt idx="22">
                  <c:v>1470</c:v>
                </c:pt>
                <c:pt idx="23">
                  <c:v>1480</c:v>
                </c:pt>
                <c:pt idx="24">
                  <c:v>1490</c:v>
                </c:pt>
                <c:pt idx="25">
                  <c:v>1500</c:v>
                </c:pt>
                <c:pt idx="26">
                  <c:v>1510</c:v>
                </c:pt>
                <c:pt idx="27">
                  <c:v>1520</c:v>
                </c:pt>
                <c:pt idx="28">
                  <c:v>1530</c:v>
                </c:pt>
                <c:pt idx="29">
                  <c:v>1540</c:v>
                </c:pt>
                <c:pt idx="30">
                  <c:v>1550</c:v>
                </c:pt>
                <c:pt idx="31">
                  <c:v>1560</c:v>
                </c:pt>
                <c:pt idx="32">
                  <c:v>1570</c:v>
                </c:pt>
                <c:pt idx="33">
                  <c:v>1580</c:v>
                </c:pt>
                <c:pt idx="34">
                  <c:v>1590</c:v>
                </c:pt>
                <c:pt idx="35">
                  <c:v>1600</c:v>
                </c:pt>
                <c:pt idx="36">
                  <c:v>1610</c:v>
                </c:pt>
                <c:pt idx="37">
                  <c:v>1620</c:v>
                </c:pt>
                <c:pt idx="38">
                  <c:v>1630</c:v>
                </c:pt>
                <c:pt idx="39">
                  <c:v>1640</c:v>
                </c:pt>
                <c:pt idx="40">
                  <c:v>1650</c:v>
                </c:pt>
                <c:pt idx="41">
                  <c:v>1660</c:v>
                </c:pt>
                <c:pt idx="42">
                  <c:v>1670</c:v>
                </c:pt>
                <c:pt idx="43">
                  <c:v>1680</c:v>
                </c:pt>
                <c:pt idx="44">
                  <c:v>1690</c:v>
                </c:pt>
                <c:pt idx="45">
                  <c:v>1700</c:v>
                </c:pt>
                <c:pt idx="46">
                  <c:v>1710</c:v>
                </c:pt>
                <c:pt idx="47">
                  <c:v>1720</c:v>
                </c:pt>
                <c:pt idx="48">
                  <c:v>1730</c:v>
                </c:pt>
                <c:pt idx="49">
                  <c:v>1740</c:v>
                </c:pt>
                <c:pt idx="50">
                  <c:v>1750</c:v>
                </c:pt>
                <c:pt idx="51">
                  <c:v>1760</c:v>
                </c:pt>
                <c:pt idx="52">
                  <c:v>1770</c:v>
                </c:pt>
                <c:pt idx="53">
                  <c:v>1780</c:v>
                </c:pt>
                <c:pt idx="54">
                  <c:v>1790</c:v>
                </c:pt>
                <c:pt idx="55">
                  <c:v>1800</c:v>
                </c:pt>
                <c:pt idx="56">
                  <c:v>1810</c:v>
                </c:pt>
                <c:pt idx="57">
                  <c:v>1820</c:v>
                </c:pt>
                <c:pt idx="58">
                  <c:v>1830</c:v>
                </c:pt>
                <c:pt idx="59">
                  <c:v>1840</c:v>
                </c:pt>
                <c:pt idx="60">
                  <c:v>1850</c:v>
                </c:pt>
                <c:pt idx="61">
                  <c:v>1860</c:v>
                </c:pt>
                <c:pt idx="62">
                  <c:v>1870</c:v>
                </c:pt>
                <c:pt idx="63">
                  <c:v>1880</c:v>
                </c:pt>
                <c:pt idx="64">
                  <c:v>1890</c:v>
                </c:pt>
                <c:pt idx="65">
                  <c:v>1900</c:v>
                </c:pt>
                <c:pt idx="66">
                  <c:v>1910</c:v>
                </c:pt>
                <c:pt idx="67">
                  <c:v>1920</c:v>
                </c:pt>
                <c:pt idx="68">
                  <c:v>1930</c:v>
                </c:pt>
                <c:pt idx="69">
                  <c:v>1940</c:v>
                </c:pt>
                <c:pt idx="70">
                  <c:v>1950</c:v>
                </c:pt>
                <c:pt idx="71">
                  <c:v>1960</c:v>
                </c:pt>
                <c:pt idx="72">
                  <c:v>1970</c:v>
                </c:pt>
                <c:pt idx="73">
                  <c:v>1980</c:v>
                </c:pt>
                <c:pt idx="74">
                  <c:v>1990</c:v>
                </c:pt>
                <c:pt idx="75">
                  <c:v>2000</c:v>
                </c:pt>
              </c:numCache>
            </c:numRef>
          </c:cat>
          <c:val>
            <c:numRef>
              <c:f>'Wages and Population'!$E$8:$E$83</c:f>
              <c:numCache>
                <c:formatCode>0.00</c:formatCode>
                <c:ptCount val="76"/>
                <c:pt idx="0">
                  <c:v>53.550344520161602</c:v>
                </c:pt>
                <c:pt idx="1">
                  <c:v>56.06034718155238</c:v>
                </c:pt>
                <c:pt idx="2">
                  <c:v>35.603867205527806</c:v>
                </c:pt>
                <c:pt idx="3">
                  <c:v>40.539947400864222</c:v>
                </c:pt>
                <c:pt idx="4">
                  <c:v>35.742749404648514</c:v>
                </c:pt>
                <c:pt idx="5">
                  <c:v>40.953149461270634</c:v>
                </c:pt>
                <c:pt idx="6">
                  <c:v>36.510092522057938</c:v>
                </c:pt>
                <c:pt idx="7">
                  <c:v>37.9953806137597</c:v>
                </c:pt>
                <c:pt idx="8">
                  <c:v>45.308226349031159</c:v>
                </c:pt>
                <c:pt idx="9">
                  <c:v>45.032205946017839</c:v>
                </c:pt>
                <c:pt idx="10">
                  <c:v>50.837869940962477</c:v>
                </c:pt>
                <c:pt idx="11">
                  <c:v>59.19915893186942</c:v>
                </c:pt>
                <c:pt idx="12">
                  <c:v>63.787220248527355</c:v>
                </c:pt>
                <c:pt idx="13">
                  <c:v>75.592657790807451</c:v>
                </c:pt>
                <c:pt idx="14">
                  <c:v>72.212467825038644</c:v>
                </c:pt>
                <c:pt idx="15">
                  <c:v>75.412970534049961</c:v>
                </c:pt>
                <c:pt idx="16">
                  <c:v>74.629625124478807</c:v>
                </c:pt>
                <c:pt idx="17">
                  <c:v>84.170989057163496</c:v>
                </c:pt>
                <c:pt idx="18">
                  <c:v>79.212452315230223</c:v>
                </c:pt>
                <c:pt idx="19">
                  <c:v>92.983841793122821</c:v>
                </c:pt>
                <c:pt idx="20">
                  <c:v>92.596549374176234</c:v>
                </c:pt>
                <c:pt idx="21">
                  <c:v>91.105603508890781</c:v>
                </c:pt>
                <c:pt idx="22">
                  <c:v>86.537701132717046</c:v>
                </c:pt>
                <c:pt idx="23">
                  <c:v>81.671524419228518</c:v>
                </c:pt>
                <c:pt idx="24">
                  <c:v>86.471107982607379</c:v>
                </c:pt>
                <c:pt idx="25">
                  <c:v>82.256899937786983</c:v>
                </c:pt>
                <c:pt idx="26">
                  <c:v>82.748051145992733</c:v>
                </c:pt>
                <c:pt idx="27">
                  <c:v>71.503201254520874</c:v>
                </c:pt>
                <c:pt idx="28">
                  <c:v>69.677869331209848</c:v>
                </c:pt>
                <c:pt idx="29">
                  <c:v>69.055552061417387</c:v>
                </c:pt>
                <c:pt idx="30">
                  <c:v>59.152245067938495</c:v>
                </c:pt>
                <c:pt idx="31">
                  <c:v>64.653657258006959</c:v>
                </c:pt>
                <c:pt idx="32">
                  <c:v>61.798915604349908</c:v>
                </c:pt>
                <c:pt idx="33">
                  <c:v>57.035019497661096</c:v>
                </c:pt>
                <c:pt idx="34">
                  <c:v>45.69499816823263</c:v>
                </c:pt>
                <c:pt idx="35">
                  <c:v>49.28679297220615</c:v>
                </c:pt>
                <c:pt idx="36">
                  <c:v>45.408570488985632</c:v>
                </c:pt>
                <c:pt idx="37">
                  <c:v>46.387491658078531</c:v>
                </c:pt>
                <c:pt idx="38">
                  <c:v>43.388984822338799</c:v>
                </c:pt>
                <c:pt idx="39">
                  <c:v>46.670277004363044</c:v>
                </c:pt>
                <c:pt idx="40">
                  <c:v>52.435085329159065</c:v>
                </c:pt>
                <c:pt idx="41">
                  <c:v>53.5191892708173</c:v>
                </c:pt>
                <c:pt idx="42">
                  <c:v>56.16941619757398</c:v>
                </c:pt>
                <c:pt idx="43">
                  <c:v>60.466826212352281</c:v>
                </c:pt>
                <c:pt idx="44">
                  <c:v>54.487841348597591</c:v>
                </c:pt>
                <c:pt idx="45">
                  <c:v>58.172513518391767</c:v>
                </c:pt>
                <c:pt idx="46">
                  <c:v>53.893000494396269</c:v>
                </c:pt>
                <c:pt idx="47">
                  <c:v>55.474829684366583</c:v>
                </c:pt>
                <c:pt idx="48">
                  <c:v>62.07292009155875</c:v>
                </c:pt>
                <c:pt idx="49">
                  <c:v>60.802821671931191</c:v>
                </c:pt>
                <c:pt idx="50">
                  <c:v>58.532769703358596</c:v>
                </c:pt>
                <c:pt idx="51">
                  <c:v>58.697279472400439</c:v>
                </c:pt>
                <c:pt idx="52">
                  <c:v>57.403963953720883</c:v>
                </c:pt>
                <c:pt idx="53">
                  <c:v>56.882768623173625</c:v>
                </c:pt>
                <c:pt idx="54">
                  <c:v>58.00967901521129</c:v>
                </c:pt>
                <c:pt idx="55">
                  <c:v>56.873554006236169</c:v>
                </c:pt>
                <c:pt idx="56">
                  <c:v>63.254903101303967</c:v>
                </c:pt>
                <c:pt idx="57">
                  <c:v>71.212912026293793</c:v>
                </c:pt>
                <c:pt idx="58">
                  <c:v>80.390114158526885</c:v>
                </c:pt>
                <c:pt idx="59">
                  <c:v>85.635492989557761</c:v>
                </c:pt>
                <c:pt idx="60">
                  <c:v>92.231870878526294</c:v>
                </c:pt>
                <c:pt idx="61">
                  <c:v>100.11036056049969</c:v>
                </c:pt>
                <c:pt idx="62">
                  <c:v>131</c:v>
                </c:pt>
                <c:pt idx="63">
                  <c:v>152</c:v>
                </c:pt>
                <c:pt idx="64">
                  <c:v>180</c:v>
                </c:pt>
                <c:pt idx="65">
                  <c:v>190</c:v>
                </c:pt>
                <c:pt idx="66">
                  <c:v>178</c:v>
                </c:pt>
                <c:pt idx="67">
                  <c:v>238</c:v>
                </c:pt>
                <c:pt idx="68">
                  <c:v>265</c:v>
                </c:pt>
                <c:pt idx="69">
                  <c:v>265</c:v>
                </c:pt>
                <c:pt idx="70">
                  <c:v>308</c:v>
                </c:pt>
                <c:pt idx="71">
                  <c:v>365</c:v>
                </c:pt>
                <c:pt idx="72">
                  <c:v>592</c:v>
                </c:pt>
                <c:pt idx="73">
                  <c:v>642</c:v>
                </c:pt>
                <c:pt idx="74">
                  <c:v>727</c:v>
                </c:pt>
                <c:pt idx="75">
                  <c:v>867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79848"/>
        <c:axId val="118275144"/>
      </c:lineChart>
      <c:catAx>
        <c:axId val="11827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5144"/>
        <c:crosses val="autoZero"/>
        <c:auto val="1"/>
        <c:lblAlgn val="ctr"/>
        <c:lblOffset val="100"/>
        <c:tickLblSkip val="10"/>
        <c:noMultiLvlLbl val="0"/>
      </c:catAx>
      <c:valAx>
        <c:axId val="118275144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9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'Wages and Population'!$A$8:$A$83</c:f>
              <c:numCache>
                <c:formatCode>General</c:formatCode>
                <c:ptCount val="76"/>
                <c:pt idx="0">
                  <c:v>1250</c:v>
                </c:pt>
                <c:pt idx="1">
                  <c:v>1260</c:v>
                </c:pt>
                <c:pt idx="2">
                  <c:v>1270</c:v>
                </c:pt>
                <c:pt idx="3">
                  <c:v>1280</c:v>
                </c:pt>
                <c:pt idx="4">
                  <c:v>1290</c:v>
                </c:pt>
                <c:pt idx="5">
                  <c:v>1300</c:v>
                </c:pt>
                <c:pt idx="6">
                  <c:v>1310</c:v>
                </c:pt>
                <c:pt idx="7">
                  <c:v>1320</c:v>
                </c:pt>
                <c:pt idx="8">
                  <c:v>1330</c:v>
                </c:pt>
                <c:pt idx="9">
                  <c:v>1340</c:v>
                </c:pt>
                <c:pt idx="10">
                  <c:v>1350</c:v>
                </c:pt>
                <c:pt idx="11">
                  <c:v>1360</c:v>
                </c:pt>
                <c:pt idx="12">
                  <c:v>1370</c:v>
                </c:pt>
                <c:pt idx="13">
                  <c:v>1380</c:v>
                </c:pt>
                <c:pt idx="14">
                  <c:v>1390</c:v>
                </c:pt>
                <c:pt idx="15">
                  <c:v>1400</c:v>
                </c:pt>
                <c:pt idx="16">
                  <c:v>1410</c:v>
                </c:pt>
                <c:pt idx="17">
                  <c:v>1420</c:v>
                </c:pt>
                <c:pt idx="18">
                  <c:v>1430</c:v>
                </c:pt>
                <c:pt idx="19">
                  <c:v>1440</c:v>
                </c:pt>
                <c:pt idx="20">
                  <c:v>1450</c:v>
                </c:pt>
                <c:pt idx="21">
                  <c:v>1460</c:v>
                </c:pt>
                <c:pt idx="22">
                  <c:v>1470</c:v>
                </c:pt>
                <c:pt idx="23">
                  <c:v>1480</c:v>
                </c:pt>
                <c:pt idx="24">
                  <c:v>1490</c:v>
                </c:pt>
                <c:pt idx="25">
                  <c:v>1500</c:v>
                </c:pt>
                <c:pt idx="26">
                  <c:v>1510</c:v>
                </c:pt>
                <c:pt idx="27">
                  <c:v>1520</c:v>
                </c:pt>
                <c:pt idx="28">
                  <c:v>1530</c:v>
                </c:pt>
                <c:pt idx="29">
                  <c:v>1540</c:v>
                </c:pt>
                <c:pt idx="30">
                  <c:v>1550</c:v>
                </c:pt>
                <c:pt idx="31">
                  <c:v>1560</c:v>
                </c:pt>
                <c:pt idx="32">
                  <c:v>1570</c:v>
                </c:pt>
                <c:pt idx="33">
                  <c:v>1580</c:v>
                </c:pt>
                <c:pt idx="34">
                  <c:v>1590</c:v>
                </c:pt>
                <c:pt idx="35">
                  <c:v>1600</c:v>
                </c:pt>
                <c:pt idx="36">
                  <c:v>1610</c:v>
                </c:pt>
                <c:pt idx="37">
                  <c:v>1620</c:v>
                </c:pt>
                <c:pt idx="38">
                  <c:v>1630</c:v>
                </c:pt>
                <c:pt idx="39">
                  <c:v>1640</c:v>
                </c:pt>
                <c:pt idx="40">
                  <c:v>1650</c:v>
                </c:pt>
                <c:pt idx="41">
                  <c:v>1660</c:v>
                </c:pt>
                <c:pt idx="42">
                  <c:v>1670</c:v>
                </c:pt>
                <c:pt idx="43">
                  <c:v>1680</c:v>
                </c:pt>
                <c:pt idx="44">
                  <c:v>1690</c:v>
                </c:pt>
                <c:pt idx="45">
                  <c:v>1700</c:v>
                </c:pt>
                <c:pt idx="46">
                  <c:v>1710</c:v>
                </c:pt>
                <c:pt idx="47">
                  <c:v>1720</c:v>
                </c:pt>
                <c:pt idx="48">
                  <c:v>1730</c:v>
                </c:pt>
                <c:pt idx="49">
                  <c:v>1740</c:v>
                </c:pt>
                <c:pt idx="50">
                  <c:v>1750</c:v>
                </c:pt>
                <c:pt idx="51">
                  <c:v>1760</c:v>
                </c:pt>
                <c:pt idx="52">
                  <c:v>1770</c:v>
                </c:pt>
                <c:pt idx="53">
                  <c:v>1780</c:v>
                </c:pt>
                <c:pt idx="54">
                  <c:v>1790</c:v>
                </c:pt>
                <c:pt idx="55">
                  <c:v>1800</c:v>
                </c:pt>
                <c:pt idx="56">
                  <c:v>1810</c:v>
                </c:pt>
                <c:pt idx="57">
                  <c:v>1820</c:v>
                </c:pt>
                <c:pt idx="58">
                  <c:v>1830</c:v>
                </c:pt>
                <c:pt idx="59">
                  <c:v>1840</c:v>
                </c:pt>
                <c:pt idx="60">
                  <c:v>1850</c:v>
                </c:pt>
                <c:pt idx="61">
                  <c:v>1860</c:v>
                </c:pt>
                <c:pt idx="62">
                  <c:v>1870</c:v>
                </c:pt>
                <c:pt idx="63">
                  <c:v>1880</c:v>
                </c:pt>
                <c:pt idx="64">
                  <c:v>1890</c:v>
                </c:pt>
                <c:pt idx="65">
                  <c:v>1900</c:v>
                </c:pt>
                <c:pt idx="66">
                  <c:v>1910</c:v>
                </c:pt>
                <c:pt idx="67">
                  <c:v>1920</c:v>
                </c:pt>
                <c:pt idx="68">
                  <c:v>1930</c:v>
                </c:pt>
                <c:pt idx="69">
                  <c:v>1940</c:v>
                </c:pt>
                <c:pt idx="70">
                  <c:v>1950</c:v>
                </c:pt>
                <c:pt idx="71">
                  <c:v>1960</c:v>
                </c:pt>
                <c:pt idx="72">
                  <c:v>1970</c:v>
                </c:pt>
                <c:pt idx="73">
                  <c:v>1980</c:v>
                </c:pt>
                <c:pt idx="74">
                  <c:v>1990</c:v>
                </c:pt>
                <c:pt idx="75">
                  <c:v>2000</c:v>
                </c:pt>
              </c:numCache>
            </c:numRef>
          </c:cat>
          <c:val>
            <c:numRef>
              <c:f>'Wages and Population'!$E$8:$E$83</c:f>
              <c:numCache>
                <c:formatCode>0.00</c:formatCode>
                <c:ptCount val="76"/>
                <c:pt idx="0">
                  <c:v>53.550344520161602</c:v>
                </c:pt>
                <c:pt idx="1">
                  <c:v>56.06034718155238</c:v>
                </c:pt>
                <c:pt idx="2">
                  <c:v>35.603867205527806</c:v>
                </c:pt>
                <c:pt idx="3">
                  <c:v>40.539947400864222</c:v>
                </c:pt>
                <c:pt idx="4">
                  <c:v>35.742749404648514</c:v>
                </c:pt>
                <c:pt idx="5">
                  <c:v>40.953149461270634</c:v>
                </c:pt>
                <c:pt idx="6">
                  <c:v>36.510092522057938</c:v>
                </c:pt>
                <c:pt idx="7">
                  <c:v>37.9953806137597</c:v>
                </c:pt>
                <c:pt idx="8">
                  <c:v>45.308226349031159</c:v>
                </c:pt>
                <c:pt idx="9">
                  <c:v>45.032205946017839</c:v>
                </c:pt>
                <c:pt idx="10">
                  <c:v>50.837869940962477</c:v>
                </c:pt>
                <c:pt idx="11">
                  <c:v>59.19915893186942</c:v>
                </c:pt>
                <c:pt idx="12">
                  <c:v>63.787220248527355</c:v>
                </c:pt>
                <c:pt idx="13">
                  <c:v>75.592657790807451</c:v>
                </c:pt>
                <c:pt idx="14">
                  <c:v>72.212467825038644</c:v>
                </c:pt>
                <c:pt idx="15">
                  <c:v>75.412970534049961</c:v>
                </c:pt>
                <c:pt idx="16">
                  <c:v>74.629625124478807</c:v>
                </c:pt>
                <c:pt idx="17">
                  <c:v>84.170989057163496</c:v>
                </c:pt>
                <c:pt idx="18">
                  <c:v>79.212452315230223</c:v>
                </c:pt>
                <c:pt idx="19">
                  <c:v>92.983841793122821</c:v>
                </c:pt>
                <c:pt idx="20">
                  <c:v>92.596549374176234</c:v>
                </c:pt>
                <c:pt idx="21">
                  <c:v>91.105603508890781</c:v>
                </c:pt>
                <c:pt idx="22">
                  <c:v>86.537701132717046</c:v>
                </c:pt>
                <c:pt idx="23">
                  <c:v>81.671524419228518</c:v>
                </c:pt>
                <c:pt idx="24">
                  <c:v>86.471107982607379</c:v>
                </c:pt>
                <c:pt idx="25">
                  <c:v>82.256899937786983</c:v>
                </c:pt>
                <c:pt idx="26">
                  <c:v>82.748051145992733</c:v>
                </c:pt>
                <c:pt idx="27">
                  <c:v>71.503201254520874</c:v>
                </c:pt>
                <c:pt idx="28">
                  <c:v>69.677869331209848</c:v>
                </c:pt>
                <c:pt idx="29">
                  <c:v>69.055552061417387</c:v>
                </c:pt>
                <c:pt idx="30">
                  <c:v>59.152245067938495</c:v>
                </c:pt>
                <c:pt idx="31">
                  <c:v>64.653657258006959</c:v>
                </c:pt>
                <c:pt idx="32">
                  <c:v>61.798915604349908</c:v>
                </c:pt>
                <c:pt idx="33">
                  <c:v>57.035019497661096</c:v>
                </c:pt>
                <c:pt idx="34">
                  <c:v>45.69499816823263</c:v>
                </c:pt>
                <c:pt idx="35">
                  <c:v>49.28679297220615</c:v>
                </c:pt>
                <c:pt idx="36">
                  <c:v>45.408570488985632</c:v>
                </c:pt>
                <c:pt idx="37">
                  <c:v>46.387491658078531</c:v>
                </c:pt>
                <c:pt idx="38">
                  <c:v>43.388984822338799</c:v>
                </c:pt>
                <c:pt idx="39">
                  <c:v>46.670277004363044</c:v>
                </c:pt>
                <c:pt idx="40">
                  <c:v>52.435085329159065</c:v>
                </c:pt>
                <c:pt idx="41">
                  <c:v>53.5191892708173</c:v>
                </c:pt>
                <c:pt idx="42">
                  <c:v>56.16941619757398</c:v>
                </c:pt>
                <c:pt idx="43">
                  <c:v>60.466826212352281</c:v>
                </c:pt>
                <c:pt idx="44">
                  <c:v>54.487841348597591</c:v>
                </c:pt>
                <c:pt idx="45">
                  <c:v>58.172513518391767</c:v>
                </c:pt>
                <c:pt idx="46">
                  <c:v>53.893000494396269</c:v>
                </c:pt>
                <c:pt idx="47">
                  <c:v>55.474829684366583</c:v>
                </c:pt>
                <c:pt idx="48">
                  <c:v>62.07292009155875</c:v>
                </c:pt>
                <c:pt idx="49">
                  <c:v>60.802821671931191</c:v>
                </c:pt>
                <c:pt idx="50">
                  <c:v>58.532769703358596</c:v>
                </c:pt>
                <c:pt idx="51">
                  <c:v>58.697279472400439</c:v>
                </c:pt>
                <c:pt idx="52">
                  <c:v>57.403963953720883</c:v>
                </c:pt>
                <c:pt idx="53">
                  <c:v>56.882768623173625</c:v>
                </c:pt>
                <c:pt idx="54">
                  <c:v>58.00967901521129</c:v>
                </c:pt>
                <c:pt idx="55">
                  <c:v>56.873554006236169</c:v>
                </c:pt>
                <c:pt idx="56">
                  <c:v>63.254903101303967</c:v>
                </c:pt>
                <c:pt idx="57">
                  <c:v>71.212912026293793</c:v>
                </c:pt>
                <c:pt idx="58">
                  <c:v>80.390114158526885</c:v>
                </c:pt>
                <c:pt idx="59">
                  <c:v>85.635492989557761</c:v>
                </c:pt>
                <c:pt idx="60">
                  <c:v>92.231870878526294</c:v>
                </c:pt>
                <c:pt idx="61">
                  <c:v>100.11036056049969</c:v>
                </c:pt>
                <c:pt idx="62">
                  <c:v>131</c:v>
                </c:pt>
                <c:pt idx="63">
                  <c:v>152</c:v>
                </c:pt>
                <c:pt idx="64">
                  <c:v>180</c:v>
                </c:pt>
                <c:pt idx="65">
                  <c:v>190</c:v>
                </c:pt>
                <c:pt idx="66">
                  <c:v>178</c:v>
                </c:pt>
                <c:pt idx="67">
                  <c:v>238</c:v>
                </c:pt>
                <c:pt idx="68">
                  <c:v>265</c:v>
                </c:pt>
                <c:pt idx="69">
                  <c:v>265</c:v>
                </c:pt>
                <c:pt idx="70">
                  <c:v>308</c:v>
                </c:pt>
                <c:pt idx="71">
                  <c:v>365</c:v>
                </c:pt>
                <c:pt idx="72">
                  <c:v>592</c:v>
                </c:pt>
                <c:pt idx="73">
                  <c:v>642</c:v>
                </c:pt>
                <c:pt idx="74">
                  <c:v>727</c:v>
                </c:pt>
                <c:pt idx="75">
                  <c:v>867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73184"/>
        <c:axId val="118279456"/>
      </c:lineChart>
      <c:catAx>
        <c:axId val="11827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9456"/>
        <c:crosses val="autoZero"/>
        <c:auto val="1"/>
        <c:lblAlgn val="ctr"/>
        <c:lblOffset val="100"/>
        <c:tickLblSkip val="10"/>
        <c:noMultiLvlLbl val="0"/>
      </c:catAx>
      <c:valAx>
        <c:axId val="118279456"/>
        <c:scaling>
          <c:logBase val="2"/>
          <c:orientation val="minMax"/>
          <c:max val="9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652390042153849E-2"/>
          <c:y val="7.4045275590551185E-2"/>
          <c:w val="0.87389306450330073"/>
          <c:h val="0.8064520450568680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'Wages and Population'!$B$8:$B$28</c:f>
              <c:numCache>
                <c:formatCode>0.00</c:formatCode>
                <c:ptCount val="21"/>
                <c:pt idx="0">
                  <c:v>3.8377570105708187</c:v>
                </c:pt>
                <c:pt idx="1">
                  <c:v>4.3093968998499443</c:v>
                </c:pt>
                <c:pt idx="2">
                  <c:v>4.8722660279631489</c:v>
                </c:pt>
                <c:pt idx="3">
                  <c:v>4.8775143072549403</c:v>
                </c:pt>
                <c:pt idx="4">
                  <c:v>5.3186918686036302</c:v>
                </c:pt>
                <c:pt idx="5">
                  <c:v>5.3151731566081315</c:v>
                </c:pt>
                <c:pt idx="6">
                  <c:v>5.6102000893981998</c:v>
                </c:pt>
                <c:pt idx="7">
                  <c:v>4.971000446990999</c:v>
                </c:pt>
                <c:pt idx="8">
                  <c:v>4.6797928816260921</c:v>
                </c:pt>
                <c:pt idx="9">
                  <c:v>4.4840493992126094</c:v>
                </c:pt>
                <c:pt idx="10">
                  <c:v>3.5447326354953086</c:v>
                </c:pt>
                <c:pt idx="11">
                  <c:v>3.1692289993702834</c:v>
                </c:pt>
                <c:pt idx="12">
                  <c:v>3.162291555896076</c:v>
                </c:pt>
                <c:pt idx="13">
                  <c:v>2.8111664195898327</c:v>
                </c:pt>
                <c:pt idx="14">
                  <c:v>2.8185829141460959</c:v>
                </c:pt>
                <c:pt idx="15">
                  <c:v>2.6401394276898666</c:v>
                </c:pt>
                <c:pt idx="16">
                  <c:v>2.5379802607161683</c:v>
                </c:pt>
                <c:pt idx="17">
                  <c:v>2.4694993101865914</c:v>
                </c:pt>
                <c:pt idx="18">
                  <c:v>2.5098881714489525</c:v>
                </c:pt>
                <c:pt idx="19">
                  <c:v>2.2731018272834511</c:v>
                </c:pt>
                <c:pt idx="20">
                  <c:v>2.2798843808798059</c:v>
                </c:pt>
              </c:numCache>
            </c:numRef>
          </c:xVal>
          <c:yVal>
            <c:numRef>
              <c:f>'Wages and Population'!$E$8:$E$28</c:f>
              <c:numCache>
                <c:formatCode>0.00</c:formatCode>
                <c:ptCount val="21"/>
                <c:pt idx="0">
                  <c:v>53.550344520161602</c:v>
                </c:pt>
                <c:pt idx="1">
                  <c:v>56.06034718155238</c:v>
                </c:pt>
                <c:pt idx="2">
                  <c:v>35.603867205527806</c:v>
                </c:pt>
                <c:pt idx="3">
                  <c:v>40.539947400864222</c:v>
                </c:pt>
                <c:pt idx="4">
                  <c:v>35.742749404648514</c:v>
                </c:pt>
                <c:pt idx="5">
                  <c:v>40.953149461270634</c:v>
                </c:pt>
                <c:pt idx="6">
                  <c:v>36.510092522057938</c:v>
                </c:pt>
                <c:pt idx="7">
                  <c:v>37.9953806137597</c:v>
                </c:pt>
                <c:pt idx="8">
                  <c:v>45.308226349031159</c:v>
                </c:pt>
                <c:pt idx="9">
                  <c:v>45.032205946017839</c:v>
                </c:pt>
                <c:pt idx="10">
                  <c:v>50.837869940962477</c:v>
                </c:pt>
                <c:pt idx="11">
                  <c:v>59.19915893186942</c:v>
                </c:pt>
                <c:pt idx="12">
                  <c:v>63.787220248527355</c:v>
                </c:pt>
                <c:pt idx="13">
                  <c:v>75.592657790807451</c:v>
                </c:pt>
                <c:pt idx="14">
                  <c:v>72.212467825038644</c:v>
                </c:pt>
                <c:pt idx="15">
                  <c:v>75.412970534049961</c:v>
                </c:pt>
                <c:pt idx="16">
                  <c:v>74.629625124478807</c:v>
                </c:pt>
                <c:pt idx="17">
                  <c:v>84.170989057163496</c:v>
                </c:pt>
                <c:pt idx="18">
                  <c:v>79.212452315230223</c:v>
                </c:pt>
                <c:pt idx="19">
                  <c:v>92.983841793122821</c:v>
                </c:pt>
                <c:pt idx="20">
                  <c:v>92.596549374176234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57896"/>
        <c:axId val="118247704"/>
      </c:scatterChart>
      <c:valAx>
        <c:axId val="118257896"/>
        <c:scaling>
          <c:orientation val="minMax"/>
          <c:max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(millions)</a:t>
                </a:r>
              </a:p>
            </c:rich>
          </c:tx>
          <c:layout>
            <c:manualLayout>
              <c:xMode val="edge"/>
              <c:yMode val="edge"/>
              <c:x val="0.39548397359420984"/>
              <c:y val="0.93871527777777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47704"/>
        <c:crosses val="autoZero"/>
        <c:crossBetween val="midCat"/>
      </c:valAx>
      <c:valAx>
        <c:axId val="118247704"/>
        <c:scaling>
          <c:orientation val="minMax"/>
          <c:min val="2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Wage</a:t>
                </a:r>
              </a:p>
            </c:rich>
          </c:tx>
          <c:layout>
            <c:manualLayout>
              <c:xMode val="edge"/>
              <c:yMode val="edge"/>
              <c:x val="2.5252525252525252E-2"/>
              <c:y val="4.4838145231846125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57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652390042153849E-2"/>
          <c:y val="7.4045275590551185E-2"/>
          <c:w val="0.87389306450330073"/>
          <c:h val="0.7995076006124235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'Wages and Population'!$B$28:$B$47</c:f>
              <c:numCache>
                <c:formatCode>0.00</c:formatCode>
                <c:ptCount val="20"/>
                <c:pt idx="0">
                  <c:v>2.2798843808798059</c:v>
                </c:pt>
                <c:pt idx="1">
                  <c:v>2.3208735788177854</c:v>
                </c:pt>
                <c:pt idx="2">
                  <c:v>2.3801287315101023</c:v>
                </c:pt>
                <c:pt idx="3">
                  <c:v>2.4028031694611953</c:v>
                </c:pt>
                <c:pt idx="4">
                  <c:v>2.3147044331602231</c:v>
                </c:pt>
                <c:pt idx="5">
                  <c:v>2.5598722622691734</c:v>
                </c:pt>
                <c:pt idx="6">
                  <c:v>2.807542939969669</c:v>
                </c:pt>
                <c:pt idx="7">
                  <c:v>2.9411092603249571</c:v>
                </c:pt>
                <c:pt idx="8">
                  <c:v>3.0197030216516434</c:v>
                </c:pt>
                <c:pt idx="9">
                  <c:v>2.9925579679595278</c:v>
                </c:pt>
                <c:pt idx="10">
                  <c:v>3.2410565978077566</c:v>
                </c:pt>
                <c:pt idx="11">
                  <c:v>3.2103908094435072</c:v>
                </c:pt>
                <c:pt idx="12">
                  <c:v>3.5001296374367632</c:v>
                </c:pt>
                <c:pt idx="13">
                  <c:v>3.5540591273187188</c:v>
                </c:pt>
                <c:pt idx="14">
                  <c:v>4.1639999999999997</c:v>
                </c:pt>
                <c:pt idx="15">
                  <c:v>4.4010693507588527</c:v>
                </c:pt>
                <c:pt idx="16">
                  <c:v>4.7331058178752112</c:v>
                </c:pt>
                <c:pt idx="17">
                  <c:v>5.017557440978079</c:v>
                </c:pt>
                <c:pt idx="18">
                  <c:v>5.2089542580101176</c:v>
                </c:pt>
                <c:pt idx="19">
                  <c:v>5.4246722175379434</c:v>
                </c:pt>
              </c:numCache>
            </c:numRef>
          </c:xVal>
          <c:yVal>
            <c:numRef>
              <c:f>'Wages and Population'!$E$28:$E$47</c:f>
              <c:numCache>
                <c:formatCode>0.00</c:formatCode>
                <c:ptCount val="20"/>
                <c:pt idx="0">
                  <c:v>92.596549374176234</c:v>
                </c:pt>
                <c:pt idx="1">
                  <c:v>91.105603508890781</c:v>
                </c:pt>
                <c:pt idx="2">
                  <c:v>86.537701132717046</c:v>
                </c:pt>
                <c:pt idx="3">
                  <c:v>81.671524419228518</c:v>
                </c:pt>
                <c:pt idx="4">
                  <c:v>86.471107982607379</c:v>
                </c:pt>
                <c:pt idx="5">
                  <c:v>82.256899937786983</c:v>
                </c:pt>
                <c:pt idx="6">
                  <c:v>82.748051145992733</c:v>
                </c:pt>
                <c:pt idx="7">
                  <c:v>71.503201254520874</c:v>
                </c:pt>
                <c:pt idx="8">
                  <c:v>69.677869331209848</c:v>
                </c:pt>
                <c:pt idx="9">
                  <c:v>69.055552061417387</c:v>
                </c:pt>
                <c:pt idx="10">
                  <c:v>59.152245067938495</c:v>
                </c:pt>
                <c:pt idx="11">
                  <c:v>64.653657258006959</c:v>
                </c:pt>
                <c:pt idx="12">
                  <c:v>61.798915604349908</c:v>
                </c:pt>
                <c:pt idx="13">
                  <c:v>57.035019497661096</c:v>
                </c:pt>
                <c:pt idx="14">
                  <c:v>45.69499816823263</c:v>
                </c:pt>
                <c:pt idx="15">
                  <c:v>49.28679297220615</c:v>
                </c:pt>
                <c:pt idx="16">
                  <c:v>45.408570488985632</c:v>
                </c:pt>
                <c:pt idx="17">
                  <c:v>46.387491658078531</c:v>
                </c:pt>
                <c:pt idx="18">
                  <c:v>43.388984822338799</c:v>
                </c:pt>
                <c:pt idx="19">
                  <c:v>46.670277004363044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54760"/>
        <c:axId val="118248880"/>
      </c:scatterChart>
      <c:valAx>
        <c:axId val="118254760"/>
        <c:scaling>
          <c:orientation val="minMax"/>
          <c:max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(millions)</a:t>
                </a:r>
              </a:p>
            </c:rich>
          </c:tx>
          <c:layout>
            <c:manualLayout>
              <c:xMode val="edge"/>
              <c:yMode val="edge"/>
              <c:x val="0.39548397359420984"/>
              <c:y val="0.93871527777777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48880"/>
        <c:crosses val="autoZero"/>
        <c:crossBetween val="midCat"/>
      </c:valAx>
      <c:valAx>
        <c:axId val="118248880"/>
        <c:scaling>
          <c:orientation val="minMax"/>
          <c:min val="2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Wage</a:t>
                </a:r>
              </a:p>
            </c:rich>
          </c:tx>
          <c:layout>
            <c:manualLayout>
              <c:xMode val="edge"/>
              <c:yMode val="edge"/>
              <c:x val="2.5252525252525252E-2"/>
              <c:y val="4.4838145231846125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5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652390042153849E-2"/>
          <c:y val="7.4045275590551185E-2"/>
          <c:w val="0.87389306450330073"/>
          <c:h val="0.80645204505686807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'Wages and Population'!$B$13:$B$61</c:f>
              <c:numCache>
                <c:formatCode>0.00</c:formatCode>
                <c:ptCount val="49"/>
                <c:pt idx="0">
                  <c:v>5.3151731566081315</c:v>
                </c:pt>
                <c:pt idx="1">
                  <c:v>5.6102000893981998</c:v>
                </c:pt>
                <c:pt idx="2">
                  <c:v>4.971000446990999</c:v>
                </c:pt>
                <c:pt idx="3">
                  <c:v>4.6797928816260921</c:v>
                </c:pt>
                <c:pt idx="4">
                  <c:v>4.4840493992126094</c:v>
                </c:pt>
                <c:pt idx="5">
                  <c:v>3.5447326354953086</c:v>
                </c:pt>
                <c:pt idx="6">
                  <c:v>3.1692289993702834</c:v>
                </c:pt>
                <c:pt idx="7">
                  <c:v>3.162291555896076</c:v>
                </c:pt>
                <c:pt idx="8">
                  <c:v>2.8111664195898327</c:v>
                </c:pt>
                <c:pt idx="9">
                  <c:v>2.8185829141460959</c:v>
                </c:pt>
                <c:pt idx="10">
                  <c:v>2.6401394276898666</c:v>
                </c:pt>
                <c:pt idx="11">
                  <c:v>2.5379802607161683</c:v>
                </c:pt>
                <c:pt idx="12">
                  <c:v>2.4694993101865914</c:v>
                </c:pt>
                <c:pt idx="13">
                  <c:v>2.5098881714489525</c:v>
                </c:pt>
                <c:pt idx="14">
                  <c:v>2.2731018272834511</c:v>
                </c:pt>
                <c:pt idx="15">
                  <c:v>2.2798843808798059</c:v>
                </c:pt>
                <c:pt idx="16">
                  <c:v>2.3208735788177854</c:v>
                </c:pt>
                <c:pt idx="17">
                  <c:v>2.3801287315101023</c:v>
                </c:pt>
                <c:pt idx="18">
                  <c:v>2.4028031694611953</c:v>
                </c:pt>
                <c:pt idx="19">
                  <c:v>2.3147044331602231</c:v>
                </c:pt>
                <c:pt idx="20">
                  <c:v>2.5598722622691734</c:v>
                </c:pt>
                <c:pt idx="21">
                  <c:v>2.807542939969669</c:v>
                </c:pt>
                <c:pt idx="22">
                  <c:v>2.9411092603249571</c:v>
                </c:pt>
                <c:pt idx="23">
                  <c:v>3.0197030216516434</c:v>
                </c:pt>
                <c:pt idx="24">
                  <c:v>2.9925579679595278</c:v>
                </c:pt>
                <c:pt idx="25">
                  <c:v>3.2410565978077566</c:v>
                </c:pt>
                <c:pt idx="26">
                  <c:v>3.2103908094435072</c:v>
                </c:pt>
                <c:pt idx="27">
                  <c:v>3.5001296374367632</c:v>
                </c:pt>
                <c:pt idx="28">
                  <c:v>3.5540591273187188</c:v>
                </c:pt>
                <c:pt idx="29">
                  <c:v>4.1639999999999997</c:v>
                </c:pt>
                <c:pt idx="30">
                  <c:v>4.4010693507588527</c:v>
                </c:pt>
                <c:pt idx="31">
                  <c:v>4.7331058178752112</c:v>
                </c:pt>
                <c:pt idx="32">
                  <c:v>5.017557440978079</c:v>
                </c:pt>
                <c:pt idx="33">
                  <c:v>5.2089542580101176</c:v>
                </c:pt>
                <c:pt idx="34">
                  <c:v>5.4246722175379434</c:v>
                </c:pt>
                <c:pt idx="35">
                  <c:v>5.6128967116357495</c:v>
                </c:pt>
                <c:pt idx="36">
                  <c:v>5.5832883642495776</c:v>
                </c:pt>
                <c:pt idx="37">
                  <c:v>5.4553380059021919</c:v>
                </c:pt>
                <c:pt idx="38">
                  <c:v>5.4024659569983138</c:v>
                </c:pt>
                <c:pt idx="39">
                  <c:v>5.3866043423271517</c:v>
                </c:pt>
                <c:pt idx="40">
                  <c:v>5.509557839262186</c:v>
                </c:pt>
                <c:pt idx="41">
                  <c:v>5.6914472727272729</c:v>
                </c:pt>
                <c:pt idx="42">
                  <c:v>5.819404374176548</c:v>
                </c:pt>
                <c:pt idx="43">
                  <c:v>5.7252871673254271</c:v>
                </c:pt>
                <c:pt idx="44">
                  <c:v>6.0520536495388653</c:v>
                </c:pt>
                <c:pt idx="45">
                  <c:v>6.2625000000000011</c:v>
                </c:pt>
                <c:pt idx="46">
                  <c:v>6.6573149013273794</c:v>
                </c:pt>
                <c:pt idx="47">
                  <c:v>7.0132341013276802</c:v>
                </c:pt>
                <c:pt idx="48">
                  <c:v>7.5910502327677536</c:v>
                </c:pt>
              </c:numCache>
            </c:numRef>
          </c:xVal>
          <c:yVal>
            <c:numRef>
              <c:f>'Wages and Population'!$E$13:$E$61</c:f>
              <c:numCache>
                <c:formatCode>0.00</c:formatCode>
                <c:ptCount val="49"/>
                <c:pt idx="0">
                  <c:v>40.953149461270634</c:v>
                </c:pt>
                <c:pt idx="1">
                  <c:v>36.510092522057938</c:v>
                </c:pt>
                <c:pt idx="2">
                  <c:v>37.9953806137597</c:v>
                </c:pt>
                <c:pt idx="3">
                  <c:v>45.308226349031159</c:v>
                </c:pt>
                <c:pt idx="4">
                  <c:v>45.032205946017839</c:v>
                </c:pt>
                <c:pt idx="5">
                  <c:v>50.837869940962477</c:v>
                </c:pt>
                <c:pt idx="6">
                  <c:v>59.19915893186942</c:v>
                </c:pt>
                <c:pt idx="7">
                  <c:v>63.787220248527355</c:v>
                </c:pt>
                <c:pt idx="8">
                  <c:v>75.592657790807451</c:v>
                </c:pt>
                <c:pt idx="9">
                  <c:v>72.212467825038644</c:v>
                </c:pt>
                <c:pt idx="10">
                  <c:v>75.412970534049961</c:v>
                </c:pt>
                <c:pt idx="11">
                  <c:v>74.629625124478807</c:v>
                </c:pt>
                <c:pt idx="12">
                  <c:v>84.170989057163496</c:v>
                </c:pt>
                <c:pt idx="13">
                  <c:v>79.212452315230223</c:v>
                </c:pt>
                <c:pt idx="14">
                  <c:v>92.983841793122821</c:v>
                </c:pt>
                <c:pt idx="15">
                  <c:v>92.596549374176234</c:v>
                </c:pt>
                <c:pt idx="16">
                  <c:v>91.105603508890781</c:v>
                </c:pt>
                <c:pt idx="17">
                  <c:v>86.537701132717046</c:v>
                </c:pt>
                <c:pt idx="18">
                  <c:v>81.671524419228518</c:v>
                </c:pt>
                <c:pt idx="19">
                  <c:v>86.471107982607379</c:v>
                </c:pt>
                <c:pt idx="20">
                  <c:v>82.256899937786983</c:v>
                </c:pt>
                <c:pt idx="21">
                  <c:v>82.748051145992733</c:v>
                </c:pt>
                <c:pt idx="22">
                  <c:v>71.503201254520874</c:v>
                </c:pt>
                <c:pt idx="23">
                  <c:v>69.677869331209848</c:v>
                </c:pt>
                <c:pt idx="24">
                  <c:v>69.055552061417387</c:v>
                </c:pt>
                <c:pt idx="25">
                  <c:v>59.152245067938495</c:v>
                </c:pt>
                <c:pt idx="26">
                  <c:v>64.653657258006959</c:v>
                </c:pt>
                <c:pt idx="27">
                  <c:v>61.798915604349908</c:v>
                </c:pt>
                <c:pt idx="28">
                  <c:v>57.035019497661096</c:v>
                </c:pt>
                <c:pt idx="29">
                  <c:v>45.69499816823263</c:v>
                </c:pt>
                <c:pt idx="30">
                  <c:v>49.28679297220615</c:v>
                </c:pt>
                <c:pt idx="31">
                  <c:v>45.408570488985632</c:v>
                </c:pt>
                <c:pt idx="32">
                  <c:v>46.387491658078531</c:v>
                </c:pt>
                <c:pt idx="33">
                  <c:v>43.388984822338799</c:v>
                </c:pt>
                <c:pt idx="34">
                  <c:v>46.670277004363044</c:v>
                </c:pt>
                <c:pt idx="35">
                  <c:v>52.435085329159065</c:v>
                </c:pt>
                <c:pt idx="36">
                  <c:v>53.5191892708173</c:v>
                </c:pt>
                <c:pt idx="37">
                  <c:v>56.16941619757398</c:v>
                </c:pt>
                <c:pt idx="38">
                  <c:v>60.466826212352281</c:v>
                </c:pt>
                <c:pt idx="39">
                  <c:v>54.487841348597591</c:v>
                </c:pt>
                <c:pt idx="40">
                  <c:v>58.172513518391767</c:v>
                </c:pt>
                <c:pt idx="41">
                  <c:v>53.893000494396269</c:v>
                </c:pt>
                <c:pt idx="42">
                  <c:v>55.474829684366583</c:v>
                </c:pt>
                <c:pt idx="43">
                  <c:v>62.07292009155875</c:v>
                </c:pt>
                <c:pt idx="44">
                  <c:v>60.802821671931191</c:v>
                </c:pt>
                <c:pt idx="45">
                  <c:v>58.532769703358596</c:v>
                </c:pt>
                <c:pt idx="46">
                  <c:v>58.697279472400439</c:v>
                </c:pt>
                <c:pt idx="47">
                  <c:v>57.403963953720883</c:v>
                </c:pt>
                <c:pt idx="48">
                  <c:v>56.882768623173625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'Wages and Population'!$B$13:$B$61</c:f>
              <c:numCache>
                <c:formatCode>0.00</c:formatCode>
                <c:ptCount val="49"/>
                <c:pt idx="0">
                  <c:v>5.3151731566081315</c:v>
                </c:pt>
                <c:pt idx="1">
                  <c:v>5.6102000893981998</c:v>
                </c:pt>
                <c:pt idx="2">
                  <c:v>4.971000446990999</c:v>
                </c:pt>
                <c:pt idx="3">
                  <c:v>4.6797928816260921</c:v>
                </c:pt>
                <c:pt idx="4">
                  <c:v>4.4840493992126094</c:v>
                </c:pt>
                <c:pt idx="5">
                  <c:v>3.5447326354953086</c:v>
                </c:pt>
                <c:pt idx="6">
                  <c:v>3.1692289993702834</c:v>
                </c:pt>
                <c:pt idx="7">
                  <c:v>3.162291555896076</c:v>
                </c:pt>
                <c:pt idx="8">
                  <c:v>2.8111664195898327</c:v>
                </c:pt>
                <c:pt idx="9">
                  <c:v>2.8185829141460959</c:v>
                </c:pt>
                <c:pt idx="10">
                  <c:v>2.6401394276898666</c:v>
                </c:pt>
                <c:pt idx="11">
                  <c:v>2.5379802607161683</c:v>
                </c:pt>
                <c:pt idx="12">
                  <c:v>2.4694993101865914</c:v>
                </c:pt>
                <c:pt idx="13">
                  <c:v>2.5098881714489525</c:v>
                </c:pt>
                <c:pt idx="14">
                  <c:v>2.2731018272834511</c:v>
                </c:pt>
                <c:pt idx="15">
                  <c:v>2.2798843808798059</c:v>
                </c:pt>
                <c:pt idx="16">
                  <c:v>2.3208735788177854</c:v>
                </c:pt>
                <c:pt idx="17">
                  <c:v>2.3801287315101023</c:v>
                </c:pt>
                <c:pt idx="18">
                  <c:v>2.4028031694611953</c:v>
                </c:pt>
                <c:pt idx="19">
                  <c:v>2.3147044331602231</c:v>
                </c:pt>
                <c:pt idx="20">
                  <c:v>2.5598722622691734</c:v>
                </c:pt>
                <c:pt idx="21">
                  <c:v>2.807542939969669</c:v>
                </c:pt>
                <c:pt idx="22">
                  <c:v>2.9411092603249571</c:v>
                </c:pt>
                <c:pt idx="23">
                  <c:v>3.0197030216516434</c:v>
                </c:pt>
                <c:pt idx="24">
                  <c:v>2.9925579679595278</c:v>
                </c:pt>
                <c:pt idx="25">
                  <c:v>3.2410565978077566</c:v>
                </c:pt>
                <c:pt idx="26">
                  <c:v>3.2103908094435072</c:v>
                </c:pt>
                <c:pt idx="27">
                  <c:v>3.5001296374367632</c:v>
                </c:pt>
                <c:pt idx="28">
                  <c:v>3.5540591273187188</c:v>
                </c:pt>
                <c:pt idx="29">
                  <c:v>4.1639999999999997</c:v>
                </c:pt>
                <c:pt idx="30">
                  <c:v>4.4010693507588527</c:v>
                </c:pt>
                <c:pt idx="31">
                  <c:v>4.7331058178752112</c:v>
                </c:pt>
                <c:pt idx="32">
                  <c:v>5.017557440978079</c:v>
                </c:pt>
                <c:pt idx="33">
                  <c:v>5.2089542580101176</c:v>
                </c:pt>
                <c:pt idx="34">
                  <c:v>5.4246722175379434</c:v>
                </c:pt>
                <c:pt idx="35">
                  <c:v>5.6128967116357495</c:v>
                </c:pt>
                <c:pt idx="36">
                  <c:v>5.5832883642495776</c:v>
                </c:pt>
                <c:pt idx="37">
                  <c:v>5.4553380059021919</c:v>
                </c:pt>
                <c:pt idx="38">
                  <c:v>5.4024659569983138</c:v>
                </c:pt>
                <c:pt idx="39">
                  <c:v>5.3866043423271517</c:v>
                </c:pt>
                <c:pt idx="40">
                  <c:v>5.509557839262186</c:v>
                </c:pt>
                <c:pt idx="41">
                  <c:v>5.6914472727272729</c:v>
                </c:pt>
                <c:pt idx="42">
                  <c:v>5.819404374176548</c:v>
                </c:pt>
                <c:pt idx="43">
                  <c:v>5.7252871673254271</c:v>
                </c:pt>
                <c:pt idx="44">
                  <c:v>6.0520536495388653</c:v>
                </c:pt>
                <c:pt idx="45">
                  <c:v>6.2625000000000011</c:v>
                </c:pt>
                <c:pt idx="46">
                  <c:v>6.6573149013273794</c:v>
                </c:pt>
                <c:pt idx="47">
                  <c:v>7.0132341013276802</c:v>
                </c:pt>
                <c:pt idx="48">
                  <c:v>7.5910502327677536</c:v>
                </c:pt>
              </c:numCache>
            </c:numRef>
          </c:xVal>
          <c:yVal>
            <c:numRef>
              <c:f>'Wages and Population'!$E$13:$E$61</c:f>
              <c:numCache>
                <c:formatCode>0.00</c:formatCode>
                <c:ptCount val="49"/>
                <c:pt idx="0">
                  <c:v>40.953149461270634</c:v>
                </c:pt>
                <c:pt idx="1">
                  <c:v>36.510092522057938</c:v>
                </c:pt>
                <c:pt idx="2">
                  <c:v>37.9953806137597</c:v>
                </c:pt>
                <c:pt idx="3">
                  <c:v>45.308226349031159</c:v>
                </c:pt>
                <c:pt idx="4">
                  <c:v>45.032205946017839</c:v>
                </c:pt>
                <c:pt idx="5">
                  <c:v>50.837869940962477</c:v>
                </c:pt>
                <c:pt idx="6">
                  <c:v>59.19915893186942</c:v>
                </c:pt>
                <c:pt idx="7">
                  <c:v>63.787220248527355</c:v>
                </c:pt>
                <c:pt idx="8">
                  <c:v>75.592657790807451</c:v>
                </c:pt>
                <c:pt idx="9">
                  <c:v>72.212467825038644</c:v>
                </c:pt>
                <c:pt idx="10">
                  <c:v>75.412970534049961</c:v>
                </c:pt>
                <c:pt idx="11">
                  <c:v>74.629625124478807</c:v>
                </c:pt>
                <c:pt idx="12">
                  <c:v>84.170989057163496</c:v>
                </c:pt>
                <c:pt idx="13">
                  <c:v>79.212452315230223</c:v>
                </c:pt>
                <c:pt idx="14">
                  <c:v>92.983841793122821</c:v>
                </c:pt>
                <c:pt idx="15">
                  <c:v>92.596549374176234</c:v>
                </c:pt>
                <c:pt idx="16">
                  <c:v>91.105603508890781</c:v>
                </c:pt>
                <c:pt idx="17">
                  <c:v>86.537701132717046</c:v>
                </c:pt>
                <c:pt idx="18">
                  <c:v>81.671524419228518</c:v>
                </c:pt>
                <c:pt idx="19">
                  <c:v>86.471107982607379</c:v>
                </c:pt>
                <c:pt idx="20">
                  <c:v>82.256899937786983</c:v>
                </c:pt>
                <c:pt idx="21">
                  <c:v>82.748051145992733</c:v>
                </c:pt>
                <c:pt idx="22">
                  <c:v>71.503201254520874</c:v>
                </c:pt>
                <c:pt idx="23">
                  <c:v>69.677869331209848</c:v>
                </c:pt>
                <c:pt idx="24">
                  <c:v>69.055552061417387</c:v>
                </c:pt>
                <c:pt idx="25">
                  <c:v>59.152245067938495</c:v>
                </c:pt>
                <c:pt idx="26">
                  <c:v>64.653657258006959</c:v>
                </c:pt>
                <c:pt idx="27">
                  <c:v>61.798915604349908</c:v>
                </c:pt>
                <c:pt idx="28">
                  <c:v>57.035019497661096</c:v>
                </c:pt>
                <c:pt idx="29">
                  <c:v>45.69499816823263</c:v>
                </c:pt>
                <c:pt idx="30">
                  <c:v>49.28679297220615</c:v>
                </c:pt>
                <c:pt idx="31">
                  <c:v>45.408570488985632</c:v>
                </c:pt>
                <c:pt idx="32">
                  <c:v>46.387491658078531</c:v>
                </c:pt>
                <c:pt idx="33">
                  <c:v>43.388984822338799</c:v>
                </c:pt>
                <c:pt idx="34">
                  <c:v>46.670277004363044</c:v>
                </c:pt>
                <c:pt idx="35">
                  <c:v>52.435085329159065</c:v>
                </c:pt>
                <c:pt idx="36">
                  <c:v>53.5191892708173</c:v>
                </c:pt>
                <c:pt idx="37">
                  <c:v>56.16941619757398</c:v>
                </c:pt>
                <c:pt idx="38">
                  <c:v>60.466826212352281</c:v>
                </c:pt>
                <c:pt idx="39">
                  <c:v>54.487841348597591</c:v>
                </c:pt>
                <c:pt idx="40">
                  <c:v>58.172513518391767</c:v>
                </c:pt>
                <c:pt idx="41">
                  <c:v>53.893000494396269</c:v>
                </c:pt>
                <c:pt idx="42">
                  <c:v>55.474829684366583</c:v>
                </c:pt>
                <c:pt idx="43">
                  <c:v>62.07292009155875</c:v>
                </c:pt>
                <c:pt idx="44">
                  <c:v>60.802821671931191</c:v>
                </c:pt>
                <c:pt idx="45">
                  <c:v>58.532769703358596</c:v>
                </c:pt>
                <c:pt idx="46">
                  <c:v>58.697279472400439</c:v>
                </c:pt>
                <c:pt idx="47">
                  <c:v>57.403963953720883</c:v>
                </c:pt>
                <c:pt idx="48">
                  <c:v>56.882768623173625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49664"/>
        <c:axId val="118255152"/>
      </c:scatterChart>
      <c:valAx>
        <c:axId val="118249664"/>
        <c:scaling>
          <c:orientation val="minMax"/>
          <c:max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(millions)</a:t>
                </a:r>
              </a:p>
            </c:rich>
          </c:tx>
          <c:layout>
            <c:manualLayout>
              <c:xMode val="edge"/>
              <c:yMode val="edge"/>
              <c:x val="0.39548397359420984"/>
              <c:y val="0.93871527777777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55152"/>
        <c:crosses val="autoZero"/>
        <c:crossBetween val="midCat"/>
      </c:valAx>
      <c:valAx>
        <c:axId val="118255152"/>
        <c:scaling>
          <c:orientation val="minMax"/>
          <c:min val="2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Wage</a:t>
                </a:r>
              </a:p>
            </c:rich>
          </c:tx>
          <c:layout>
            <c:manualLayout>
              <c:xMode val="edge"/>
              <c:yMode val="edge"/>
              <c:x val="2.5252525252525252E-2"/>
              <c:y val="4.4838145231846125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4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652390042153849E-2"/>
          <c:y val="7.4045275590551185E-2"/>
          <c:w val="0.87389306450330073"/>
          <c:h val="0.8029798228346457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'Wages and Population'!$B$13:$B$69</c:f>
              <c:numCache>
                <c:formatCode>0.00</c:formatCode>
                <c:ptCount val="57"/>
                <c:pt idx="0">
                  <c:v>5.3151731566081315</c:v>
                </c:pt>
                <c:pt idx="1">
                  <c:v>5.6102000893981998</c:v>
                </c:pt>
                <c:pt idx="2">
                  <c:v>4.971000446990999</c:v>
                </c:pt>
                <c:pt idx="3">
                  <c:v>4.6797928816260921</c:v>
                </c:pt>
                <c:pt idx="4">
                  <c:v>4.4840493992126094</c:v>
                </c:pt>
                <c:pt idx="5">
                  <c:v>3.5447326354953086</c:v>
                </c:pt>
                <c:pt idx="6">
                  <c:v>3.1692289993702834</c:v>
                </c:pt>
                <c:pt idx="7">
                  <c:v>3.162291555896076</c:v>
                </c:pt>
                <c:pt idx="8">
                  <c:v>2.8111664195898327</c:v>
                </c:pt>
                <c:pt idx="9">
                  <c:v>2.8185829141460959</c:v>
                </c:pt>
                <c:pt idx="10">
                  <c:v>2.6401394276898666</c:v>
                </c:pt>
                <c:pt idx="11">
                  <c:v>2.5379802607161683</c:v>
                </c:pt>
                <c:pt idx="12">
                  <c:v>2.4694993101865914</c:v>
                </c:pt>
                <c:pt idx="13">
                  <c:v>2.5098881714489525</c:v>
                </c:pt>
                <c:pt idx="14">
                  <c:v>2.2731018272834511</c:v>
                </c:pt>
                <c:pt idx="15">
                  <c:v>2.2798843808798059</c:v>
                </c:pt>
                <c:pt idx="16">
                  <c:v>2.3208735788177854</c:v>
                </c:pt>
                <c:pt idx="17">
                  <c:v>2.3801287315101023</c:v>
                </c:pt>
                <c:pt idx="18">
                  <c:v>2.4028031694611953</c:v>
                </c:pt>
                <c:pt idx="19">
                  <c:v>2.3147044331602231</c:v>
                </c:pt>
                <c:pt idx="20">
                  <c:v>2.5598722622691734</c:v>
                </c:pt>
                <c:pt idx="21">
                  <c:v>2.807542939969669</c:v>
                </c:pt>
                <c:pt idx="22">
                  <c:v>2.9411092603249571</c:v>
                </c:pt>
                <c:pt idx="23">
                  <c:v>3.0197030216516434</c:v>
                </c:pt>
                <c:pt idx="24">
                  <c:v>2.9925579679595278</c:v>
                </c:pt>
                <c:pt idx="25">
                  <c:v>3.2410565978077566</c:v>
                </c:pt>
                <c:pt idx="26">
                  <c:v>3.2103908094435072</c:v>
                </c:pt>
                <c:pt idx="27">
                  <c:v>3.5001296374367632</c:v>
                </c:pt>
                <c:pt idx="28">
                  <c:v>3.5540591273187188</c:v>
                </c:pt>
                <c:pt idx="29">
                  <c:v>4.1639999999999997</c:v>
                </c:pt>
                <c:pt idx="30">
                  <c:v>4.4010693507588527</c:v>
                </c:pt>
                <c:pt idx="31">
                  <c:v>4.7331058178752112</c:v>
                </c:pt>
                <c:pt idx="32">
                  <c:v>5.017557440978079</c:v>
                </c:pt>
                <c:pt idx="33">
                  <c:v>5.2089542580101176</c:v>
                </c:pt>
                <c:pt idx="34">
                  <c:v>5.4246722175379434</c:v>
                </c:pt>
                <c:pt idx="35">
                  <c:v>5.6128967116357495</c:v>
                </c:pt>
                <c:pt idx="36">
                  <c:v>5.5832883642495776</c:v>
                </c:pt>
                <c:pt idx="37">
                  <c:v>5.4553380059021919</c:v>
                </c:pt>
                <c:pt idx="38">
                  <c:v>5.4024659569983138</c:v>
                </c:pt>
                <c:pt idx="39">
                  <c:v>5.3866043423271517</c:v>
                </c:pt>
                <c:pt idx="40">
                  <c:v>5.509557839262186</c:v>
                </c:pt>
                <c:pt idx="41">
                  <c:v>5.6914472727272729</c:v>
                </c:pt>
                <c:pt idx="42">
                  <c:v>5.819404374176548</c:v>
                </c:pt>
                <c:pt idx="43">
                  <c:v>5.7252871673254271</c:v>
                </c:pt>
                <c:pt idx="44">
                  <c:v>6.0520536495388653</c:v>
                </c:pt>
                <c:pt idx="45">
                  <c:v>6.2625000000000011</c:v>
                </c:pt>
                <c:pt idx="46">
                  <c:v>6.6573149013273794</c:v>
                </c:pt>
                <c:pt idx="47">
                  <c:v>7.0132341013276802</c:v>
                </c:pt>
                <c:pt idx="48">
                  <c:v>7.5910502327677536</c:v>
                </c:pt>
                <c:pt idx="49">
                  <c:v>8.2770651867455083</c:v>
                </c:pt>
                <c:pt idx="50">
                  <c:v>9.0942014241601576</c:v>
                </c:pt>
                <c:pt idx="51">
                  <c:v>10.308567332370037</c:v>
                </c:pt>
                <c:pt idx="52">
                  <c:v>11.982103742770109</c:v>
                </c:pt>
                <c:pt idx="53">
                  <c:v>13.773175826213507</c:v>
                </c:pt>
                <c:pt idx="54">
                  <c:v>15.636481963959497</c:v>
                </c:pt>
                <c:pt idx="55">
                  <c:v>17.589613833662799</c:v>
                </c:pt>
                <c:pt idx="56">
                  <c:v>19.722235958864157</c:v>
                </c:pt>
              </c:numCache>
            </c:numRef>
          </c:xVal>
          <c:yVal>
            <c:numRef>
              <c:f>'Wages and Population'!$E$13:$E$69</c:f>
              <c:numCache>
                <c:formatCode>0.00</c:formatCode>
                <c:ptCount val="57"/>
                <c:pt idx="0">
                  <c:v>40.953149461270634</c:v>
                </c:pt>
                <c:pt idx="1">
                  <c:v>36.510092522057938</c:v>
                </c:pt>
                <c:pt idx="2">
                  <c:v>37.9953806137597</c:v>
                </c:pt>
                <c:pt idx="3">
                  <c:v>45.308226349031159</c:v>
                </c:pt>
                <c:pt idx="4">
                  <c:v>45.032205946017839</c:v>
                </c:pt>
                <c:pt idx="5">
                  <c:v>50.837869940962477</c:v>
                </c:pt>
                <c:pt idx="6">
                  <c:v>59.19915893186942</c:v>
                </c:pt>
                <c:pt idx="7">
                  <c:v>63.787220248527355</c:v>
                </c:pt>
                <c:pt idx="8">
                  <c:v>75.592657790807451</c:v>
                </c:pt>
                <c:pt idx="9">
                  <c:v>72.212467825038644</c:v>
                </c:pt>
                <c:pt idx="10">
                  <c:v>75.412970534049961</c:v>
                </c:pt>
                <c:pt idx="11">
                  <c:v>74.629625124478807</c:v>
                </c:pt>
                <c:pt idx="12">
                  <c:v>84.170989057163496</c:v>
                </c:pt>
                <c:pt idx="13">
                  <c:v>79.212452315230223</c:v>
                </c:pt>
                <c:pt idx="14">
                  <c:v>92.983841793122821</c:v>
                </c:pt>
                <c:pt idx="15">
                  <c:v>92.596549374176234</c:v>
                </c:pt>
                <c:pt idx="16">
                  <c:v>91.105603508890781</c:v>
                </c:pt>
                <c:pt idx="17">
                  <c:v>86.537701132717046</c:v>
                </c:pt>
                <c:pt idx="18">
                  <c:v>81.671524419228518</c:v>
                </c:pt>
                <c:pt idx="19">
                  <c:v>86.471107982607379</c:v>
                </c:pt>
                <c:pt idx="20">
                  <c:v>82.256899937786983</c:v>
                </c:pt>
                <c:pt idx="21">
                  <c:v>82.748051145992733</c:v>
                </c:pt>
                <c:pt idx="22">
                  <c:v>71.503201254520874</c:v>
                </c:pt>
                <c:pt idx="23">
                  <c:v>69.677869331209848</c:v>
                </c:pt>
                <c:pt idx="24">
                  <c:v>69.055552061417387</c:v>
                </c:pt>
                <c:pt idx="25">
                  <c:v>59.152245067938495</c:v>
                </c:pt>
                <c:pt idx="26">
                  <c:v>64.653657258006959</c:v>
                </c:pt>
                <c:pt idx="27">
                  <c:v>61.798915604349908</c:v>
                </c:pt>
                <c:pt idx="28">
                  <c:v>57.035019497661096</c:v>
                </c:pt>
                <c:pt idx="29">
                  <c:v>45.69499816823263</c:v>
                </c:pt>
                <c:pt idx="30">
                  <c:v>49.28679297220615</c:v>
                </c:pt>
                <c:pt idx="31">
                  <c:v>45.408570488985632</c:v>
                </c:pt>
                <c:pt idx="32">
                  <c:v>46.387491658078531</c:v>
                </c:pt>
                <c:pt idx="33">
                  <c:v>43.388984822338799</c:v>
                </c:pt>
                <c:pt idx="34">
                  <c:v>46.670277004363044</c:v>
                </c:pt>
                <c:pt idx="35">
                  <c:v>52.435085329159065</c:v>
                </c:pt>
                <c:pt idx="36">
                  <c:v>53.5191892708173</c:v>
                </c:pt>
                <c:pt idx="37">
                  <c:v>56.16941619757398</c:v>
                </c:pt>
                <c:pt idx="38">
                  <c:v>60.466826212352281</c:v>
                </c:pt>
                <c:pt idx="39">
                  <c:v>54.487841348597591</c:v>
                </c:pt>
                <c:pt idx="40">
                  <c:v>58.172513518391767</c:v>
                </c:pt>
                <c:pt idx="41">
                  <c:v>53.893000494396269</c:v>
                </c:pt>
                <c:pt idx="42">
                  <c:v>55.474829684366583</c:v>
                </c:pt>
                <c:pt idx="43">
                  <c:v>62.07292009155875</c:v>
                </c:pt>
                <c:pt idx="44">
                  <c:v>60.802821671931191</c:v>
                </c:pt>
                <c:pt idx="45">
                  <c:v>58.532769703358596</c:v>
                </c:pt>
                <c:pt idx="46">
                  <c:v>58.697279472400439</c:v>
                </c:pt>
                <c:pt idx="47">
                  <c:v>57.403963953720883</c:v>
                </c:pt>
                <c:pt idx="48">
                  <c:v>56.882768623173625</c:v>
                </c:pt>
                <c:pt idx="49">
                  <c:v>58.00967901521129</c:v>
                </c:pt>
                <c:pt idx="50">
                  <c:v>56.873554006236169</c:v>
                </c:pt>
                <c:pt idx="51">
                  <c:v>63.254903101303967</c:v>
                </c:pt>
                <c:pt idx="52">
                  <c:v>71.212912026293793</c:v>
                </c:pt>
                <c:pt idx="53">
                  <c:v>80.390114158526885</c:v>
                </c:pt>
                <c:pt idx="54">
                  <c:v>85.635492989557761</c:v>
                </c:pt>
                <c:pt idx="55">
                  <c:v>92.231870878526294</c:v>
                </c:pt>
                <c:pt idx="56">
                  <c:v>100.11036056049969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50056"/>
        <c:axId val="118256328"/>
      </c:scatterChart>
      <c:valAx>
        <c:axId val="118250056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(millions)</a:t>
                </a:r>
              </a:p>
            </c:rich>
          </c:tx>
          <c:layout>
            <c:manualLayout>
              <c:xMode val="edge"/>
              <c:yMode val="edge"/>
              <c:x val="0.39548397359420984"/>
              <c:y val="0.93871527777777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56328"/>
        <c:crosses val="autoZero"/>
        <c:crossBetween val="midCat"/>
      </c:valAx>
      <c:valAx>
        <c:axId val="118256328"/>
        <c:scaling>
          <c:orientation val="minMax"/>
          <c:min val="2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Wage</a:t>
                </a:r>
              </a:p>
            </c:rich>
          </c:tx>
          <c:layout>
            <c:manualLayout>
              <c:xMode val="edge"/>
              <c:yMode val="edge"/>
              <c:x val="2.5252525252525252E-2"/>
              <c:y val="4.4838145231846125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5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423765211166776E-2"/>
          <c:y val="4.7621664479440072E-2"/>
          <c:w val="0.88179491768074447"/>
          <c:h val="0.8658735236220472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'Wages and Population'!$A$48:$A$69</c:f>
              <c:numCache>
                <c:formatCode>General</c:formatCode>
                <c:ptCount val="22"/>
                <c:pt idx="0">
                  <c:v>1650</c:v>
                </c:pt>
                <c:pt idx="1">
                  <c:v>1660</c:v>
                </c:pt>
                <c:pt idx="2">
                  <c:v>1670</c:v>
                </c:pt>
                <c:pt idx="3">
                  <c:v>1680</c:v>
                </c:pt>
                <c:pt idx="4">
                  <c:v>1690</c:v>
                </c:pt>
                <c:pt idx="5">
                  <c:v>1700</c:v>
                </c:pt>
                <c:pt idx="6">
                  <c:v>1710</c:v>
                </c:pt>
                <c:pt idx="7">
                  <c:v>1720</c:v>
                </c:pt>
                <c:pt idx="8">
                  <c:v>1730</c:v>
                </c:pt>
                <c:pt idx="9">
                  <c:v>1740</c:v>
                </c:pt>
                <c:pt idx="10">
                  <c:v>1750</c:v>
                </c:pt>
                <c:pt idx="11">
                  <c:v>1760</c:v>
                </c:pt>
                <c:pt idx="12">
                  <c:v>1770</c:v>
                </c:pt>
                <c:pt idx="13">
                  <c:v>1780</c:v>
                </c:pt>
                <c:pt idx="14">
                  <c:v>1790</c:v>
                </c:pt>
                <c:pt idx="15">
                  <c:v>1800</c:v>
                </c:pt>
                <c:pt idx="16">
                  <c:v>1810</c:v>
                </c:pt>
                <c:pt idx="17">
                  <c:v>1820</c:v>
                </c:pt>
                <c:pt idx="18">
                  <c:v>1830</c:v>
                </c:pt>
                <c:pt idx="19">
                  <c:v>1840</c:v>
                </c:pt>
                <c:pt idx="20">
                  <c:v>1850</c:v>
                </c:pt>
                <c:pt idx="21">
                  <c:v>1860</c:v>
                </c:pt>
              </c:numCache>
            </c:numRef>
          </c:cat>
          <c:val>
            <c:numRef>
              <c:f>'Wages and Population'!$E$48:$E$69</c:f>
              <c:numCache>
                <c:formatCode>0.00</c:formatCode>
                <c:ptCount val="22"/>
                <c:pt idx="0">
                  <c:v>52.435085329159065</c:v>
                </c:pt>
                <c:pt idx="1">
                  <c:v>53.5191892708173</c:v>
                </c:pt>
                <c:pt idx="2">
                  <c:v>56.16941619757398</c:v>
                </c:pt>
                <c:pt idx="3">
                  <c:v>60.466826212352281</c:v>
                </c:pt>
                <c:pt idx="4">
                  <c:v>54.487841348597591</c:v>
                </c:pt>
                <c:pt idx="5">
                  <c:v>58.172513518391767</c:v>
                </c:pt>
                <c:pt idx="6">
                  <c:v>53.893000494396269</c:v>
                </c:pt>
                <c:pt idx="7">
                  <c:v>55.474829684366583</c:v>
                </c:pt>
                <c:pt idx="8">
                  <c:v>62.07292009155875</c:v>
                </c:pt>
                <c:pt idx="9">
                  <c:v>60.802821671931191</c:v>
                </c:pt>
                <c:pt idx="10">
                  <c:v>58.532769703358596</c:v>
                </c:pt>
                <c:pt idx="11">
                  <c:v>58.697279472400439</c:v>
                </c:pt>
                <c:pt idx="12">
                  <c:v>57.403963953720883</c:v>
                </c:pt>
                <c:pt idx="13">
                  <c:v>56.882768623173625</c:v>
                </c:pt>
                <c:pt idx="14">
                  <c:v>58.00967901521129</c:v>
                </c:pt>
                <c:pt idx="15">
                  <c:v>56.873554006236169</c:v>
                </c:pt>
                <c:pt idx="16">
                  <c:v>63.254903101303967</c:v>
                </c:pt>
                <c:pt idx="17">
                  <c:v>71.212912026293793</c:v>
                </c:pt>
                <c:pt idx="18">
                  <c:v>80.390114158526885</c:v>
                </c:pt>
                <c:pt idx="19">
                  <c:v>85.635492989557761</c:v>
                </c:pt>
                <c:pt idx="20">
                  <c:v>92.231870878526294</c:v>
                </c:pt>
                <c:pt idx="21">
                  <c:v>100.11036056049969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50448"/>
        <c:axId val="118251232"/>
      </c:lineChart>
      <c:catAx>
        <c:axId val="11825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51232"/>
        <c:crosses val="autoZero"/>
        <c:auto val="1"/>
        <c:lblAlgn val="ctr"/>
        <c:lblOffset val="100"/>
        <c:tickLblSkip val="5"/>
        <c:noMultiLvlLbl val="0"/>
      </c:catAx>
      <c:valAx>
        <c:axId val="118251232"/>
        <c:scaling>
          <c:orientation val="minMax"/>
          <c:max val="120"/>
          <c:min val="3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5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652390042153849E-2"/>
          <c:y val="7.4045275590551185E-2"/>
          <c:w val="0.87389306450330073"/>
          <c:h val="0.80645204505686807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'Wages and Population'!$B$8:$B$28</c:f>
              <c:numCache>
                <c:formatCode>0.00</c:formatCode>
                <c:ptCount val="21"/>
                <c:pt idx="0">
                  <c:v>3.8377570105708187</c:v>
                </c:pt>
                <c:pt idx="1">
                  <c:v>4.3093968998499443</c:v>
                </c:pt>
                <c:pt idx="2">
                  <c:v>4.8722660279631489</c:v>
                </c:pt>
                <c:pt idx="3">
                  <c:v>4.8775143072549403</c:v>
                </c:pt>
                <c:pt idx="4">
                  <c:v>5.3186918686036302</c:v>
                </c:pt>
                <c:pt idx="5">
                  <c:v>5.3151731566081315</c:v>
                </c:pt>
                <c:pt idx="6">
                  <c:v>5.6102000893981998</c:v>
                </c:pt>
                <c:pt idx="7">
                  <c:v>4.971000446990999</c:v>
                </c:pt>
                <c:pt idx="8">
                  <c:v>4.6797928816260921</c:v>
                </c:pt>
                <c:pt idx="9">
                  <c:v>4.4840493992126094</c:v>
                </c:pt>
                <c:pt idx="10">
                  <c:v>3.5447326354953086</c:v>
                </c:pt>
                <c:pt idx="11">
                  <c:v>3.1692289993702834</c:v>
                </c:pt>
                <c:pt idx="12">
                  <c:v>3.162291555896076</c:v>
                </c:pt>
                <c:pt idx="13">
                  <c:v>2.8111664195898327</c:v>
                </c:pt>
                <c:pt idx="14">
                  <c:v>2.8185829141460959</c:v>
                </c:pt>
                <c:pt idx="15">
                  <c:v>2.6401394276898666</c:v>
                </c:pt>
                <c:pt idx="16">
                  <c:v>2.5379802607161683</c:v>
                </c:pt>
                <c:pt idx="17">
                  <c:v>2.4694993101865914</c:v>
                </c:pt>
                <c:pt idx="18">
                  <c:v>2.5098881714489525</c:v>
                </c:pt>
                <c:pt idx="19">
                  <c:v>2.2731018272834511</c:v>
                </c:pt>
                <c:pt idx="20">
                  <c:v>2.2798843808798059</c:v>
                </c:pt>
              </c:numCache>
            </c:numRef>
          </c:xVal>
          <c:yVal>
            <c:numRef>
              <c:f>'Wages and Population'!$E$8:$E$28</c:f>
              <c:numCache>
                <c:formatCode>0.00</c:formatCode>
                <c:ptCount val="21"/>
                <c:pt idx="0">
                  <c:v>53.550344520161602</c:v>
                </c:pt>
                <c:pt idx="1">
                  <c:v>56.06034718155238</c:v>
                </c:pt>
                <c:pt idx="2">
                  <c:v>35.603867205527806</c:v>
                </c:pt>
                <c:pt idx="3">
                  <c:v>40.539947400864222</c:v>
                </c:pt>
                <c:pt idx="4">
                  <c:v>35.742749404648514</c:v>
                </c:pt>
                <c:pt idx="5">
                  <c:v>40.953149461270634</c:v>
                </c:pt>
                <c:pt idx="6">
                  <c:v>36.510092522057938</c:v>
                </c:pt>
                <c:pt idx="7">
                  <c:v>37.9953806137597</c:v>
                </c:pt>
                <c:pt idx="8">
                  <c:v>45.308226349031159</c:v>
                </c:pt>
                <c:pt idx="9">
                  <c:v>45.032205946017839</c:v>
                </c:pt>
                <c:pt idx="10">
                  <c:v>50.837869940962477</c:v>
                </c:pt>
                <c:pt idx="11">
                  <c:v>59.19915893186942</c:v>
                </c:pt>
                <c:pt idx="12">
                  <c:v>63.787220248527355</c:v>
                </c:pt>
                <c:pt idx="13">
                  <c:v>75.592657790807451</c:v>
                </c:pt>
                <c:pt idx="14">
                  <c:v>72.212467825038644</c:v>
                </c:pt>
                <c:pt idx="15">
                  <c:v>75.412970534049961</c:v>
                </c:pt>
                <c:pt idx="16">
                  <c:v>74.629625124478807</c:v>
                </c:pt>
                <c:pt idx="17">
                  <c:v>84.170989057163496</c:v>
                </c:pt>
                <c:pt idx="18">
                  <c:v>79.212452315230223</c:v>
                </c:pt>
                <c:pt idx="19">
                  <c:v>92.983841793122821</c:v>
                </c:pt>
                <c:pt idx="20">
                  <c:v>92.596549374176234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25400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'Wages and Population'!$B$29:$B$48</c:f>
              <c:numCache>
                <c:formatCode>0.00</c:formatCode>
                <c:ptCount val="20"/>
                <c:pt idx="0">
                  <c:v>2.3208735788177854</c:v>
                </c:pt>
                <c:pt idx="1">
                  <c:v>2.3801287315101023</c:v>
                </c:pt>
                <c:pt idx="2">
                  <c:v>2.4028031694611953</c:v>
                </c:pt>
                <c:pt idx="3">
                  <c:v>2.3147044331602231</c:v>
                </c:pt>
                <c:pt idx="4">
                  <c:v>2.5598722622691734</c:v>
                </c:pt>
                <c:pt idx="5">
                  <c:v>2.807542939969669</c:v>
                </c:pt>
                <c:pt idx="6">
                  <c:v>2.9411092603249571</c:v>
                </c:pt>
                <c:pt idx="7">
                  <c:v>3.0197030216516434</c:v>
                </c:pt>
                <c:pt idx="8">
                  <c:v>2.9925579679595278</c:v>
                </c:pt>
                <c:pt idx="9">
                  <c:v>3.2410565978077566</c:v>
                </c:pt>
                <c:pt idx="10">
                  <c:v>3.2103908094435072</c:v>
                </c:pt>
                <c:pt idx="11">
                  <c:v>3.5001296374367632</c:v>
                </c:pt>
                <c:pt idx="12">
                  <c:v>3.5540591273187188</c:v>
                </c:pt>
                <c:pt idx="13">
                  <c:v>4.1639999999999997</c:v>
                </c:pt>
                <c:pt idx="14">
                  <c:v>4.4010693507588527</c:v>
                </c:pt>
                <c:pt idx="15">
                  <c:v>4.7331058178752112</c:v>
                </c:pt>
                <c:pt idx="16">
                  <c:v>5.017557440978079</c:v>
                </c:pt>
                <c:pt idx="17">
                  <c:v>5.2089542580101176</c:v>
                </c:pt>
                <c:pt idx="18">
                  <c:v>5.4246722175379434</c:v>
                </c:pt>
                <c:pt idx="19">
                  <c:v>5.6128967116357495</c:v>
                </c:pt>
              </c:numCache>
            </c:numRef>
          </c:xVal>
          <c:yVal>
            <c:numRef>
              <c:f>'Wages and Population'!$E$29:$E$47</c:f>
              <c:numCache>
                <c:formatCode>0.00</c:formatCode>
                <c:ptCount val="19"/>
                <c:pt idx="0">
                  <c:v>91.105603508890781</c:v>
                </c:pt>
                <c:pt idx="1">
                  <c:v>86.537701132717046</c:v>
                </c:pt>
                <c:pt idx="2">
                  <c:v>81.671524419228518</c:v>
                </c:pt>
                <c:pt idx="3">
                  <c:v>86.471107982607379</c:v>
                </c:pt>
                <c:pt idx="4">
                  <c:v>82.256899937786983</c:v>
                </c:pt>
                <c:pt idx="5">
                  <c:v>82.748051145992733</c:v>
                </c:pt>
                <c:pt idx="6">
                  <c:v>71.503201254520874</c:v>
                </c:pt>
                <c:pt idx="7">
                  <c:v>69.677869331209848</c:v>
                </c:pt>
                <c:pt idx="8">
                  <c:v>69.055552061417387</c:v>
                </c:pt>
                <c:pt idx="9">
                  <c:v>59.152245067938495</c:v>
                </c:pt>
                <c:pt idx="10">
                  <c:v>64.653657258006959</c:v>
                </c:pt>
                <c:pt idx="11">
                  <c:v>61.798915604349908</c:v>
                </c:pt>
                <c:pt idx="12">
                  <c:v>57.035019497661096</c:v>
                </c:pt>
                <c:pt idx="13">
                  <c:v>45.69499816823263</c:v>
                </c:pt>
                <c:pt idx="14">
                  <c:v>49.28679297220615</c:v>
                </c:pt>
                <c:pt idx="15">
                  <c:v>45.408570488985632</c:v>
                </c:pt>
                <c:pt idx="16">
                  <c:v>46.387491658078531</c:v>
                </c:pt>
                <c:pt idx="17">
                  <c:v>43.388984822338799</c:v>
                </c:pt>
                <c:pt idx="18">
                  <c:v>46.670277004363044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52408"/>
        <c:axId val="118252800"/>
      </c:scatterChart>
      <c:valAx>
        <c:axId val="118252408"/>
        <c:scaling>
          <c:orientation val="minMax"/>
          <c:max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(millions)</a:t>
                </a:r>
              </a:p>
            </c:rich>
          </c:tx>
          <c:layout>
            <c:manualLayout>
              <c:xMode val="edge"/>
              <c:yMode val="edge"/>
              <c:x val="0.39548397359420984"/>
              <c:y val="0.93871527777777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52800"/>
        <c:crosses val="autoZero"/>
        <c:crossBetween val="midCat"/>
      </c:valAx>
      <c:valAx>
        <c:axId val="118252800"/>
        <c:scaling>
          <c:orientation val="minMax"/>
          <c:min val="2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Wage</a:t>
                </a:r>
              </a:p>
            </c:rich>
          </c:tx>
          <c:layout>
            <c:manualLayout>
              <c:xMode val="edge"/>
              <c:yMode val="edge"/>
              <c:x val="2.5252525252525252E-2"/>
              <c:y val="4.4838145231846125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5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</xdr:row>
      <xdr:rowOff>23812</xdr:rowOff>
    </xdr:from>
    <xdr:to>
      <xdr:col>13</xdr:col>
      <xdr:colOff>561975</xdr:colOff>
      <xdr:row>13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119062</xdr:colOff>
      <xdr:row>33</xdr:row>
      <xdr:rowOff>128587</xdr:rowOff>
    </xdr:from>
    <xdr:to>
      <xdr:col>14</xdr:col>
      <xdr:colOff>271462</xdr:colOff>
      <xdr:row>52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152400</xdr:colOff>
      <xdr:row>13</xdr:row>
      <xdr:rowOff>133350</xdr:rowOff>
    </xdr:from>
    <xdr:to>
      <xdr:col>14</xdr:col>
      <xdr:colOff>304800</xdr:colOff>
      <xdr:row>32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357187</xdr:colOff>
      <xdr:row>2</xdr:row>
      <xdr:rowOff>109537</xdr:rowOff>
    </xdr:from>
    <xdr:to>
      <xdr:col>22</xdr:col>
      <xdr:colOff>509587</xdr:colOff>
      <xdr:row>21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419100</xdr:colOff>
      <xdr:row>22</xdr:row>
      <xdr:rowOff>123825</xdr:rowOff>
    </xdr:from>
    <xdr:to>
      <xdr:col>22</xdr:col>
      <xdr:colOff>571500</xdr:colOff>
      <xdr:row>41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400050</xdr:colOff>
      <xdr:row>42</xdr:row>
      <xdr:rowOff>47625</xdr:rowOff>
    </xdr:from>
    <xdr:to>
      <xdr:col>22</xdr:col>
      <xdr:colOff>552450</xdr:colOff>
      <xdr:row>61</xdr:row>
      <xdr:rowOff>85725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495300</xdr:colOff>
      <xdr:row>62</xdr:row>
      <xdr:rowOff>104775</xdr:rowOff>
    </xdr:from>
    <xdr:to>
      <xdr:col>23</xdr:col>
      <xdr:colOff>38100</xdr:colOff>
      <xdr:row>81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54</xdr:row>
      <xdr:rowOff>0</xdr:rowOff>
    </xdr:from>
    <xdr:to>
      <xdr:col>14</xdr:col>
      <xdr:colOff>152400</xdr:colOff>
      <xdr:row>73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75</xdr:row>
      <xdr:rowOff>0</xdr:rowOff>
    </xdr:from>
    <xdr:to>
      <xdr:col>14</xdr:col>
      <xdr:colOff>152400</xdr:colOff>
      <xdr:row>94</xdr:row>
      <xdr:rowOff>38100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0.45739</cdr:x>
      <cdr:y>0.47005</cdr:y>
    </cdr:from>
    <cdr:to>
      <cdr:x>0.53693</cdr:x>
      <cdr:y>0.52995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00288" y="1719263"/>
          <a:ext cx="4000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1250</a:t>
          </a:r>
        </a:p>
      </cdr:txBody>
    </cdr:sp>
  </cdr:relSizeAnchor>
  <cdr:relSizeAnchor xmlns:cdr="http://schemas.openxmlformats.org/drawingml/2006/chartDrawing">
    <cdr:from>
      <cdr:x>0.64299</cdr:x>
      <cdr:y>0.60026</cdr:y>
    </cdr:from>
    <cdr:to>
      <cdr:x>0.72822</cdr:x>
      <cdr:y>0.66536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233738" y="2195513"/>
          <a:ext cx="4286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1300</a:t>
          </a:r>
        </a:p>
      </cdr:txBody>
    </cdr:sp>
  </cdr:relSizeAnchor>
  <cdr:relSizeAnchor xmlns:cdr="http://schemas.openxmlformats.org/drawingml/2006/chartDrawing">
    <cdr:from>
      <cdr:x>0.39489</cdr:x>
      <cdr:y>0.55078</cdr:y>
    </cdr:from>
    <cdr:to>
      <cdr:x>0.47633</cdr:x>
      <cdr:y>0.63672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985962" y="2014538"/>
          <a:ext cx="40957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1350</a:t>
          </a:r>
        </a:p>
      </cdr:txBody>
    </cdr:sp>
  </cdr:relSizeAnchor>
  <cdr:relSizeAnchor xmlns:cdr="http://schemas.openxmlformats.org/drawingml/2006/chartDrawing">
    <cdr:from>
      <cdr:x>0.2964</cdr:x>
      <cdr:y>0.31901</cdr:y>
    </cdr:from>
    <cdr:to>
      <cdr:x>0.37595</cdr:x>
      <cdr:y>0.39453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490663" y="1166813"/>
          <a:ext cx="400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1400</a:t>
          </a:r>
        </a:p>
      </cdr:txBody>
    </cdr:sp>
  </cdr:relSizeAnchor>
  <cdr:relSizeAnchor xmlns:cdr="http://schemas.openxmlformats.org/drawingml/2006/chartDrawing">
    <cdr:from>
      <cdr:x>0.25473</cdr:x>
      <cdr:y>0.09245</cdr:y>
    </cdr:from>
    <cdr:to>
      <cdr:x>0.33239</cdr:x>
      <cdr:y>0.16016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281113" y="338138"/>
          <a:ext cx="3905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1450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0.66762</cdr:x>
      <cdr:y>0.54036</cdr:y>
    </cdr:from>
    <cdr:to>
      <cdr:x>0.74716</cdr:x>
      <cdr:y>0.60026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57581" y="1976430"/>
          <a:ext cx="400022" cy="219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1640</a:t>
          </a:r>
        </a:p>
      </cdr:txBody>
    </cdr:sp>
  </cdr:relSizeAnchor>
  <cdr:relSizeAnchor xmlns:cdr="http://schemas.openxmlformats.org/drawingml/2006/chartDrawing">
    <cdr:from>
      <cdr:x>0.52367</cdr:x>
      <cdr:y>0.51172</cdr:y>
    </cdr:from>
    <cdr:to>
      <cdr:x>0.6089</cdr:x>
      <cdr:y>0.57682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33650" y="1871661"/>
          <a:ext cx="428639" cy="238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1600</a:t>
          </a:r>
        </a:p>
      </cdr:txBody>
    </cdr:sp>
  </cdr:relSizeAnchor>
  <cdr:relSizeAnchor xmlns:cdr="http://schemas.openxmlformats.org/drawingml/2006/chartDrawing">
    <cdr:from>
      <cdr:x>0.37405</cdr:x>
      <cdr:y>0.47526</cdr:y>
    </cdr:from>
    <cdr:to>
      <cdr:x>0.46118</cdr:x>
      <cdr:y>0.55339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881165" y="1738299"/>
          <a:ext cx="438194" cy="2857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1550</a:t>
          </a:r>
        </a:p>
      </cdr:txBody>
    </cdr:sp>
  </cdr:relSizeAnchor>
  <cdr:relSizeAnchor xmlns:cdr="http://schemas.openxmlformats.org/drawingml/2006/chartDrawing">
    <cdr:from>
      <cdr:x>0.28693</cdr:x>
      <cdr:y>0.2513</cdr:y>
    </cdr:from>
    <cdr:to>
      <cdr:x>0.36647</cdr:x>
      <cdr:y>0.32682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443048" y="919173"/>
          <a:ext cx="400023" cy="2762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1500</a:t>
          </a:r>
        </a:p>
      </cdr:txBody>
    </cdr:sp>
  </cdr:relSizeAnchor>
  <cdr:relSizeAnchor xmlns:cdr="http://schemas.openxmlformats.org/drawingml/2006/chartDrawing">
    <cdr:from>
      <cdr:x>0.25852</cdr:x>
      <cdr:y>0.08203</cdr:y>
    </cdr:from>
    <cdr:to>
      <cdr:x>0.33617</cdr:x>
      <cdr:y>0.14974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00167" y="300042"/>
          <a:ext cx="390517" cy="24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1450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0.69224</cdr:x>
      <cdr:y>0.53776</cdr:y>
    </cdr:from>
    <cdr:to>
      <cdr:x>0.77178</cdr:x>
      <cdr:y>0.59766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81420" y="1966893"/>
          <a:ext cx="400022" cy="219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1650</a:t>
          </a:r>
        </a:p>
      </cdr:txBody>
    </cdr:sp>
  </cdr:relSizeAnchor>
  <cdr:relSizeAnchor xmlns:cdr="http://schemas.openxmlformats.org/drawingml/2006/chartDrawing">
    <cdr:from>
      <cdr:x>0.52935</cdr:x>
      <cdr:y>0.51433</cdr:y>
    </cdr:from>
    <cdr:to>
      <cdr:x>0.61458</cdr:x>
      <cdr:y>0.57943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62207" y="1881204"/>
          <a:ext cx="428639" cy="238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1600</a:t>
          </a:r>
        </a:p>
      </cdr:txBody>
    </cdr:sp>
  </cdr:relSizeAnchor>
  <cdr:relSizeAnchor xmlns:cdr="http://schemas.openxmlformats.org/drawingml/2006/chartDrawing">
    <cdr:from>
      <cdr:x>0.68087</cdr:x>
      <cdr:y>0.64453</cdr:y>
    </cdr:from>
    <cdr:to>
      <cdr:x>0.768</cdr:x>
      <cdr:y>0.72266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424222" y="2357430"/>
          <a:ext cx="438194" cy="2857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1300</a:t>
          </a:r>
        </a:p>
      </cdr:txBody>
    </cdr:sp>
  </cdr:relSizeAnchor>
  <cdr:relSizeAnchor xmlns:cdr="http://schemas.openxmlformats.org/drawingml/2006/chartDrawing">
    <cdr:from>
      <cdr:x>0.88731</cdr:x>
      <cdr:y>0.42839</cdr:y>
    </cdr:from>
    <cdr:to>
      <cdr:x>0.96685</cdr:x>
      <cdr:y>0.50391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462466" y="1566867"/>
          <a:ext cx="400022" cy="2762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1780</a:t>
          </a:r>
        </a:p>
      </cdr:txBody>
    </cdr:sp>
  </cdr:relSizeAnchor>
  <cdr:relSizeAnchor xmlns:cdr="http://schemas.openxmlformats.org/drawingml/2006/chartDrawing">
    <cdr:from>
      <cdr:x>0.25474</cdr:x>
      <cdr:y>0.08203</cdr:y>
    </cdr:from>
    <cdr:to>
      <cdr:x>0.33239</cdr:x>
      <cdr:y>0.14974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281117" y="300042"/>
          <a:ext cx="390517" cy="24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1450</a:t>
          </a:r>
        </a:p>
      </cdr:txBody>
    </cdr:sp>
  </cdr:relSizeAnchor>
  <cdr:relSizeAnchor xmlns:cdr="http://schemas.openxmlformats.org/drawingml/2006/chartDrawing">
    <cdr:from>
      <cdr:x>0.69224</cdr:x>
      <cdr:y>0.53776</cdr:y>
    </cdr:from>
    <cdr:to>
      <cdr:x>0.77178</cdr:x>
      <cdr:y>0.59766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481420" y="1966893"/>
          <a:ext cx="400022" cy="219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1650</a:t>
          </a:r>
        </a:p>
      </cdr:txBody>
    </cdr:sp>
  </cdr:relSizeAnchor>
  <cdr:relSizeAnchor xmlns:cdr="http://schemas.openxmlformats.org/drawingml/2006/chartDrawing">
    <cdr:from>
      <cdr:x>0.52935</cdr:x>
      <cdr:y>0.51433</cdr:y>
    </cdr:from>
    <cdr:to>
      <cdr:x>0.61458</cdr:x>
      <cdr:y>0.57943</cdr:y>
    </cdr:to>
    <cdr:sp macro="" textlink="">
      <cdr:nvSpPr>
        <cdr:cNvPr id="8" name="TextBox 2"/>
        <cdr:cNvSpPr txBox="1"/>
      </cdr:nvSpPr>
      <cdr:spPr>
        <a:xfrm xmlns:a="http://schemas.openxmlformats.org/drawingml/2006/main">
          <a:off x="2662207" y="1881204"/>
          <a:ext cx="428639" cy="238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1600</a:t>
          </a:r>
        </a:p>
      </cdr:txBody>
    </cdr:sp>
  </cdr:relSizeAnchor>
  <cdr:relSizeAnchor xmlns:cdr="http://schemas.openxmlformats.org/drawingml/2006/chartDrawing">
    <cdr:from>
      <cdr:x>0.68087</cdr:x>
      <cdr:y>0.64453</cdr:y>
    </cdr:from>
    <cdr:to>
      <cdr:x>0.768</cdr:x>
      <cdr:y>0.72266</cdr:y>
    </cdr:to>
    <cdr:sp macro="" textlink="">
      <cdr:nvSpPr>
        <cdr:cNvPr id="9" name="TextBox 3"/>
        <cdr:cNvSpPr txBox="1"/>
      </cdr:nvSpPr>
      <cdr:spPr>
        <a:xfrm xmlns:a="http://schemas.openxmlformats.org/drawingml/2006/main">
          <a:off x="3424222" y="2357430"/>
          <a:ext cx="438194" cy="2857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1300</a:t>
          </a:r>
        </a:p>
      </cdr:txBody>
    </cdr:sp>
  </cdr:relSizeAnchor>
  <cdr:relSizeAnchor xmlns:cdr="http://schemas.openxmlformats.org/drawingml/2006/chartDrawing">
    <cdr:from>
      <cdr:x>0.88731</cdr:x>
      <cdr:y>0.42839</cdr:y>
    </cdr:from>
    <cdr:to>
      <cdr:x>0.96685</cdr:x>
      <cdr:y>0.50391</cdr:y>
    </cdr:to>
    <cdr:sp macro="" textlink="">
      <cdr:nvSpPr>
        <cdr:cNvPr id="10" name="TextBox 4"/>
        <cdr:cNvSpPr txBox="1"/>
      </cdr:nvSpPr>
      <cdr:spPr>
        <a:xfrm xmlns:a="http://schemas.openxmlformats.org/drawingml/2006/main">
          <a:off x="4462466" y="1566867"/>
          <a:ext cx="400022" cy="2762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1780</a:t>
          </a:r>
        </a:p>
      </cdr:txBody>
    </cdr:sp>
  </cdr:relSizeAnchor>
  <cdr:relSizeAnchor xmlns:cdr="http://schemas.openxmlformats.org/drawingml/2006/chartDrawing">
    <cdr:from>
      <cdr:x>0.25474</cdr:x>
      <cdr:y>0.08203</cdr:y>
    </cdr:from>
    <cdr:to>
      <cdr:x>0.33239</cdr:x>
      <cdr:y>0.14974</cdr:y>
    </cdr:to>
    <cdr:sp macro="" textlink="">
      <cdr:nvSpPr>
        <cdr:cNvPr id="11" name="TextBox 5"/>
        <cdr:cNvSpPr txBox="1"/>
      </cdr:nvSpPr>
      <cdr:spPr>
        <a:xfrm xmlns:a="http://schemas.openxmlformats.org/drawingml/2006/main">
          <a:off x="1281117" y="300042"/>
          <a:ext cx="390517" cy="24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1450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0.32671</cdr:x>
      <cdr:y>0.569</cdr:y>
    </cdr:from>
    <cdr:to>
      <cdr:x>0.40625</cdr:x>
      <cdr:y>0.6289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43110" y="2081180"/>
          <a:ext cx="400022" cy="2190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1650</a:t>
          </a:r>
        </a:p>
      </cdr:txBody>
    </cdr:sp>
  </cdr:relSizeAnchor>
  <cdr:relSizeAnchor xmlns:cdr="http://schemas.openxmlformats.org/drawingml/2006/chartDrawing">
    <cdr:from>
      <cdr:x>0.46496</cdr:x>
      <cdr:y>0.54297</cdr:y>
    </cdr:from>
    <cdr:to>
      <cdr:x>0.55019</cdr:x>
      <cdr:y>0.60807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38357" y="1985979"/>
          <a:ext cx="428639" cy="238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1800</a:t>
          </a:r>
        </a:p>
      </cdr:txBody>
    </cdr:sp>
  </cdr:relSizeAnchor>
  <cdr:relSizeAnchor xmlns:cdr="http://schemas.openxmlformats.org/drawingml/2006/chartDrawing">
    <cdr:from>
      <cdr:x>0.31913</cdr:x>
      <cdr:y>0.64714</cdr:y>
    </cdr:from>
    <cdr:to>
      <cdr:x>0.40626</cdr:x>
      <cdr:y>0.72526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604970" y="2366979"/>
          <a:ext cx="438194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1300</a:t>
          </a:r>
        </a:p>
      </cdr:txBody>
    </cdr:sp>
  </cdr:relSizeAnchor>
  <cdr:relSizeAnchor xmlns:cdr="http://schemas.openxmlformats.org/drawingml/2006/chartDrawing">
    <cdr:from>
      <cdr:x>0.87973</cdr:x>
      <cdr:y>0.09245</cdr:y>
    </cdr:from>
    <cdr:to>
      <cdr:x>0.95927</cdr:x>
      <cdr:y>0.16797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424359" y="338154"/>
          <a:ext cx="400023" cy="2762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1860</a:t>
          </a:r>
        </a:p>
      </cdr:txBody>
    </cdr:sp>
  </cdr:relSizeAnchor>
  <cdr:relSizeAnchor xmlns:cdr="http://schemas.openxmlformats.org/drawingml/2006/chartDrawing">
    <cdr:from>
      <cdr:x>0.11837</cdr:x>
      <cdr:y>0.16276</cdr:y>
    </cdr:from>
    <cdr:to>
      <cdr:x>0.19602</cdr:x>
      <cdr:y>0.23047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95317" y="595317"/>
          <a:ext cx="390517" cy="24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1450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0.68371</cdr:x>
      <cdr:y>0.66667</cdr:y>
    </cdr:from>
    <cdr:to>
      <cdr:x>0.69697</cdr:x>
      <cdr:y>0.73698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V="1">
          <a:off x="3438525" y="2438400"/>
          <a:ext cx="66675" cy="257175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0.60606</cdr:x>
      <cdr:y>0.72396</cdr:y>
    </cdr:from>
    <cdr:to>
      <cdr:x>0.79924</cdr:x>
      <cdr:y>0.90885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3047999" y="2647949"/>
          <a:ext cx="971551" cy="676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Malthus'</a:t>
          </a:r>
        </a:p>
        <a:p xmlns:a="http://schemas.openxmlformats.org/drawingml/2006/main">
          <a:r>
            <a:rPr lang="en-US" sz="1100"/>
            <a:t>"Principle</a:t>
          </a:r>
          <a:r>
            <a:rPr lang="en-US" sz="1100" baseline="0"/>
            <a:t> of</a:t>
          </a:r>
        </a:p>
        <a:p xmlns:a="http://schemas.openxmlformats.org/drawingml/2006/main">
          <a:r>
            <a:rPr lang="en-US" sz="1100" baseline="0"/>
            <a:t>Population"</a:t>
          </a:r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0.67141</cdr:x>
      <cdr:y>0.54557</cdr:y>
    </cdr:from>
    <cdr:to>
      <cdr:x>0.75095</cdr:x>
      <cdr:y>0.60547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76638" y="1995486"/>
          <a:ext cx="400023" cy="219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1640</a:t>
          </a:r>
        </a:p>
      </cdr:txBody>
    </cdr:sp>
  </cdr:relSizeAnchor>
  <cdr:relSizeAnchor xmlns:cdr="http://schemas.openxmlformats.org/drawingml/2006/chartDrawing">
    <cdr:from>
      <cdr:x>0.61458</cdr:x>
      <cdr:y>0.50131</cdr:y>
    </cdr:from>
    <cdr:to>
      <cdr:x>0.69981</cdr:x>
      <cdr:y>0.56641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090832" y="1833588"/>
          <a:ext cx="428639" cy="238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1600</a:t>
          </a:r>
        </a:p>
      </cdr:txBody>
    </cdr:sp>
  </cdr:relSizeAnchor>
  <cdr:relSizeAnchor xmlns:cdr="http://schemas.openxmlformats.org/drawingml/2006/chartDrawing">
    <cdr:from>
      <cdr:x>0.72064</cdr:x>
      <cdr:y>0.61328</cdr:y>
    </cdr:from>
    <cdr:to>
      <cdr:x>0.80777</cdr:x>
      <cdr:y>0.69141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624256" y="2243133"/>
          <a:ext cx="438195" cy="2857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1300</a:t>
          </a:r>
        </a:p>
      </cdr:txBody>
    </cdr:sp>
  </cdr:relSizeAnchor>
  <cdr:relSizeAnchor xmlns:cdr="http://schemas.openxmlformats.org/drawingml/2006/chartDrawing">
    <cdr:from>
      <cdr:x>0.25474</cdr:x>
      <cdr:y>0.08203</cdr:y>
    </cdr:from>
    <cdr:to>
      <cdr:x>0.33239</cdr:x>
      <cdr:y>0.14974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281117" y="300042"/>
          <a:ext cx="390517" cy="24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1450</a:t>
          </a:r>
        </a:p>
      </cdr:txBody>
    </cdr:sp>
  </cdr:relSizeAnchor>
  <cdr:relSizeAnchor xmlns:cdr="http://schemas.openxmlformats.org/drawingml/2006/chartDrawing">
    <cdr:from>
      <cdr:x>0.68561</cdr:x>
      <cdr:y>0.65625</cdr:y>
    </cdr:from>
    <cdr:to>
      <cdr:x>0.73485</cdr:x>
      <cdr:y>0.66667</cdr:y>
    </cdr:to>
    <cdr:cxnSp macro="">
      <cdr:nvCxnSpPr>
        <cdr:cNvPr id="10" name="Straight Arrow Connector 9"/>
        <cdr:cNvCxnSpPr/>
      </cdr:nvCxnSpPr>
      <cdr:spPr>
        <a:xfrm xmlns:a="http://schemas.openxmlformats.org/drawingml/2006/main" flipH="1">
          <a:off x="3448053" y="2400300"/>
          <a:ext cx="247647" cy="381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0.48864</cdr:x>
      <cdr:y>0.40104</cdr:y>
    </cdr:from>
    <cdr:to>
      <cdr:x>0.57386</cdr:x>
      <cdr:y>0.46354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2457450" y="1466850"/>
          <a:ext cx="42862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1250</a:t>
          </a:r>
        </a:p>
      </cdr:txBody>
    </cdr:sp>
  </cdr:relSizeAnchor>
  <cdr:relSizeAnchor xmlns:cdr="http://schemas.openxmlformats.org/drawingml/2006/chartDrawing">
    <cdr:from>
      <cdr:x>0.51136</cdr:x>
      <cdr:y>0.46441</cdr:y>
    </cdr:from>
    <cdr:to>
      <cdr:x>0.53283</cdr:x>
      <cdr:y>0.51823</cdr:y>
    </cdr:to>
    <cdr:cxnSp macro="">
      <cdr:nvCxnSpPr>
        <cdr:cNvPr id="16" name="Straight Arrow Connector 15"/>
        <cdr:cNvCxnSpPr/>
      </cdr:nvCxnSpPr>
      <cdr:spPr>
        <a:xfrm xmlns:a="http://schemas.openxmlformats.org/drawingml/2006/main" flipH="1">
          <a:off x="2571750" y="1698625"/>
          <a:ext cx="107948" cy="1968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0.58396</cdr:x>
      <cdr:y>0.54688</cdr:y>
    </cdr:from>
    <cdr:to>
      <cdr:x>0.62689</cdr:x>
      <cdr:y>0.57118</cdr:y>
    </cdr:to>
    <cdr:cxnSp macro="">
      <cdr:nvCxnSpPr>
        <cdr:cNvPr id="18" name="Straight Arrow Connector 17"/>
        <cdr:cNvCxnSpPr/>
      </cdr:nvCxnSpPr>
      <cdr:spPr>
        <a:xfrm xmlns:a="http://schemas.openxmlformats.org/drawingml/2006/main" flipH="1">
          <a:off x="2936876" y="2000250"/>
          <a:ext cx="215899" cy="889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0.38258</cdr:x>
      <cdr:y>0.55469</cdr:y>
    </cdr:from>
    <cdr:to>
      <cdr:x>0.46402</cdr:x>
      <cdr:y>0.61979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1924050" y="2028825"/>
          <a:ext cx="4095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1350</a:t>
          </a:r>
        </a:p>
      </cdr:txBody>
    </cdr:sp>
  </cdr:relSizeAnchor>
  <cdr:relSizeAnchor xmlns:cdr="http://schemas.openxmlformats.org/drawingml/2006/chartDrawing">
    <cdr:from>
      <cdr:x>0.34659</cdr:x>
      <cdr:y>0.47656</cdr:y>
    </cdr:from>
    <cdr:to>
      <cdr:x>0.42803</cdr:x>
      <cdr:y>0.53906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1743075" y="1743075"/>
          <a:ext cx="40957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1550</a:t>
          </a:r>
        </a:p>
      </cdr:txBody>
    </cdr:sp>
  </cdr:relSizeAnchor>
  <cdr:relSizeAnchor xmlns:cdr="http://schemas.openxmlformats.org/drawingml/2006/chartDrawing">
    <cdr:from>
      <cdr:x>0.27841</cdr:x>
      <cdr:y>0.3151</cdr:y>
    </cdr:from>
    <cdr:to>
      <cdr:x>0.35606</cdr:x>
      <cdr:y>0.38542</cdr:y>
    </cdr:to>
    <cdr:sp macro="" textlink="">
      <cdr:nvSpPr>
        <cdr:cNvPr id="22" name="TextBox 21"/>
        <cdr:cNvSpPr txBox="1"/>
      </cdr:nvSpPr>
      <cdr:spPr>
        <a:xfrm xmlns:a="http://schemas.openxmlformats.org/drawingml/2006/main">
          <a:off x="1400175" y="1152525"/>
          <a:ext cx="3905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1400</a:t>
          </a:r>
        </a:p>
      </cdr:txBody>
    </cdr:sp>
  </cdr:relSizeAnchor>
  <cdr:relSizeAnchor xmlns:cdr="http://schemas.openxmlformats.org/drawingml/2006/chartDrawing">
    <cdr:from>
      <cdr:x>0.37311</cdr:x>
      <cdr:y>0.125</cdr:y>
    </cdr:from>
    <cdr:to>
      <cdr:x>0.45833</cdr:x>
      <cdr:y>0.1901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1876425" y="457200"/>
          <a:ext cx="4286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1500</a:t>
          </a:r>
        </a:p>
      </cdr:txBody>
    </cdr:sp>
  </cdr:relSizeAnchor>
  <cdr:relSizeAnchor xmlns:cdr="http://schemas.openxmlformats.org/drawingml/2006/chartDrawing">
    <cdr:from>
      <cdr:x>0.37374</cdr:x>
      <cdr:y>0.18576</cdr:y>
    </cdr:from>
    <cdr:to>
      <cdr:x>0.3952</cdr:x>
      <cdr:y>0.23958</cdr:y>
    </cdr:to>
    <cdr:cxnSp macro="">
      <cdr:nvCxnSpPr>
        <cdr:cNvPr id="24" name="Straight Arrow Connector 23"/>
        <cdr:cNvCxnSpPr/>
      </cdr:nvCxnSpPr>
      <cdr:spPr>
        <a:xfrm xmlns:a="http://schemas.openxmlformats.org/drawingml/2006/main" flipH="1">
          <a:off x="1879600" y="679450"/>
          <a:ext cx="107948" cy="1968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</xdr:row>
      <xdr:rowOff>95250</xdr:rowOff>
    </xdr:from>
    <xdr:to>
      <xdr:col>15</xdr:col>
      <xdr:colOff>266700</xdr:colOff>
      <xdr:row>20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22</xdr:row>
      <xdr:rowOff>14287</xdr:rowOff>
    </xdr:from>
    <xdr:to>
      <xdr:col>15</xdr:col>
      <xdr:colOff>314325</xdr:colOff>
      <xdr:row>41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4</xdr:row>
      <xdr:rowOff>100012</xdr:rowOff>
    </xdr:from>
    <xdr:to>
      <xdr:col>20</xdr:col>
      <xdr:colOff>295275</xdr:colOff>
      <xdr:row>23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abSelected="1" workbookViewId="0">
      <selection activeCell="A3" sqref="A3"/>
    </sheetView>
  </sheetViews>
  <sheetFormatPr defaultRowHeight="15" x14ac:dyDescent="0.25"/>
  <sheetData>
    <row r="1" spans="1:1" x14ac:dyDescent="0.25">
      <c r="A1" s="8" t="s">
        <v>18</v>
      </c>
    </row>
    <row r="2" spans="1:1" s="9" customFormat="1" x14ac:dyDescent="0.25">
      <c r="A2" s="9" t="s">
        <v>45</v>
      </c>
    </row>
    <row r="3" spans="1:1" x14ac:dyDescent="0.25">
      <c r="A3" s="9" t="s">
        <v>21</v>
      </c>
    </row>
    <row r="4" spans="1:1" x14ac:dyDescent="0.25">
      <c r="A4" s="9" t="s">
        <v>22</v>
      </c>
    </row>
    <row r="5" spans="1:1" x14ac:dyDescent="0.25">
      <c r="A5" t="s">
        <v>23</v>
      </c>
    </row>
    <row r="6" spans="1:1" x14ac:dyDescent="0.25">
      <c r="A6" s="9" t="s">
        <v>37</v>
      </c>
    </row>
    <row r="8" spans="1:1" x14ac:dyDescent="0.25">
      <c r="A8" s="8" t="s">
        <v>19</v>
      </c>
    </row>
    <row r="9" spans="1:1" s="9" customFormat="1" x14ac:dyDescent="0.25">
      <c r="A9" s="9" t="s">
        <v>43</v>
      </c>
    </row>
    <row r="10" spans="1:1" x14ac:dyDescent="0.25">
      <c r="A10" t="s">
        <v>44</v>
      </c>
    </row>
    <row r="11" spans="1:1" x14ac:dyDescent="0.25">
      <c r="A11" t="s">
        <v>20</v>
      </c>
    </row>
    <row r="13" spans="1:1" ht="15.75" x14ac:dyDescent="0.25">
      <c r="A13" s="7" t="s">
        <v>14</v>
      </c>
    </row>
    <row r="14" spans="1:1" x14ac:dyDescent="0.25">
      <c r="A14" t="s">
        <v>12</v>
      </c>
    </row>
    <row r="15" spans="1:1" x14ac:dyDescent="0.25">
      <c r="A15" t="s">
        <v>15</v>
      </c>
    </row>
    <row r="16" spans="1:1" x14ac:dyDescent="0.25">
      <c r="A16" t="s">
        <v>13</v>
      </c>
    </row>
    <row r="18" spans="1:1" ht="15.75" x14ac:dyDescent="0.25">
      <c r="A18" s="7" t="s">
        <v>28</v>
      </c>
    </row>
    <row r="19" spans="1:1" s="9" customFormat="1" ht="15.75" x14ac:dyDescent="0.25">
      <c r="A19" s="14" t="s">
        <v>42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29</v>
      </c>
    </row>
    <row r="24" spans="1:1" x14ac:dyDescent="0.25">
      <c r="A24" s="8" t="s">
        <v>39</v>
      </c>
    </row>
    <row r="25" spans="1:1" x14ac:dyDescent="0.25">
      <c r="A25" s="9" t="s">
        <v>41</v>
      </c>
    </row>
    <row r="26" spans="1:1" x14ac:dyDescent="0.25">
      <c r="A26" t="s">
        <v>40</v>
      </c>
    </row>
    <row r="27" spans="1:1" x14ac:dyDescent="0.25">
      <c r="A27" t="s">
        <v>34</v>
      </c>
    </row>
    <row r="28" spans="1:1" x14ac:dyDescent="0.25">
      <c r="A28" t="s">
        <v>38</v>
      </c>
    </row>
    <row r="29" spans="1:1" x14ac:dyDescent="0.25">
      <c r="A29" t="s">
        <v>35</v>
      </c>
    </row>
    <row r="30" spans="1:1" x14ac:dyDescent="0.25">
      <c r="A30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selection activeCell="F63" sqref="F63"/>
    </sheetView>
  </sheetViews>
  <sheetFormatPr defaultRowHeight="15" x14ac:dyDescent="0.25"/>
  <cols>
    <col min="2" max="2" width="12.85546875" customWidth="1"/>
    <col min="3" max="3" width="15.85546875" customWidth="1"/>
    <col min="4" max="4" width="12.28515625" customWidth="1"/>
    <col min="5" max="5" width="14.42578125" customWidth="1"/>
  </cols>
  <sheetData>
    <row r="1" spans="1:6" x14ac:dyDescent="0.25">
      <c r="B1" t="s">
        <v>4</v>
      </c>
      <c r="C1" t="s">
        <v>4</v>
      </c>
      <c r="D1" t="s">
        <v>5</v>
      </c>
      <c r="E1" t="s">
        <v>6</v>
      </c>
    </row>
    <row r="2" spans="1:6" ht="45" x14ac:dyDescent="0.25">
      <c r="A2" t="s">
        <v>1</v>
      </c>
      <c r="B2" s="2" t="s">
        <v>3</v>
      </c>
      <c r="C2" s="2" t="s">
        <v>2</v>
      </c>
      <c r="D2" s="2" t="s">
        <v>0</v>
      </c>
      <c r="E2" s="2" t="s">
        <v>2</v>
      </c>
    </row>
    <row r="3" spans="1:6" x14ac:dyDescent="0.25">
      <c r="A3">
        <v>1200</v>
      </c>
      <c r="B3" s="1">
        <v>3.16</v>
      </c>
      <c r="C3" s="1"/>
      <c r="E3" s="1"/>
    </row>
    <row r="4" spans="1:6" x14ac:dyDescent="0.25">
      <c r="A4">
        <f t="shared" ref="A4:A67" si="0">A3+10</f>
        <v>1210</v>
      </c>
      <c r="B4" s="1">
        <v>3.3959460803239159</v>
      </c>
      <c r="C4" s="1"/>
      <c r="E4" s="1"/>
    </row>
    <row r="5" spans="1:6" x14ac:dyDescent="0.25">
      <c r="A5">
        <f t="shared" si="0"/>
        <v>1220</v>
      </c>
      <c r="B5" s="1">
        <v>3.7380048030559143</v>
      </c>
      <c r="C5" s="1">
        <v>51.791534876700474</v>
      </c>
      <c r="D5">
        <v>45.6</v>
      </c>
      <c r="E5" s="1">
        <f t="shared" ref="E5:E67" si="1">C5</f>
        <v>51.791534876700474</v>
      </c>
    </row>
    <row r="6" spans="1:6" x14ac:dyDescent="0.25">
      <c r="A6">
        <f t="shared" si="0"/>
        <v>1230</v>
      </c>
      <c r="B6" s="1">
        <v>3.9039048135401635</v>
      </c>
      <c r="C6" s="1"/>
      <c r="E6" s="1"/>
    </row>
    <row r="7" spans="1:6" x14ac:dyDescent="0.25">
      <c r="A7">
        <f t="shared" si="0"/>
        <v>1240</v>
      </c>
      <c r="B7" s="1">
        <v>3.8650093083094541</v>
      </c>
      <c r="C7" s="1">
        <v>58.464596197427966</v>
      </c>
      <c r="D7">
        <v>56.7</v>
      </c>
      <c r="E7" s="1">
        <f t="shared" si="1"/>
        <v>58.464596197427966</v>
      </c>
    </row>
    <row r="8" spans="1:6" x14ac:dyDescent="0.25">
      <c r="A8">
        <f t="shared" si="0"/>
        <v>1250</v>
      </c>
      <c r="B8" s="1">
        <v>3.8377570105708187</v>
      </c>
      <c r="C8" s="1">
        <v>53.550344520161602</v>
      </c>
      <c r="D8">
        <v>48.2</v>
      </c>
      <c r="E8" s="1">
        <f t="shared" si="1"/>
        <v>53.550344520161602</v>
      </c>
    </row>
    <row r="9" spans="1:6" x14ac:dyDescent="0.25">
      <c r="A9">
        <f t="shared" si="0"/>
        <v>1260</v>
      </c>
      <c r="B9" s="1">
        <v>4.3093968998499443</v>
      </c>
      <c r="C9" s="1">
        <v>56.06034718155238</v>
      </c>
      <c r="D9">
        <v>46.9</v>
      </c>
      <c r="E9" s="1">
        <f t="shared" si="1"/>
        <v>56.06034718155238</v>
      </c>
    </row>
    <row r="10" spans="1:6" x14ac:dyDescent="0.25">
      <c r="A10">
        <f t="shared" si="0"/>
        <v>1270</v>
      </c>
      <c r="B10" s="1">
        <v>4.8722660279631489</v>
      </c>
      <c r="C10" s="1">
        <v>35.603867205527806</v>
      </c>
      <c r="D10">
        <v>32.4</v>
      </c>
      <c r="E10" s="1">
        <f t="shared" si="1"/>
        <v>35.603867205527806</v>
      </c>
    </row>
    <row r="11" spans="1:6" x14ac:dyDescent="0.25">
      <c r="A11">
        <f t="shared" si="0"/>
        <v>1280</v>
      </c>
      <c r="B11" s="1">
        <v>4.8775143072549403</v>
      </c>
      <c r="C11" s="1">
        <v>40.539947400864222</v>
      </c>
      <c r="D11">
        <v>35.299999999999997</v>
      </c>
      <c r="E11" s="1">
        <f t="shared" si="1"/>
        <v>40.539947400864222</v>
      </c>
    </row>
    <row r="12" spans="1:6" x14ac:dyDescent="0.25">
      <c r="A12">
        <f t="shared" si="0"/>
        <v>1290</v>
      </c>
      <c r="B12" s="1">
        <v>5.3186918686036302</v>
      </c>
      <c r="C12" s="1">
        <v>35.742749404648514</v>
      </c>
      <c r="D12">
        <v>32.700000000000003</v>
      </c>
      <c r="E12" s="1">
        <f t="shared" si="1"/>
        <v>35.742749404648514</v>
      </c>
    </row>
    <row r="13" spans="1:6" x14ac:dyDescent="0.25">
      <c r="A13">
        <f t="shared" si="0"/>
        <v>1300</v>
      </c>
      <c r="B13" s="1">
        <v>5.3151731566081315</v>
      </c>
      <c r="C13" s="1">
        <v>40.953149461270634</v>
      </c>
      <c r="D13">
        <v>35.799999999999997</v>
      </c>
      <c r="E13" s="1">
        <f t="shared" si="1"/>
        <v>40.953149461270634</v>
      </c>
      <c r="F13">
        <f>E13/E8</f>
        <v>0.76475977565096431</v>
      </c>
    </row>
    <row r="14" spans="1:6" x14ac:dyDescent="0.25">
      <c r="A14">
        <f t="shared" si="0"/>
        <v>1310</v>
      </c>
      <c r="B14" s="1">
        <v>5.6102000893981998</v>
      </c>
      <c r="C14" s="1">
        <v>36.510092522057938</v>
      </c>
      <c r="D14">
        <v>32.700000000000003</v>
      </c>
      <c r="E14" s="1">
        <f t="shared" si="1"/>
        <v>36.510092522057938</v>
      </c>
    </row>
    <row r="15" spans="1:6" x14ac:dyDescent="0.25">
      <c r="A15">
        <f t="shared" si="0"/>
        <v>1320</v>
      </c>
      <c r="B15" s="1">
        <v>4.971000446990999</v>
      </c>
      <c r="C15" s="1">
        <v>37.9953806137597</v>
      </c>
      <c r="D15">
        <v>32.5</v>
      </c>
      <c r="E15" s="1">
        <f t="shared" si="1"/>
        <v>37.9953806137597</v>
      </c>
    </row>
    <row r="16" spans="1:6" x14ac:dyDescent="0.25">
      <c r="A16">
        <f t="shared" si="0"/>
        <v>1330</v>
      </c>
      <c r="B16" s="1">
        <v>4.6797928816260921</v>
      </c>
      <c r="C16" s="1">
        <v>45.308226349031159</v>
      </c>
      <c r="D16">
        <v>37.6</v>
      </c>
      <c r="E16" s="1">
        <f t="shared" si="1"/>
        <v>45.308226349031159</v>
      </c>
    </row>
    <row r="17" spans="1:6" x14ac:dyDescent="0.25">
      <c r="A17">
        <f t="shared" si="0"/>
        <v>1340</v>
      </c>
      <c r="B17" s="1">
        <v>4.4840493992126094</v>
      </c>
      <c r="C17" s="1">
        <v>45.032205946017839</v>
      </c>
      <c r="D17">
        <v>37.200000000000003</v>
      </c>
      <c r="E17" s="1">
        <f t="shared" si="1"/>
        <v>45.032205946017839</v>
      </c>
    </row>
    <row r="18" spans="1:6" x14ac:dyDescent="0.25">
      <c r="A18">
        <f t="shared" si="0"/>
        <v>1350</v>
      </c>
      <c r="B18" s="1">
        <v>3.5447326354953086</v>
      </c>
      <c r="C18" s="1">
        <v>50.837869940962477</v>
      </c>
      <c r="D18">
        <v>43.1</v>
      </c>
      <c r="E18" s="1">
        <f t="shared" si="1"/>
        <v>50.837869940962477</v>
      </c>
    </row>
    <row r="19" spans="1:6" x14ac:dyDescent="0.25">
      <c r="A19">
        <f t="shared" si="0"/>
        <v>1360</v>
      </c>
      <c r="B19" s="1">
        <v>3.1692289993702834</v>
      </c>
      <c r="C19" s="1">
        <v>59.19915893186942</v>
      </c>
      <c r="D19">
        <v>52</v>
      </c>
      <c r="E19" s="1">
        <f t="shared" si="1"/>
        <v>59.19915893186942</v>
      </c>
    </row>
    <row r="20" spans="1:6" x14ac:dyDescent="0.25">
      <c r="A20">
        <f t="shared" si="0"/>
        <v>1370</v>
      </c>
      <c r="B20" s="1">
        <v>3.162291555896076</v>
      </c>
      <c r="C20" s="1">
        <v>63.787220248527355</v>
      </c>
      <c r="D20">
        <v>53.9</v>
      </c>
      <c r="E20" s="1">
        <f t="shared" si="1"/>
        <v>63.787220248527355</v>
      </c>
    </row>
    <row r="21" spans="1:6" x14ac:dyDescent="0.25">
      <c r="A21">
        <f t="shared" si="0"/>
        <v>1380</v>
      </c>
      <c r="B21" s="1">
        <v>2.8111664195898327</v>
      </c>
      <c r="C21" s="1">
        <v>75.592657790807451</v>
      </c>
      <c r="D21">
        <v>62.4</v>
      </c>
      <c r="E21" s="1">
        <f t="shared" si="1"/>
        <v>75.592657790807451</v>
      </c>
    </row>
    <row r="22" spans="1:6" x14ac:dyDescent="0.25">
      <c r="A22">
        <f t="shared" si="0"/>
        <v>1390</v>
      </c>
      <c r="B22" s="1">
        <v>2.8185829141460959</v>
      </c>
      <c r="C22" s="1">
        <v>72.212467825038644</v>
      </c>
      <c r="D22">
        <v>59.5</v>
      </c>
      <c r="E22" s="1">
        <f t="shared" si="1"/>
        <v>72.212467825038644</v>
      </c>
    </row>
    <row r="23" spans="1:6" x14ac:dyDescent="0.25">
      <c r="A23">
        <f t="shared" si="0"/>
        <v>1400</v>
      </c>
      <c r="B23" s="1">
        <v>2.6401394276898666</v>
      </c>
      <c r="C23" s="1">
        <v>75.412970534049961</v>
      </c>
      <c r="D23">
        <v>63.6</v>
      </c>
      <c r="E23" s="1">
        <f t="shared" si="1"/>
        <v>75.412970534049961</v>
      </c>
    </row>
    <row r="24" spans="1:6" x14ac:dyDescent="0.25">
      <c r="A24">
        <f t="shared" si="0"/>
        <v>1410</v>
      </c>
      <c r="B24" s="1">
        <v>2.5379802607161683</v>
      </c>
      <c r="C24" s="1">
        <v>74.629625124478807</v>
      </c>
      <c r="D24">
        <v>62.6</v>
      </c>
      <c r="E24" s="1">
        <f t="shared" si="1"/>
        <v>74.629625124478807</v>
      </c>
    </row>
    <row r="25" spans="1:6" x14ac:dyDescent="0.25">
      <c r="A25">
        <f t="shared" si="0"/>
        <v>1420</v>
      </c>
      <c r="B25" s="1">
        <v>2.4694993101865914</v>
      </c>
      <c r="C25" s="1">
        <v>84.170989057163496</v>
      </c>
      <c r="D25">
        <v>68.2</v>
      </c>
      <c r="E25" s="1">
        <f t="shared" si="1"/>
        <v>84.170989057163496</v>
      </c>
    </row>
    <row r="26" spans="1:6" x14ac:dyDescent="0.25">
      <c r="A26">
        <f t="shared" si="0"/>
        <v>1430</v>
      </c>
      <c r="B26" s="1">
        <v>2.5098881714489525</v>
      </c>
      <c r="C26" s="1">
        <v>79.212452315230223</v>
      </c>
      <c r="D26">
        <v>69.400000000000006</v>
      </c>
      <c r="E26" s="1">
        <f t="shared" si="1"/>
        <v>79.212452315230223</v>
      </c>
    </row>
    <row r="27" spans="1:6" x14ac:dyDescent="0.25">
      <c r="A27">
        <f t="shared" si="0"/>
        <v>1440</v>
      </c>
      <c r="B27" s="1">
        <v>2.2731018272834511</v>
      </c>
      <c r="C27" s="1">
        <v>92.983841793122821</v>
      </c>
      <c r="D27">
        <v>78.599999999999994</v>
      </c>
      <c r="E27" s="1">
        <f t="shared" si="1"/>
        <v>92.983841793122821</v>
      </c>
    </row>
    <row r="28" spans="1:6" x14ac:dyDescent="0.25">
      <c r="A28">
        <f t="shared" si="0"/>
        <v>1450</v>
      </c>
      <c r="B28" s="1">
        <v>2.2798843808798059</v>
      </c>
      <c r="C28" s="1">
        <v>92.596549374176234</v>
      </c>
      <c r="D28">
        <v>79.900000000000006</v>
      </c>
      <c r="E28" s="1">
        <f t="shared" si="1"/>
        <v>92.596549374176234</v>
      </c>
      <c r="F28">
        <f>B28/B13</f>
        <v>0.4289388724890969</v>
      </c>
    </row>
    <row r="29" spans="1:6" x14ac:dyDescent="0.25">
      <c r="A29">
        <f t="shared" si="0"/>
        <v>1460</v>
      </c>
      <c r="B29" s="1">
        <v>2.3208735788177854</v>
      </c>
      <c r="C29" s="1">
        <v>91.105603508890781</v>
      </c>
      <c r="D29">
        <v>78.3</v>
      </c>
      <c r="E29" s="1">
        <f t="shared" si="1"/>
        <v>91.105603508890781</v>
      </c>
      <c r="F29">
        <f>E28/E13</f>
        <v>2.2610361008191746</v>
      </c>
    </row>
    <row r="30" spans="1:6" x14ac:dyDescent="0.25">
      <c r="A30">
        <f t="shared" si="0"/>
        <v>1470</v>
      </c>
      <c r="B30" s="1">
        <v>2.3801287315101023</v>
      </c>
      <c r="C30" s="1">
        <v>86.537701132717046</v>
      </c>
      <c r="D30">
        <v>74.400000000000006</v>
      </c>
      <c r="E30" s="1">
        <f t="shared" si="1"/>
        <v>86.537701132717046</v>
      </c>
    </row>
    <row r="31" spans="1:6" x14ac:dyDescent="0.25">
      <c r="A31">
        <f t="shared" si="0"/>
        <v>1480</v>
      </c>
      <c r="B31" s="1">
        <v>2.4028031694611953</v>
      </c>
      <c r="C31" s="1">
        <v>81.671524419228518</v>
      </c>
      <c r="D31">
        <v>71.5</v>
      </c>
      <c r="E31" s="1">
        <f t="shared" si="1"/>
        <v>81.671524419228518</v>
      </c>
    </row>
    <row r="32" spans="1:6" x14ac:dyDescent="0.25">
      <c r="A32">
        <f t="shared" si="0"/>
        <v>1490</v>
      </c>
      <c r="B32" s="1">
        <v>2.3147044331602231</v>
      </c>
      <c r="C32" s="1">
        <v>86.471107982607379</v>
      </c>
      <c r="D32">
        <v>74.099999999999994</v>
      </c>
      <c r="E32" s="1">
        <f t="shared" si="1"/>
        <v>86.471107982607379</v>
      </c>
    </row>
    <row r="33" spans="1:5" x14ac:dyDescent="0.25">
      <c r="A33">
        <f t="shared" si="0"/>
        <v>1500</v>
      </c>
      <c r="B33" s="1">
        <v>2.5598722622691734</v>
      </c>
      <c r="C33" s="1">
        <v>82.256899937786983</v>
      </c>
      <c r="D33">
        <v>72.900000000000006</v>
      </c>
      <c r="E33" s="1">
        <f t="shared" si="1"/>
        <v>82.256899937786983</v>
      </c>
    </row>
    <row r="34" spans="1:5" x14ac:dyDescent="0.25">
      <c r="A34">
        <f t="shared" si="0"/>
        <v>1510</v>
      </c>
      <c r="B34" s="1">
        <v>2.807542939969669</v>
      </c>
      <c r="C34" s="1">
        <v>82.748051145992733</v>
      </c>
      <c r="D34">
        <v>72.5</v>
      </c>
      <c r="E34" s="1">
        <f t="shared" si="1"/>
        <v>82.748051145992733</v>
      </c>
    </row>
    <row r="35" spans="1:5" x14ac:dyDescent="0.25">
      <c r="A35">
        <f t="shared" si="0"/>
        <v>1520</v>
      </c>
      <c r="B35" s="1">
        <v>2.9411092603249571</v>
      </c>
      <c r="C35" s="1">
        <v>71.503201254520874</v>
      </c>
      <c r="D35">
        <v>64.099999999999994</v>
      </c>
      <c r="E35" s="1">
        <f t="shared" si="1"/>
        <v>71.503201254520874</v>
      </c>
    </row>
    <row r="36" spans="1:5" x14ac:dyDescent="0.25">
      <c r="A36">
        <f t="shared" si="0"/>
        <v>1530</v>
      </c>
      <c r="B36" s="1">
        <v>3.0197030216516434</v>
      </c>
      <c r="C36" s="1">
        <v>69.677869331209848</v>
      </c>
      <c r="D36">
        <v>63</v>
      </c>
      <c r="E36" s="1">
        <f t="shared" si="1"/>
        <v>69.677869331209848</v>
      </c>
    </row>
    <row r="37" spans="1:5" x14ac:dyDescent="0.25">
      <c r="A37">
        <f t="shared" si="0"/>
        <v>1540</v>
      </c>
      <c r="B37" s="1">
        <v>2.9925579679595278</v>
      </c>
      <c r="C37" s="1">
        <v>69.055552061417387</v>
      </c>
      <c r="D37">
        <v>61.4</v>
      </c>
      <c r="E37" s="1">
        <f t="shared" si="1"/>
        <v>69.055552061417387</v>
      </c>
    </row>
    <row r="38" spans="1:5" x14ac:dyDescent="0.25">
      <c r="A38">
        <f t="shared" si="0"/>
        <v>1550</v>
      </c>
      <c r="B38" s="1">
        <v>3.2410565978077566</v>
      </c>
      <c r="C38" s="1">
        <v>59.152245067938495</v>
      </c>
      <c r="D38">
        <v>53.7</v>
      </c>
      <c r="E38" s="1">
        <f t="shared" si="1"/>
        <v>59.152245067938495</v>
      </c>
    </row>
    <row r="39" spans="1:5" x14ac:dyDescent="0.25">
      <c r="A39">
        <f t="shared" si="0"/>
        <v>1560</v>
      </c>
      <c r="B39" s="1">
        <v>3.2103908094435072</v>
      </c>
      <c r="C39" s="1">
        <v>64.653657258006959</v>
      </c>
      <c r="D39">
        <v>56.4</v>
      </c>
      <c r="E39" s="1">
        <f t="shared" si="1"/>
        <v>64.653657258006959</v>
      </c>
    </row>
    <row r="40" spans="1:5" x14ac:dyDescent="0.25">
      <c r="A40">
        <f t="shared" si="0"/>
        <v>1570</v>
      </c>
      <c r="B40" s="1">
        <v>3.5001296374367632</v>
      </c>
      <c r="C40" s="1">
        <v>61.798915604349908</v>
      </c>
      <c r="D40">
        <v>53.5</v>
      </c>
      <c r="E40" s="1">
        <f t="shared" si="1"/>
        <v>61.798915604349908</v>
      </c>
    </row>
    <row r="41" spans="1:5" x14ac:dyDescent="0.25">
      <c r="A41">
        <f t="shared" si="0"/>
        <v>1580</v>
      </c>
      <c r="B41" s="1">
        <v>3.5540591273187188</v>
      </c>
      <c r="C41" s="1">
        <v>57.035019497661096</v>
      </c>
      <c r="D41">
        <v>49</v>
      </c>
      <c r="E41" s="1">
        <f t="shared" si="1"/>
        <v>57.035019497661096</v>
      </c>
    </row>
    <row r="42" spans="1:5" x14ac:dyDescent="0.25">
      <c r="A42">
        <f t="shared" si="0"/>
        <v>1590</v>
      </c>
      <c r="B42" s="3">
        <v>4.1639999999999997</v>
      </c>
      <c r="C42" s="1">
        <v>45.69499816823263</v>
      </c>
      <c r="D42">
        <v>41.4</v>
      </c>
      <c r="E42" s="1">
        <f t="shared" si="1"/>
        <v>45.69499816823263</v>
      </c>
    </row>
    <row r="43" spans="1:5" x14ac:dyDescent="0.25">
      <c r="A43">
        <f t="shared" si="0"/>
        <v>1600</v>
      </c>
      <c r="B43" s="1">
        <v>4.4010693507588527</v>
      </c>
      <c r="C43" s="1">
        <v>49.28679297220615</v>
      </c>
      <c r="D43">
        <v>43.6</v>
      </c>
      <c r="E43" s="1">
        <f t="shared" si="1"/>
        <v>49.28679297220615</v>
      </c>
    </row>
    <row r="44" spans="1:5" x14ac:dyDescent="0.25">
      <c r="A44">
        <f t="shared" si="0"/>
        <v>1610</v>
      </c>
      <c r="B44" s="1">
        <v>4.7331058178752112</v>
      </c>
      <c r="C44" s="1">
        <v>45.408570488985632</v>
      </c>
      <c r="D44">
        <v>41.8</v>
      </c>
      <c r="E44" s="1">
        <f t="shared" si="1"/>
        <v>45.408570488985632</v>
      </c>
    </row>
    <row r="45" spans="1:5" x14ac:dyDescent="0.25">
      <c r="A45">
        <f t="shared" si="0"/>
        <v>1620</v>
      </c>
      <c r="B45" s="1">
        <v>5.017557440978079</v>
      </c>
      <c r="C45" s="1">
        <v>46.387491658078531</v>
      </c>
      <c r="D45">
        <v>43.5</v>
      </c>
      <c r="E45" s="1">
        <f t="shared" si="1"/>
        <v>46.387491658078531</v>
      </c>
    </row>
    <row r="46" spans="1:5" x14ac:dyDescent="0.25">
      <c r="A46">
        <f t="shared" si="0"/>
        <v>1630</v>
      </c>
      <c r="B46" s="1">
        <v>5.2089542580101176</v>
      </c>
      <c r="C46" s="1">
        <v>43.388984822338799</v>
      </c>
      <c r="D46">
        <v>40.700000000000003</v>
      </c>
      <c r="E46" s="1">
        <f t="shared" si="1"/>
        <v>43.388984822338799</v>
      </c>
    </row>
    <row r="47" spans="1:5" x14ac:dyDescent="0.25">
      <c r="A47">
        <f t="shared" si="0"/>
        <v>1640</v>
      </c>
      <c r="B47" s="1">
        <v>5.4246722175379434</v>
      </c>
      <c r="C47" s="1">
        <v>46.670277004363044</v>
      </c>
      <c r="D47">
        <v>43.8</v>
      </c>
      <c r="E47" s="1">
        <f t="shared" si="1"/>
        <v>46.670277004363044</v>
      </c>
    </row>
    <row r="48" spans="1:5" x14ac:dyDescent="0.25">
      <c r="A48">
        <f t="shared" si="0"/>
        <v>1650</v>
      </c>
      <c r="B48" s="1">
        <v>5.6128967116357495</v>
      </c>
      <c r="C48" s="1">
        <v>52.435085329159065</v>
      </c>
      <c r="D48">
        <v>48.8</v>
      </c>
      <c r="E48" s="1">
        <f t="shared" si="1"/>
        <v>52.435085329159065</v>
      </c>
    </row>
    <row r="49" spans="1:6" x14ac:dyDescent="0.25">
      <c r="A49">
        <f t="shared" si="0"/>
        <v>1660</v>
      </c>
      <c r="B49" s="1">
        <v>5.5832883642495776</v>
      </c>
      <c r="C49" s="1">
        <v>53.5191892708173</v>
      </c>
      <c r="D49">
        <v>50.5</v>
      </c>
      <c r="E49" s="1">
        <f t="shared" si="1"/>
        <v>53.5191892708173</v>
      </c>
    </row>
    <row r="50" spans="1:6" x14ac:dyDescent="0.25">
      <c r="A50">
        <f t="shared" si="0"/>
        <v>1670</v>
      </c>
      <c r="B50" s="1">
        <v>5.4553380059021919</v>
      </c>
      <c r="C50" s="1">
        <v>56.16941619757398</v>
      </c>
      <c r="D50">
        <v>53.4</v>
      </c>
      <c r="E50" s="1">
        <f t="shared" si="1"/>
        <v>56.16941619757398</v>
      </c>
    </row>
    <row r="51" spans="1:6" x14ac:dyDescent="0.25">
      <c r="A51">
        <f t="shared" si="0"/>
        <v>1680</v>
      </c>
      <c r="B51" s="1">
        <v>5.4024659569983138</v>
      </c>
      <c r="C51" s="1">
        <v>60.466826212352281</v>
      </c>
      <c r="D51">
        <v>56.1</v>
      </c>
      <c r="E51" s="1">
        <f t="shared" si="1"/>
        <v>60.466826212352281</v>
      </c>
    </row>
    <row r="52" spans="1:6" x14ac:dyDescent="0.25">
      <c r="A52">
        <f t="shared" si="0"/>
        <v>1690</v>
      </c>
      <c r="B52" s="1">
        <v>5.3866043423271517</v>
      </c>
      <c r="C52" s="1">
        <v>54.487841348597591</v>
      </c>
      <c r="D52">
        <v>51.1</v>
      </c>
      <c r="E52" s="1">
        <f t="shared" si="1"/>
        <v>54.487841348597591</v>
      </c>
    </row>
    <row r="53" spans="1:6" x14ac:dyDescent="0.25">
      <c r="A53">
        <f t="shared" si="0"/>
        <v>1700</v>
      </c>
      <c r="B53" s="1">
        <v>5.509557839262186</v>
      </c>
      <c r="C53" s="1">
        <v>58.172513518391767</v>
      </c>
      <c r="D53">
        <v>51.8</v>
      </c>
      <c r="E53" s="1">
        <f t="shared" si="1"/>
        <v>58.172513518391767</v>
      </c>
    </row>
    <row r="54" spans="1:6" x14ac:dyDescent="0.25">
      <c r="A54">
        <f t="shared" si="0"/>
        <v>1710</v>
      </c>
      <c r="B54" s="1">
        <v>5.6914472727272729</v>
      </c>
      <c r="C54" s="1">
        <v>53.893000494396269</v>
      </c>
      <c r="D54">
        <v>50.8</v>
      </c>
      <c r="E54" s="1">
        <f t="shared" si="1"/>
        <v>53.893000494396269</v>
      </c>
    </row>
    <row r="55" spans="1:6" x14ac:dyDescent="0.25">
      <c r="A55">
        <f t="shared" si="0"/>
        <v>1720</v>
      </c>
      <c r="B55" s="1">
        <v>5.819404374176548</v>
      </c>
      <c r="C55" s="1">
        <v>55.474829684366583</v>
      </c>
      <c r="D55">
        <v>52.8</v>
      </c>
      <c r="E55" s="1">
        <f t="shared" si="1"/>
        <v>55.474829684366583</v>
      </c>
    </row>
    <row r="56" spans="1:6" x14ac:dyDescent="0.25">
      <c r="A56">
        <f t="shared" si="0"/>
        <v>1730</v>
      </c>
      <c r="B56" s="1">
        <v>5.7252871673254271</v>
      </c>
      <c r="C56" s="1">
        <v>62.07292009155875</v>
      </c>
      <c r="D56">
        <v>57.7</v>
      </c>
      <c r="E56" s="1">
        <f t="shared" si="1"/>
        <v>62.07292009155875</v>
      </c>
    </row>
    <row r="57" spans="1:6" x14ac:dyDescent="0.25">
      <c r="A57">
        <f t="shared" si="0"/>
        <v>1740</v>
      </c>
      <c r="B57" s="1">
        <v>6.0520536495388653</v>
      </c>
      <c r="C57" s="1">
        <v>60.802821671931191</v>
      </c>
      <c r="D57">
        <v>57.4</v>
      </c>
      <c r="E57" s="1">
        <f t="shared" si="1"/>
        <v>60.802821671931191</v>
      </c>
    </row>
    <row r="58" spans="1:6" x14ac:dyDescent="0.25">
      <c r="A58">
        <f t="shared" si="0"/>
        <v>1750</v>
      </c>
      <c r="B58" s="1">
        <v>6.2625000000000011</v>
      </c>
      <c r="C58" s="1">
        <v>58.532769703358596</v>
      </c>
      <c r="D58">
        <v>56.4</v>
      </c>
      <c r="E58" s="1">
        <f t="shared" si="1"/>
        <v>58.532769703358596</v>
      </c>
    </row>
    <row r="59" spans="1:6" x14ac:dyDescent="0.25">
      <c r="A59">
        <f t="shared" si="0"/>
        <v>1760</v>
      </c>
      <c r="B59" s="1">
        <v>6.6573149013273794</v>
      </c>
      <c r="C59" s="1">
        <v>58.697279472400439</v>
      </c>
      <c r="D59">
        <v>56.8</v>
      </c>
      <c r="E59" s="1">
        <f t="shared" si="1"/>
        <v>58.697279472400439</v>
      </c>
    </row>
    <row r="60" spans="1:6" x14ac:dyDescent="0.25">
      <c r="A60">
        <f t="shared" si="0"/>
        <v>1770</v>
      </c>
      <c r="B60" s="1">
        <v>7.0132341013276802</v>
      </c>
      <c r="C60" s="1">
        <v>57.403963953720883</v>
      </c>
      <c r="D60">
        <v>56.1</v>
      </c>
      <c r="E60" s="1">
        <f t="shared" si="1"/>
        <v>57.403963953720883</v>
      </c>
    </row>
    <row r="61" spans="1:6" x14ac:dyDescent="0.25">
      <c r="A61">
        <f t="shared" si="0"/>
        <v>1780</v>
      </c>
      <c r="B61" s="1">
        <v>7.5910502327677536</v>
      </c>
      <c r="C61" s="1">
        <v>56.882768623173625</v>
      </c>
      <c r="D61">
        <v>55.2</v>
      </c>
      <c r="E61" s="1">
        <f t="shared" si="1"/>
        <v>56.882768623173625</v>
      </c>
    </row>
    <row r="62" spans="1:6" x14ac:dyDescent="0.25">
      <c r="A62">
        <f t="shared" si="0"/>
        <v>1790</v>
      </c>
      <c r="B62" s="1">
        <v>8.2770651867455083</v>
      </c>
      <c r="C62" s="1">
        <v>58.00967901521129</v>
      </c>
      <c r="D62">
        <v>56</v>
      </c>
      <c r="E62" s="1">
        <f t="shared" si="1"/>
        <v>58.00967901521129</v>
      </c>
    </row>
    <row r="63" spans="1:6" x14ac:dyDescent="0.25">
      <c r="A63">
        <f t="shared" si="0"/>
        <v>1800</v>
      </c>
      <c r="B63" s="1">
        <v>9.0942014241601576</v>
      </c>
      <c r="C63" s="1">
        <v>56.873554006236169</v>
      </c>
      <c r="D63">
        <v>55.2</v>
      </c>
      <c r="E63" s="1">
        <f t="shared" si="1"/>
        <v>56.873554006236169</v>
      </c>
      <c r="F63">
        <f>(E63-E53)/E53</f>
        <v>-2.2329437625983276E-2</v>
      </c>
    </row>
    <row r="64" spans="1:6" x14ac:dyDescent="0.25">
      <c r="A64">
        <f t="shared" si="0"/>
        <v>1810</v>
      </c>
      <c r="B64" s="1">
        <v>10.308567332370037</v>
      </c>
      <c r="C64" s="1">
        <v>63.254903101303967</v>
      </c>
      <c r="D64">
        <v>62.5</v>
      </c>
      <c r="E64" s="1">
        <f t="shared" si="1"/>
        <v>63.254903101303967</v>
      </c>
    </row>
    <row r="65" spans="1:5" x14ac:dyDescent="0.25">
      <c r="A65">
        <f t="shared" si="0"/>
        <v>1820</v>
      </c>
      <c r="B65" s="1">
        <v>11.982103742770109</v>
      </c>
      <c r="C65" s="1">
        <v>71.212912026293793</v>
      </c>
      <c r="D65">
        <v>67.7</v>
      </c>
      <c r="E65" s="1">
        <f t="shared" si="1"/>
        <v>71.212912026293793</v>
      </c>
    </row>
    <row r="66" spans="1:5" x14ac:dyDescent="0.25">
      <c r="A66">
        <f t="shared" si="0"/>
        <v>1830</v>
      </c>
      <c r="B66" s="1">
        <v>13.773175826213507</v>
      </c>
      <c r="C66" s="1">
        <v>80.390114158526885</v>
      </c>
      <c r="D66">
        <v>78.5</v>
      </c>
      <c r="E66" s="1">
        <f t="shared" si="1"/>
        <v>80.390114158526885</v>
      </c>
    </row>
    <row r="67" spans="1:5" x14ac:dyDescent="0.25">
      <c r="A67">
        <f t="shared" si="0"/>
        <v>1840</v>
      </c>
      <c r="B67" s="1">
        <v>15.636481963959497</v>
      </c>
      <c r="C67" s="1">
        <v>85.635492989557761</v>
      </c>
      <c r="D67">
        <v>84.9</v>
      </c>
      <c r="E67" s="1">
        <f t="shared" si="1"/>
        <v>85.635492989557761</v>
      </c>
    </row>
    <row r="68" spans="1:5" x14ac:dyDescent="0.25">
      <c r="A68">
        <f t="shared" ref="A68:A83" si="2">A67+10</f>
        <v>1850</v>
      </c>
      <c r="B68" s="1">
        <v>17.589613833662799</v>
      </c>
      <c r="C68" s="1">
        <v>92.231870878526294</v>
      </c>
      <c r="D68">
        <v>92.4</v>
      </c>
      <c r="E68" s="1">
        <f>C68</f>
        <v>92.231870878526294</v>
      </c>
    </row>
    <row r="69" spans="1:5" x14ac:dyDescent="0.25">
      <c r="A69">
        <f t="shared" si="2"/>
        <v>1860</v>
      </c>
      <c r="B69" s="1">
        <v>19.722235958864157</v>
      </c>
      <c r="C69" s="1">
        <v>100.11036056049969</v>
      </c>
      <c r="D69">
        <v>100</v>
      </c>
      <c r="E69" s="1">
        <f>C69</f>
        <v>100.11036056049969</v>
      </c>
    </row>
    <row r="70" spans="1:5" x14ac:dyDescent="0.25">
      <c r="A70">
        <f t="shared" si="2"/>
        <v>1870</v>
      </c>
      <c r="D70">
        <v>131</v>
      </c>
      <c r="E70" s="1">
        <f>D70</f>
        <v>131</v>
      </c>
    </row>
    <row r="71" spans="1:5" x14ac:dyDescent="0.25">
      <c r="A71">
        <f t="shared" si="2"/>
        <v>1880</v>
      </c>
      <c r="D71">
        <v>152</v>
      </c>
      <c r="E71" s="1">
        <f t="shared" ref="E71:E83" si="3">D71</f>
        <v>152</v>
      </c>
    </row>
    <row r="72" spans="1:5" x14ac:dyDescent="0.25">
      <c r="A72">
        <f t="shared" si="2"/>
        <v>1890</v>
      </c>
      <c r="D72">
        <v>180</v>
      </c>
      <c r="E72" s="1">
        <f t="shared" si="3"/>
        <v>180</v>
      </c>
    </row>
    <row r="73" spans="1:5" x14ac:dyDescent="0.25">
      <c r="A73">
        <f t="shared" si="2"/>
        <v>1900</v>
      </c>
      <c r="D73">
        <v>190</v>
      </c>
      <c r="E73" s="1">
        <f t="shared" si="3"/>
        <v>190</v>
      </c>
    </row>
    <row r="74" spans="1:5" x14ac:dyDescent="0.25">
      <c r="A74">
        <f t="shared" si="2"/>
        <v>1910</v>
      </c>
      <c r="D74">
        <v>178</v>
      </c>
      <c r="E74" s="1">
        <f t="shared" si="3"/>
        <v>178</v>
      </c>
    </row>
    <row r="75" spans="1:5" x14ac:dyDescent="0.25">
      <c r="A75">
        <f t="shared" si="2"/>
        <v>1920</v>
      </c>
      <c r="D75">
        <v>238</v>
      </c>
      <c r="E75" s="1">
        <f t="shared" si="3"/>
        <v>238</v>
      </c>
    </row>
    <row r="76" spans="1:5" x14ac:dyDescent="0.25">
      <c r="A76">
        <f t="shared" si="2"/>
        <v>1930</v>
      </c>
      <c r="D76">
        <v>265</v>
      </c>
      <c r="E76" s="1">
        <f t="shared" si="3"/>
        <v>265</v>
      </c>
    </row>
    <row r="77" spans="1:5" x14ac:dyDescent="0.25">
      <c r="A77">
        <f t="shared" si="2"/>
        <v>1940</v>
      </c>
      <c r="D77">
        <v>265</v>
      </c>
      <c r="E77" s="1">
        <f t="shared" si="3"/>
        <v>265</v>
      </c>
    </row>
    <row r="78" spans="1:5" x14ac:dyDescent="0.25">
      <c r="A78">
        <f t="shared" si="2"/>
        <v>1950</v>
      </c>
      <c r="D78">
        <v>308</v>
      </c>
      <c r="E78" s="1">
        <f t="shared" si="3"/>
        <v>308</v>
      </c>
    </row>
    <row r="79" spans="1:5" x14ac:dyDescent="0.25">
      <c r="A79">
        <f t="shared" si="2"/>
        <v>1960</v>
      </c>
      <c r="D79">
        <v>365</v>
      </c>
      <c r="E79" s="1">
        <f t="shared" si="3"/>
        <v>365</v>
      </c>
    </row>
    <row r="80" spans="1:5" x14ac:dyDescent="0.25">
      <c r="A80">
        <f t="shared" si="2"/>
        <v>1970</v>
      </c>
      <c r="D80">
        <v>592</v>
      </c>
      <c r="E80" s="1">
        <f t="shared" si="3"/>
        <v>592</v>
      </c>
    </row>
    <row r="81" spans="1:5" x14ac:dyDescent="0.25">
      <c r="A81">
        <f t="shared" si="2"/>
        <v>1980</v>
      </c>
      <c r="D81">
        <v>642</v>
      </c>
      <c r="E81" s="1">
        <f t="shared" si="3"/>
        <v>642</v>
      </c>
    </row>
    <row r="82" spans="1:5" x14ac:dyDescent="0.25">
      <c r="A82">
        <f t="shared" si="2"/>
        <v>1990</v>
      </c>
      <c r="D82">
        <v>727</v>
      </c>
      <c r="E82" s="1">
        <f t="shared" si="3"/>
        <v>727</v>
      </c>
    </row>
    <row r="83" spans="1:5" x14ac:dyDescent="0.25">
      <c r="A83">
        <f t="shared" si="2"/>
        <v>2000</v>
      </c>
      <c r="D83">
        <v>867</v>
      </c>
      <c r="E83" s="1">
        <f t="shared" si="3"/>
        <v>867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4"/>
  <sheetViews>
    <sheetView workbookViewId="0">
      <selection activeCell="P25" sqref="P25"/>
    </sheetView>
  </sheetViews>
  <sheetFormatPr defaultColWidth="12.5703125" defaultRowHeight="15" x14ac:dyDescent="0.25"/>
  <cols>
    <col min="2" max="5" width="15.7109375" customWidth="1"/>
  </cols>
  <sheetData>
    <row r="1" spans="1:9" ht="31.5" x14ac:dyDescent="0.25">
      <c r="A1" s="4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24</v>
      </c>
      <c r="G1" s="10" t="s">
        <v>25</v>
      </c>
      <c r="H1" s="10" t="s">
        <v>26</v>
      </c>
      <c r="I1" s="10" t="s">
        <v>27</v>
      </c>
    </row>
    <row r="2" spans="1:9" x14ac:dyDescent="0.25">
      <c r="A2">
        <v>1541</v>
      </c>
      <c r="B2">
        <v>26.1</v>
      </c>
      <c r="D2" s="5">
        <v>34</v>
      </c>
      <c r="E2" s="5"/>
      <c r="F2">
        <f>B2</f>
        <v>26.1</v>
      </c>
      <c r="G2" s="5">
        <f>D2</f>
        <v>34</v>
      </c>
    </row>
    <row r="3" spans="1:9" x14ac:dyDescent="0.25">
      <c r="A3">
        <v>1542</v>
      </c>
      <c r="B3">
        <v>25.3</v>
      </c>
      <c r="D3" s="5">
        <v>40.5</v>
      </c>
      <c r="E3" s="5"/>
      <c r="F3">
        <f t="shared" ref="F3:F66" si="0">B3</f>
        <v>25.3</v>
      </c>
      <c r="G3" s="5">
        <f t="shared" ref="G3:G66" si="1">D3</f>
        <v>40.5</v>
      </c>
    </row>
    <row r="4" spans="1:9" x14ac:dyDescent="0.25">
      <c r="A4">
        <v>1543</v>
      </c>
      <c r="B4">
        <v>34.299999999999997</v>
      </c>
      <c r="D4" s="5">
        <v>38.299999999999997</v>
      </c>
      <c r="E4" s="5"/>
      <c r="F4">
        <f t="shared" si="0"/>
        <v>34.299999999999997</v>
      </c>
      <c r="G4" s="5">
        <f t="shared" si="1"/>
        <v>38.299999999999997</v>
      </c>
    </row>
    <row r="5" spans="1:9" x14ac:dyDescent="0.25">
      <c r="A5">
        <v>1544</v>
      </c>
      <c r="B5">
        <v>29.6</v>
      </c>
      <c r="D5" s="5">
        <v>35.4</v>
      </c>
      <c r="E5" s="5"/>
      <c r="F5">
        <f t="shared" si="0"/>
        <v>29.6</v>
      </c>
      <c r="G5" s="5">
        <f t="shared" si="1"/>
        <v>35.4</v>
      </c>
    </row>
    <row r="6" spans="1:9" x14ac:dyDescent="0.25">
      <c r="A6">
        <v>1545</v>
      </c>
      <c r="B6">
        <v>36</v>
      </c>
      <c r="D6" s="5">
        <v>36.799999999999997</v>
      </c>
      <c r="E6" s="5"/>
      <c r="F6">
        <f t="shared" si="0"/>
        <v>36</v>
      </c>
      <c r="G6" s="5">
        <f t="shared" si="1"/>
        <v>36.799999999999997</v>
      </c>
    </row>
    <row r="7" spans="1:9" x14ac:dyDescent="0.25">
      <c r="A7">
        <v>1546</v>
      </c>
      <c r="B7">
        <v>33.299999999999997</v>
      </c>
      <c r="D7" s="5">
        <v>37.700000000000003</v>
      </c>
      <c r="E7" s="5"/>
      <c r="F7">
        <f t="shared" si="0"/>
        <v>33.299999999999997</v>
      </c>
      <c r="G7" s="5">
        <f t="shared" si="1"/>
        <v>37.700000000000003</v>
      </c>
    </row>
    <row r="8" spans="1:9" x14ac:dyDescent="0.25">
      <c r="A8">
        <v>1547</v>
      </c>
      <c r="B8">
        <v>29.2</v>
      </c>
      <c r="D8" s="5">
        <v>34.299999999999997</v>
      </c>
      <c r="E8" s="5"/>
      <c r="F8">
        <f t="shared" si="0"/>
        <v>29.2</v>
      </c>
      <c r="G8" s="5">
        <f t="shared" si="1"/>
        <v>34.299999999999997</v>
      </c>
    </row>
    <row r="9" spans="1:9" x14ac:dyDescent="0.25">
      <c r="A9">
        <v>1548</v>
      </c>
      <c r="B9">
        <v>27.6</v>
      </c>
      <c r="D9" s="5">
        <v>40.299999999999997</v>
      </c>
      <c r="E9" s="5"/>
      <c r="F9">
        <f t="shared" si="0"/>
        <v>27.6</v>
      </c>
      <c r="G9" s="5">
        <f t="shared" si="1"/>
        <v>40.299999999999997</v>
      </c>
    </row>
    <row r="10" spans="1:9" x14ac:dyDescent="0.25">
      <c r="A10">
        <v>1549</v>
      </c>
      <c r="B10">
        <v>21.9</v>
      </c>
      <c r="D10" s="5">
        <v>38.4</v>
      </c>
      <c r="E10" s="5"/>
      <c r="F10">
        <f t="shared" si="0"/>
        <v>21.9</v>
      </c>
      <c r="G10" s="5">
        <f t="shared" si="1"/>
        <v>38.4</v>
      </c>
    </row>
    <row r="11" spans="1:9" x14ac:dyDescent="0.25">
      <c r="A11">
        <v>1550</v>
      </c>
      <c r="B11">
        <v>27.1</v>
      </c>
      <c r="D11" s="5">
        <v>41.5</v>
      </c>
      <c r="E11" s="5"/>
      <c r="F11">
        <f t="shared" si="0"/>
        <v>27.1</v>
      </c>
      <c r="G11" s="5">
        <f t="shared" si="1"/>
        <v>41.5</v>
      </c>
      <c r="H11" s="5">
        <f>AVERAGE(F6:F16)</f>
        <v>27.690909090909091</v>
      </c>
      <c r="I11" s="5">
        <f>AVERAGE(G6:G16)</f>
        <v>37.527272727272731</v>
      </c>
    </row>
    <row r="12" spans="1:9" x14ac:dyDescent="0.25">
      <c r="A12">
        <v>1551</v>
      </c>
      <c r="B12">
        <v>27.9</v>
      </c>
      <c r="D12" s="5">
        <v>39.6</v>
      </c>
      <c r="E12" s="5"/>
      <c r="F12">
        <f t="shared" si="0"/>
        <v>27.9</v>
      </c>
      <c r="G12" s="5">
        <f t="shared" si="1"/>
        <v>39.6</v>
      </c>
      <c r="H12" s="5">
        <f t="shared" ref="H12:I12" si="2">AVERAGE(F7:F17)</f>
        <v>26.63636363636363</v>
      </c>
      <c r="I12" s="5">
        <f t="shared" si="2"/>
        <v>37.381818181818183</v>
      </c>
    </row>
    <row r="13" spans="1:9" x14ac:dyDescent="0.25">
      <c r="A13">
        <v>1552</v>
      </c>
      <c r="B13">
        <v>27.1</v>
      </c>
      <c r="D13" s="5">
        <v>37.700000000000003</v>
      </c>
      <c r="E13" s="5"/>
      <c r="F13">
        <f t="shared" si="0"/>
        <v>27.1</v>
      </c>
      <c r="G13" s="5">
        <f t="shared" si="1"/>
        <v>37.700000000000003</v>
      </c>
      <c r="H13" s="5">
        <f t="shared" ref="H13:I13" si="3">AVERAGE(F8:F18)</f>
        <v>27.472727272727273</v>
      </c>
      <c r="I13" s="5">
        <f t="shared" si="3"/>
        <v>36.436363636363637</v>
      </c>
    </row>
    <row r="14" spans="1:9" x14ac:dyDescent="0.25">
      <c r="A14">
        <v>1553</v>
      </c>
      <c r="B14">
        <v>26.6</v>
      </c>
      <c r="D14" s="5">
        <v>37.200000000000003</v>
      </c>
      <c r="E14" s="5"/>
      <c r="F14">
        <f t="shared" si="0"/>
        <v>26.6</v>
      </c>
      <c r="G14" s="5">
        <f t="shared" si="1"/>
        <v>37.200000000000003</v>
      </c>
      <c r="H14" s="5">
        <f t="shared" ref="H14:I14" si="4">AVERAGE(F9:F19)</f>
        <v>29.718181818181815</v>
      </c>
      <c r="I14" s="5">
        <f t="shared" si="4"/>
        <v>36.154545454545456</v>
      </c>
    </row>
    <row r="15" spans="1:9" x14ac:dyDescent="0.25">
      <c r="A15">
        <v>1554</v>
      </c>
      <c r="B15">
        <v>22.1</v>
      </c>
      <c r="D15" s="5">
        <v>33.299999999999997</v>
      </c>
      <c r="E15" s="5"/>
      <c r="F15">
        <f t="shared" si="0"/>
        <v>22.1</v>
      </c>
      <c r="G15" s="5">
        <f t="shared" si="1"/>
        <v>33.299999999999997</v>
      </c>
      <c r="H15" s="5">
        <f t="shared" ref="H15:I15" si="5">AVERAGE(F10:F20)</f>
        <v>31.509090909090911</v>
      </c>
      <c r="I15" s="5">
        <f t="shared" si="5"/>
        <v>34.963636363636361</v>
      </c>
    </row>
    <row r="16" spans="1:9" x14ac:dyDescent="0.25">
      <c r="A16">
        <v>1555</v>
      </c>
      <c r="B16">
        <v>25.8</v>
      </c>
      <c r="D16" s="5">
        <v>36</v>
      </c>
      <c r="E16" s="5"/>
      <c r="F16">
        <f t="shared" si="0"/>
        <v>25.8</v>
      </c>
      <c r="G16" s="5">
        <f t="shared" si="1"/>
        <v>36</v>
      </c>
      <c r="H16" s="5">
        <f t="shared" ref="H16:I16" si="6">AVERAGE(F11:F21)</f>
        <v>32.390909090909091</v>
      </c>
      <c r="I16" s="5">
        <f t="shared" si="6"/>
        <v>34.618181818181817</v>
      </c>
    </row>
    <row r="17" spans="1:9" x14ac:dyDescent="0.25">
      <c r="A17">
        <v>1556</v>
      </c>
      <c r="B17">
        <v>24.4</v>
      </c>
      <c r="D17" s="5">
        <v>35.200000000000003</v>
      </c>
      <c r="E17" s="5"/>
      <c r="F17">
        <f t="shared" si="0"/>
        <v>24.4</v>
      </c>
      <c r="G17" s="5">
        <f t="shared" si="1"/>
        <v>35.200000000000003</v>
      </c>
      <c r="H17" s="5">
        <f t="shared" ref="H17:I17" si="7">AVERAGE(F12:F22)</f>
        <v>32.281818181818181</v>
      </c>
      <c r="I17" s="5">
        <f t="shared" si="7"/>
        <v>34.218181818181819</v>
      </c>
    </row>
    <row r="18" spans="1:9" x14ac:dyDescent="0.25">
      <c r="A18">
        <v>1557</v>
      </c>
      <c r="B18">
        <v>42.5</v>
      </c>
      <c r="D18" s="5">
        <v>27.3</v>
      </c>
      <c r="E18" s="5"/>
      <c r="F18">
        <f t="shared" si="0"/>
        <v>42.5</v>
      </c>
      <c r="G18" s="5">
        <f t="shared" si="1"/>
        <v>27.3</v>
      </c>
      <c r="H18" s="5">
        <f t="shared" ref="H18:I18" si="8">AVERAGE(F13:F23)</f>
        <v>31.945454545454542</v>
      </c>
      <c r="I18" s="5">
        <f t="shared" si="8"/>
        <v>34.072727272727271</v>
      </c>
    </row>
    <row r="19" spans="1:9" x14ac:dyDescent="0.25">
      <c r="A19">
        <v>1558</v>
      </c>
      <c r="B19">
        <v>53.9</v>
      </c>
      <c r="D19" s="5">
        <v>31.2</v>
      </c>
      <c r="E19" s="5"/>
      <c r="F19">
        <f t="shared" si="0"/>
        <v>53.9</v>
      </c>
      <c r="G19" s="5">
        <f t="shared" si="1"/>
        <v>31.2</v>
      </c>
      <c r="H19" s="5">
        <f t="shared" ref="H19:I19" si="9">AVERAGE(F14:F24)</f>
        <v>32.627272727272732</v>
      </c>
      <c r="I19" s="5">
        <f t="shared" si="9"/>
        <v>33.890909090909091</v>
      </c>
    </row>
    <row r="20" spans="1:9" x14ac:dyDescent="0.25">
      <c r="A20">
        <v>1559</v>
      </c>
      <c r="B20">
        <v>47.3</v>
      </c>
      <c r="D20" s="5">
        <v>27.2</v>
      </c>
      <c r="E20" s="5"/>
      <c r="F20">
        <f t="shared" si="0"/>
        <v>47.3</v>
      </c>
      <c r="G20" s="5">
        <f t="shared" si="1"/>
        <v>27.2</v>
      </c>
      <c r="H20" s="5">
        <f t="shared" ref="H20:I20" si="10">AVERAGE(F15:F25)</f>
        <v>32.6</v>
      </c>
      <c r="I20" s="5">
        <f t="shared" si="10"/>
        <v>33.963636363636361</v>
      </c>
    </row>
    <row r="21" spans="1:9" x14ac:dyDescent="0.25">
      <c r="A21">
        <v>1560</v>
      </c>
      <c r="B21">
        <v>31.6</v>
      </c>
      <c r="D21" s="5">
        <v>34.6</v>
      </c>
      <c r="E21" s="5"/>
      <c r="F21">
        <f t="shared" si="0"/>
        <v>31.6</v>
      </c>
      <c r="G21" s="5">
        <f t="shared" si="1"/>
        <v>34.6</v>
      </c>
      <c r="H21" s="5">
        <f t="shared" ref="H21:I21" si="11">AVERAGE(F16:F26)</f>
        <v>32.745454545454542</v>
      </c>
      <c r="I21" s="5">
        <f t="shared" si="11"/>
        <v>34.490909090909092</v>
      </c>
    </row>
    <row r="22" spans="1:9" x14ac:dyDescent="0.25">
      <c r="A22">
        <v>1561</v>
      </c>
      <c r="B22">
        <v>25.9</v>
      </c>
      <c r="D22" s="5">
        <v>37.1</v>
      </c>
      <c r="E22" s="5"/>
      <c r="F22">
        <f t="shared" si="0"/>
        <v>25.9</v>
      </c>
      <c r="G22" s="5">
        <f t="shared" si="1"/>
        <v>37.1</v>
      </c>
      <c r="H22" s="5">
        <f t="shared" ref="H22:I22" si="12">AVERAGE(F17:F27)</f>
        <v>32.754545454545458</v>
      </c>
      <c r="I22" s="5">
        <f t="shared" si="12"/>
        <v>34.45454545454546</v>
      </c>
    </row>
    <row r="23" spans="1:9" x14ac:dyDescent="0.25">
      <c r="A23">
        <v>1562</v>
      </c>
      <c r="B23">
        <v>24.2</v>
      </c>
      <c r="D23" s="5">
        <v>38</v>
      </c>
      <c r="E23" s="5"/>
      <c r="F23">
        <f t="shared" si="0"/>
        <v>24.2</v>
      </c>
      <c r="G23" s="5">
        <f t="shared" si="1"/>
        <v>38</v>
      </c>
      <c r="H23" s="5">
        <f t="shared" ref="H23:I23" si="13">AVERAGE(F18:F28)</f>
        <v>32.827272727272721</v>
      </c>
      <c r="I23" s="5">
        <f t="shared" si="13"/>
        <v>34.490909090909099</v>
      </c>
    </row>
    <row r="24" spans="1:9" x14ac:dyDescent="0.25">
      <c r="A24">
        <v>1563</v>
      </c>
      <c r="B24">
        <v>34.6</v>
      </c>
      <c r="D24" s="5">
        <v>35.700000000000003</v>
      </c>
      <c r="E24" s="5"/>
      <c r="F24">
        <f t="shared" si="0"/>
        <v>34.6</v>
      </c>
      <c r="G24" s="5">
        <f t="shared" si="1"/>
        <v>35.700000000000003</v>
      </c>
      <c r="H24" s="5">
        <f t="shared" ref="H24:I24" si="14">AVERAGE(F19:F29)</f>
        <v>31.036363636363635</v>
      </c>
      <c r="I24" s="5">
        <f t="shared" si="14"/>
        <v>35.418181818181829</v>
      </c>
    </row>
    <row r="25" spans="1:9" x14ac:dyDescent="0.25">
      <c r="A25">
        <v>1564</v>
      </c>
      <c r="B25">
        <v>26.3</v>
      </c>
      <c r="D25" s="5">
        <v>38</v>
      </c>
      <c r="E25" s="5"/>
      <c r="F25">
        <f t="shared" si="0"/>
        <v>26.3</v>
      </c>
      <c r="G25" s="5">
        <f t="shared" si="1"/>
        <v>38</v>
      </c>
      <c r="H25" s="5">
        <f t="shared" ref="H25:I25" si="15">AVERAGE(F20:F30)</f>
        <v>28.281818181818185</v>
      </c>
      <c r="I25" s="5">
        <f t="shared" si="15"/>
        <v>35.427272727272729</v>
      </c>
    </row>
    <row r="26" spans="1:9" x14ac:dyDescent="0.25">
      <c r="A26">
        <v>1565</v>
      </c>
      <c r="B26">
        <v>23.7</v>
      </c>
      <c r="D26" s="5">
        <v>39.1</v>
      </c>
      <c r="E26" s="5"/>
      <c r="F26">
        <f t="shared" si="0"/>
        <v>23.7</v>
      </c>
      <c r="G26" s="5">
        <f t="shared" si="1"/>
        <v>39.1</v>
      </c>
      <c r="H26" s="5">
        <f t="shared" ref="H26:I26" si="16">AVERAGE(F21:F31)</f>
        <v>26.363636363636363</v>
      </c>
      <c r="I26" s="5">
        <f t="shared" si="16"/>
        <v>36.06363636363637</v>
      </c>
    </row>
    <row r="27" spans="1:9" x14ac:dyDescent="0.25">
      <c r="A27">
        <v>1566</v>
      </c>
      <c r="B27">
        <v>25.9</v>
      </c>
      <c r="D27" s="5">
        <v>35.6</v>
      </c>
      <c r="E27" s="5"/>
      <c r="F27">
        <f t="shared" si="0"/>
        <v>25.9</v>
      </c>
      <c r="G27" s="5">
        <f t="shared" si="1"/>
        <v>35.6</v>
      </c>
      <c r="H27" s="5">
        <f t="shared" ref="H27:I27" si="17">AVERAGE(F22:F32)</f>
        <v>25.763636363636362</v>
      </c>
      <c r="I27" s="5">
        <f t="shared" si="17"/>
        <v>35.945454545454545</v>
      </c>
    </row>
    <row r="28" spans="1:9" x14ac:dyDescent="0.25">
      <c r="A28">
        <v>1567</v>
      </c>
      <c r="B28">
        <v>25.2</v>
      </c>
      <c r="D28" s="5">
        <v>35.6</v>
      </c>
      <c r="E28" s="5"/>
      <c r="F28">
        <f t="shared" si="0"/>
        <v>25.2</v>
      </c>
      <c r="G28" s="5">
        <f t="shared" si="1"/>
        <v>35.6</v>
      </c>
      <c r="H28" s="5">
        <f t="shared" ref="H28:I28" si="18">AVERAGE(F23:F33)</f>
        <v>25.518181818181816</v>
      </c>
      <c r="I28" s="5">
        <f t="shared" si="18"/>
        <v>35.609090909090909</v>
      </c>
    </row>
    <row r="29" spans="1:9" x14ac:dyDescent="0.25">
      <c r="A29">
        <v>1568</v>
      </c>
      <c r="B29">
        <v>22.8</v>
      </c>
      <c r="D29" s="5">
        <v>37.5</v>
      </c>
      <c r="E29" s="5"/>
      <c r="F29">
        <f t="shared" si="0"/>
        <v>22.8</v>
      </c>
      <c r="G29" s="5">
        <f t="shared" si="1"/>
        <v>37.5</v>
      </c>
      <c r="H29" s="5">
        <f t="shared" ref="H29:I29" si="19">AVERAGE(F24:F34)</f>
        <v>25.490909090909089</v>
      </c>
      <c r="I29" s="5">
        <f t="shared" si="19"/>
        <v>35.045454545454547</v>
      </c>
    </row>
    <row r="30" spans="1:9" x14ac:dyDescent="0.25">
      <c r="A30">
        <v>1569</v>
      </c>
      <c r="B30">
        <v>23.6</v>
      </c>
      <c r="D30" s="5">
        <v>31.3</v>
      </c>
      <c r="E30" s="5"/>
      <c r="F30">
        <f t="shared" si="0"/>
        <v>23.6</v>
      </c>
      <c r="G30" s="5">
        <f t="shared" si="1"/>
        <v>31.3</v>
      </c>
      <c r="H30" s="5">
        <f t="shared" ref="H30:I30" si="20">AVERAGE(F25:F35)</f>
        <v>24.481818181818177</v>
      </c>
      <c r="I30" s="5">
        <f t="shared" si="20"/>
        <v>34.68181818181818</v>
      </c>
    </row>
    <row r="31" spans="1:9" x14ac:dyDescent="0.25">
      <c r="A31">
        <v>1570</v>
      </c>
      <c r="B31">
        <v>26.2</v>
      </c>
      <c r="D31" s="5">
        <v>34.200000000000003</v>
      </c>
      <c r="E31" s="5"/>
      <c r="F31">
        <f t="shared" si="0"/>
        <v>26.2</v>
      </c>
      <c r="G31" s="5">
        <f t="shared" si="1"/>
        <v>34.200000000000003</v>
      </c>
      <c r="H31" s="5">
        <f t="shared" ref="H31:I31" si="21">AVERAGE(F26:F36)</f>
        <v>24.136363636363637</v>
      </c>
      <c r="I31" s="5">
        <f t="shared" si="21"/>
        <v>34.227272727272727</v>
      </c>
    </row>
    <row r="32" spans="1:9" x14ac:dyDescent="0.25">
      <c r="A32">
        <v>1571</v>
      </c>
      <c r="B32">
        <v>25</v>
      </c>
      <c r="D32" s="5">
        <v>33.299999999999997</v>
      </c>
      <c r="E32" s="5"/>
      <c r="F32">
        <f t="shared" si="0"/>
        <v>25</v>
      </c>
      <c r="G32" s="5">
        <f t="shared" si="1"/>
        <v>33.299999999999997</v>
      </c>
      <c r="H32" s="5">
        <f t="shared" ref="H32:I32" si="22">AVERAGE(F27:F37)</f>
        <v>23.881818181818179</v>
      </c>
      <c r="I32" s="5">
        <f t="shared" si="22"/>
        <v>33.81818181818182</v>
      </c>
    </row>
    <row r="33" spans="1:9" x14ac:dyDescent="0.25">
      <c r="A33">
        <v>1572</v>
      </c>
      <c r="B33">
        <v>23.2</v>
      </c>
      <c r="D33" s="5">
        <v>33.4</v>
      </c>
      <c r="E33" s="5"/>
      <c r="F33">
        <f t="shared" si="0"/>
        <v>23.2</v>
      </c>
      <c r="G33" s="5">
        <f t="shared" si="1"/>
        <v>33.4</v>
      </c>
      <c r="H33" s="5">
        <f t="shared" ref="H33:I33" si="23">AVERAGE(F28:F38)</f>
        <v>23.472727272727273</v>
      </c>
      <c r="I33" s="5">
        <f t="shared" si="23"/>
        <v>33.727272727272734</v>
      </c>
    </row>
    <row r="34" spans="1:9" x14ac:dyDescent="0.25">
      <c r="A34">
        <v>1573</v>
      </c>
      <c r="B34">
        <v>23.9</v>
      </c>
      <c r="D34" s="5">
        <v>31.8</v>
      </c>
      <c r="E34" s="5"/>
      <c r="F34">
        <f t="shared" si="0"/>
        <v>23.9</v>
      </c>
      <c r="G34" s="5">
        <f t="shared" si="1"/>
        <v>31.8</v>
      </c>
      <c r="H34" s="5">
        <f t="shared" ref="H34:I34" si="24">AVERAGE(F29:F39)</f>
        <v>23.363636363636363</v>
      </c>
      <c r="I34" s="5">
        <f t="shared" si="24"/>
        <v>33.663636363636371</v>
      </c>
    </row>
    <row r="35" spans="1:9" x14ac:dyDescent="0.25">
      <c r="A35">
        <v>1574</v>
      </c>
      <c r="B35">
        <v>23.5</v>
      </c>
      <c r="D35" s="5">
        <v>31.7</v>
      </c>
      <c r="E35" s="5"/>
      <c r="F35">
        <f t="shared" si="0"/>
        <v>23.5</v>
      </c>
      <c r="G35" s="5">
        <f t="shared" si="1"/>
        <v>31.7</v>
      </c>
      <c r="H35" s="5">
        <f t="shared" ref="H35:I35" si="25">AVERAGE(F30:F40)</f>
        <v>23.372727272727275</v>
      </c>
      <c r="I35" s="5">
        <f t="shared" si="25"/>
        <v>33.418181818181822</v>
      </c>
    </row>
    <row r="36" spans="1:9" x14ac:dyDescent="0.25">
      <c r="A36">
        <v>1575</v>
      </c>
      <c r="B36">
        <v>22.5</v>
      </c>
      <c r="D36" s="5">
        <v>33</v>
      </c>
      <c r="E36" s="5"/>
      <c r="F36">
        <f t="shared" si="0"/>
        <v>22.5</v>
      </c>
      <c r="G36" s="5">
        <f t="shared" si="1"/>
        <v>33</v>
      </c>
      <c r="H36" s="5">
        <f t="shared" ref="H36:I36" si="26">AVERAGE(F31:F41)</f>
        <v>23.490909090909096</v>
      </c>
      <c r="I36" s="5">
        <f t="shared" si="26"/>
        <v>33.663636363636364</v>
      </c>
    </row>
    <row r="37" spans="1:9" x14ac:dyDescent="0.25">
      <c r="A37">
        <v>1576</v>
      </c>
      <c r="B37">
        <v>20.9</v>
      </c>
      <c r="D37" s="5">
        <v>34.6</v>
      </c>
      <c r="E37" s="5"/>
      <c r="F37">
        <f t="shared" si="0"/>
        <v>20.9</v>
      </c>
      <c r="G37" s="5">
        <f t="shared" si="1"/>
        <v>34.6</v>
      </c>
      <c r="H37" s="5">
        <f t="shared" ref="H37:I37" si="27">AVERAGE(F32:F42)</f>
        <v>22.927272727272729</v>
      </c>
      <c r="I37" s="5">
        <f t="shared" si="27"/>
        <v>33.627272727272725</v>
      </c>
    </row>
    <row r="38" spans="1:9" x14ac:dyDescent="0.25">
      <c r="A38">
        <v>1577</v>
      </c>
      <c r="B38">
        <v>21.4</v>
      </c>
      <c r="D38" s="5">
        <v>34.6</v>
      </c>
      <c r="E38" s="5"/>
      <c r="F38">
        <f t="shared" si="0"/>
        <v>21.4</v>
      </c>
      <c r="G38" s="5">
        <f t="shared" si="1"/>
        <v>34.6</v>
      </c>
      <c r="H38" s="5">
        <f t="shared" ref="H38:I38" si="28">AVERAGE(F33:F43)</f>
        <v>22.663636363636364</v>
      </c>
      <c r="I38" s="5">
        <f t="shared" si="28"/>
        <v>33.74545454545455</v>
      </c>
    </row>
    <row r="39" spans="1:9" x14ac:dyDescent="0.25">
      <c r="A39">
        <v>1578</v>
      </c>
      <c r="B39">
        <v>24</v>
      </c>
      <c r="D39" s="5">
        <v>34.9</v>
      </c>
      <c r="E39" s="5"/>
      <c r="F39">
        <f t="shared" si="0"/>
        <v>24</v>
      </c>
      <c r="G39" s="5">
        <f t="shared" si="1"/>
        <v>34.9</v>
      </c>
      <c r="H39" s="5">
        <f t="shared" ref="H39:I39" si="29">AVERAGE(F34:F44)</f>
        <v>22.3</v>
      </c>
      <c r="I39" s="5">
        <f t="shared" si="29"/>
        <v>33.81818181818182</v>
      </c>
    </row>
    <row r="40" spans="1:9" x14ac:dyDescent="0.25">
      <c r="A40">
        <v>1579</v>
      </c>
      <c r="B40">
        <v>22.9</v>
      </c>
      <c r="D40" s="5">
        <v>34.799999999999997</v>
      </c>
      <c r="E40" s="5"/>
      <c r="F40">
        <f t="shared" si="0"/>
        <v>22.9</v>
      </c>
      <c r="G40" s="5">
        <f t="shared" si="1"/>
        <v>34.799999999999997</v>
      </c>
      <c r="H40" s="5">
        <f t="shared" ref="H40:I40" si="30">AVERAGE(F35:F45)</f>
        <v>22.172727272727272</v>
      </c>
      <c r="I40" s="5">
        <f t="shared" si="30"/>
        <v>34.081818181818186</v>
      </c>
    </row>
    <row r="41" spans="1:9" x14ac:dyDescent="0.25">
      <c r="A41">
        <v>1580</v>
      </c>
      <c r="B41">
        <v>24.9</v>
      </c>
      <c r="D41" s="5">
        <v>34</v>
      </c>
      <c r="E41" s="5"/>
      <c r="F41">
        <f t="shared" si="0"/>
        <v>24.9</v>
      </c>
      <c r="G41" s="5">
        <f t="shared" si="1"/>
        <v>34</v>
      </c>
      <c r="H41" s="5">
        <f t="shared" ref="H41:I41" si="31">AVERAGE(F36:F46)</f>
        <v>22.209090909090907</v>
      </c>
      <c r="I41" s="5">
        <f t="shared" si="31"/>
        <v>34.345454545454544</v>
      </c>
    </row>
    <row r="42" spans="1:9" x14ac:dyDescent="0.25">
      <c r="A42">
        <v>1581</v>
      </c>
      <c r="B42">
        <v>20</v>
      </c>
      <c r="D42" s="5">
        <v>33.799999999999997</v>
      </c>
      <c r="E42" s="5"/>
      <c r="F42">
        <f t="shared" si="0"/>
        <v>20</v>
      </c>
      <c r="G42" s="5">
        <f t="shared" si="1"/>
        <v>33.799999999999997</v>
      </c>
      <c r="H42" s="5">
        <f t="shared" ref="H42:I42" si="32">AVERAGE(F37:F47)</f>
        <v>22.154545454545453</v>
      </c>
      <c r="I42" s="5">
        <f t="shared" si="32"/>
        <v>34.336363636363636</v>
      </c>
    </row>
    <row r="43" spans="1:9" x14ac:dyDescent="0.25">
      <c r="A43">
        <v>1582</v>
      </c>
      <c r="B43">
        <v>22.1</v>
      </c>
      <c r="D43" s="5">
        <v>34.6</v>
      </c>
      <c r="E43" s="5"/>
      <c r="F43">
        <f t="shared" si="0"/>
        <v>22.1</v>
      </c>
      <c r="G43" s="5">
        <f t="shared" si="1"/>
        <v>34.6</v>
      </c>
      <c r="H43" s="5">
        <f t="shared" ref="H43:I43" si="33">AVERAGE(F38:F48)</f>
        <v>22.818181818181817</v>
      </c>
      <c r="I43" s="5">
        <f t="shared" si="33"/>
        <v>33.854545454545459</v>
      </c>
    </row>
    <row r="44" spans="1:9" x14ac:dyDescent="0.25">
      <c r="A44">
        <v>1583</v>
      </c>
      <c r="B44">
        <v>19.2</v>
      </c>
      <c r="D44" s="5">
        <v>34.200000000000003</v>
      </c>
      <c r="E44" s="5"/>
      <c r="F44">
        <f t="shared" si="0"/>
        <v>19.2</v>
      </c>
      <c r="G44" s="5">
        <f t="shared" si="1"/>
        <v>34.200000000000003</v>
      </c>
      <c r="H44" s="5">
        <f t="shared" ref="H44:I44" si="34">AVERAGE(F39:F49)</f>
        <v>23.472727272727273</v>
      </c>
      <c r="I44" s="5">
        <f t="shared" si="34"/>
        <v>33.727272727272727</v>
      </c>
    </row>
    <row r="45" spans="1:9" x14ac:dyDescent="0.25">
      <c r="A45">
        <v>1584</v>
      </c>
      <c r="B45">
        <v>22.5</v>
      </c>
      <c r="D45" s="5">
        <v>34.700000000000003</v>
      </c>
      <c r="E45" s="5"/>
      <c r="F45">
        <f t="shared" si="0"/>
        <v>22.5</v>
      </c>
      <c r="G45" s="5">
        <f t="shared" si="1"/>
        <v>34.700000000000003</v>
      </c>
      <c r="H45" s="5">
        <f t="shared" ref="H45:I45" si="35">AVERAGE(F40:F50)</f>
        <v>23.40909090909091</v>
      </c>
      <c r="I45" s="5">
        <f t="shared" si="35"/>
        <v>33.881818181818183</v>
      </c>
    </row>
    <row r="46" spans="1:9" x14ac:dyDescent="0.25">
      <c r="A46">
        <v>1585</v>
      </c>
      <c r="B46">
        <v>23.9</v>
      </c>
      <c r="D46" s="5">
        <v>34.6</v>
      </c>
      <c r="E46" s="5"/>
      <c r="F46">
        <f t="shared" si="0"/>
        <v>23.9</v>
      </c>
      <c r="G46" s="5">
        <f t="shared" si="1"/>
        <v>34.6</v>
      </c>
      <c r="H46" s="5">
        <f t="shared" ref="H46:I46" si="36">AVERAGE(F41:F51)</f>
        <v>23.454545454545453</v>
      </c>
      <c r="I46" s="5">
        <f t="shared" si="36"/>
        <v>33.56363636363637</v>
      </c>
    </row>
    <row r="47" spans="1:9" x14ac:dyDescent="0.25">
      <c r="A47">
        <v>1586</v>
      </c>
      <c r="B47">
        <v>21.9</v>
      </c>
      <c r="D47" s="5">
        <v>32.9</v>
      </c>
      <c r="E47" s="5"/>
      <c r="F47">
        <f t="shared" si="0"/>
        <v>21.9</v>
      </c>
      <c r="G47" s="5">
        <f t="shared" si="1"/>
        <v>32.9</v>
      </c>
      <c r="H47" s="5">
        <f t="shared" ref="H47:I47" si="37">AVERAGE(F42:F52)</f>
        <v>23.772727272727273</v>
      </c>
      <c r="I47" s="5">
        <f t="shared" si="37"/>
        <v>33.163636363636371</v>
      </c>
    </row>
    <row r="48" spans="1:9" x14ac:dyDescent="0.25">
      <c r="A48">
        <v>1587</v>
      </c>
      <c r="B48">
        <v>28.2</v>
      </c>
      <c r="D48" s="5">
        <v>29.3</v>
      </c>
      <c r="E48" s="5"/>
      <c r="F48">
        <f t="shared" si="0"/>
        <v>28.2</v>
      </c>
      <c r="G48" s="5">
        <f t="shared" si="1"/>
        <v>29.3</v>
      </c>
      <c r="H48" s="5">
        <f t="shared" ref="H48:I48" si="38">AVERAGE(F43:F53)</f>
        <v>24.527272727272727</v>
      </c>
      <c r="I48" s="5">
        <f t="shared" si="38"/>
        <v>33.072727272727285</v>
      </c>
    </row>
    <row r="49" spans="1:9" x14ac:dyDescent="0.25">
      <c r="A49">
        <v>1588</v>
      </c>
      <c r="B49">
        <v>28.6</v>
      </c>
      <c r="D49" s="5">
        <v>33.200000000000003</v>
      </c>
      <c r="E49" s="5"/>
      <c r="F49">
        <f t="shared" si="0"/>
        <v>28.6</v>
      </c>
      <c r="G49" s="5">
        <f t="shared" si="1"/>
        <v>33.200000000000003</v>
      </c>
      <c r="H49" s="5">
        <f t="shared" ref="H49:I49" si="39">AVERAGE(F44:F54)</f>
        <v>25.345454545454551</v>
      </c>
      <c r="I49" s="5">
        <f t="shared" si="39"/>
        <v>32.936363636363645</v>
      </c>
    </row>
    <row r="50" spans="1:9" x14ac:dyDescent="0.25">
      <c r="A50">
        <v>1589</v>
      </c>
      <c r="B50">
        <v>23.3</v>
      </c>
      <c r="D50" s="5">
        <v>36.6</v>
      </c>
      <c r="E50" s="5"/>
      <c r="F50">
        <f t="shared" si="0"/>
        <v>23.3</v>
      </c>
      <c r="G50" s="5">
        <f t="shared" si="1"/>
        <v>36.6</v>
      </c>
      <c r="H50" s="5">
        <f t="shared" ref="H50:I50" si="40">AVERAGE(F45:F55)</f>
        <v>25.490909090909096</v>
      </c>
      <c r="I50" s="5">
        <f t="shared" si="40"/>
        <v>33.06363636363637</v>
      </c>
    </row>
    <row r="51" spans="1:9" x14ac:dyDescent="0.25">
      <c r="A51">
        <v>1590</v>
      </c>
      <c r="B51">
        <v>23.4</v>
      </c>
      <c r="D51" s="5">
        <v>31.3</v>
      </c>
      <c r="E51" s="5"/>
      <c r="F51">
        <f t="shared" si="0"/>
        <v>23.4</v>
      </c>
      <c r="G51" s="5">
        <f t="shared" si="1"/>
        <v>31.3</v>
      </c>
      <c r="H51" s="5">
        <f t="shared" ref="H51:I51" si="41">AVERAGE(F46:F56)</f>
        <v>25.363636363636363</v>
      </c>
      <c r="I51" s="5">
        <f t="shared" si="41"/>
        <v>32.900000000000006</v>
      </c>
    </row>
    <row r="52" spans="1:9" x14ac:dyDescent="0.25">
      <c r="A52">
        <v>1591</v>
      </c>
      <c r="B52">
        <v>28.4</v>
      </c>
      <c r="D52" s="5">
        <v>29.6</v>
      </c>
      <c r="E52" s="5"/>
      <c r="F52">
        <f t="shared" si="0"/>
        <v>28.4</v>
      </c>
      <c r="G52" s="5">
        <f t="shared" si="1"/>
        <v>29.6</v>
      </c>
      <c r="H52" s="5">
        <f t="shared" ref="H52:I52" si="42">AVERAGE(F47:F57)</f>
        <v>25.381818181818179</v>
      </c>
      <c r="I52" s="5">
        <f t="shared" si="42"/>
        <v>32.518181818181816</v>
      </c>
    </row>
    <row r="53" spans="1:9" x14ac:dyDescent="0.25">
      <c r="A53">
        <v>1592</v>
      </c>
      <c r="B53">
        <v>28.3</v>
      </c>
      <c r="D53" s="5">
        <v>32.799999999999997</v>
      </c>
      <c r="E53" s="5"/>
      <c r="F53">
        <f t="shared" si="0"/>
        <v>28.3</v>
      </c>
      <c r="G53" s="5">
        <f t="shared" si="1"/>
        <v>32.799999999999997</v>
      </c>
      <c r="H53" s="5">
        <f t="shared" ref="H53:I53" si="43">AVERAGE(F48:F58)</f>
        <v>26.40909090909091</v>
      </c>
      <c r="I53" s="5">
        <f t="shared" si="43"/>
        <v>32.172727272727272</v>
      </c>
    </row>
    <row r="54" spans="1:9" x14ac:dyDescent="0.25">
      <c r="A54">
        <v>1593</v>
      </c>
      <c r="B54">
        <v>31.1</v>
      </c>
      <c r="D54" s="5">
        <v>33.1</v>
      </c>
      <c r="E54" s="5"/>
      <c r="F54">
        <f t="shared" si="0"/>
        <v>31.1</v>
      </c>
      <c r="G54" s="5">
        <f t="shared" si="1"/>
        <v>33.1</v>
      </c>
      <c r="H54" s="5">
        <f t="shared" ref="H54:I54" si="44">AVERAGE(F49:F59)</f>
        <v>26.245454545454546</v>
      </c>
      <c r="I54" s="5">
        <f t="shared" si="44"/>
        <v>32.154545454545456</v>
      </c>
    </row>
    <row r="55" spans="1:9" x14ac:dyDescent="0.25">
      <c r="A55">
        <v>1594</v>
      </c>
      <c r="B55">
        <v>20.8</v>
      </c>
      <c r="D55" s="5">
        <v>35.6</v>
      </c>
      <c r="E55" s="5"/>
      <c r="F55">
        <f t="shared" si="0"/>
        <v>20.8</v>
      </c>
      <c r="G55" s="5">
        <f t="shared" si="1"/>
        <v>35.6</v>
      </c>
      <c r="H55" s="5">
        <f t="shared" ref="H55:I55" si="45">AVERAGE(F50:F60)</f>
        <v>25.718181818181815</v>
      </c>
      <c r="I55" s="5">
        <f t="shared" si="45"/>
        <v>32.436363636363645</v>
      </c>
    </row>
    <row r="56" spans="1:9" x14ac:dyDescent="0.25">
      <c r="A56">
        <v>1595</v>
      </c>
      <c r="B56">
        <v>21.1</v>
      </c>
      <c r="D56" s="5">
        <v>32.9</v>
      </c>
      <c r="E56" s="5"/>
      <c r="F56">
        <f t="shared" si="0"/>
        <v>21.1</v>
      </c>
      <c r="G56" s="5">
        <f t="shared" si="1"/>
        <v>32.9</v>
      </c>
      <c r="H56" s="5">
        <f t="shared" ref="H56:I56" si="46">AVERAGE(F51:F61)</f>
        <v>25.536363636363635</v>
      </c>
      <c r="I56" s="5">
        <f t="shared" si="46"/>
        <v>32.209090909090918</v>
      </c>
    </row>
    <row r="57" spans="1:9" x14ac:dyDescent="0.25">
      <c r="A57">
        <v>1596</v>
      </c>
      <c r="B57">
        <v>24.1</v>
      </c>
      <c r="D57" s="5">
        <v>30.4</v>
      </c>
      <c r="E57" s="5"/>
      <c r="F57">
        <f t="shared" si="0"/>
        <v>24.1</v>
      </c>
      <c r="G57" s="5">
        <f t="shared" si="1"/>
        <v>30.4</v>
      </c>
      <c r="H57" s="5">
        <f t="shared" ref="H57:I57" si="47">AVERAGE(F52:F62)</f>
        <v>25.272727272727273</v>
      </c>
      <c r="I57" s="5">
        <f t="shared" si="47"/>
        <v>32.209090909090911</v>
      </c>
    </row>
    <row r="58" spans="1:9" x14ac:dyDescent="0.25">
      <c r="A58">
        <v>1597</v>
      </c>
      <c r="B58">
        <v>33.200000000000003</v>
      </c>
      <c r="D58" s="5">
        <v>29.1</v>
      </c>
      <c r="E58" s="5"/>
      <c r="F58">
        <f t="shared" si="0"/>
        <v>33.200000000000003</v>
      </c>
      <c r="G58" s="5">
        <f t="shared" si="1"/>
        <v>29.1</v>
      </c>
      <c r="H58" s="5">
        <f t="shared" ref="H58:I58" si="48">AVERAGE(F53:F63)</f>
        <v>24.909090909090914</v>
      </c>
      <c r="I58" s="5">
        <f t="shared" si="48"/>
        <v>32.345454545454551</v>
      </c>
    </row>
    <row r="59" spans="1:9" x14ac:dyDescent="0.25">
      <c r="A59">
        <v>1598</v>
      </c>
      <c r="B59">
        <v>26.4</v>
      </c>
      <c r="D59" s="5">
        <v>29.1</v>
      </c>
      <c r="E59" s="5"/>
      <c r="F59">
        <f t="shared" si="0"/>
        <v>26.4</v>
      </c>
      <c r="G59" s="5">
        <f t="shared" si="1"/>
        <v>29.1</v>
      </c>
      <c r="H59" s="5">
        <f t="shared" ref="H59:I59" si="49">AVERAGE(F54:F64)</f>
        <v>25.445454545454549</v>
      </c>
      <c r="I59" s="5">
        <f t="shared" si="49"/>
        <v>32.618181818181824</v>
      </c>
    </row>
    <row r="60" spans="1:9" x14ac:dyDescent="0.25">
      <c r="A60">
        <v>1599</v>
      </c>
      <c r="B60">
        <v>22.8</v>
      </c>
      <c r="D60" s="5">
        <v>36.299999999999997</v>
      </c>
      <c r="E60" s="5"/>
      <c r="F60">
        <f t="shared" si="0"/>
        <v>22.8</v>
      </c>
      <c r="G60" s="5">
        <f t="shared" si="1"/>
        <v>36.299999999999997</v>
      </c>
      <c r="H60" s="5">
        <f t="shared" ref="H60:I60" si="50">AVERAGE(F55:F65)</f>
        <v>24.736363636363638</v>
      </c>
      <c r="I60" s="5">
        <f t="shared" si="50"/>
        <v>32.745454545454542</v>
      </c>
    </row>
    <row r="61" spans="1:9" x14ac:dyDescent="0.25">
      <c r="A61">
        <v>1600</v>
      </c>
      <c r="B61">
        <v>21.3</v>
      </c>
      <c r="D61" s="5">
        <v>34.1</v>
      </c>
      <c r="E61" s="5"/>
      <c r="F61">
        <f t="shared" si="0"/>
        <v>21.3</v>
      </c>
      <c r="G61" s="5">
        <f t="shared" si="1"/>
        <v>34.1</v>
      </c>
      <c r="H61" s="5">
        <f t="shared" ref="H61:I61" si="51">AVERAGE(F56:F66)</f>
        <v>24.809090909090912</v>
      </c>
      <c r="I61" s="5">
        <f t="shared" si="51"/>
        <v>32.718181818181819</v>
      </c>
    </row>
    <row r="62" spans="1:9" x14ac:dyDescent="0.25">
      <c r="A62">
        <v>1601</v>
      </c>
      <c r="B62">
        <v>20.5</v>
      </c>
      <c r="D62" s="5">
        <v>31.3</v>
      </c>
      <c r="E62" s="5"/>
      <c r="F62">
        <f t="shared" si="0"/>
        <v>20.5</v>
      </c>
      <c r="G62" s="5">
        <f t="shared" si="1"/>
        <v>31.3</v>
      </c>
      <c r="H62" s="5">
        <f t="shared" ref="H62:I62" si="52">AVERAGE(F57:F67)</f>
        <v>24.981818181818188</v>
      </c>
      <c r="I62" s="5">
        <f t="shared" si="52"/>
        <v>32.809090909090905</v>
      </c>
    </row>
    <row r="63" spans="1:9" x14ac:dyDescent="0.25">
      <c r="A63">
        <v>1602</v>
      </c>
      <c r="B63">
        <v>24.4</v>
      </c>
      <c r="D63" s="5">
        <v>31.1</v>
      </c>
      <c r="E63" s="5"/>
      <c r="F63">
        <f t="shared" si="0"/>
        <v>24.4</v>
      </c>
      <c r="G63" s="5">
        <f t="shared" si="1"/>
        <v>31.1</v>
      </c>
      <c r="H63" s="5">
        <f t="shared" ref="H63:I63" si="53">AVERAGE(F58:F68)</f>
        <v>24.790909090909096</v>
      </c>
      <c r="I63" s="5">
        <f t="shared" si="53"/>
        <v>33.209090909090911</v>
      </c>
    </row>
    <row r="64" spans="1:9" x14ac:dyDescent="0.25">
      <c r="A64">
        <v>1603</v>
      </c>
      <c r="B64">
        <v>34.200000000000003</v>
      </c>
      <c r="D64" s="5">
        <v>35.799999999999997</v>
      </c>
      <c r="E64" s="5"/>
      <c r="F64">
        <f t="shared" si="0"/>
        <v>34.200000000000003</v>
      </c>
      <c r="G64" s="5">
        <f t="shared" si="1"/>
        <v>35.799999999999997</v>
      </c>
      <c r="H64" s="5">
        <f t="shared" ref="H64:I64" si="54">AVERAGE(F59:F69)</f>
        <v>23.963636363636365</v>
      </c>
      <c r="I64" s="5">
        <f t="shared" si="54"/>
        <v>33.518181818181816</v>
      </c>
    </row>
    <row r="65" spans="1:9" x14ac:dyDescent="0.25">
      <c r="A65">
        <v>1604</v>
      </c>
      <c r="B65">
        <v>23.3</v>
      </c>
      <c r="D65" s="5">
        <v>34.5</v>
      </c>
      <c r="E65" s="5"/>
      <c r="F65">
        <f t="shared" si="0"/>
        <v>23.3</v>
      </c>
      <c r="G65" s="5">
        <f t="shared" si="1"/>
        <v>34.5</v>
      </c>
      <c r="H65" s="5">
        <f t="shared" ref="H65:I65" si="55">AVERAGE(F60:F70)</f>
        <v>23.672727272727272</v>
      </c>
      <c r="I65" s="5">
        <f t="shared" si="55"/>
        <v>33.809090909090912</v>
      </c>
    </row>
    <row r="66" spans="1:9" x14ac:dyDescent="0.25">
      <c r="A66">
        <v>1605</v>
      </c>
      <c r="B66">
        <v>21.6</v>
      </c>
      <c r="D66" s="5">
        <v>35.299999999999997</v>
      </c>
      <c r="E66" s="5"/>
      <c r="F66">
        <f t="shared" si="0"/>
        <v>21.6</v>
      </c>
      <c r="G66" s="5">
        <f t="shared" si="1"/>
        <v>35.299999999999997</v>
      </c>
      <c r="H66" s="5">
        <f t="shared" ref="H66:I66" si="56">AVERAGE(F61:F71)</f>
        <v>24.227272727272723</v>
      </c>
      <c r="I66" s="5">
        <f t="shared" si="56"/>
        <v>33.5</v>
      </c>
    </row>
    <row r="67" spans="1:9" x14ac:dyDescent="0.25">
      <c r="A67">
        <v>1606</v>
      </c>
      <c r="B67">
        <v>23</v>
      </c>
      <c r="D67" s="5">
        <v>33.9</v>
      </c>
      <c r="E67" s="5"/>
      <c r="F67">
        <f t="shared" ref="F67:F130" si="57">B67</f>
        <v>23</v>
      </c>
      <c r="G67" s="5">
        <f t="shared" ref="G67:G130" si="58">D67</f>
        <v>33.9</v>
      </c>
      <c r="H67" s="5">
        <f t="shared" ref="H67:I67" si="59">AVERAGE(F62:F72)</f>
        <v>24.527272727272727</v>
      </c>
      <c r="I67" s="5">
        <f t="shared" si="59"/>
        <v>33.509090909090908</v>
      </c>
    </row>
    <row r="68" spans="1:9" x14ac:dyDescent="0.25">
      <c r="A68">
        <v>1607</v>
      </c>
      <c r="B68">
        <v>22</v>
      </c>
      <c r="D68" s="5">
        <v>34.799999999999997</v>
      </c>
      <c r="E68" s="5"/>
      <c r="F68">
        <f t="shared" si="57"/>
        <v>22</v>
      </c>
      <c r="G68" s="5">
        <f t="shared" si="58"/>
        <v>34.799999999999997</v>
      </c>
      <c r="H68" s="5">
        <f t="shared" ref="H68:I68" si="60">AVERAGE(F63:F73)</f>
        <v>25.190909090909088</v>
      </c>
      <c r="I68" s="5">
        <f t="shared" si="60"/>
        <v>33.599999999999994</v>
      </c>
    </row>
    <row r="69" spans="1:9" x14ac:dyDescent="0.25">
      <c r="A69">
        <v>1608</v>
      </c>
      <c r="B69">
        <v>24.1</v>
      </c>
      <c r="D69" s="5">
        <v>32.5</v>
      </c>
      <c r="E69" s="5"/>
      <c r="F69">
        <f t="shared" si="57"/>
        <v>24.1</v>
      </c>
      <c r="G69" s="5">
        <f t="shared" si="58"/>
        <v>32.5</v>
      </c>
      <c r="H69" s="5">
        <f t="shared" ref="H69:I69" si="61">AVERAGE(F64:F74)</f>
        <v>25.336363636363636</v>
      </c>
      <c r="I69" s="5">
        <f t="shared" si="61"/>
        <v>33.490909090909092</v>
      </c>
    </row>
    <row r="70" spans="1:9" x14ac:dyDescent="0.25">
      <c r="A70">
        <v>1609</v>
      </c>
      <c r="B70">
        <v>23.2</v>
      </c>
      <c r="D70" s="5">
        <v>32.299999999999997</v>
      </c>
      <c r="E70" s="5"/>
      <c r="F70">
        <f t="shared" si="57"/>
        <v>23.2</v>
      </c>
      <c r="G70" s="5">
        <f t="shared" si="58"/>
        <v>32.299999999999997</v>
      </c>
      <c r="H70" s="5">
        <f t="shared" ref="H70:I70" si="62">AVERAGE(F65:F75)</f>
        <v>24.663636363636364</v>
      </c>
      <c r="I70" s="5">
        <f t="shared" si="62"/>
        <v>33.109090909090916</v>
      </c>
    </row>
    <row r="71" spans="1:9" x14ac:dyDescent="0.25">
      <c r="A71">
        <v>1610</v>
      </c>
      <c r="B71">
        <v>28.9</v>
      </c>
      <c r="D71" s="5">
        <v>32.9</v>
      </c>
      <c r="E71" s="5"/>
      <c r="F71">
        <f t="shared" si="57"/>
        <v>28.9</v>
      </c>
      <c r="G71" s="5">
        <f t="shared" si="58"/>
        <v>32.9</v>
      </c>
      <c r="H71" s="5">
        <f t="shared" ref="H71:I71" si="63">AVERAGE(F66:F76)</f>
        <v>24.818181818181817</v>
      </c>
      <c r="I71" s="5">
        <f t="shared" si="63"/>
        <v>32.990909090909092</v>
      </c>
    </row>
    <row r="72" spans="1:9" x14ac:dyDescent="0.25">
      <c r="A72">
        <v>1611</v>
      </c>
      <c r="B72">
        <v>24.6</v>
      </c>
      <c r="D72" s="5">
        <v>34.200000000000003</v>
      </c>
      <c r="E72" s="5"/>
      <c r="F72">
        <f t="shared" si="57"/>
        <v>24.6</v>
      </c>
      <c r="G72" s="5">
        <f t="shared" si="58"/>
        <v>34.200000000000003</v>
      </c>
      <c r="H72" s="5">
        <f t="shared" ref="H72:I72" si="64">AVERAGE(F67:F77)</f>
        <v>25.5</v>
      </c>
      <c r="I72" s="5">
        <f t="shared" si="64"/>
        <v>32.6</v>
      </c>
    </row>
    <row r="73" spans="1:9" x14ac:dyDescent="0.25">
      <c r="A73">
        <v>1612</v>
      </c>
      <c r="B73">
        <v>27.8</v>
      </c>
      <c r="D73" s="5">
        <v>32.299999999999997</v>
      </c>
      <c r="E73" s="5"/>
      <c r="F73">
        <f t="shared" si="57"/>
        <v>27.8</v>
      </c>
      <c r="G73" s="5">
        <f t="shared" si="58"/>
        <v>32.299999999999997</v>
      </c>
      <c r="H73" s="5">
        <f t="shared" ref="H73:I73" si="65">AVERAGE(F68:F78)</f>
        <v>25.754545454545454</v>
      </c>
      <c r="I73" s="5">
        <f t="shared" si="65"/>
        <v>32.381818181818183</v>
      </c>
    </row>
    <row r="74" spans="1:9" x14ac:dyDescent="0.25">
      <c r="A74">
        <v>1613</v>
      </c>
      <c r="B74">
        <v>26</v>
      </c>
      <c r="D74" s="5">
        <v>29.9</v>
      </c>
      <c r="E74" s="5"/>
      <c r="F74">
        <f t="shared" si="57"/>
        <v>26</v>
      </c>
      <c r="G74" s="5">
        <f t="shared" si="58"/>
        <v>29.9</v>
      </c>
      <c r="H74" s="5">
        <f t="shared" ref="H74:I74" si="66">AVERAGE(F69:F79)</f>
        <v>25.90909090909091</v>
      </c>
      <c r="I74" s="5">
        <f t="shared" si="66"/>
        <v>32.118181818181817</v>
      </c>
    </row>
    <row r="75" spans="1:9" x14ac:dyDescent="0.25">
      <c r="A75">
        <v>1614</v>
      </c>
      <c r="B75">
        <v>26.8</v>
      </c>
      <c r="D75" s="5">
        <v>31.6</v>
      </c>
      <c r="E75" s="5"/>
      <c r="F75">
        <f t="shared" si="57"/>
        <v>26.8</v>
      </c>
      <c r="G75" s="5">
        <f t="shared" si="58"/>
        <v>31.6</v>
      </c>
      <c r="H75" s="5">
        <f t="shared" ref="H75:I75" si="67">AVERAGE(F70:F80)</f>
        <v>25.718181818181822</v>
      </c>
      <c r="I75" s="5">
        <f t="shared" si="67"/>
        <v>32.22727272727272</v>
      </c>
    </row>
    <row r="76" spans="1:9" x14ac:dyDescent="0.25">
      <c r="A76">
        <v>1615</v>
      </c>
      <c r="B76">
        <v>25</v>
      </c>
      <c r="D76" s="5">
        <v>33.200000000000003</v>
      </c>
      <c r="E76" s="5"/>
      <c r="F76">
        <f t="shared" si="57"/>
        <v>25</v>
      </c>
      <c r="G76" s="5">
        <f t="shared" si="58"/>
        <v>33.200000000000003</v>
      </c>
      <c r="H76" s="5">
        <f t="shared" ref="H76:I76" si="68">AVERAGE(F71:F81)</f>
        <v>25.654545454545453</v>
      </c>
      <c r="I76" s="5">
        <f t="shared" si="68"/>
        <v>32.490909090909085</v>
      </c>
    </row>
    <row r="77" spans="1:9" x14ac:dyDescent="0.25">
      <c r="A77">
        <v>1616</v>
      </c>
      <c r="B77">
        <v>29.1</v>
      </c>
      <c r="D77" s="5">
        <v>31</v>
      </c>
      <c r="E77" s="5"/>
      <c r="F77">
        <f t="shared" si="57"/>
        <v>29.1</v>
      </c>
      <c r="G77" s="5">
        <f t="shared" si="58"/>
        <v>31</v>
      </c>
      <c r="H77" s="5">
        <f t="shared" ref="H77:I77" si="69">AVERAGE(F72:F82)</f>
        <v>24.963636363636361</v>
      </c>
      <c r="I77" s="5">
        <f t="shared" si="69"/>
        <v>32.636363636363633</v>
      </c>
    </row>
    <row r="78" spans="1:9" x14ac:dyDescent="0.25">
      <c r="A78">
        <v>1617</v>
      </c>
      <c r="B78">
        <v>25.8</v>
      </c>
      <c r="D78" s="5">
        <v>31.5</v>
      </c>
      <c r="E78" s="5"/>
      <c r="F78">
        <f t="shared" si="57"/>
        <v>25.8</v>
      </c>
      <c r="G78" s="5">
        <f t="shared" si="58"/>
        <v>31.5</v>
      </c>
      <c r="H78" s="5">
        <f t="shared" ref="H78:I78" si="70">AVERAGE(F73:F83)</f>
        <v>24.663636363636364</v>
      </c>
      <c r="I78" s="5">
        <f t="shared" si="70"/>
        <v>32.463636363636368</v>
      </c>
    </row>
    <row r="79" spans="1:9" x14ac:dyDescent="0.25">
      <c r="A79">
        <v>1618</v>
      </c>
      <c r="B79">
        <v>23.7</v>
      </c>
      <c r="D79" s="5">
        <v>31.9</v>
      </c>
      <c r="E79" s="5"/>
      <c r="F79">
        <f t="shared" si="57"/>
        <v>23.7</v>
      </c>
      <c r="G79" s="5">
        <f t="shared" si="58"/>
        <v>31.9</v>
      </c>
      <c r="H79" s="5">
        <f t="shared" ref="H79:I79" si="71">AVERAGE(F74:F84)</f>
        <v>24.890909090909091</v>
      </c>
      <c r="I79" s="5">
        <f t="shared" si="71"/>
        <v>32.063636363636363</v>
      </c>
    </row>
    <row r="80" spans="1:9" x14ac:dyDescent="0.25">
      <c r="A80">
        <v>1619</v>
      </c>
      <c r="B80">
        <v>22</v>
      </c>
      <c r="D80" s="5">
        <v>33.700000000000003</v>
      </c>
      <c r="E80" s="5"/>
      <c r="F80">
        <f t="shared" si="57"/>
        <v>22</v>
      </c>
      <c r="G80" s="5">
        <f t="shared" si="58"/>
        <v>33.700000000000003</v>
      </c>
      <c r="H80" s="5">
        <f t="shared" ref="H80:I80" si="72">AVERAGE(F75:F85)</f>
        <v>25.036363636363639</v>
      </c>
      <c r="I80" s="5">
        <f t="shared" si="72"/>
        <v>32.054545454545455</v>
      </c>
    </row>
    <row r="81" spans="1:9" x14ac:dyDescent="0.25">
      <c r="A81">
        <v>1620</v>
      </c>
      <c r="B81">
        <v>22.5</v>
      </c>
      <c r="D81" s="5">
        <v>35.200000000000003</v>
      </c>
      <c r="E81" s="5"/>
      <c r="F81">
        <f t="shared" si="57"/>
        <v>22.5</v>
      </c>
      <c r="G81" s="5">
        <f t="shared" si="58"/>
        <v>35.200000000000003</v>
      </c>
      <c r="H81" s="5">
        <f t="shared" ref="H81:I81" si="73">AVERAGE(F76:F86)</f>
        <v>26.381818181818186</v>
      </c>
      <c r="I81" s="5">
        <f t="shared" si="73"/>
        <v>32.090909090909093</v>
      </c>
    </row>
    <row r="82" spans="1:9" x14ac:dyDescent="0.25">
      <c r="A82">
        <v>1621</v>
      </c>
      <c r="B82">
        <v>21.3</v>
      </c>
      <c r="D82" s="5">
        <v>34.5</v>
      </c>
      <c r="E82" s="5"/>
      <c r="F82">
        <f t="shared" si="57"/>
        <v>21.3</v>
      </c>
      <c r="G82" s="5">
        <f t="shared" si="58"/>
        <v>34.5</v>
      </c>
      <c r="H82" s="5">
        <f t="shared" ref="H82:I82" si="74">AVERAGE(F77:F87)</f>
        <v>26.400000000000002</v>
      </c>
      <c r="I82" s="5">
        <f t="shared" si="74"/>
        <v>31.790909090909089</v>
      </c>
    </row>
    <row r="83" spans="1:9" x14ac:dyDescent="0.25">
      <c r="A83">
        <v>1622</v>
      </c>
      <c r="B83">
        <v>21.3</v>
      </c>
      <c r="D83" s="5">
        <v>32.299999999999997</v>
      </c>
      <c r="E83" s="5"/>
      <c r="F83">
        <f t="shared" si="57"/>
        <v>21.3</v>
      </c>
      <c r="G83" s="5">
        <f t="shared" si="58"/>
        <v>32.299999999999997</v>
      </c>
      <c r="H83" s="5">
        <f t="shared" ref="H83:I83" si="75">AVERAGE(F78:F88)</f>
        <v>25.845454545454547</v>
      </c>
      <c r="I83" s="5">
        <f t="shared" si="75"/>
        <v>31.845454545454547</v>
      </c>
    </row>
    <row r="84" spans="1:9" x14ac:dyDescent="0.25">
      <c r="A84">
        <v>1623</v>
      </c>
      <c r="B84">
        <v>30.3</v>
      </c>
      <c r="D84" s="5">
        <v>27.9</v>
      </c>
      <c r="E84" s="5"/>
      <c r="F84">
        <f t="shared" si="57"/>
        <v>30.3</v>
      </c>
      <c r="G84" s="5">
        <f t="shared" si="58"/>
        <v>27.9</v>
      </c>
      <c r="H84" s="5">
        <f t="shared" ref="H84:I84" si="76">AVERAGE(F79:F89)</f>
        <v>25.527272727272727</v>
      </c>
      <c r="I84" s="5">
        <f t="shared" si="76"/>
        <v>32.045454545454554</v>
      </c>
    </row>
    <row r="85" spans="1:9" x14ac:dyDescent="0.25">
      <c r="A85">
        <v>1624</v>
      </c>
      <c r="B85">
        <v>27.6</v>
      </c>
      <c r="D85" s="5">
        <v>29.8</v>
      </c>
      <c r="E85" s="5"/>
      <c r="F85">
        <f t="shared" si="57"/>
        <v>27.6</v>
      </c>
      <c r="G85" s="5">
        <f t="shared" si="58"/>
        <v>29.8</v>
      </c>
      <c r="H85" s="5">
        <f t="shared" ref="H85:I85" si="77">AVERAGE(F80:F90)</f>
        <v>25.536363636363635</v>
      </c>
      <c r="I85" s="5">
        <f t="shared" si="77"/>
        <v>32.136363636363633</v>
      </c>
    </row>
    <row r="86" spans="1:9" x14ac:dyDescent="0.25">
      <c r="A86">
        <v>1625</v>
      </c>
      <c r="B86">
        <v>41.6</v>
      </c>
      <c r="D86" s="5">
        <v>32</v>
      </c>
      <c r="E86" s="5"/>
      <c r="F86">
        <f t="shared" si="57"/>
        <v>41.6</v>
      </c>
      <c r="G86" s="5">
        <f t="shared" si="58"/>
        <v>32</v>
      </c>
      <c r="H86" s="5">
        <f t="shared" ref="H86:I86" si="78">AVERAGE(F81:F91)</f>
        <v>25.709090909090904</v>
      </c>
      <c r="I86" s="5">
        <f t="shared" si="78"/>
        <v>32.054545454545455</v>
      </c>
    </row>
    <row r="87" spans="1:9" x14ac:dyDescent="0.25">
      <c r="A87">
        <v>1626</v>
      </c>
      <c r="B87">
        <v>25.2</v>
      </c>
      <c r="D87" s="5">
        <v>29.9</v>
      </c>
      <c r="E87" s="5"/>
      <c r="F87">
        <f t="shared" si="57"/>
        <v>25.2</v>
      </c>
      <c r="G87" s="5">
        <f t="shared" si="58"/>
        <v>29.9</v>
      </c>
      <c r="H87" s="5">
        <f t="shared" ref="H87:I87" si="79">AVERAGE(F82:F92)</f>
        <v>26.1</v>
      </c>
      <c r="I87" s="5">
        <f t="shared" si="79"/>
        <v>31.372727272727271</v>
      </c>
    </row>
    <row r="88" spans="1:9" x14ac:dyDescent="0.25">
      <c r="A88">
        <v>1627</v>
      </c>
      <c r="B88">
        <v>23</v>
      </c>
      <c r="D88" s="5">
        <v>31.6</v>
      </c>
      <c r="E88" s="5"/>
      <c r="F88">
        <f t="shared" si="57"/>
        <v>23</v>
      </c>
      <c r="G88" s="5">
        <f t="shared" si="58"/>
        <v>31.6</v>
      </c>
      <c r="H88" s="5">
        <f t="shared" ref="H88:I88" si="80">AVERAGE(F83:F93)</f>
        <v>26.290909090909089</v>
      </c>
      <c r="I88" s="5">
        <f t="shared" si="80"/>
        <v>31.154545454545453</v>
      </c>
    </row>
    <row r="89" spans="1:9" x14ac:dyDescent="0.25">
      <c r="A89">
        <v>1628</v>
      </c>
      <c r="B89">
        <v>22.3</v>
      </c>
      <c r="D89" s="5">
        <v>33.700000000000003</v>
      </c>
      <c r="E89" s="5"/>
      <c r="F89">
        <f t="shared" si="57"/>
        <v>22.3</v>
      </c>
      <c r="G89" s="5">
        <f t="shared" si="58"/>
        <v>33.700000000000003</v>
      </c>
      <c r="H89" s="5">
        <f t="shared" ref="H89:I89" si="81">AVERAGE(F84:F94)</f>
        <v>26.409090909090914</v>
      </c>
      <c r="I89" s="5">
        <f t="shared" si="81"/>
        <v>31.25454545454545</v>
      </c>
    </row>
    <row r="90" spans="1:9" x14ac:dyDescent="0.25">
      <c r="A90">
        <v>1629</v>
      </c>
      <c r="B90">
        <v>23.8</v>
      </c>
      <c r="D90" s="5">
        <v>32.9</v>
      </c>
      <c r="E90" s="5"/>
      <c r="F90">
        <f t="shared" si="57"/>
        <v>23.8</v>
      </c>
      <c r="G90" s="5">
        <f t="shared" si="58"/>
        <v>32.9</v>
      </c>
      <c r="H90" s="5">
        <f t="shared" ref="H90:I90" si="82">AVERAGE(F85:F95)</f>
        <v>25.700000000000003</v>
      </c>
      <c r="I90" s="5">
        <f t="shared" si="82"/>
        <v>31.654545454545453</v>
      </c>
    </row>
    <row r="91" spans="1:9" x14ac:dyDescent="0.25">
      <c r="A91">
        <v>1630</v>
      </c>
      <c r="B91">
        <v>23.9</v>
      </c>
      <c r="D91" s="5">
        <v>32.799999999999997</v>
      </c>
      <c r="E91" s="5"/>
      <c r="F91">
        <f t="shared" si="57"/>
        <v>23.9</v>
      </c>
      <c r="G91" s="5">
        <f t="shared" si="58"/>
        <v>32.799999999999997</v>
      </c>
      <c r="H91" s="5">
        <f t="shared" ref="H91:I91" si="83">AVERAGE(F86:F96)</f>
        <v>25.40909090909091</v>
      </c>
      <c r="I91" s="5">
        <f t="shared" si="83"/>
        <v>31.827272727272724</v>
      </c>
    </row>
    <row r="92" spans="1:9" x14ac:dyDescent="0.25">
      <c r="A92">
        <v>1631</v>
      </c>
      <c r="B92">
        <v>26.8</v>
      </c>
      <c r="D92" s="5">
        <v>27.7</v>
      </c>
      <c r="E92" s="5"/>
      <c r="F92">
        <f t="shared" si="57"/>
        <v>26.8</v>
      </c>
      <c r="G92" s="5">
        <f t="shared" si="58"/>
        <v>27.7</v>
      </c>
      <c r="H92" s="5">
        <f t="shared" ref="H92:I92" si="84">AVERAGE(F87:F97)</f>
        <v>24.245454545454546</v>
      </c>
      <c r="I92" s="5">
        <f t="shared" si="84"/>
        <v>31.881818181818179</v>
      </c>
    </row>
    <row r="93" spans="1:9" x14ac:dyDescent="0.25">
      <c r="A93">
        <v>1632</v>
      </c>
      <c r="B93">
        <v>23.4</v>
      </c>
      <c r="D93" s="5">
        <v>32.1</v>
      </c>
      <c r="E93" s="5"/>
      <c r="F93">
        <f t="shared" si="57"/>
        <v>23.4</v>
      </c>
      <c r="G93" s="5">
        <f t="shared" si="58"/>
        <v>32.1</v>
      </c>
      <c r="H93" s="5">
        <f t="shared" ref="H93:I93" si="85">AVERAGE(F88:F98)</f>
        <v>24.281818181818185</v>
      </c>
      <c r="I93" s="5">
        <f t="shared" si="85"/>
        <v>32.045454545454547</v>
      </c>
    </row>
    <row r="94" spans="1:9" x14ac:dyDescent="0.25">
      <c r="A94">
        <v>1633</v>
      </c>
      <c r="B94">
        <v>22.6</v>
      </c>
      <c r="D94" s="5">
        <v>33.4</v>
      </c>
      <c r="E94" s="5"/>
      <c r="F94">
        <f t="shared" si="57"/>
        <v>22.6</v>
      </c>
      <c r="G94" s="5">
        <f t="shared" si="58"/>
        <v>33.4</v>
      </c>
      <c r="H94" s="5">
        <f t="shared" ref="H94:I94" si="86">AVERAGE(F89:F99)</f>
        <v>25.054545454545458</v>
      </c>
      <c r="I94" s="5">
        <f t="shared" si="86"/>
        <v>31.927272727272726</v>
      </c>
    </row>
    <row r="95" spans="1:9" x14ac:dyDescent="0.25">
      <c r="A95">
        <v>1634</v>
      </c>
      <c r="B95">
        <v>22.5</v>
      </c>
      <c r="D95" s="5">
        <v>32.299999999999997</v>
      </c>
      <c r="E95" s="5"/>
      <c r="F95">
        <f t="shared" si="57"/>
        <v>22.5</v>
      </c>
      <c r="G95" s="5">
        <f t="shared" si="58"/>
        <v>32.299999999999997</v>
      </c>
      <c r="H95" s="5">
        <f t="shared" ref="H95:I95" si="87">AVERAGE(F90:F100)</f>
        <v>25.863636363636363</v>
      </c>
      <c r="I95" s="5">
        <f t="shared" si="87"/>
        <v>31.5</v>
      </c>
    </row>
    <row r="96" spans="1:9" x14ac:dyDescent="0.25">
      <c r="A96">
        <v>1635</v>
      </c>
      <c r="B96">
        <v>24.4</v>
      </c>
      <c r="D96" s="5">
        <v>31.7</v>
      </c>
      <c r="E96" s="5"/>
      <c r="F96">
        <f t="shared" si="57"/>
        <v>24.4</v>
      </c>
      <c r="G96" s="5">
        <f t="shared" si="58"/>
        <v>31.7</v>
      </c>
      <c r="H96" s="5">
        <f t="shared" ref="H96:I96" si="88">AVERAGE(F91:F101)</f>
        <v>26.263636363636362</v>
      </c>
      <c r="I96" s="5">
        <f t="shared" si="88"/>
        <v>31.66363636363636</v>
      </c>
    </row>
    <row r="97" spans="1:9" x14ac:dyDescent="0.25">
      <c r="A97">
        <v>1636</v>
      </c>
      <c r="B97">
        <v>28.8</v>
      </c>
      <c r="D97" s="5">
        <v>32.6</v>
      </c>
      <c r="E97" s="5"/>
      <c r="F97">
        <f t="shared" si="57"/>
        <v>28.8</v>
      </c>
      <c r="G97" s="5">
        <f t="shared" si="58"/>
        <v>32.6</v>
      </c>
      <c r="H97" s="5">
        <f t="shared" ref="H97:I97" si="89">AVERAGE(F92:F102)</f>
        <v>26.454545454545453</v>
      </c>
      <c r="I97" s="5">
        <f t="shared" si="89"/>
        <v>31.618181818181814</v>
      </c>
    </row>
    <row r="98" spans="1:9" x14ac:dyDescent="0.25">
      <c r="A98">
        <v>1637</v>
      </c>
      <c r="B98">
        <v>25.6</v>
      </c>
      <c r="D98" s="5">
        <v>31.7</v>
      </c>
      <c r="E98" s="5"/>
      <c r="F98">
        <f t="shared" si="57"/>
        <v>25.6</v>
      </c>
      <c r="G98" s="5">
        <f t="shared" si="58"/>
        <v>31.7</v>
      </c>
      <c r="H98" s="5">
        <f t="shared" ref="H98:I98" si="90">AVERAGE(F93:F103)</f>
        <v>26.372727272727271</v>
      </c>
      <c r="I98" s="5">
        <f t="shared" si="90"/>
        <v>32.072727272727271</v>
      </c>
    </row>
    <row r="99" spans="1:9" x14ac:dyDescent="0.25">
      <c r="A99">
        <v>1638</v>
      </c>
      <c r="B99">
        <v>31.5</v>
      </c>
      <c r="D99" s="5">
        <v>30.3</v>
      </c>
      <c r="E99" s="5"/>
      <c r="F99">
        <f t="shared" si="57"/>
        <v>31.5</v>
      </c>
      <c r="G99" s="5">
        <f t="shared" si="58"/>
        <v>30.3</v>
      </c>
      <c r="H99" s="5">
        <f t="shared" ref="H99:I99" si="91">AVERAGE(F94:F104)</f>
        <v>27.136363636363637</v>
      </c>
      <c r="I99" s="5">
        <f t="shared" si="91"/>
        <v>32.199999999999996</v>
      </c>
    </row>
    <row r="100" spans="1:9" x14ac:dyDescent="0.25">
      <c r="A100">
        <v>1639</v>
      </c>
      <c r="B100">
        <v>31.2</v>
      </c>
      <c r="D100" s="5">
        <v>29</v>
      </c>
      <c r="E100" s="5"/>
      <c r="F100">
        <f t="shared" si="57"/>
        <v>31.2</v>
      </c>
      <c r="G100" s="5">
        <f t="shared" si="58"/>
        <v>29</v>
      </c>
      <c r="H100" s="5">
        <f t="shared" ref="H100:I100" si="92">AVERAGE(F95:F105)</f>
        <v>27.836363636363636</v>
      </c>
      <c r="I100" s="5">
        <f t="shared" si="92"/>
        <v>31.954545454545453</v>
      </c>
    </row>
    <row r="101" spans="1:9" x14ac:dyDescent="0.25">
      <c r="A101">
        <v>1640</v>
      </c>
      <c r="B101">
        <v>28.2</v>
      </c>
      <c r="D101" s="5">
        <v>34.700000000000003</v>
      </c>
      <c r="E101" s="5"/>
      <c r="F101">
        <f t="shared" si="57"/>
        <v>28.2</v>
      </c>
      <c r="G101" s="5">
        <f t="shared" si="58"/>
        <v>34.700000000000003</v>
      </c>
      <c r="H101" s="5">
        <f t="shared" ref="H101:I101" si="93">AVERAGE(F96:F106)</f>
        <v>27.981818181818184</v>
      </c>
      <c r="I101" s="5">
        <f t="shared" si="93"/>
        <v>32.009090909090908</v>
      </c>
    </row>
    <row r="102" spans="1:9" x14ac:dyDescent="0.25">
      <c r="A102">
        <v>1641</v>
      </c>
      <c r="B102">
        <v>26</v>
      </c>
      <c r="D102" s="5">
        <v>32.299999999999997</v>
      </c>
      <c r="E102" s="5"/>
      <c r="F102">
        <f t="shared" si="57"/>
        <v>26</v>
      </c>
      <c r="G102" s="5">
        <f t="shared" si="58"/>
        <v>32.299999999999997</v>
      </c>
      <c r="H102" s="5">
        <f t="shared" ref="H102:I102" si="94">AVERAGE(F97:F107)</f>
        <v>27.65454545454546</v>
      </c>
      <c r="I102" s="5">
        <f t="shared" si="94"/>
        <v>32.054545454545455</v>
      </c>
    </row>
    <row r="103" spans="1:9" x14ac:dyDescent="0.25">
      <c r="A103">
        <v>1642</v>
      </c>
      <c r="B103">
        <v>25.9</v>
      </c>
      <c r="D103" s="5">
        <v>32.700000000000003</v>
      </c>
      <c r="E103" s="5"/>
      <c r="F103">
        <f t="shared" si="57"/>
        <v>25.9</v>
      </c>
      <c r="G103" s="5">
        <f t="shared" si="58"/>
        <v>32.700000000000003</v>
      </c>
      <c r="H103" s="5">
        <f t="shared" ref="H103:I103" si="95">AVERAGE(F98:F108)</f>
        <v>27.218181818181822</v>
      </c>
      <c r="I103" s="5">
        <f t="shared" si="95"/>
        <v>31.827272727272724</v>
      </c>
    </row>
    <row r="104" spans="1:9" x14ac:dyDescent="0.25">
      <c r="A104">
        <v>1643</v>
      </c>
      <c r="B104">
        <v>31.8</v>
      </c>
      <c r="D104" s="5">
        <v>33.5</v>
      </c>
      <c r="E104" s="5"/>
      <c r="F104">
        <f t="shared" si="57"/>
        <v>31.8</v>
      </c>
      <c r="G104" s="5">
        <f t="shared" si="58"/>
        <v>33.5</v>
      </c>
      <c r="H104" s="5">
        <f t="shared" ref="H104:I104" si="96">AVERAGE(F99:F109)</f>
        <v>27.000000000000004</v>
      </c>
      <c r="I104" s="5">
        <f t="shared" si="96"/>
        <v>31.463636363636361</v>
      </c>
    </row>
    <row r="105" spans="1:9" x14ac:dyDescent="0.25">
      <c r="A105">
        <v>1644</v>
      </c>
      <c r="B105">
        <v>30.3</v>
      </c>
      <c r="D105" s="5">
        <v>30.7</v>
      </c>
      <c r="E105" s="5"/>
      <c r="F105">
        <f t="shared" si="57"/>
        <v>30.3</v>
      </c>
      <c r="G105" s="5">
        <f t="shared" si="58"/>
        <v>30.7</v>
      </c>
      <c r="H105" s="5">
        <f t="shared" ref="H105:I105" si="97">AVERAGE(F100:F110)</f>
        <v>26.400000000000002</v>
      </c>
      <c r="I105" s="5">
        <f t="shared" si="97"/>
        <v>31.09090909090909</v>
      </c>
    </row>
    <row r="106" spans="1:9" x14ac:dyDescent="0.25">
      <c r="A106">
        <v>1645</v>
      </c>
      <c r="B106">
        <v>24.1</v>
      </c>
      <c r="D106" s="5">
        <v>32.9</v>
      </c>
      <c r="E106" s="5"/>
      <c r="F106">
        <f t="shared" si="57"/>
        <v>24.1</v>
      </c>
      <c r="G106" s="5">
        <f t="shared" si="58"/>
        <v>32.9</v>
      </c>
      <c r="H106" s="5">
        <f t="shared" ref="H106:I106" si="98">AVERAGE(F101:F111)</f>
        <v>25.854545454545452</v>
      </c>
      <c r="I106" s="5">
        <f t="shared" si="98"/>
        <v>30.790909090909089</v>
      </c>
    </row>
    <row r="107" spans="1:9" x14ac:dyDescent="0.25">
      <c r="A107">
        <v>1646</v>
      </c>
      <c r="B107">
        <v>20.8</v>
      </c>
      <c r="D107" s="5">
        <v>32.200000000000003</v>
      </c>
      <c r="E107" s="5"/>
      <c r="F107">
        <f t="shared" si="57"/>
        <v>20.8</v>
      </c>
      <c r="G107" s="5">
        <f t="shared" si="58"/>
        <v>32.200000000000003</v>
      </c>
      <c r="H107" s="5">
        <f t="shared" ref="H107:I107" si="99">AVERAGE(F102:F112)</f>
        <v>25.309090909090909</v>
      </c>
      <c r="I107" s="5">
        <f t="shared" si="99"/>
        <v>30.254545454545454</v>
      </c>
    </row>
    <row r="108" spans="1:9" x14ac:dyDescent="0.25">
      <c r="A108">
        <v>1647</v>
      </c>
      <c r="B108">
        <v>24</v>
      </c>
      <c r="D108" s="5">
        <v>30.1</v>
      </c>
      <c r="E108" s="5"/>
      <c r="F108">
        <f t="shared" si="57"/>
        <v>24</v>
      </c>
      <c r="G108" s="5">
        <f t="shared" si="58"/>
        <v>30.1</v>
      </c>
      <c r="H108" s="5">
        <f t="shared" ref="H108:I108" si="100">AVERAGE(F103:F113)</f>
        <v>25.218181818181815</v>
      </c>
      <c r="I108" s="5">
        <f t="shared" si="100"/>
        <v>29.754545454545454</v>
      </c>
    </row>
    <row r="109" spans="1:9" x14ac:dyDescent="0.25">
      <c r="A109">
        <v>1648</v>
      </c>
      <c r="B109">
        <v>23.2</v>
      </c>
      <c r="D109" s="5">
        <v>27.7</v>
      </c>
      <c r="E109" s="5"/>
      <c r="F109">
        <f t="shared" si="57"/>
        <v>23.2</v>
      </c>
      <c r="G109" s="5">
        <f t="shared" si="58"/>
        <v>27.7</v>
      </c>
      <c r="H109" s="5">
        <f t="shared" ref="H109:I109" si="101">AVERAGE(F104:F114)</f>
        <v>25.227272727272727</v>
      </c>
      <c r="I109" s="5">
        <f t="shared" si="101"/>
        <v>29.190909090909088</v>
      </c>
    </row>
    <row r="110" spans="1:9" x14ac:dyDescent="0.25">
      <c r="A110">
        <v>1649</v>
      </c>
      <c r="B110">
        <v>24.9</v>
      </c>
      <c r="D110" s="5">
        <v>26.2</v>
      </c>
      <c r="E110" s="5"/>
      <c r="F110">
        <f t="shared" si="57"/>
        <v>24.9</v>
      </c>
      <c r="G110" s="5">
        <f t="shared" si="58"/>
        <v>26.2</v>
      </c>
      <c r="H110" s="5">
        <f t="shared" ref="H110:I110" si="102">AVERAGE(F105:F115)</f>
        <v>24.836363636363636</v>
      </c>
      <c r="I110" s="5">
        <f t="shared" si="102"/>
        <v>28.918181818181814</v>
      </c>
    </row>
    <row r="111" spans="1:9" x14ac:dyDescent="0.25">
      <c r="A111">
        <v>1650</v>
      </c>
      <c r="B111">
        <v>25.2</v>
      </c>
      <c r="D111" s="5">
        <v>25.7</v>
      </c>
      <c r="E111" s="5"/>
      <c r="F111">
        <f t="shared" si="57"/>
        <v>25.2</v>
      </c>
      <c r="G111" s="5">
        <f t="shared" si="58"/>
        <v>25.7</v>
      </c>
      <c r="H111" s="5">
        <f t="shared" ref="H111:I111" si="103">AVERAGE(F106:F116)</f>
        <v>24.218181818181815</v>
      </c>
      <c r="I111" s="5">
        <f t="shared" si="103"/>
        <v>29.045454545454547</v>
      </c>
    </row>
    <row r="112" spans="1:9" x14ac:dyDescent="0.25">
      <c r="A112">
        <v>1651</v>
      </c>
      <c r="B112">
        <v>22.2</v>
      </c>
      <c r="D112" s="5">
        <v>28.8</v>
      </c>
      <c r="E112" s="5"/>
      <c r="F112">
        <f t="shared" si="57"/>
        <v>22.2</v>
      </c>
      <c r="G112" s="5">
        <f t="shared" si="58"/>
        <v>28.8</v>
      </c>
      <c r="H112" s="5">
        <f t="shared" ref="H112:I112" si="104">AVERAGE(F107:F117)</f>
        <v>24.163636363636364</v>
      </c>
      <c r="I112" s="5">
        <f t="shared" si="104"/>
        <v>28.881818181818186</v>
      </c>
    </row>
    <row r="113" spans="1:9" x14ac:dyDescent="0.25">
      <c r="A113">
        <v>1652</v>
      </c>
      <c r="B113">
        <v>25</v>
      </c>
      <c r="D113" s="5">
        <v>26.8</v>
      </c>
      <c r="E113" s="5"/>
      <c r="F113">
        <f t="shared" si="57"/>
        <v>25</v>
      </c>
      <c r="G113" s="5">
        <f t="shared" si="58"/>
        <v>26.8</v>
      </c>
      <c r="H113" s="5">
        <f t="shared" ref="H113:I113" si="105">AVERAGE(F108:F118)</f>
        <v>25.190909090909091</v>
      </c>
      <c r="I113" s="5">
        <f t="shared" si="105"/>
        <v>28.427272727272726</v>
      </c>
    </row>
    <row r="114" spans="1:9" x14ac:dyDescent="0.25">
      <c r="A114">
        <v>1653</v>
      </c>
      <c r="B114">
        <v>26</v>
      </c>
      <c r="D114" s="5">
        <v>26.5</v>
      </c>
      <c r="E114" s="5"/>
      <c r="F114">
        <f t="shared" si="57"/>
        <v>26</v>
      </c>
      <c r="G114" s="5">
        <f t="shared" si="58"/>
        <v>26.5</v>
      </c>
      <c r="H114" s="5">
        <f t="shared" ref="H114:I114" si="106">AVERAGE(F109:F119)</f>
        <v>26.463636363636365</v>
      </c>
      <c r="I114" s="5">
        <f t="shared" si="106"/>
        <v>27.936363636363634</v>
      </c>
    </row>
    <row r="115" spans="1:9" x14ac:dyDescent="0.25">
      <c r="A115">
        <v>1654</v>
      </c>
      <c r="B115">
        <v>27.5</v>
      </c>
      <c r="D115" s="5">
        <v>30.5</v>
      </c>
      <c r="E115" s="5"/>
      <c r="F115">
        <f t="shared" si="57"/>
        <v>27.5</v>
      </c>
      <c r="G115" s="5">
        <f t="shared" si="58"/>
        <v>30.5</v>
      </c>
      <c r="H115" s="5">
        <f t="shared" ref="H115:I115" si="107">AVERAGE(F110:F120)</f>
        <v>26.872727272727271</v>
      </c>
      <c r="I115" s="5">
        <f t="shared" si="107"/>
        <v>27.499999999999996</v>
      </c>
    </row>
    <row r="116" spans="1:9" x14ac:dyDescent="0.25">
      <c r="A116">
        <v>1655</v>
      </c>
      <c r="B116">
        <v>23.5</v>
      </c>
      <c r="D116" s="5">
        <v>32.1</v>
      </c>
      <c r="E116" s="5"/>
      <c r="F116">
        <f t="shared" si="57"/>
        <v>23.5</v>
      </c>
      <c r="G116" s="5">
        <f t="shared" si="58"/>
        <v>32.1</v>
      </c>
      <c r="H116" s="5">
        <f t="shared" ref="H116:I116" si="108">AVERAGE(F111:F121)</f>
        <v>26.827272727272724</v>
      </c>
      <c r="I116" s="5">
        <f t="shared" si="108"/>
        <v>27.681818181818176</v>
      </c>
    </row>
    <row r="117" spans="1:9" x14ac:dyDescent="0.25">
      <c r="A117">
        <v>1656</v>
      </c>
      <c r="B117">
        <v>23.5</v>
      </c>
      <c r="D117" s="5">
        <v>31.1</v>
      </c>
      <c r="E117" s="5"/>
      <c r="F117">
        <f t="shared" si="57"/>
        <v>23.5</v>
      </c>
      <c r="G117" s="5">
        <f t="shared" si="58"/>
        <v>31.1</v>
      </c>
      <c r="H117" s="5">
        <f t="shared" ref="H117:I117" si="109">AVERAGE(F112:F122)</f>
        <v>27.063636363636363</v>
      </c>
      <c r="I117" s="5">
        <f t="shared" si="109"/>
        <v>27.927272727272722</v>
      </c>
    </row>
    <row r="118" spans="1:9" x14ac:dyDescent="0.25">
      <c r="A118">
        <v>1657</v>
      </c>
      <c r="B118">
        <v>32.1</v>
      </c>
      <c r="D118" s="5">
        <v>27.2</v>
      </c>
      <c r="E118" s="5"/>
      <c r="F118">
        <f t="shared" si="57"/>
        <v>32.1</v>
      </c>
      <c r="G118" s="5">
        <f t="shared" si="58"/>
        <v>27.2</v>
      </c>
      <c r="H118" s="5">
        <f t="shared" ref="H118:I118" si="110">AVERAGE(F113:F123)</f>
        <v>27.481818181818184</v>
      </c>
      <c r="I118" s="5">
        <f t="shared" si="110"/>
        <v>27.654545454545453</v>
      </c>
    </row>
    <row r="119" spans="1:9" x14ac:dyDescent="0.25">
      <c r="A119">
        <v>1658</v>
      </c>
      <c r="B119">
        <v>38</v>
      </c>
      <c r="D119" s="5">
        <v>24.7</v>
      </c>
      <c r="E119" s="5"/>
      <c r="F119">
        <f t="shared" si="57"/>
        <v>38</v>
      </c>
      <c r="G119" s="5">
        <f t="shared" si="58"/>
        <v>24.7</v>
      </c>
      <c r="H119" s="5">
        <f t="shared" ref="H119:I119" si="111">AVERAGE(F114:F124)</f>
        <v>27.5</v>
      </c>
      <c r="I119" s="5">
        <f t="shared" si="111"/>
        <v>27.863636363636363</v>
      </c>
    </row>
    <row r="120" spans="1:9" x14ac:dyDescent="0.25">
      <c r="A120">
        <v>1659</v>
      </c>
      <c r="B120">
        <v>27.7</v>
      </c>
      <c r="D120" s="5">
        <v>22.9</v>
      </c>
      <c r="E120" s="5"/>
      <c r="F120">
        <f t="shared" si="57"/>
        <v>27.7</v>
      </c>
      <c r="G120" s="5">
        <f t="shared" si="58"/>
        <v>22.9</v>
      </c>
      <c r="H120" s="5">
        <f t="shared" ref="H120:I120" si="112">AVERAGE(F115:F125)</f>
        <v>27.418181818181822</v>
      </c>
      <c r="I120" s="5">
        <f t="shared" si="112"/>
        <v>28.190909090909091</v>
      </c>
    </row>
    <row r="121" spans="1:9" x14ac:dyDescent="0.25">
      <c r="A121">
        <v>1660</v>
      </c>
      <c r="B121">
        <v>24.4</v>
      </c>
      <c r="D121" s="5">
        <v>28.2</v>
      </c>
      <c r="E121" s="5"/>
      <c r="F121">
        <f t="shared" si="57"/>
        <v>24.4</v>
      </c>
      <c r="G121" s="5">
        <f t="shared" si="58"/>
        <v>28.2</v>
      </c>
      <c r="H121" s="5">
        <f t="shared" ref="H121:I121" si="113">AVERAGE(F116:F126)</f>
        <v>28.827272727272728</v>
      </c>
      <c r="I121" s="5">
        <f t="shared" si="113"/>
        <v>28.163636363636364</v>
      </c>
    </row>
    <row r="122" spans="1:9" x14ac:dyDescent="0.25">
      <c r="A122">
        <v>1661</v>
      </c>
      <c r="B122">
        <v>27.8</v>
      </c>
      <c r="D122" s="5">
        <v>28.4</v>
      </c>
      <c r="E122" s="5"/>
      <c r="F122">
        <f t="shared" si="57"/>
        <v>27.8</v>
      </c>
      <c r="G122" s="5">
        <f t="shared" si="58"/>
        <v>28.4</v>
      </c>
      <c r="H122" s="5">
        <f t="shared" ref="H122:I122" si="114">AVERAGE(F117:F127)</f>
        <v>29.24545454545455</v>
      </c>
      <c r="I122" s="5">
        <f t="shared" si="114"/>
        <v>28.009090909090904</v>
      </c>
    </row>
    <row r="123" spans="1:9" x14ac:dyDescent="0.25">
      <c r="A123">
        <v>1662</v>
      </c>
      <c r="B123">
        <v>26.8</v>
      </c>
      <c r="D123" s="5">
        <v>25.8</v>
      </c>
      <c r="E123" s="5"/>
      <c r="F123">
        <f t="shared" si="57"/>
        <v>26.8</v>
      </c>
      <c r="G123" s="5">
        <f t="shared" si="58"/>
        <v>25.8</v>
      </c>
      <c r="H123" s="5">
        <f t="shared" ref="H123:I123" si="115">AVERAGE(F118:F128)</f>
        <v>29.818181818181824</v>
      </c>
      <c r="I123" s="5">
        <f t="shared" si="115"/>
        <v>27.854545454545452</v>
      </c>
    </row>
    <row r="124" spans="1:9" x14ac:dyDescent="0.25">
      <c r="A124">
        <v>1663</v>
      </c>
      <c r="B124">
        <v>25.2</v>
      </c>
      <c r="D124" s="5">
        <v>29.1</v>
      </c>
      <c r="E124" s="5"/>
      <c r="F124">
        <f t="shared" si="57"/>
        <v>25.2</v>
      </c>
      <c r="G124" s="5">
        <f t="shared" si="58"/>
        <v>29.1</v>
      </c>
      <c r="H124" s="5">
        <f t="shared" ref="H124:I124" si="116">AVERAGE(F119:F129)</f>
        <v>29.509090909090904</v>
      </c>
      <c r="I124" s="5">
        <f t="shared" si="116"/>
        <v>28.081818181818178</v>
      </c>
    </row>
    <row r="125" spans="1:9" x14ac:dyDescent="0.25">
      <c r="A125">
        <v>1664</v>
      </c>
      <c r="B125">
        <v>25.1</v>
      </c>
      <c r="D125" s="5">
        <v>30.1</v>
      </c>
      <c r="E125" s="5"/>
      <c r="F125">
        <f t="shared" si="57"/>
        <v>25.1</v>
      </c>
      <c r="G125" s="5">
        <f t="shared" si="58"/>
        <v>30.1</v>
      </c>
      <c r="H125" s="5">
        <f t="shared" ref="H125:I125" si="117">AVERAGE(F120:F130)</f>
        <v>29.036363636363635</v>
      </c>
      <c r="I125" s="5">
        <f t="shared" si="117"/>
        <v>28.554545454545451</v>
      </c>
    </row>
    <row r="126" spans="1:9" x14ac:dyDescent="0.25">
      <c r="A126">
        <v>1665</v>
      </c>
      <c r="B126">
        <v>43</v>
      </c>
      <c r="D126" s="5">
        <v>30.2</v>
      </c>
      <c r="E126" s="5"/>
      <c r="F126">
        <f t="shared" si="57"/>
        <v>43</v>
      </c>
      <c r="G126" s="5">
        <f t="shared" si="58"/>
        <v>30.2</v>
      </c>
      <c r="H126" s="5">
        <f t="shared" ref="H126:I126" si="118">AVERAGE(F121:F131)</f>
        <v>29.463636363636365</v>
      </c>
      <c r="I126" s="5">
        <f t="shared" si="118"/>
        <v>29.127272727272725</v>
      </c>
    </row>
    <row r="127" spans="1:9" x14ac:dyDescent="0.25">
      <c r="A127">
        <v>1666</v>
      </c>
      <c r="B127">
        <v>28.1</v>
      </c>
      <c r="D127" s="5">
        <v>30.4</v>
      </c>
      <c r="E127" s="5"/>
      <c r="F127">
        <f t="shared" si="57"/>
        <v>28.1</v>
      </c>
      <c r="G127" s="5">
        <f t="shared" si="58"/>
        <v>30.4</v>
      </c>
      <c r="H127" s="5">
        <f t="shared" ref="H127:I127" si="119">AVERAGE(F122:F132)</f>
        <v>29.990909090909089</v>
      </c>
      <c r="I127" s="5">
        <f t="shared" si="119"/>
        <v>29.072727272727274</v>
      </c>
    </row>
    <row r="128" spans="1:9" x14ac:dyDescent="0.25">
      <c r="A128">
        <v>1667</v>
      </c>
      <c r="B128">
        <v>29.8</v>
      </c>
      <c r="D128" s="5">
        <v>29.4</v>
      </c>
      <c r="E128" s="5"/>
      <c r="F128">
        <f t="shared" si="57"/>
        <v>29.8</v>
      </c>
      <c r="G128" s="5">
        <f t="shared" si="58"/>
        <v>29.4</v>
      </c>
      <c r="H128" s="5">
        <f t="shared" ref="H128:I128" si="120">AVERAGE(F123:F133)</f>
        <v>29.9</v>
      </c>
      <c r="I128" s="5">
        <f t="shared" si="120"/>
        <v>29.290909090909096</v>
      </c>
    </row>
    <row r="129" spans="1:9" x14ac:dyDescent="0.25">
      <c r="A129">
        <v>1668</v>
      </c>
      <c r="B129">
        <v>28.7</v>
      </c>
      <c r="D129" s="5">
        <v>29.7</v>
      </c>
      <c r="E129" s="5"/>
      <c r="F129">
        <f t="shared" si="57"/>
        <v>28.7</v>
      </c>
      <c r="G129" s="5">
        <f t="shared" si="58"/>
        <v>29.7</v>
      </c>
      <c r="H129" s="5">
        <f t="shared" ref="H129:I129" si="121">AVERAGE(F124:F134)</f>
        <v>29.8</v>
      </c>
      <c r="I129" s="5">
        <f t="shared" si="121"/>
        <v>29.690909090909091</v>
      </c>
    </row>
    <row r="130" spans="1:9" x14ac:dyDescent="0.25">
      <c r="A130">
        <v>1669</v>
      </c>
      <c r="B130">
        <v>32.799999999999997</v>
      </c>
      <c r="D130" s="5">
        <v>29.9</v>
      </c>
      <c r="E130" s="5"/>
      <c r="F130">
        <f t="shared" si="57"/>
        <v>32.799999999999997</v>
      </c>
      <c r="G130" s="5">
        <f t="shared" si="58"/>
        <v>29.9</v>
      </c>
      <c r="H130" s="5">
        <f t="shared" ref="H130:I130" si="122">AVERAGE(F125:F135)</f>
        <v>29.881818181818179</v>
      </c>
      <c r="I130" s="5">
        <f t="shared" si="122"/>
        <v>29.699999999999992</v>
      </c>
    </row>
    <row r="131" spans="1:9" x14ac:dyDescent="0.25">
      <c r="A131">
        <v>1670</v>
      </c>
      <c r="B131">
        <v>32.4</v>
      </c>
      <c r="D131" s="5">
        <v>29.2</v>
      </c>
      <c r="E131" s="5"/>
      <c r="F131">
        <f t="shared" ref="F131:F194" si="123">B131</f>
        <v>32.4</v>
      </c>
      <c r="G131" s="5">
        <f t="shared" ref="G131:G194" si="124">D131</f>
        <v>29.2</v>
      </c>
      <c r="H131" s="5">
        <f t="shared" ref="H131:I131" si="125">AVERAGE(F126:F136)</f>
        <v>30.236363636363638</v>
      </c>
      <c r="I131" s="5">
        <f t="shared" si="125"/>
        <v>29.472727272727273</v>
      </c>
    </row>
    <row r="132" spans="1:9" x14ac:dyDescent="0.25">
      <c r="A132">
        <v>1671</v>
      </c>
      <c r="B132">
        <v>30.2</v>
      </c>
      <c r="D132" s="5">
        <v>27.6</v>
      </c>
      <c r="E132" s="5"/>
      <c r="F132">
        <f t="shared" si="123"/>
        <v>30.2</v>
      </c>
      <c r="G132" s="5">
        <f t="shared" si="124"/>
        <v>27.6</v>
      </c>
      <c r="H132" s="5">
        <f t="shared" ref="H132:I132" si="126">AVERAGE(F127:F137)</f>
        <v>28.827272727272728</v>
      </c>
      <c r="I132" s="5">
        <f t="shared" si="126"/>
        <v>29.554545454545458</v>
      </c>
    </row>
    <row r="133" spans="1:9" x14ac:dyDescent="0.25">
      <c r="A133">
        <v>1672</v>
      </c>
      <c r="B133">
        <v>26.8</v>
      </c>
      <c r="D133" s="5">
        <v>30.8</v>
      </c>
      <c r="E133" s="5"/>
      <c r="F133">
        <f t="shared" si="123"/>
        <v>26.8</v>
      </c>
      <c r="G133" s="5">
        <f t="shared" si="124"/>
        <v>30.8</v>
      </c>
      <c r="H133" s="5">
        <f t="shared" ref="H133:I133" si="127">AVERAGE(F128:F138)</f>
        <v>28.536363636363635</v>
      </c>
      <c r="I133" s="5">
        <f t="shared" si="127"/>
        <v>29.609090909090913</v>
      </c>
    </row>
    <row r="134" spans="1:9" x14ac:dyDescent="0.25">
      <c r="A134">
        <v>1673</v>
      </c>
      <c r="B134">
        <v>25.7</v>
      </c>
      <c r="D134" s="5">
        <v>30.2</v>
      </c>
      <c r="E134" s="5"/>
      <c r="F134">
        <f t="shared" si="123"/>
        <v>25.7</v>
      </c>
      <c r="G134" s="5">
        <f t="shared" si="124"/>
        <v>30.2</v>
      </c>
      <c r="H134" s="5">
        <f t="shared" ref="H134:I134" si="128">AVERAGE(F129:F139)</f>
        <v>28.25454545454545</v>
      </c>
      <c r="I134" s="5">
        <f t="shared" si="128"/>
        <v>29.627272727272729</v>
      </c>
    </row>
    <row r="135" spans="1:9" x14ac:dyDescent="0.25">
      <c r="A135">
        <v>1674</v>
      </c>
      <c r="B135">
        <v>26.1</v>
      </c>
      <c r="D135" s="5">
        <v>29.2</v>
      </c>
      <c r="E135" s="5"/>
      <c r="F135">
        <f t="shared" si="123"/>
        <v>26.1</v>
      </c>
      <c r="G135" s="5">
        <f t="shared" si="124"/>
        <v>29.2</v>
      </c>
      <c r="H135" s="5">
        <f t="shared" ref="H135:I135" si="129">AVERAGE(F130:F140)</f>
        <v>29.027272727272724</v>
      </c>
      <c r="I135" s="5">
        <f t="shared" si="129"/>
        <v>29.436363636363637</v>
      </c>
    </row>
    <row r="136" spans="1:9" x14ac:dyDescent="0.25">
      <c r="A136">
        <v>1675</v>
      </c>
      <c r="B136">
        <v>29</v>
      </c>
      <c r="D136" s="5">
        <v>27.6</v>
      </c>
      <c r="E136" s="5"/>
      <c r="F136">
        <f t="shared" si="123"/>
        <v>29</v>
      </c>
      <c r="G136" s="5">
        <f t="shared" si="124"/>
        <v>27.6</v>
      </c>
      <c r="H136" s="5">
        <f t="shared" ref="H136:I136" si="130">AVERAGE(F131:F141)</f>
        <v>29.118181818181821</v>
      </c>
      <c r="I136" s="5">
        <f t="shared" si="130"/>
        <v>29.372727272727275</v>
      </c>
    </row>
    <row r="137" spans="1:9" x14ac:dyDescent="0.25">
      <c r="A137">
        <v>1676</v>
      </c>
      <c r="B137">
        <v>27.5</v>
      </c>
      <c r="D137" s="5">
        <v>31.1</v>
      </c>
      <c r="E137" s="5"/>
      <c r="F137">
        <f t="shared" si="123"/>
        <v>27.5</v>
      </c>
      <c r="G137" s="5">
        <f t="shared" si="124"/>
        <v>31.1</v>
      </c>
      <c r="H137" s="5">
        <f t="shared" ref="H137:I137" si="131">AVERAGE(F132:F142)</f>
        <v>29.709090909090911</v>
      </c>
      <c r="I137" s="5">
        <f t="shared" si="131"/>
        <v>29.454545454545453</v>
      </c>
    </row>
    <row r="138" spans="1:9" x14ac:dyDescent="0.25">
      <c r="A138">
        <v>1677</v>
      </c>
      <c r="B138">
        <v>24.9</v>
      </c>
      <c r="D138" s="5">
        <v>31</v>
      </c>
      <c r="E138" s="5"/>
      <c r="F138">
        <f t="shared" si="123"/>
        <v>24.9</v>
      </c>
      <c r="G138" s="5">
        <f t="shared" si="124"/>
        <v>31</v>
      </c>
      <c r="H138" s="5">
        <f t="shared" ref="H138:I138" si="132">AVERAGE(F133:F143)</f>
        <v>30.145454545454541</v>
      </c>
      <c r="I138" s="5">
        <f t="shared" si="132"/>
        <v>29.736363636363638</v>
      </c>
    </row>
    <row r="139" spans="1:9" x14ac:dyDescent="0.25">
      <c r="A139">
        <v>1678</v>
      </c>
      <c r="B139">
        <v>26.7</v>
      </c>
      <c r="D139" s="5">
        <v>29.6</v>
      </c>
      <c r="E139" s="5"/>
      <c r="F139">
        <f t="shared" si="123"/>
        <v>26.7</v>
      </c>
      <c r="G139" s="5">
        <f t="shared" si="124"/>
        <v>29.6</v>
      </c>
      <c r="H139" s="5">
        <f t="shared" ref="H139:I139" si="133">AVERAGE(F134:F144)</f>
        <v>30.599999999999998</v>
      </c>
      <c r="I139" s="5">
        <f t="shared" si="133"/>
        <v>29.909090909090903</v>
      </c>
    </row>
    <row r="140" spans="1:9" x14ac:dyDescent="0.25">
      <c r="A140">
        <v>1679</v>
      </c>
      <c r="B140">
        <v>37.200000000000003</v>
      </c>
      <c r="D140" s="5">
        <v>27.6</v>
      </c>
      <c r="E140" s="5"/>
      <c r="F140">
        <f t="shared" si="123"/>
        <v>37.200000000000003</v>
      </c>
      <c r="G140" s="5">
        <f t="shared" si="124"/>
        <v>27.6</v>
      </c>
      <c r="H140" s="5">
        <f t="shared" ref="H140:I140" si="134">AVERAGE(F135:F145)</f>
        <v>31.318181818181824</v>
      </c>
      <c r="I140" s="5">
        <f t="shared" si="134"/>
        <v>30.099999999999998</v>
      </c>
    </row>
    <row r="141" spans="1:9" x14ac:dyDescent="0.25">
      <c r="A141">
        <v>1680</v>
      </c>
      <c r="B141">
        <v>33.799999999999997</v>
      </c>
      <c r="D141" s="5">
        <v>29.2</v>
      </c>
      <c r="E141" s="5"/>
      <c r="F141">
        <f t="shared" si="123"/>
        <v>33.799999999999997</v>
      </c>
      <c r="G141" s="5">
        <f t="shared" si="124"/>
        <v>29.2</v>
      </c>
      <c r="H141" s="5">
        <f t="shared" ref="H141:I141" si="135">AVERAGE(F136:F146)</f>
        <v>31.972727272727276</v>
      </c>
      <c r="I141" s="5">
        <f t="shared" si="135"/>
        <v>30.290909090909089</v>
      </c>
    </row>
    <row r="142" spans="1:9" x14ac:dyDescent="0.25">
      <c r="A142">
        <v>1681</v>
      </c>
      <c r="B142">
        <v>38.9</v>
      </c>
      <c r="D142" s="5">
        <v>30.1</v>
      </c>
      <c r="E142" s="5"/>
      <c r="F142">
        <f t="shared" si="123"/>
        <v>38.9</v>
      </c>
      <c r="G142" s="5">
        <f t="shared" si="124"/>
        <v>30.1</v>
      </c>
      <c r="H142" s="5">
        <f t="shared" ref="H142:I142" si="136">AVERAGE(F137:F147)</f>
        <v>32.200000000000003</v>
      </c>
      <c r="I142" s="5">
        <f t="shared" si="136"/>
        <v>30.827272727272728</v>
      </c>
    </row>
    <row r="143" spans="1:9" ht="15.75" x14ac:dyDescent="0.25">
      <c r="A143">
        <v>1682</v>
      </c>
      <c r="B143">
        <v>35</v>
      </c>
      <c r="C143" s="6"/>
      <c r="D143" s="5">
        <v>30.7</v>
      </c>
      <c r="E143" s="5"/>
      <c r="F143">
        <f t="shared" si="123"/>
        <v>35</v>
      </c>
      <c r="G143" s="5">
        <f t="shared" si="124"/>
        <v>30.7</v>
      </c>
      <c r="H143" s="5">
        <f t="shared" ref="H143:I143" si="137">AVERAGE(F138:F148)</f>
        <v>32.327272727272728</v>
      </c>
      <c r="I143" s="5">
        <f t="shared" si="137"/>
        <v>31.018181818181816</v>
      </c>
    </row>
    <row r="144" spans="1:9" x14ac:dyDescent="0.25">
      <c r="A144">
        <v>1683</v>
      </c>
      <c r="B144">
        <v>31.8</v>
      </c>
      <c r="D144" s="5">
        <v>32.700000000000003</v>
      </c>
      <c r="E144" s="5"/>
      <c r="F144">
        <f t="shared" si="123"/>
        <v>31.8</v>
      </c>
      <c r="G144" s="5">
        <f t="shared" si="124"/>
        <v>32.700000000000003</v>
      </c>
      <c r="H144" s="5">
        <f t="shared" ref="H144:I144" si="138">AVERAGE(F139:F149)</f>
        <v>32.727272727272727</v>
      </c>
      <c r="I144" s="5">
        <f t="shared" si="138"/>
        <v>31.254545454545454</v>
      </c>
    </row>
    <row r="145" spans="1:9" x14ac:dyDescent="0.25">
      <c r="A145">
        <v>1684</v>
      </c>
      <c r="B145">
        <v>33.6</v>
      </c>
      <c r="D145" s="5">
        <v>32.299999999999997</v>
      </c>
      <c r="E145" s="5"/>
      <c r="F145">
        <f t="shared" si="123"/>
        <v>33.6</v>
      </c>
      <c r="G145" s="5">
        <f t="shared" si="124"/>
        <v>32.299999999999997</v>
      </c>
      <c r="H145" s="5">
        <f t="shared" ref="H145:I145" si="139">AVERAGE(F140:F150)</f>
        <v>33.081818181818186</v>
      </c>
      <c r="I145" s="5">
        <f t="shared" si="139"/>
        <v>31.536363636363639</v>
      </c>
    </row>
    <row r="146" spans="1:9" x14ac:dyDescent="0.25">
      <c r="A146">
        <v>1685</v>
      </c>
      <c r="B146">
        <v>33.299999999999997</v>
      </c>
      <c r="D146" s="5">
        <v>31.3</v>
      </c>
      <c r="E146" s="5"/>
      <c r="F146">
        <f t="shared" si="123"/>
        <v>33.299999999999997</v>
      </c>
      <c r="G146" s="5">
        <f t="shared" si="124"/>
        <v>31.3</v>
      </c>
      <c r="H146" s="5">
        <f t="shared" ref="H146:I146" si="140">AVERAGE(F141:F151)</f>
        <v>32.472727272727269</v>
      </c>
      <c r="I146" s="5">
        <f t="shared" si="140"/>
        <v>31.900000000000002</v>
      </c>
    </row>
    <row r="147" spans="1:9" x14ac:dyDescent="0.25">
      <c r="A147">
        <v>1686</v>
      </c>
      <c r="B147">
        <v>31.5</v>
      </c>
      <c r="D147" s="5">
        <v>33.5</v>
      </c>
      <c r="E147" s="5"/>
      <c r="F147">
        <f t="shared" si="123"/>
        <v>31.5</v>
      </c>
      <c r="G147" s="5">
        <f t="shared" si="124"/>
        <v>33.5</v>
      </c>
      <c r="H147" s="5">
        <f t="shared" ref="H147:I147" si="141">AVERAGE(F142:F152)</f>
        <v>31.881818181818186</v>
      </c>
      <c r="I147" s="5">
        <f t="shared" si="141"/>
        <v>32.163636363636371</v>
      </c>
    </row>
    <row r="148" spans="1:9" x14ac:dyDescent="0.25">
      <c r="A148">
        <v>1687</v>
      </c>
      <c r="B148">
        <v>28.9</v>
      </c>
      <c r="D148" s="5">
        <v>33.200000000000003</v>
      </c>
      <c r="E148" s="5"/>
      <c r="F148">
        <f t="shared" si="123"/>
        <v>28.9</v>
      </c>
      <c r="G148" s="5">
        <f t="shared" si="124"/>
        <v>33.200000000000003</v>
      </c>
      <c r="H148" s="5">
        <f t="shared" ref="H148:I148" si="142">AVERAGE(F143:F153)</f>
        <v>30.845454545454547</v>
      </c>
      <c r="I148" s="5">
        <f t="shared" si="142"/>
        <v>32.263636363636365</v>
      </c>
    </row>
    <row r="149" spans="1:9" x14ac:dyDescent="0.25">
      <c r="A149">
        <v>1688</v>
      </c>
      <c r="B149">
        <v>29.3</v>
      </c>
      <c r="D149" s="5">
        <v>33.6</v>
      </c>
      <c r="E149" s="5"/>
      <c r="F149">
        <f t="shared" si="123"/>
        <v>29.3</v>
      </c>
      <c r="G149" s="5">
        <f t="shared" si="124"/>
        <v>33.6</v>
      </c>
      <c r="H149" s="5">
        <f t="shared" ref="H149:I149" si="143">AVERAGE(F144:F154)</f>
        <v>30.154545454545453</v>
      </c>
      <c r="I149" s="5">
        <f t="shared" si="143"/>
        <v>32.254545454545458</v>
      </c>
    </row>
    <row r="150" spans="1:9" x14ac:dyDescent="0.25">
      <c r="A150">
        <v>1689</v>
      </c>
      <c r="B150">
        <v>30.6</v>
      </c>
      <c r="D150" s="5">
        <v>32.700000000000003</v>
      </c>
      <c r="E150" s="5"/>
      <c r="F150">
        <f t="shared" si="123"/>
        <v>30.6</v>
      </c>
      <c r="G150" s="5">
        <f t="shared" si="124"/>
        <v>32.700000000000003</v>
      </c>
      <c r="H150" s="5">
        <f t="shared" ref="H150:I150" si="144">AVERAGE(F145:F155)</f>
        <v>30.009090909090904</v>
      </c>
      <c r="I150" s="5">
        <f t="shared" si="144"/>
        <v>31.845454545454547</v>
      </c>
    </row>
    <row r="151" spans="1:9" x14ac:dyDescent="0.25">
      <c r="A151">
        <v>1690</v>
      </c>
      <c r="B151">
        <v>30.5</v>
      </c>
      <c r="D151" s="5">
        <v>31.6</v>
      </c>
      <c r="E151" s="5"/>
      <c r="F151">
        <f t="shared" si="123"/>
        <v>30.5</v>
      </c>
      <c r="G151" s="5">
        <f t="shared" si="124"/>
        <v>31.6</v>
      </c>
      <c r="H151" s="5">
        <f t="shared" ref="H151:I151" si="145">AVERAGE(F146:F156)</f>
        <v>29.745454545454546</v>
      </c>
      <c r="I151" s="5">
        <f t="shared" si="145"/>
        <v>31.836363636363636</v>
      </c>
    </row>
    <row r="152" spans="1:9" x14ac:dyDescent="0.25">
      <c r="A152">
        <v>1691</v>
      </c>
      <c r="B152">
        <v>27.3</v>
      </c>
      <c r="D152" s="5">
        <v>32.1</v>
      </c>
      <c r="E152" s="5"/>
      <c r="F152">
        <f t="shared" si="123"/>
        <v>27.3</v>
      </c>
      <c r="G152" s="5">
        <f t="shared" si="124"/>
        <v>32.1</v>
      </c>
      <c r="H152" s="5">
        <f t="shared" ref="H152:I152" si="146">AVERAGE(F147:F157)</f>
        <v>29.345454545454547</v>
      </c>
      <c r="I152" s="5">
        <f t="shared" si="146"/>
        <v>32.036363636363632</v>
      </c>
    </row>
    <row r="153" spans="1:9" x14ac:dyDescent="0.25">
      <c r="A153">
        <v>1692</v>
      </c>
      <c r="B153">
        <v>27.5</v>
      </c>
      <c r="D153" s="5">
        <v>31.2</v>
      </c>
      <c r="E153" s="5"/>
      <c r="F153">
        <f t="shared" si="123"/>
        <v>27.5</v>
      </c>
      <c r="G153" s="5">
        <f t="shared" si="124"/>
        <v>31.2</v>
      </c>
      <c r="H153" s="5">
        <f t="shared" ref="H153:I153" si="147">AVERAGE(F148:F158)</f>
        <v>29.036363636363639</v>
      </c>
      <c r="I153" s="5">
        <f t="shared" si="147"/>
        <v>31.9</v>
      </c>
    </row>
    <row r="154" spans="1:9" x14ac:dyDescent="0.25">
      <c r="A154">
        <v>1693</v>
      </c>
      <c r="B154">
        <v>27.4</v>
      </c>
      <c r="D154" s="5">
        <v>30.6</v>
      </c>
      <c r="E154" s="5"/>
      <c r="F154">
        <f t="shared" si="123"/>
        <v>27.4</v>
      </c>
      <c r="G154" s="5">
        <f t="shared" si="124"/>
        <v>30.6</v>
      </c>
      <c r="H154" s="5">
        <f t="shared" ref="H154:I154" si="148">AVERAGE(F149:F159)</f>
        <v>28.845454545454547</v>
      </c>
      <c r="I154" s="5">
        <f t="shared" si="148"/>
        <v>31.763636363636362</v>
      </c>
    </row>
    <row r="155" spans="1:9" x14ac:dyDescent="0.25">
      <c r="A155">
        <v>1694</v>
      </c>
      <c r="B155">
        <v>30.2</v>
      </c>
      <c r="D155" s="5">
        <v>28.2</v>
      </c>
      <c r="E155" s="5"/>
      <c r="F155">
        <f t="shared" si="123"/>
        <v>30.2</v>
      </c>
      <c r="G155" s="5">
        <f t="shared" si="124"/>
        <v>28.2</v>
      </c>
      <c r="H155" s="5">
        <f t="shared" ref="H155:I155" si="149">AVERAGE(F150:F160)</f>
        <v>28.7</v>
      </c>
      <c r="I155" s="5">
        <f t="shared" si="149"/>
        <v>31.536363636363639</v>
      </c>
    </row>
    <row r="156" spans="1:9" x14ac:dyDescent="0.25">
      <c r="A156">
        <v>1695</v>
      </c>
      <c r="B156">
        <v>30.7</v>
      </c>
      <c r="D156" s="5">
        <v>32.200000000000003</v>
      </c>
      <c r="E156" s="5"/>
      <c r="F156">
        <f t="shared" si="123"/>
        <v>30.7</v>
      </c>
      <c r="G156" s="5">
        <f t="shared" si="124"/>
        <v>32.200000000000003</v>
      </c>
      <c r="H156" s="5">
        <f t="shared" ref="H156:I156" si="150">AVERAGE(F151:F161)</f>
        <v>28.45454545454545</v>
      </c>
      <c r="I156" s="5">
        <f t="shared" si="150"/>
        <v>31.5</v>
      </c>
    </row>
    <row r="157" spans="1:9" x14ac:dyDescent="0.25">
      <c r="A157">
        <v>1696</v>
      </c>
      <c r="B157">
        <v>28.9</v>
      </c>
      <c r="D157" s="5">
        <v>33.5</v>
      </c>
      <c r="E157" s="5"/>
      <c r="F157">
        <f t="shared" si="123"/>
        <v>28.9</v>
      </c>
      <c r="G157" s="5">
        <f t="shared" si="124"/>
        <v>33.5</v>
      </c>
      <c r="H157" s="5">
        <f t="shared" ref="H157:I157" si="151">AVERAGE(F152:F162)</f>
        <v>28.109090909090909</v>
      </c>
      <c r="I157" s="5">
        <f t="shared" si="151"/>
        <v>31.736363636363638</v>
      </c>
    </row>
    <row r="158" spans="1:9" x14ac:dyDescent="0.25">
      <c r="A158">
        <v>1697</v>
      </c>
      <c r="B158">
        <v>28.1</v>
      </c>
      <c r="D158" s="5">
        <v>32</v>
      </c>
      <c r="E158" s="5"/>
      <c r="F158">
        <f t="shared" si="123"/>
        <v>28.1</v>
      </c>
      <c r="G158" s="5">
        <f t="shared" si="124"/>
        <v>32</v>
      </c>
      <c r="H158" s="5">
        <f t="shared" ref="H158:I158" si="152">AVERAGE(F153:F163)</f>
        <v>27.918181818181814</v>
      </c>
      <c r="I158" s="5">
        <f t="shared" si="152"/>
        <v>31.909090909090903</v>
      </c>
    </row>
    <row r="159" spans="1:9" x14ac:dyDescent="0.25">
      <c r="A159">
        <v>1698</v>
      </c>
      <c r="B159">
        <v>26.8</v>
      </c>
      <c r="D159" s="5">
        <v>31.7</v>
      </c>
      <c r="E159" s="5"/>
      <c r="F159">
        <f t="shared" si="123"/>
        <v>26.8</v>
      </c>
      <c r="G159" s="5">
        <f t="shared" si="124"/>
        <v>31.7</v>
      </c>
      <c r="H159" s="5">
        <f t="shared" ref="H159:I159" si="153">AVERAGE(F154:F164)</f>
        <v>27.672727272727272</v>
      </c>
      <c r="I159" s="5">
        <f t="shared" si="153"/>
        <v>32.118181818181817</v>
      </c>
    </row>
    <row r="160" spans="1:9" x14ac:dyDescent="0.25">
      <c r="A160">
        <v>1699</v>
      </c>
      <c r="B160">
        <v>27.7</v>
      </c>
      <c r="D160" s="5">
        <v>31.1</v>
      </c>
      <c r="E160" s="5"/>
      <c r="F160">
        <f t="shared" si="123"/>
        <v>27.7</v>
      </c>
      <c r="G160" s="5">
        <f t="shared" si="124"/>
        <v>31.1</v>
      </c>
      <c r="H160" s="5">
        <f t="shared" ref="H160:I160" si="154">AVERAGE(F155:F165)</f>
        <v>27.636363636363637</v>
      </c>
      <c r="I160" s="5">
        <f t="shared" si="154"/>
        <v>32.254545454545458</v>
      </c>
    </row>
    <row r="161" spans="1:9" x14ac:dyDescent="0.25">
      <c r="A161">
        <v>1700</v>
      </c>
      <c r="B161">
        <v>27.9</v>
      </c>
      <c r="D161" s="5">
        <v>32.299999999999997</v>
      </c>
      <c r="E161" s="5"/>
      <c r="F161">
        <f t="shared" si="123"/>
        <v>27.9</v>
      </c>
      <c r="G161" s="5">
        <f t="shared" si="124"/>
        <v>32.299999999999997</v>
      </c>
      <c r="H161" s="5">
        <f t="shared" ref="H161:I161" si="155">AVERAGE(F156:F166)</f>
        <v>27.75454545454545</v>
      </c>
      <c r="I161" s="5">
        <f t="shared" si="155"/>
        <v>32.618181818181817</v>
      </c>
    </row>
    <row r="162" spans="1:9" x14ac:dyDescent="0.25">
      <c r="A162">
        <v>1701</v>
      </c>
      <c r="B162">
        <v>26.7</v>
      </c>
      <c r="D162" s="5">
        <v>34.200000000000003</v>
      </c>
      <c r="E162" s="5"/>
      <c r="F162">
        <f t="shared" si="123"/>
        <v>26.7</v>
      </c>
      <c r="G162" s="5">
        <f t="shared" si="124"/>
        <v>34.200000000000003</v>
      </c>
      <c r="H162" s="5">
        <f t="shared" ref="H162:I162" si="156">AVERAGE(F157:F167)</f>
        <v>27.381818181818186</v>
      </c>
      <c r="I162" s="5">
        <f t="shared" si="156"/>
        <v>32.56363636363637</v>
      </c>
    </row>
    <row r="163" spans="1:9" x14ac:dyDescent="0.25">
      <c r="A163">
        <v>1702</v>
      </c>
      <c r="B163">
        <v>25.2</v>
      </c>
      <c r="D163" s="5">
        <v>34</v>
      </c>
      <c r="E163" s="5"/>
      <c r="F163">
        <f t="shared" si="123"/>
        <v>25.2</v>
      </c>
      <c r="G163" s="5">
        <f t="shared" si="124"/>
        <v>34</v>
      </c>
      <c r="H163" s="5">
        <f t="shared" ref="H163:I163" si="157">AVERAGE(F158:F168)</f>
        <v>27.045454545454547</v>
      </c>
      <c r="I163" s="5">
        <f t="shared" si="157"/>
        <v>32.227272727272734</v>
      </c>
    </row>
    <row r="164" spans="1:9" x14ac:dyDescent="0.25">
      <c r="A164">
        <v>1703</v>
      </c>
      <c r="B164">
        <v>24.8</v>
      </c>
      <c r="D164" s="5">
        <v>33.5</v>
      </c>
      <c r="E164" s="5"/>
      <c r="F164">
        <f t="shared" si="123"/>
        <v>24.8</v>
      </c>
      <c r="G164" s="5">
        <f t="shared" si="124"/>
        <v>33.5</v>
      </c>
      <c r="H164" s="5">
        <f t="shared" ref="H164:I164" si="158">AVERAGE(F159:F169)</f>
        <v>26.945454545454549</v>
      </c>
      <c r="I164" s="5">
        <f t="shared" si="158"/>
        <v>32.081818181818186</v>
      </c>
    </row>
    <row r="165" spans="1:9" x14ac:dyDescent="0.25">
      <c r="A165">
        <v>1704</v>
      </c>
      <c r="B165">
        <v>27</v>
      </c>
      <c r="D165" s="5">
        <v>32.1</v>
      </c>
      <c r="E165" s="5"/>
      <c r="F165">
        <f t="shared" si="123"/>
        <v>27</v>
      </c>
      <c r="G165" s="5">
        <f t="shared" si="124"/>
        <v>32.1</v>
      </c>
      <c r="H165" s="5">
        <f t="shared" ref="H165:I165" si="159">AVERAGE(F160:F170)</f>
        <v>26.845454545454547</v>
      </c>
      <c r="I165" s="5">
        <f t="shared" si="159"/>
        <v>31.790909090909089</v>
      </c>
    </row>
    <row r="166" spans="1:9" x14ac:dyDescent="0.25">
      <c r="A166">
        <v>1705</v>
      </c>
      <c r="B166">
        <v>31.5</v>
      </c>
      <c r="D166" s="5">
        <v>32.200000000000003</v>
      </c>
      <c r="E166" s="5"/>
      <c r="F166">
        <f t="shared" si="123"/>
        <v>31.5</v>
      </c>
      <c r="G166" s="5">
        <f t="shared" si="124"/>
        <v>32.200000000000003</v>
      </c>
      <c r="H166" s="5">
        <f t="shared" ref="H166:I166" si="160">AVERAGE(F161:F171)</f>
        <v>26.727272727272723</v>
      </c>
      <c r="I166" s="5">
        <f t="shared" si="160"/>
        <v>31.499999999999996</v>
      </c>
    </row>
    <row r="167" spans="1:9" x14ac:dyDescent="0.25">
      <c r="A167">
        <v>1706</v>
      </c>
      <c r="B167">
        <v>26.6</v>
      </c>
      <c r="D167" s="5">
        <v>31.6</v>
      </c>
      <c r="E167" s="5"/>
      <c r="F167">
        <f t="shared" si="123"/>
        <v>26.6</v>
      </c>
      <c r="G167" s="5">
        <f t="shared" si="124"/>
        <v>31.6</v>
      </c>
      <c r="H167" s="5">
        <f t="shared" ref="H167:I167" si="161">AVERAGE(F162:F172)</f>
        <v>26.781818181818178</v>
      </c>
      <c r="I167" s="5">
        <f t="shared" si="161"/>
        <v>31.190909090909088</v>
      </c>
    </row>
    <row r="168" spans="1:9" x14ac:dyDescent="0.25">
      <c r="A168">
        <v>1707</v>
      </c>
      <c r="B168">
        <v>25.2</v>
      </c>
      <c r="D168" s="5">
        <v>29.8</v>
      </c>
      <c r="E168" s="5"/>
      <c r="F168">
        <f t="shared" si="123"/>
        <v>25.2</v>
      </c>
      <c r="G168" s="5">
        <f t="shared" si="124"/>
        <v>29.8</v>
      </c>
      <c r="H168" s="5">
        <f t="shared" ref="H168:I168" si="162">AVERAGE(F163:F173)</f>
        <v>27.09090909090909</v>
      </c>
      <c r="I168" s="5">
        <f t="shared" si="162"/>
        <v>30.827272727272724</v>
      </c>
    </row>
    <row r="169" spans="1:9" x14ac:dyDescent="0.25">
      <c r="A169">
        <v>1708</v>
      </c>
      <c r="B169">
        <v>27</v>
      </c>
      <c r="D169" s="5">
        <v>30.4</v>
      </c>
      <c r="E169" s="5"/>
      <c r="F169">
        <f t="shared" si="123"/>
        <v>27</v>
      </c>
      <c r="G169" s="5">
        <f t="shared" si="124"/>
        <v>30.4</v>
      </c>
      <c r="H169" s="5">
        <f t="shared" ref="H169:I169" si="163">AVERAGE(F164:F174)</f>
        <v>27.145454545454548</v>
      </c>
      <c r="I169" s="5">
        <f t="shared" si="163"/>
        <v>30.545454545454547</v>
      </c>
    </row>
    <row r="170" spans="1:9" x14ac:dyDescent="0.25">
      <c r="A170">
        <v>1709</v>
      </c>
      <c r="B170">
        <v>25.7</v>
      </c>
      <c r="D170" s="5">
        <v>28.5</v>
      </c>
      <c r="E170" s="5"/>
      <c r="F170">
        <f t="shared" si="123"/>
        <v>25.7</v>
      </c>
      <c r="G170" s="5">
        <f t="shared" si="124"/>
        <v>28.5</v>
      </c>
      <c r="H170" s="5">
        <f t="shared" ref="H170:I170" si="164">AVERAGE(F165:F175)</f>
        <v>27.472727272727273</v>
      </c>
      <c r="I170" s="5">
        <f t="shared" si="164"/>
        <v>30.345454545454547</v>
      </c>
    </row>
    <row r="171" spans="1:9" x14ac:dyDescent="0.25">
      <c r="A171">
        <v>1710</v>
      </c>
      <c r="B171">
        <v>26.4</v>
      </c>
      <c r="D171" s="5">
        <v>27.9</v>
      </c>
      <c r="E171" s="5"/>
      <c r="F171">
        <f t="shared" si="123"/>
        <v>26.4</v>
      </c>
      <c r="G171" s="5">
        <f t="shared" si="124"/>
        <v>27.9</v>
      </c>
      <c r="H171" s="5">
        <f t="shared" ref="H171:I171" si="165">AVERAGE(F166:F176)</f>
        <v>27.4</v>
      </c>
      <c r="I171" s="5">
        <f t="shared" si="165"/>
        <v>30.454545454545453</v>
      </c>
    </row>
    <row r="172" spans="1:9" x14ac:dyDescent="0.25">
      <c r="A172">
        <v>1711</v>
      </c>
      <c r="B172">
        <v>28.5</v>
      </c>
      <c r="D172" s="5">
        <v>28.9</v>
      </c>
      <c r="E172" s="5"/>
      <c r="F172">
        <f t="shared" si="123"/>
        <v>28.5</v>
      </c>
      <c r="G172" s="5">
        <f t="shared" si="124"/>
        <v>28.9</v>
      </c>
      <c r="H172" s="5">
        <f t="shared" ref="H172:I172" si="166">AVERAGE(F167:F177)</f>
        <v>26.945454545454549</v>
      </c>
      <c r="I172" s="5">
        <f t="shared" si="166"/>
        <v>30.427272727272726</v>
      </c>
    </row>
    <row r="173" spans="1:9" x14ac:dyDescent="0.25">
      <c r="A173">
        <v>1712</v>
      </c>
      <c r="B173">
        <v>30.1</v>
      </c>
      <c r="D173" s="5">
        <v>30.2</v>
      </c>
      <c r="E173" s="5"/>
      <c r="F173">
        <f t="shared" si="123"/>
        <v>30.1</v>
      </c>
      <c r="G173" s="5">
        <f t="shared" si="124"/>
        <v>30.2</v>
      </c>
      <c r="H173" s="5">
        <f t="shared" ref="H173:I173" si="167">AVERAGE(F168:F178)</f>
        <v>26.790909090909089</v>
      </c>
      <c r="I173" s="5">
        <f t="shared" si="167"/>
        <v>30.54545454545454</v>
      </c>
    </row>
    <row r="174" spans="1:9" x14ac:dyDescent="0.25">
      <c r="A174">
        <v>1713</v>
      </c>
      <c r="B174">
        <v>25.8</v>
      </c>
      <c r="D174" s="5">
        <v>30.9</v>
      </c>
      <c r="E174" s="5"/>
      <c r="F174">
        <f t="shared" si="123"/>
        <v>25.8</v>
      </c>
      <c r="G174" s="5">
        <f t="shared" si="124"/>
        <v>30.9</v>
      </c>
      <c r="H174" s="5">
        <f t="shared" ref="H174:I174" si="168">AVERAGE(F169:F179)</f>
        <v>26.827272727272728</v>
      </c>
      <c r="I174" s="5">
        <f t="shared" si="168"/>
        <v>30.899999999999991</v>
      </c>
    </row>
    <row r="175" spans="1:9" x14ac:dyDescent="0.25">
      <c r="A175">
        <v>1714</v>
      </c>
      <c r="B175">
        <v>28.4</v>
      </c>
      <c r="D175" s="5">
        <v>31.3</v>
      </c>
      <c r="E175" s="5"/>
      <c r="F175">
        <f t="shared" si="123"/>
        <v>28.4</v>
      </c>
      <c r="G175" s="5">
        <f t="shared" si="124"/>
        <v>31.3</v>
      </c>
      <c r="H175" s="5">
        <f t="shared" ref="H175:I175" si="169">AVERAGE(F170:F180)</f>
        <v>27.263636363636365</v>
      </c>
      <c r="I175" s="5">
        <f t="shared" si="169"/>
        <v>31.027272727272727</v>
      </c>
    </row>
    <row r="176" spans="1:9" x14ac:dyDescent="0.25">
      <c r="A176">
        <v>1715</v>
      </c>
      <c r="B176">
        <v>26.2</v>
      </c>
      <c r="D176" s="5">
        <v>33.299999999999997</v>
      </c>
      <c r="E176" s="5"/>
      <c r="F176">
        <f t="shared" si="123"/>
        <v>26.2</v>
      </c>
      <c r="G176" s="5">
        <f t="shared" si="124"/>
        <v>33.299999999999997</v>
      </c>
      <c r="H176" s="5">
        <f t="shared" ref="H176:I176" si="170">AVERAGE(F171:F181)</f>
        <v>27.872727272727271</v>
      </c>
      <c r="I176" s="5">
        <f t="shared" si="170"/>
        <v>31.218181818181822</v>
      </c>
    </row>
    <row r="177" spans="1:9" x14ac:dyDescent="0.25">
      <c r="A177">
        <v>1716</v>
      </c>
      <c r="B177">
        <v>26.5</v>
      </c>
      <c r="D177" s="5">
        <v>31.9</v>
      </c>
      <c r="E177" s="5"/>
      <c r="F177">
        <f t="shared" si="123"/>
        <v>26.5</v>
      </c>
      <c r="G177" s="5">
        <f t="shared" si="124"/>
        <v>31.9</v>
      </c>
      <c r="H177" s="5">
        <f t="shared" ref="H177:I177" si="171">AVERAGE(F172:F182)</f>
        <v>28.327272727272724</v>
      </c>
      <c r="I177" s="5">
        <f t="shared" si="171"/>
        <v>31.554545454545462</v>
      </c>
    </row>
    <row r="178" spans="1:9" x14ac:dyDescent="0.25">
      <c r="A178">
        <v>1717</v>
      </c>
      <c r="B178">
        <v>24.9</v>
      </c>
      <c r="D178" s="5">
        <v>32.9</v>
      </c>
      <c r="E178" s="5"/>
      <c r="F178">
        <f t="shared" si="123"/>
        <v>24.9</v>
      </c>
      <c r="G178" s="5">
        <f t="shared" si="124"/>
        <v>32.9</v>
      </c>
      <c r="H178" s="5">
        <f t="shared" ref="H178:I178" si="172">AVERAGE(F173:F183)</f>
        <v>28.436363636363637</v>
      </c>
      <c r="I178" s="5">
        <f t="shared" si="172"/>
        <v>31.990909090909096</v>
      </c>
    </row>
    <row r="179" spans="1:9" x14ac:dyDescent="0.25">
      <c r="A179">
        <v>1718</v>
      </c>
      <c r="B179">
        <v>25.6</v>
      </c>
      <c r="D179" s="5">
        <v>33.700000000000003</v>
      </c>
      <c r="E179" s="5"/>
      <c r="F179">
        <f t="shared" si="123"/>
        <v>25.6</v>
      </c>
      <c r="G179" s="5">
        <f t="shared" si="124"/>
        <v>33.700000000000003</v>
      </c>
      <c r="H179" s="5">
        <f t="shared" ref="H179:I179" si="173">AVERAGE(F174:F184)</f>
        <v>28.54545454545455</v>
      </c>
      <c r="I179" s="5">
        <f t="shared" si="173"/>
        <v>32.45454545454546</v>
      </c>
    </row>
    <row r="180" spans="1:9" x14ac:dyDescent="0.25">
      <c r="A180">
        <v>1719</v>
      </c>
      <c r="B180">
        <v>31.8</v>
      </c>
      <c r="D180" s="5">
        <v>31.8</v>
      </c>
      <c r="E180" s="5"/>
      <c r="F180">
        <f t="shared" si="123"/>
        <v>31.8</v>
      </c>
      <c r="G180" s="5">
        <f t="shared" si="124"/>
        <v>31.8</v>
      </c>
      <c r="H180" s="5">
        <f t="shared" ref="H180:I180" si="174">AVERAGE(F175:F185)</f>
        <v>28.936363636363641</v>
      </c>
      <c r="I180" s="5">
        <f t="shared" si="174"/>
        <v>32.74545454545455</v>
      </c>
    </row>
    <row r="181" spans="1:9" x14ac:dyDescent="0.25">
      <c r="A181">
        <v>1720</v>
      </c>
      <c r="B181">
        <v>32.4</v>
      </c>
      <c r="D181" s="5">
        <v>30.6</v>
      </c>
      <c r="E181" s="5"/>
      <c r="F181">
        <f t="shared" si="123"/>
        <v>32.4</v>
      </c>
      <c r="G181" s="5">
        <f t="shared" si="124"/>
        <v>30.6</v>
      </c>
      <c r="H181" s="5">
        <f t="shared" ref="H181:I181" si="175">AVERAGE(F176:F186)</f>
        <v>28.663636363636364</v>
      </c>
      <c r="I181" s="5">
        <f t="shared" si="175"/>
        <v>32.918181818181822</v>
      </c>
    </row>
    <row r="182" spans="1:9" x14ac:dyDescent="0.25">
      <c r="A182">
        <v>1721</v>
      </c>
      <c r="B182">
        <v>31.4</v>
      </c>
      <c r="D182" s="5">
        <v>31.6</v>
      </c>
      <c r="E182" s="5"/>
      <c r="F182">
        <f t="shared" si="123"/>
        <v>31.4</v>
      </c>
      <c r="G182" s="5">
        <f t="shared" si="124"/>
        <v>31.6</v>
      </c>
      <c r="H182" s="5">
        <f t="shared" ref="H182:I182" si="176">AVERAGE(F177:F187)</f>
        <v>28.799999999999997</v>
      </c>
      <c r="I182" s="5">
        <f t="shared" si="176"/>
        <v>33.018181818181816</v>
      </c>
    </row>
    <row r="183" spans="1:9" x14ac:dyDescent="0.25">
      <c r="A183">
        <v>1722</v>
      </c>
      <c r="B183">
        <v>29.7</v>
      </c>
      <c r="D183" s="5">
        <v>33.700000000000003</v>
      </c>
      <c r="E183" s="5"/>
      <c r="F183">
        <f t="shared" si="123"/>
        <v>29.7</v>
      </c>
      <c r="G183" s="5">
        <f t="shared" si="124"/>
        <v>33.700000000000003</v>
      </c>
      <c r="H183" s="5">
        <f t="shared" ref="H183:I183" si="177">AVERAGE(F178:F188)</f>
        <v>29.618181818181814</v>
      </c>
      <c r="I183" s="5">
        <f t="shared" si="177"/>
        <v>33.236363636363642</v>
      </c>
    </row>
    <row r="184" spans="1:9" x14ac:dyDescent="0.25">
      <c r="A184">
        <v>1723</v>
      </c>
      <c r="B184">
        <v>31.3</v>
      </c>
      <c r="D184" s="5">
        <v>35.299999999999997</v>
      </c>
      <c r="E184" s="5"/>
      <c r="F184">
        <f t="shared" si="123"/>
        <v>31.3</v>
      </c>
      <c r="G184" s="5">
        <f t="shared" si="124"/>
        <v>35.299999999999997</v>
      </c>
      <c r="H184" s="5">
        <f t="shared" ref="H184:I184" si="178">AVERAGE(F179:F189)</f>
        <v>30.972727272727276</v>
      </c>
      <c r="I184" s="5">
        <f t="shared" si="178"/>
        <v>32.881818181818183</v>
      </c>
    </row>
    <row r="185" spans="1:9" x14ac:dyDescent="0.25">
      <c r="A185">
        <v>1724</v>
      </c>
      <c r="B185">
        <v>30.1</v>
      </c>
      <c r="D185" s="5">
        <v>34.1</v>
      </c>
      <c r="E185" s="5"/>
      <c r="F185">
        <f t="shared" si="123"/>
        <v>30.1</v>
      </c>
      <c r="G185" s="5">
        <f t="shared" si="124"/>
        <v>34.1</v>
      </c>
      <c r="H185" s="5">
        <f t="shared" ref="H185:I185" si="179">AVERAGE(F180:F190)</f>
        <v>32.709090909090904</v>
      </c>
      <c r="I185" s="5">
        <f t="shared" si="179"/>
        <v>32.481818181818184</v>
      </c>
    </row>
    <row r="186" spans="1:9" x14ac:dyDescent="0.25">
      <c r="A186">
        <v>1725</v>
      </c>
      <c r="B186">
        <v>25.4</v>
      </c>
      <c r="D186" s="5">
        <v>33.200000000000003</v>
      </c>
      <c r="E186" s="5"/>
      <c r="F186">
        <f t="shared" si="123"/>
        <v>25.4</v>
      </c>
      <c r="G186" s="5">
        <f t="shared" si="124"/>
        <v>33.200000000000003</v>
      </c>
      <c r="H186" s="5">
        <f t="shared" ref="H186:I186" si="180">AVERAGE(F181:F191)</f>
        <v>33.109090909090909</v>
      </c>
      <c r="I186" s="5">
        <f t="shared" si="180"/>
        <v>32.454545454545453</v>
      </c>
    </row>
    <row r="187" spans="1:9" x14ac:dyDescent="0.25">
      <c r="A187">
        <v>1726</v>
      </c>
      <c r="B187">
        <v>27.7</v>
      </c>
      <c r="D187" s="5">
        <v>34.4</v>
      </c>
      <c r="E187" s="5"/>
      <c r="F187">
        <f t="shared" si="123"/>
        <v>27.7</v>
      </c>
      <c r="G187" s="5">
        <f t="shared" si="124"/>
        <v>34.4</v>
      </c>
      <c r="H187" s="5">
        <f t="shared" ref="H187:I187" si="181">AVERAGE(F182:F192)</f>
        <v>33.263636363636358</v>
      </c>
      <c r="I187" s="5">
        <f t="shared" si="181"/>
        <v>32.981818181818184</v>
      </c>
    </row>
    <row r="188" spans="1:9" x14ac:dyDescent="0.25">
      <c r="A188">
        <v>1727</v>
      </c>
      <c r="B188">
        <v>35.5</v>
      </c>
      <c r="D188" s="5">
        <v>34.299999999999997</v>
      </c>
      <c r="E188" s="5"/>
      <c r="F188">
        <f t="shared" si="123"/>
        <v>35.5</v>
      </c>
      <c r="G188" s="5">
        <f t="shared" si="124"/>
        <v>34.299999999999997</v>
      </c>
      <c r="H188" s="5">
        <f t="shared" ref="H188:I188" si="182">AVERAGE(F183:F193)</f>
        <v>33.118181818181817</v>
      </c>
      <c r="I188" s="5">
        <f t="shared" si="182"/>
        <v>33.327272727272721</v>
      </c>
    </row>
    <row r="189" spans="1:9" x14ac:dyDescent="0.25">
      <c r="A189">
        <v>1728</v>
      </c>
      <c r="B189">
        <v>39.799999999999997</v>
      </c>
      <c r="D189" s="5">
        <v>29</v>
      </c>
      <c r="E189" s="5"/>
      <c r="F189">
        <f t="shared" si="123"/>
        <v>39.799999999999997</v>
      </c>
      <c r="G189" s="5">
        <f t="shared" si="124"/>
        <v>29</v>
      </c>
      <c r="H189" s="5">
        <f t="shared" ref="H189:I189" si="183">AVERAGE(F184:F194)</f>
        <v>33.054545454545455</v>
      </c>
      <c r="I189" s="5">
        <f t="shared" si="183"/>
        <v>33.590909090909093</v>
      </c>
    </row>
    <row r="190" spans="1:9" x14ac:dyDescent="0.25">
      <c r="A190">
        <v>1729</v>
      </c>
      <c r="B190">
        <v>44.7</v>
      </c>
      <c r="D190" s="5">
        <v>29.3</v>
      </c>
      <c r="E190" s="5"/>
      <c r="F190">
        <f t="shared" si="123"/>
        <v>44.7</v>
      </c>
      <c r="G190" s="5">
        <f t="shared" si="124"/>
        <v>29.3</v>
      </c>
      <c r="H190" s="5">
        <f t="shared" ref="H190:I190" si="184">AVERAGE(F185:F195)</f>
        <v>32.572727272727271</v>
      </c>
      <c r="I190" s="5">
        <f t="shared" si="184"/>
        <v>33.68181818181818</v>
      </c>
    </row>
    <row r="191" spans="1:9" x14ac:dyDescent="0.25">
      <c r="A191">
        <v>1730</v>
      </c>
      <c r="B191">
        <v>36.200000000000003</v>
      </c>
      <c r="D191" s="5">
        <v>31.5</v>
      </c>
      <c r="E191" s="5"/>
      <c r="F191">
        <f t="shared" si="123"/>
        <v>36.200000000000003</v>
      </c>
      <c r="G191" s="5">
        <f t="shared" si="124"/>
        <v>31.5</v>
      </c>
      <c r="H191" s="5">
        <f t="shared" ref="H191:I191" si="185">AVERAGE(F186:F196)</f>
        <v>32.281818181818174</v>
      </c>
      <c r="I191" s="5">
        <f t="shared" si="185"/>
        <v>33.890909090909091</v>
      </c>
    </row>
    <row r="192" spans="1:9" x14ac:dyDescent="0.25">
      <c r="A192">
        <v>1731</v>
      </c>
      <c r="B192">
        <v>34.1</v>
      </c>
      <c r="D192" s="5">
        <v>36.4</v>
      </c>
      <c r="E192" s="5"/>
      <c r="F192">
        <f t="shared" si="123"/>
        <v>34.1</v>
      </c>
      <c r="G192" s="5">
        <f t="shared" si="124"/>
        <v>36.4</v>
      </c>
      <c r="H192" s="5">
        <f t="shared" ref="H192:I192" si="186">AVERAGE(F187:F197)</f>
        <v>32.527272727272724</v>
      </c>
      <c r="I192" s="5">
        <f t="shared" si="186"/>
        <v>34.081818181818186</v>
      </c>
    </row>
    <row r="193" spans="1:9" x14ac:dyDescent="0.25">
      <c r="A193">
        <v>1732</v>
      </c>
      <c r="B193">
        <v>29.8</v>
      </c>
      <c r="D193" s="5">
        <v>35.4</v>
      </c>
      <c r="E193" s="5"/>
      <c r="F193">
        <f t="shared" si="123"/>
        <v>29.8</v>
      </c>
      <c r="G193" s="5">
        <f t="shared" si="124"/>
        <v>35.4</v>
      </c>
      <c r="H193" s="5">
        <f t="shared" ref="H193:I193" si="187">AVERAGE(F188:F198)</f>
        <v>32.790909090909096</v>
      </c>
      <c r="I193" s="5">
        <f t="shared" si="187"/>
        <v>34.109090909090909</v>
      </c>
    </row>
    <row r="194" spans="1:9" x14ac:dyDescent="0.25">
      <c r="A194">
        <v>1733</v>
      </c>
      <c r="B194">
        <v>29</v>
      </c>
      <c r="D194" s="5">
        <v>36.6</v>
      </c>
      <c r="E194" s="5"/>
      <c r="F194">
        <f t="shared" si="123"/>
        <v>29</v>
      </c>
      <c r="G194" s="5">
        <f t="shared" si="124"/>
        <v>36.6</v>
      </c>
      <c r="H194" s="5">
        <f t="shared" ref="H194:I194" si="188">AVERAGE(F189:F199)</f>
        <v>32.054545454545455</v>
      </c>
      <c r="I194" s="5">
        <f t="shared" si="188"/>
        <v>34.190909090909088</v>
      </c>
    </row>
    <row r="195" spans="1:9" x14ac:dyDescent="0.25">
      <c r="A195">
        <v>1734</v>
      </c>
      <c r="B195">
        <v>26</v>
      </c>
      <c r="D195" s="5">
        <v>36.299999999999997</v>
      </c>
      <c r="E195" s="5"/>
      <c r="F195">
        <f t="shared" ref="F195:F258" si="189">B195</f>
        <v>26</v>
      </c>
      <c r="G195" s="5">
        <f t="shared" ref="G195:G258" si="190">D195</f>
        <v>36.299999999999997</v>
      </c>
      <c r="H195" s="5">
        <f t="shared" ref="H195:I195" si="191">AVERAGE(F190:F200)</f>
        <v>30.936363636363637</v>
      </c>
      <c r="I195" s="5">
        <f t="shared" si="191"/>
        <v>34.809090909090905</v>
      </c>
    </row>
    <row r="196" spans="1:9" x14ac:dyDescent="0.25">
      <c r="A196">
        <v>1735</v>
      </c>
      <c r="B196">
        <v>26.9</v>
      </c>
      <c r="D196" s="5">
        <v>36.4</v>
      </c>
      <c r="E196" s="5"/>
      <c r="F196">
        <f t="shared" si="189"/>
        <v>26.9</v>
      </c>
      <c r="G196" s="5">
        <f t="shared" si="190"/>
        <v>36.4</v>
      </c>
      <c r="H196" s="5">
        <f t="shared" ref="H196:I196" si="192">AVERAGE(F191:F201)</f>
        <v>29.727272727272727</v>
      </c>
      <c r="I196" s="5">
        <f t="shared" si="192"/>
        <v>35.209090909090904</v>
      </c>
    </row>
    <row r="197" spans="1:9" x14ac:dyDescent="0.25">
      <c r="A197">
        <v>1736</v>
      </c>
      <c r="B197">
        <v>28.1</v>
      </c>
      <c r="D197" s="5">
        <v>35.299999999999997</v>
      </c>
      <c r="E197" s="5"/>
      <c r="F197">
        <f t="shared" si="189"/>
        <v>28.1</v>
      </c>
      <c r="G197" s="5">
        <f t="shared" si="190"/>
        <v>35.299999999999997</v>
      </c>
      <c r="H197" s="5">
        <f t="shared" ref="H197:I197" si="193">AVERAGE(F192:F202)</f>
        <v>29.590909090909086</v>
      </c>
      <c r="I197" s="5">
        <f t="shared" si="193"/>
        <v>35.18181818181818</v>
      </c>
    </row>
    <row r="198" spans="1:9" x14ac:dyDescent="0.25">
      <c r="A198">
        <v>1737</v>
      </c>
      <c r="B198">
        <v>30.6</v>
      </c>
      <c r="D198" s="5">
        <v>34.700000000000003</v>
      </c>
      <c r="E198" s="5"/>
      <c r="F198">
        <f t="shared" si="189"/>
        <v>30.6</v>
      </c>
      <c r="G198" s="5">
        <f t="shared" si="190"/>
        <v>34.700000000000003</v>
      </c>
      <c r="H198" s="5">
        <f t="shared" ref="H198:I198" si="194">AVERAGE(F193:F203)</f>
        <v>29.827272727272724</v>
      </c>
      <c r="I198" s="5">
        <f t="shared" si="194"/>
        <v>34.672727272727272</v>
      </c>
    </row>
    <row r="199" spans="1:9" x14ac:dyDescent="0.25">
      <c r="A199">
        <v>1738</v>
      </c>
      <c r="B199">
        <v>27.4</v>
      </c>
      <c r="D199" s="5">
        <v>35.200000000000003</v>
      </c>
      <c r="E199" s="5"/>
      <c r="F199">
        <f t="shared" si="189"/>
        <v>27.4</v>
      </c>
      <c r="G199" s="5">
        <f t="shared" si="190"/>
        <v>35.200000000000003</v>
      </c>
      <c r="H199" s="5">
        <f t="shared" ref="H199:I199" si="195">AVERAGE(F194:F204)</f>
        <v>29.754545454545454</v>
      </c>
      <c r="I199" s="5">
        <f t="shared" si="195"/>
        <v>34.536363636363632</v>
      </c>
    </row>
    <row r="200" spans="1:9" x14ac:dyDescent="0.25">
      <c r="A200">
        <v>1739</v>
      </c>
      <c r="B200">
        <v>27.5</v>
      </c>
      <c r="D200" s="5">
        <v>35.799999999999997</v>
      </c>
      <c r="E200" s="5"/>
      <c r="F200">
        <f t="shared" si="189"/>
        <v>27.5</v>
      </c>
      <c r="G200" s="5">
        <f t="shared" si="190"/>
        <v>35.799999999999997</v>
      </c>
      <c r="H200" s="5">
        <f t="shared" ref="H200:I200" si="196">AVERAGE(F195:F205)</f>
        <v>29.390909090909091</v>
      </c>
      <c r="I200" s="5">
        <f t="shared" si="196"/>
        <v>34.299999999999997</v>
      </c>
    </row>
    <row r="201" spans="1:9" x14ac:dyDescent="0.25">
      <c r="A201">
        <v>1740</v>
      </c>
      <c r="B201">
        <v>31.4</v>
      </c>
      <c r="D201" s="5">
        <v>33.700000000000003</v>
      </c>
      <c r="E201" s="5"/>
      <c r="F201">
        <f t="shared" si="189"/>
        <v>31.4</v>
      </c>
      <c r="G201" s="5">
        <f t="shared" si="190"/>
        <v>33.700000000000003</v>
      </c>
      <c r="H201" s="5">
        <f t="shared" ref="H201:I201" si="197">AVERAGE(F196:F206)</f>
        <v>29.318181818181817</v>
      </c>
      <c r="I201" s="5">
        <f t="shared" si="197"/>
        <v>34.099999999999994</v>
      </c>
    </row>
    <row r="202" spans="1:9" x14ac:dyDescent="0.25">
      <c r="A202">
        <v>1741</v>
      </c>
      <c r="B202">
        <v>34.700000000000003</v>
      </c>
      <c r="D202" s="5">
        <v>31.2</v>
      </c>
      <c r="E202" s="5"/>
      <c r="F202">
        <f t="shared" si="189"/>
        <v>34.700000000000003</v>
      </c>
      <c r="G202" s="5">
        <f t="shared" si="190"/>
        <v>31.2</v>
      </c>
      <c r="H202" s="5">
        <f t="shared" ref="H202:I202" si="198">AVERAGE(F197:F207)</f>
        <v>29.409090909090903</v>
      </c>
      <c r="I202" s="5">
        <f t="shared" si="198"/>
        <v>33.809090909090905</v>
      </c>
    </row>
    <row r="203" spans="1:9" x14ac:dyDescent="0.25">
      <c r="A203">
        <v>1742</v>
      </c>
      <c r="B203">
        <v>36.700000000000003</v>
      </c>
      <c r="D203" s="5">
        <v>30.8</v>
      </c>
      <c r="E203" s="5"/>
      <c r="F203">
        <f t="shared" si="189"/>
        <v>36.700000000000003</v>
      </c>
      <c r="G203" s="5">
        <f t="shared" si="190"/>
        <v>30.8</v>
      </c>
      <c r="H203" s="5">
        <f t="shared" ref="H203:I203" si="199">AVERAGE(F198:F208)</f>
        <v>29.454545454545453</v>
      </c>
      <c r="I203" s="5">
        <f t="shared" si="199"/>
        <v>33.581818181818186</v>
      </c>
    </row>
    <row r="204" spans="1:9" x14ac:dyDescent="0.25">
      <c r="A204">
        <v>1743</v>
      </c>
      <c r="B204">
        <v>29</v>
      </c>
      <c r="D204" s="5">
        <v>33.9</v>
      </c>
      <c r="E204" s="5"/>
      <c r="F204">
        <f t="shared" si="189"/>
        <v>29</v>
      </c>
      <c r="G204" s="5">
        <f t="shared" si="190"/>
        <v>33.9</v>
      </c>
      <c r="H204" s="5">
        <f t="shared" ref="H204:I204" si="200">AVERAGE(F199:F209)</f>
        <v>29.272727272727273</v>
      </c>
      <c r="I204" s="5">
        <f t="shared" si="200"/>
        <v>33.490909090909092</v>
      </c>
    </row>
    <row r="205" spans="1:9" x14ac:dyDescent="0.25">
      <c r="A205">
        <v>1744</v>
      </c>
      <c r="B205">
        <v>25</v>
      </c>
      <c r="D205" s="5">
        <v>34</v>
      </c>
      <c r="E205" s="5"/>
      <c r="F205">
        <f t="shared" si="189"/>
        <v>25</v>
      </c>
      <c r="G205" s="5">
        <f t="shared" si="190"/>
        <v>34</v>
      </c>
      <c r="H205" s="5">
        <f t="shared" ref="H205:I205" si="201">AVERAGE(F200:F210)</f>
        <v>29.218181818181822</v>
      </c>
      <c r="I205" s="5">
        <f t="shared" si="201"/>
        <v>33.272727272727273</v>
      </c>
    </row>
    <row r="206" spans="1:9" x14ac:dyDescent="0.25">
      <c r="A206">
        <v>1745</v>
      </c>
      <c r="B206">
        <v>25.2</v>
      </c>
      <c r="D206" s="5">
        <v>34.1</v>
      </c>
      <c r="E206" s="5"/>
      <c r="F206">
        <f t="shared" si="189"/>
        <v>25.2</v>
      </c>
      <c r="G206" s="5">
        <f t="shared" si="190"/>
        <v>34.1</v>
      </c>
      <c r="H206" s="5">
        <f t="shared" ref="H206:I206" si="202">AVERAGE(F201:F211)</f>
        <v>29.218181818181822</v>
      </c>
      <c r="I206" s="5">
        <f t="shared" si="202"/>
        <v>33.18181818181818</v>
      </c>
    </row>
    <row r="207" spans="1:9" x14ac:dyDescent="0.25">
      <c r="A207">
        <v>1746</v>
      </c>
      <c r="B207">
        <v>27.9</v>
      </c>
      <c r="D207" s="5">
        <v>33.200000000000003</v>
      </c>
      <c r="E207" s="5"/>
      <c r="F207">
        <f t="shared" si="189"/>
        <v>27.9</v>
      </c>
      <c r="G207" s="5">
        <f t="shared" si="190"/>
        <v>33.200000000000003</v>
      </c>
      <c r="H207" s="5">
        <f t="shared" ref="H207:I207" si="203">AVERAGE(F202:F212)</f>
        <v>28.754545454545454</v>
      </c>
      <c r="I207" s="5">
        <f t="shared" si="203"/>
        <v>33.227272727272727</v>
      </c>
    </row>
    <row r="208" spans="1:9" x14ac:dyDescent="0.25">
      <c r="A208">
        <v>1747</v>
      </c>
      <c r="B208">
        <v>28.6</v>
      </c>
      <c r="D208" s="5">
        <v>32.799999999999997</v>
      </c>
      <c r="E208" s="5"/>
      <c r="F208">
        <f t="shared" si="189"/>
        <v>28.6</v>
      </c>
      <c r="G208" s="5">
        <f t="shared" si="190"/>
        <v>32.799999999999997</v>
      </c>
      <c r="H208" s="5">
        <f t="shared" ref="H208:I208" si="204">AVERAGE(F203:F213)</f>
        <v>27.90909090909091</v>
      </c>
      <c r="I208" s="5">
        <f t="shared" si="204"/>
        <v>33.390909090909091</v>
      </c>
    </row>
    <row r="209" spans="1:9" x14ac:dyDescent="0.25">
      <c r="A209">
        <v>1748</v>
      </c>
      <c r="B209">
        <v>28.6</v>
      </c>
      <c r="D209" s="5">
        <v>33.700000000000003</v>
      </c>
      <c r="E209" s="5"/>
      <c r="F209">
        <f t="shared" si="189"/>
        <v>28.6</v>
      </c>
      <c r="G209" s="5">
        <f t="shared" si="190"/>
        <v>33.700000000000003</v>
      </c>
      <c r="H209" s="5">
        <f t="shared" ref="H209:I209" si="205">AVERAGE(F204:F214)</f>
        <v>26.827272727272728</v>
      </c>
      <c r="I209" s="5">
        <f t="shared" si="205"/>
        <v>33.672727272727272</v>
      </c>
    </row>
    <row r="210" spans="1:9" x14ac:dyDescent="0.25">
      <c r="A210">
        <v>1749</v>
      </c>
      <c r="B210">
        <v>26.8</v>
      </c>
      <c r="D210" s="5">
        <v>32.799999999999997</v>
      </c>
      <c r="E210" s="5"/>
      <c r="F210">
        <f t="shared" si="189"/>
        <v>26.8</v>
      </c>
      <c r="G210" s="5">
        <f t="shared" si="190"/>
        <v>32.799999999999997</v>
      </c>
      <c r="H210" s="5">
        <f t="shared" ref="H210:I210" si="206">AVERAGE(F205:F215)</f>
        <v>26.5</v>
      </c>
      <c r="I210" s="5">
        <f t="shared" si="206"/>
        <v>33.654545454545456</v>
      </c>
    </row>
    <row r="211" spans="1:9" x14ac:dyDescent="0.25">
      <c r="A211">
        <v>1750</v>
      </c>
      <c r="B211">
        <v>27.5</v>
      </c>
      <c r="D211" s="5">
        <v>34.799999999999997</v>
      </c>
      <c r="E211" s="5"/>
      <c r="F211">
        <f t="shared" si="189"/>
        <v>27.5</v>
      </c>
      <c r="G211" s="5">
        <f t="shared" si="190"/>
        <v>34.799999999999997</v>
      </c>
      <c r="H211" s="5">
        <f t="shared" ref="H211:I211" si="207">AVERAGE(F206:F216)</f>
        <v>26.518181818181816</v>
      </c>
      <c r="I211" s="5">
        <f t="shared" si="207"/>
        <v>33.672727272727272</v>
      </c>
    </row>
    <row r="212" spans="1:9" x14ac:dyDescent="0.25">
      <c r="A212">
        <v>1751</v>
      </c>
      <c r="B212">
        <v>26.3</v>
      </c>
      <c r="D212" s="5">
        <v>34.200000000000003</v>
      </c>
      <c r="E212" s="5"/>
      <c r="F212">
        <f t="shared" si="189"/>
        <v>26.3</v>
      </c>
      <c r="G212" s="5">
        <f t="shared" si="190"/>
        <v>34.200000000000003</v>
      </c>
      <c r="H212" s="5">
        <f t="shared" ref="H212:I212" si="208">AVERAGE(F207:F217)</f>
        <v>26.563636363636363</v>
      </c>
      <c r="I212" s="5">
        <f t="shared" si="208"/>
        <v>33.627272727272725</v>
      </c>
    </row>
    <row r="213" spans="1:9" x14ac:dyDescent="0.25">
      <c r="A213">
        <v>1752</v>
      </c>
      <c r="B213">
        <v>25.4</v>
      </c>
      <c r="D213" s="5">
        <v>33</v>
      </c>
      <c r="E213" s="5"/>
      <c r="F213">
        <f t="shared" si="189"/>
        <v>25.4</v>
      </c>
      <c r="G213" s="5">
        <f t="shared" si="190"/>
        <v>33</v>
      </c>
      <c r="H213" s="5">
        <f t="shared" ref="H213:I213" si="209">AVERAGE(F208:F218)</f>
        <v>26.40909090909091</v>
      </c>
      <c r="I213" s="5">
        <f t="shared" si="209"/>
        <v>33.490909090909092</v>
      </c>
    </row>
    <row r="214" spans="1:9" x14ac:dyDescent="0.25">
      <c r="A214">
        <v>1753</v>
      </c>
      <c r="B214">
        <v>24.8</v>
      </c>
      <c r="D214" s="5">
        <v>33.9</v>
      </c>
      <c r="E214" s="5"/>
      <c r="F214">
        <f t="shared" si="189"/>
        <v>24.8</v>
      </c>
      <c r="G214" s="5">
        <f t="shared" si="190"/>
        <v>33.9</v>
      </c>
      <c r="H214" s="5">
        <f t="shared" ref="H214:I214" si="210">AVERAGE(F209:F219)</f>
        <v>26.299999999999997</v>
      </c>
      <c r="I214" s="5">
        <f t="shared" si="210"/>
        <v>33.363636363636367</v>
      </c>
    </row>
    <row r="215" spans="1:9" x14ac:dyDescent="0.25">
      <c r="A215">
        <v>1754</v>
      </c>
      <c r="B215">
        <v>25.4</v>
      </c>
      <c r="D215" s="5">
        <v>33.700000000000003</v>
      </c>
      <c r="E215" s="5"/>
      <c r="F215">
        <f t="shared" si="189"/>
        <v>25.4</v>
      </c>
      <c r="G215" s="5">
        <f t="shared" si="190"/>
        <v>33.700000000000003</v>
      </c>
      <c r="H215" s="5">
        <f t="shared" ref="H215:I215" si="211">AVERAGE(F210:F220)</f>
        <v>26.181818181818183</v>
      </c>
      <c r="I215" s="5">
        <f t="shared" si="211"/>
        <v>33.363636363636367</v>
      </c>
    </row>
    <row r="216" spans="1:9" x14ac:dyDescent="0.25">
      <c r="A216">
        <v>1755</v>
      </c>
      <c r="B216">
        <v>25.2</v>
      </c>
      <c r="D216" s="5">
        <v>34.200000000000003</v>
      </c>
      <c r="E216" s="5"/>
      <c r="F216">
        <f t="shared" si="189"/>
        <v>25.2</v>
      </c>
      <c r="G216" s="5">
        <f t="shared" si="190"/>
        <v>34.200000000000003</v>
      </c>
      <c r="H216" s="5">
        <f t="shared" ref="H216:I216" si="212">AVERAGE(F211:F221)</f>
        <v>26.145454545454538</v>
      </c>
      <c r="I216" s="5">
        <f t="shared" si="212"/>
        <v>33.436363636363637</v>
      </c>
    </row>
    <row r="217" spans="1:9" x14ac:dyDescent="0.25">
      <c r="A217">
        <v>1756</v>
      </c>
      <c r="B217">
        <v>25.7</v>
      </c>
      <c r="D217" s="5">
        <v>33.6</v>
      </c>
      <c r="E217" s="5"/>
      <c r="F217">
        <f t="shared" si="189"/>
        <v>25.7</v>
      </c>
      <c r="G217" s="5">
        <f t="shared" si="190"/>
        <v>33.6</v>
      </c>
      <c r="H217" s="5">
        <f t="shared" ref="H217:I217" si="213">AVERAGE(F212:F222)</f>
        <v>26.054545454545458</v>
      </c>
      <c r="I217" s="5">
        <f t="shared" si="213"/>
        <v>33.436363636363637</v>
      </c>
    </row>
    <row r="218" spans="1:9" x14ac:dyDescent="0.25">
      <c r="A218">
        <v>1757</v>
      </c>
      <c r="B218">
        <v>26.2</v>
      </c>
      <c r="D218" s="5">
        <v>31.7</v>
      </c>
      <c r="E218" s="5"/>
      <c r="F218">
        <f t="shared" si="189"/>
        <v>26.2</v>
      </c>
      <c r="G218" s="5">
        <f t="shared" si="190"/>
        <v>31.7</v>
      </c>
      <c r="H218" s="5">
        <f t="shared" ref="H218:I218" si="214">AVERAGE(F213:F223)</f>
        <v>26.509090909090911</v>
      </c>
      <c r="I218" s="5">
        <f t="shared" si="214"/>
        <v>33.454545454545453</v>
      </c>
    </row>
    <row r="219" spans="1:9" x14ac:dyDescent="0.25">
      <c r="A219">
        <v>1758</v>
      </c>
      <c r="B219">
        <v>27.4</v>
      </c>
      <c r="D219" s="5">
        <v>31.4</v>
      </c>
      <c r="E219" s="5"/>
      <c r="F219">
        <f t="shared" si="189"/>
        <v>27.4</v>
      </c>
      <c r="G219" s="5">
        <f t="shared" si="190"/>
        <v>31.4</v>
      </c>
      <c r="H219" s="5">
        <f t="shared" ref="H219:I219" si="215">AVERAGE(F214:F224)</f>
        <v>27.145454545454548</v>
      </c>
      <c r="I219" s="5">
        <f t="shared" si="215"/>
        <v>33.490909090909092</v>
      </c>
    </row>
    <row r="220" spans="1:9" x14ac:dyDescent="0.25">
      <c r="A220">
        <v>1759</v>
      </c>
      <c r="B220">
        <v>27.3</v>
      </c>
      <c r="D220" s="5">
        <v>33.700000000000003</v>
      </c>
      <c r="E220" s="5"/>
      <c r="F220">
        <f t="shared" si="189"/>
        <v>27.3</v>
      </c>
      <c r="G220" s="5">
        <f t="shared" si="190"/>
        <v>33.700000000000003</v>
      </c>
      <c r="H220" s="5">
        <f t="shared" ref="H220:I220" si="216">AVERAGE(F215:F225)</f>
        <v>27.363636363636363</v>
      </c>
      <c r="I220" s="5">
        <f t="shared" si="216"/>
        <v>33.599999999999994</v>
      </c>
    </row>
    <row r="221" spans="1:9" x14ac:dyDescent="0.25">
      <c r="A221">
        <v>1760</v>
      </c>
      <c r="B221">
        <v>26.4</v>
      </c>
      <c r="D221" s="5">
        <v>33.6</v>
      </c>
      <c r="E221" s="5"/>
      <c r="F221">
        <f t="shared" si="189"/>
        <v>26.4</v>
      </c>
      <c r="G221" s="5">
        <f t="shared" si="190"/>
        <v>33.6</v>
      </c>
      <c r="H221" s="5">
        <f t="shared" ref="H221:I221" si="217">AVERAGE(F216:F226)</f>
        <v>27.427272727272733</v>
      </c>
      <c r="I221" s="5">
        <f t="shared" si="217"/>
        <v>33.75454545454545</v>
      </c>
    </row>
    <row r="222" spans="1:9" x14ac:dyDescent="0.25">
      <c r="A222">
        <v>1761</v>
      </c>
      <c r="B222">
        <v>26.5</v>
      </c>
      <c r="D222" s="5">
        <v>34.799999999999997</v>
      </c>
      <c r="E222" s="5"/>
      <c r="F222">
        <f t="shared" si="189"/>
        <v>26.5</v>
      </c>
      <c r="G222" s="5">
        <f t="shared" si="190"/>
        <v>34.799999999999997</v>
      </c>
      <c r="H222" s="5">
        <f t="shared" ref="H222:I222" si="218">AVERAGE(F217:F227)</f>
        <v>27.863636363636363</v>
      </c>
      <c r="I222" s="5">
        <f t="shared" si="218"/>
        <v>33.699999999999996</v>
      </c>
    </row>
    <row r="223" spans="1:9" x14ac:dyDescent="0.25">
      <c r="A223">
        <v>1762</v>
      </c>
      <c r="B223">
        <v>31.3</v>
      </c>
      <c r="D223" s="5">
        <v>34.4</v>
      </c>
      <c r="E223" s="5"/>
      <c r="F223">
        <f t="shared" si="189"/>
        <v>31.3</v>
      </c>
      <c r="G223" s="5">
        <f t="shared" si="190"/>
        <v>34.4</v>
      </c>
      <c r="H223" s="5">
        <f t="shared" ref="H223:I223" si="219">AVERAGE(F218:F228)</f>
        <v>28.209090909090904</v>
      </c>
      <c r="I223" s="5">
        <f t="shared" si="219"/>
        <v>33.727272727272727</v>
      </c>
    </row>
    <row r="224" spans="1:9" x14ac:dyDescent="0.25">
      <c r="A224">
        <v>1763</v>
      </c>
      <c r="B224">
        <v>32.4</v>
      </c>
      <c r="D224" s="5">
        <v>33.4</v>
      </c>
      <c r="E224" s="5"/>
      <c r="F224">
        <f t="shared" si="189"/>
        <v>32.4</v>
      </c>
      <c r="G224" s="5">
        <f t="shared" si="190"/>
        <v>33.4</v>
      </c>
      <c r="H224" s="5">
        <f t="shared" ref="H224:I224" si="220">AVERAGE(F219:F229)</f>
        <v>28.354545454545459</v>
      </c>
      <c r="I224" s="5">
        <f t="shared" si="220"/>
        <v>33.918181818181822</v>
      </c>
    </row>
    <row r="225" spans="1:9" x14ac:dyDescent="0.25">
      <c r="A225">
        <v>1764</v>
      </c>
      <c r="B225">
        <v>27.2</v>
      </c>
      <c r="D225" s="5">
        <v>35.1</v>
      </c>
      <c r="E225" s="5"/>
      <c r="F225">
        <f t="shared" si="189"/>
        <v>27.2</v>
      </c>
      <c r="G225" s="5">
        <f t="shared" si="190"/>
        <v>35.1</v>
      </c>
      <c r="H225" s="5">
        <f t="shared" ref="H225:I225" si="221">AVERAGE(F220:F230)</f>
        <v>28.336363636363636</v>
      </c>
      <c r="I225" s="5">
        <f t="shared" si="221"/>
        <v>34.290909090909089</v>
      </c>
    </row>
    <row r="226" spans="1:9" x14ac:dyDescent="0.25">
      <c r="A226">
        <v>1765</v>
      </c>
      <c r="B226">
        <v>26.1</v>
      </c>
      <c r="D226" s="5">
        <v>35.4</v>
      </c>
      <c r="E226" s="5"/>
      <c r="F226">
        <f t="shared" si="189"/>
        <v>26.1</v>
      </c>
      <c r="G226" s="5">
        <f t="shared" si="190"/>
        <v>35.4</v>
      </c>
      <c r="H226" s="5">
        <f t="shared" ref="H226:I226" si="222">AVERAGE(F221:F231)</f>
        <v>28.454545454545453</v>
      </c>
      <c r="I226" s="5">
        <f t="shared" si="222"/>
        <v>34.563636363636363</v>
      </c>
    </row>
    <row r="227" spans="1:9" x14ac:dyDescent="0.25">
      <c r="A227">
        <v>1766</v>
      </c>
      <c r="B227">
        <v>30</v>
      </c>
      <c r="D227" s="5">
        <v>33.6</v>
      </c>
      <c r="E227" s="5"/>
      <c r="F227">
        <f t="shared" si="189"/>
        <v>30</v>
      </c>
      <c r="G227" s="5">
        <f t="shared" si="190"/>
        <v>33.6</v>
      </c>
      <c r="H227" s="5">
        <f t="shared" ref="H227:I227" si="223">AVERAGE(F222:F232)</f>
        <v>28.527272727272727</v>
      </c>
      <c r="I227" s="5">
        <f t="shared" si="223"/>
        <v>34.709090909090904</v>
      </c>
    </row>
    <row r="228" spans="1:9" x14ac:dyDescent="0.25">
      <c r="A228">
        <v>1767</v>
      </c>
      <c r="B228">
        <v>29.5</v>
      </c>
      <c r="D228" s="5">
        <v>33.9</v>
      </c>
      <c r="E228" s="5"/>
      <c r="F228">
        <f t="shared" si="189"/>
        <v>29.5</v>
      </c>
      <c r="G228" s="5">
        <f t="shared" si="190"/>
        <v>33.9</v>
      </c>
      <c r="H228" s="5">
        <f t="shared" ref="H228:I228" si="224">AVERAGE(F223:F233)</f>
        <v>28.6</v>
      </c>
      <c r="I228" s="5">
        <f t="shared" si="224"/>
        <v>34.790909090909089</v>
      </c>
    </row>
    <row r="229" spans="1:9" x14ac:dyDescent="0.25">
      <c r="A229">
        <v>1768</v>
      </c>
      <c r="B229">
        <v>27.8</v>
      </c>
      <c r="D229" s="5">
        <v>33.799999999999997</v>
      </c>
      <c r="E229" s="5"/>
      <c r="F229">
        <f t="shared" si="189"/>
        <v>27.8</v>
      </c>
      <c r="G229" s="5">
        <f t="shared" si="190"/>
        <v>33.799999999999997</v>
      </c>
      <c r="H229" s="5">
        <f t="shared" ref="H229:I229" si="225">AVERAGE(F224:F234)</f>
        <v>28.263636363636362</v>
      </c>
      <c r="I229" s="5">
        <f t="shared" si="225"/>
        <v>34.945454545454545</v>
      </c>
    </row>
    <row r="230" spans="1:9" x14ac:dyDescent="0.25">
      <c r="A230">
        <v>1769</v>
      </c>
      <c r="B230">
        <v>27.2</v>
      </c>
      <c r="D230" s="5">
        <v>35.5</v>
      </c>
      <c r="E230" s="5"/>
      <c r="F230">
        <f t="shared" si="189"/>
        <v>27.2</v>
      </c>
      <c r="G230" s="5">
        <f t="shared" si="190"/>
        <v>35.5</v>
      </c>
      <c r="H230" s="5">
        <f t="shared" ref="H230:I230" si="226">AVERAGE(F225:F235)</f>
        <v>27.572727272727274</v>
      </c>
      <c r="I230" s="5">
        <f t="shared" si="226"/>
        <v>35.081818181818178</v>
      </c>
    </row>
    <row r="231" spans="1:9" x14ac:dyDescent="0.25">
      <c r="A231">
        <v>1770</v>
      </c>
      <c r="B231">
        <v>28.6</v>
      </c>
      <c r="D231" s="5">
        <v>36.700000000000003</v>
      </c>
      <c r="E231" s="5"/>
      <c r="F231">
        <f t="shared" si="189"/>
        <v>28.6</v>
      </c>
      <c r="G231" s="5">
        <f t="shared" si="190"/>
        <v>36.700000000000003</v>
      </c>
      <c r="H231" s="5">
        <f t="shared" ref="H231:I231" si="227">AVERAGE(F226:F236)</f>
        <v>27.45454545454545</v>
      </c>
      <c r="I231" s="5">
        <f t="shared" si="227"/>
        <v>35.209090909090904</v>
      </c>
    </row>
    <row r="232" spans="1:9" x14ac:dyDescent="0.25">
      <c r="A232">
        <v>1771</v>
      </c>
      <c r="B232">
        <v>27.2</v>
      </c>
      <c r="D232" s="5">
        <v>35.200000000000003</v>
      </c>
      <c r="E232" s="5"/>
      <c r="F232">
        <f t="shared" si="189"/>
        <v>27.2</v>
      </c>
      <c r="G232" s="5">
        <f t="shared" si="190"/>
        <v>35.200000000000003</v>
      </c>
      <c r="H232" s="5">
        <f t="shared" ref="H232:I232" si="228">AVERAGE(F227:F237)</f>
        <v>27.318181818181817</v>
      </c>
      <c r="I232" s="5">
        <f t="shared" si="228"/>
        <v>35.272727272727273</v>
      </c>
    </row>
    <row r="233" spans="1:9" x14ac:dyDescent="0.25">
      <c r="A233">
        <v>1772</v>
      </c>
      <c r="B233">
        <v>27.3</v>
      </c>
      <c r="D233" s="5">
        <v>35.700000000000003</v>
      </c>
      <c r="E233" s="5"/>
      <c r="F233">
        <f t="shared" si="189"/>
        <v>27.3</v>
      </c>
      <c r="G233" s="5">
        <f t="shared" si="190"/>
        <v>35.700000000000003</v>
      </c>
      <c r="H233" s="5">
        <f t="shared" ref="H233:I233" si="229">AVERAGE(F228:F238)</f>
        <v>26.972727272727273</v>
      </c>
      <c r="I233" s="5">
        <f t="shared" si="229"/>
        <v>35.581818181818178</v>
      </c>
    </row>
    <row r="234" spans="1:9" x14ac:dyDescent="0.25">
      <c r="A234">
        <v>1773</v>
      </c>
      <c r="B234">
        <v>27.6</v>
      </c>
      <c r="D234" s="5">
        <v>36.1</v>
      </c>
      <c r="E234" s="5"/>
      <c r="F234">
        <f t="shared" si="189"/>
        <v>27.6</v>
      </c>
      <c r="G234" s="5">
        <f t="shared" si="190"/>
        <v>36.1</v>
      </c>
      <c r="H234" s="5">
        <f t="shared" ref="H234:I234" si="230">AVERAGE(F229:F239)</f>
        <v>26.645454545454541</v>
      </c>
      <c r="I234" s="5">
        <f t="shared" si="230"/>
        <v>35.854545454545452</v>
      </c>
    </row>
    <row r="235" spans="1:9" x14ac:dyDescent="0.25">
      <c r="A235">
        <v>1774</v>
      </c>
      <c r="B235">
        <v>24.8</v>
      </c>
      <c r="D235" s="5">
        <v>34.9</v>
      </c>
      <c r="E235" s="5"/>
      <c r="F235">
        <f t="shared" si="189"/>
        <v>24.8</v>
      </c>
      <c r="G235" s="5">
        <f t="shared" si="190"/>
        <v>34.9</v>
      </c>
      <c r="H235" s="5">
        <f t="shared" ref="H235:I235" si="231">AVERAGE(F230:F240)</f>
        <v>26.663636363636364</v>
      </c>
      <c r="I235" s="5">
        <f t="shared" si="231"/>
        <v>36.136363636363633</v>
      </c>
    </row>
    <row r="236" spans="1:9" x14ac:dyDescent="0.25">
      <c r="A236">
        <v>1775</v>
      </c>
      <c r="B236">
        <v>25.9</v>
      </c>
      <c r="D236" s="5">
        <v>36.5</v>
      </c>
      <c r="E236" s="5"/>
      <c r="F236">
        <f t="shared" si="189"/>
        <v>25.9</v>
      </c>
      <c r="G236" s="5">
        <f t="shared" si="190"/>
        <v>36.5</v>
      </c>
      <c r="H236" s="5">
        <f t="shared" ref="H236:I236" si="232">AVERAGE(F231:F241)</f>
        <v>26.827272727272728</v>
      </c>
      <c r="I236" s="5">
        <f t="shared" si="232"/>
        <v>36.190909090909095</v>
      </c>
    </row>
    <row r="237" spans="1:9" x14ac:dyDescent="0.25">
      <c r="A237">
        <v>1776</v>
      </c>
      <c r="B237">
        <v>24.6</v>
      </c>
      <c r="D237" s="5">
        <v>36.1</v>
      </c>
      <c r="E237" s="5"/>
      <c r="F237">
        <f t="shared" si="189"/>
        <v>24.6</v>
      </c>
      <c r="G237" s="5">
        <f t="shared" si="190"/>
        <v>36.1</v>
      </c>
      <c r="H237" s="5">
        <f t="shared" ref="H237:I237" si="233">AVERAGE(F232:F242)</f>
        <v>26.927272727272726</v>
      </c>
      <c r="I237" s="5">
        <f t="shared" si="233"/>
        <v>36.081818181818178</v>
      </c>
    </row>
    <row r="238" spans="1:9" x14ac:dyDescent="0.25">
      <c r="A238">
        <v>1777</v>
      </c>
      <c r="B238">
        <v>26.2</v>
      </c>
      <c r="D238" s="5">
        <v>37</v>
      </c>
      <c r="E238" s="5"/>
      <c r="F238">
        <f t="shared" si="189"/>
        <v>26.2</v>
      </c>
      <c r="G238" s="5">
        <f t="shared" si="190"/>
        <v>37</v>
      </c>
      <c r="H238" s="5">
        <f t="shared" ref="H238:I238" si="234">AVERAGE(F233:F243)</f>
        <v>27.036363636363635</v>
      </c>
      <c r="I238" s="5">
        <f t="shared" si="234"/>
        <v>36.054545454545455</v>
      </c>
    </row>
    <row r="239" spans="1:9" x14ac:dyDescent="0.25">
      <c r="A239">
        <v>1778</v>
      </c>
      <c r="B239">
        <v>25.9</v>
      </c>
      <c r="D239" s="5">
        <v>36.9</v>
      </c>
      <c r="E239" s="5"/>
      <c r="F239">
        <f t="shared" si="189"/>
        <v>25.9</v>
      </c>
      <c r="G239" s="5">
        <f t="shared" si="190"/>
        <v>36.9</v>
      </c>
      <c r="H239" s="5">
        <f t="shared" ref="H239:I239" si="235">AVERAGE(F234:F244)</f>
        <v>27.218181818181815</v>
      </c>
      <c r="I239" s="5">
        <f t="shared" si="235"/>
        <v>35.972727272727269</v>
      </c>
    </row>
    <row r="240" spans="1:9" x14ac:dyDescent="0.25">
      <c r="A240">
        <v>1779</v>
      </c>
      <c r="B240">
        <v>28</v>
      </c>
      <c r="D240" s="5">
        <v>36.9</v>
      </c>
      <c r="E240" s="5"/>
      <c r="F240">
        <f t="shared" si="189"/>
        <v>28</v>
      </c>
      <c r="G240" s="5">
        <f t="shared" si="190"/>
        <v>36.9</v>
      </c>
      <c r="H240" s="5">
        <f t="shared" ref="H240:I240" si="236">AVERAGE(F235:F245)</f>
        <v>27.3</v>
      </c>
      <c r="I240" s="5">
        <f t="shared" si="236"/>
        <v>35.9</v>
      </c>
    </row>
    <row r="241" spans="1:9" x14ac:dyDescent="0.25">
      <c r="A241">
        <v>1780</v>
      </c>
      <c r="B241">
        <v>29</v>
      </c>
      <c r="D241" s="5">
        <v>36.1</v>
      </c>
      <c r="E241" s="5"/>
      <c r="F241">
        <f t="shared" si="189"/>
        <v>29</v>
      </c>
      <c r="G241" s="5">
        <f t="shared" si="190"/>
        <v>36.1</v>
      </c>
      <c r="H241" s="5">
        <f t="shared" ref="H241:I241" si="237">AVERAGE(F236:F246)</f>
        <v>27.527272727272727</v>
      </c>
      <c r="I241" s="5">
        <f t="shared" si="237"/>
        <v>36.136363636363633</v>
      </c>
    </row>
    <row r="242" spans="1:9" x14ac:dyDescent="0.25">
      <c r="A242">
        <v>1781</v>
      </c>
      <c r="B242">
        <v>29.7</v>
      </c>
      <c r="D242" s="5">
        <v>35.5</v>
      </c>
      <c r="E242" s="5"/>
      <c r="F242">
        <f t="shared" si="189"/>
        <v>29.7</v>
      </c>
      <c r="G242" s="5">
        <f t="shared" si="190"/>
        <v>35.5</v>
      </c>
      <c r="H242" s="5">
        <f t="shared" ref="H242:I242" si="238">AVERAGE(F237:F247)</f>
        <v>27.599999999999998</v>
      </c>
      <c r="I242" s="5">
        <f t="shared" si="238"/>
        <v>36.31818181818182</v>
      </c>
    </row>
    <row r="243" spans="1:9" x14ac:dyDescent="0.25">
      <c r="A243">
        <v>1782</v>
      </c>
      <c r="B243">
        <v>28.4</v>
      </c>
      <c r="D243" s="5">
        <v>34.9</v>
      </c>
      <c r="E243" s="5"/>
      <c r="F243">
        <f t="shared" si="189"/>
        <v>28.4</v>
      </c>
      <c r="G243" s="5">
        <f t="shared" si="190"/>
        <v>34.9</v>
      </c>
      <c r="H243" s="5">
        <f t="shared" ref="H243:I243" si="239">AVERAGE(F238:F248)</f>
        <v>27.709090909090911</v>
      </c>
      <c r="I243" s="5">
        <f t="shared" si="239"/>
        <v>36.427272727272729</v>
      </c>
    </row>
    <row r="244" spans="1:9" x14ac:dyDescent="0.25">
      <c r="A244">
        <v>1783</v>
      </c>
      <c r="B244">
        <v>29.3</v>
      </c>
      <c r="D244" s="5">
        <v>34.799999999999997</v>
      </c>
      <c r="E244" s="5"/>
      <c r="F244">
        <f t="shared" si="189"/>
        <v>29.3</v>
      </c>
      <c r="G244" s="5">
        <f t="shared" si="190"/>
        <v>34.799999999999997</v>
      </c>
      <c r="H244" s="5">
        <f t="shared" ref="H244:I244" si="240">AVERAGE(F239:F249)</f>
        <v>27.763636363636365</v>
      </c>
      <c r="I244" s="5">
        <f t="shared" si="240"/>
        <v>36.618181818181824</v>
      </c>
    </row>
    <row r="245" spans="1:9" x14ac:dyDescent="0.25">
      <c r="A245">
        <v>1784</v>
      </c>
      <c r="B245">
        <v>28.5</v>
      </c>
      <c r="D245" s="5">
        <v>35.299999999999997</v>
      </c>
      <c r="E245" s="5"/>
      <c r="F245">
        <f t="shared" si="189"/>
        <v>28.5</v>
      </c>
      <c r="G245" s="5">
        <f t="shared" si="190"/>
        <v>35.299999999999997</v>
      </c>
      <c r="H245" s="5">
        <f t="shared" ref="H245:I245" si="241">AVERAGE(F240:F250)</f>
        <v>27.736363636363638</v>
      </c>
      <c r="I245" s="5">
        <f t="shared" si="241"/>
        <v>36.709090909090911</v>
      </c>
    </row>
    <row r="246" spans="1:9" x14ac:dyDescent="0.25">
      <c r="A246">
        <v>1785</v>
      </c>
      <c r="B246">
        <v>27.3</v>
      </c>
      <c r="D246" s="5">
        <v>37.5</v>
      </c>
      <c r="E246" s="5"/>
      <c r="F246">
        <f t="shared" si="189"/>
        <v>27.3</v>
      </c>
      <c r="G246" s="5">
        <f t="shared" si="190"/>
        <v>37.5</v>
      </c>
      <c r="H246" s="5">
        <f t="shared" ref="H246:I246" si="242">AVERAGE(F241:F251)</f>
        <v>27.536363636363639</v>
      </c>
      <c r="I246" s="5">
        <f t="shared" si="242"/>
        <v>36.936363636363637</v>
      </c>
    </row>
    <row r="247" spans="1:9" x14ac:dyDescent="0.25">
      <c r="A247">
        <v>1786</v>
      </c>
      <c r="B247">
        <v>26.7</v>
      </c>
      <c r="D247" s="5">
        <v>38.5</v>
      </c>
      <c r="E247" s="5"/>
      <c r="F247">
        <f t="shared" si="189"/>
        <v>26.7</v>
      </c>
      <c r="G247" s="5">
        <f t="shared" si="190"/>
        <v>38.5</v>
      </c>
      <c r="H247" s="5">
        <f t="shared" ref="H247:I247" si="243">AVERAGE(F242:F252)</f>
        <v>27.209090909090904</v>
      </c>
      <c r="I247" s="5">
        <f t="shared" si="243"/>
        <v>37.145454545454541</v>
      </c>
    </row>
    <row r="248" spans="1:9" x14ac:dyDescent="0.25">
      <c r="A248">
        <v>1787</v>
      </c>
      <c r="B248">
        <v>25.8</v>
      </c>
      <c r="D248" s="5">
        <v>37.299999999999997</v>
      </c>
      <c r="E248" s="5"/>
      <c r="F248">
        <f t="shared" si="189"/>
        <v>25.8</v>
      </c>
      <c r="G248" s="5">
        <f t="shared" si="190"/>
        <v>37.299999999999997</v>
      </c>
      <c r="H248" s="5">
        <f t="shared" ref="H248:I248" si="244">AVERAGE(F243:F253)</f>
        <v>26.863636363636363</v>
      </c>
      <c r="I248" s="5">
        <f t="shared" si="244"/>
        <v>37.590909090909086</v>
      </c>
    </row>
    <row r="249" spans="1:9" x14ac:dyDescent="0.25">
      <c r="A249">
        <v>1788</v>
      </c>
      <c r="B249">
        <v>26.8</v>
      </c>
      <c r="D249" s="5">
        <v>39.1</v>
      </c>
      <c r="E249" s="5"/>
      <c r="F249">
        <f t="shared" si="189"/>
        <v>26.8</v>
      </c>
      <c r="G249" s="5">
        <f t="shared" si="190"/>
        <v>39.1</v>
      </c>
      <c r="H249" s="5">
        <f t="shared" ref="H249:I249" si="245">AVERAGE(F244:F254)</f>
        <v>26.863636363636363</v>
      </c>
      <c r="I249" s="5">
        <f t="shared" si="245"/>
        <v>37.98181818181817</v>
      </c>
    </row>
    <row r="250" spans="1:9" x14ac:dyDescent="0.25">
      <c r="A250">
        <v>1789</v>
      </c>
      <c r="B250">
        <v>25.6</v>
      </c>
      <c r="D250" s="5">
        <v>37.9</v>
      </c>
      <c r="E250" s="5"/>
      <c r="F250">
        <f t="shared" si="189"/>
        <v>25.6</v>
      </c>
      <c r="G250" s="5">
        <f t="shared" si="190"/>
        <v>37.9</v>
      </c>
      <c r="H250" s="5">
        <f t="shared" ref="H250:I250" si="246">AVERAGE(F245:F255)</f>
        <v>26.645454545454541</v>
      </c>
      <c r="I250" s="5">
        <f t="shared" si="246"/>
        <v>38.290909090909082</v>
      </c>
    </row>
    <row r="251" spans="1:9" x14ac:dyDescent="0.25">
      <c r="A251">
        <v>1790</v>
      </c>
      <c r="B251">
        <v>25.8</v>
      </c>
      <c r="D251" s="5">
        <v>39.4</v>
      </c>
      <c r="E251" s="5"/>
      <c r="F251">
        <f t="shared" si="189"/>
        <v>25.8</v>
      </c>
      <c r="G251" s="5">
        <f t="shared" si="190"/>
        <v>39.4</v>
      </c>
      <c r="H251" s="5">
        <f t="shared" ref="H251:I251" si="247">AVERAGE(F246:F256)</f>
        <v>26.700000000000003</v>
      </c>
      <c r="I251" s="5">
        <f t="shared" si="247"/>
        <v>38.572727272727271</v>
      </c>
    </row>
    <row r="252" spans="1:9" x14ac:dyDescent="0.25">
      <c r="A252">
        <v>1791</v>
      </c>
      <c r="B252">
        <v>25.4</v>
      </c>
      <c r="D252" s="5">
        <v>38.4</v>
      </c>
      <c r="E252" s="5"/>
      <c r="F252">
        <f t="shared" si="189"/>
        <v>25.4</v>
      </c>
      <c r="G252" s="5">
        <f t="shared" si="190"/>
        <v>38.4</v>
      </c>
      <c r="H252" s="5">
        <f t="shared" ref="H252:I252" si="248">AVERAGE(F247:F257)</f>
        <v>26.500000000000004</v>
      </c>
      <c r="I252" s="5">
        <f t="shared" si="248"/>
        <v>38.609090909090902</v>
      </c>
    </row>
    <row r="253" spans="1:9" x14ac:dyDescent="0.25">
      <c r="A253">
        <v>1792</v>
      </c>
      <c r="B253">
        <v>25.9</v>
      </c>
      <c r="D253" s="5">
        <v>40.4</v>
      </c>
      <c r="E253" s="5"/>
      <c r="F253">
        <f t="shared" si="189"/>
        <v>25.9</v>
      </c>
      <c r="G253" s="5">
        <f t="shared" si="190"/>
        <v>40.4</v>
      </c>
      <c r="H253" s="5">
        <f t="shared" ref="H253:I253" si="249">AVERAGE(F248:F258)</f>
        <v>26.545454545454547</v>
      </c>
      <c r="I253" s="5">
        <f t="shared" si="249"/>
        <v>38.727272727272727</v>
      </c>
    </row>
    <row r="254" spans="1:9" x14ac:dyDescent="0.25">
      <c r="A254">
        <v>1793</v>
      </c>
      <c r="B254">
        <v>28.4</v>
      </c>
      <c r="D254" s="5">
        <v>39.200000000000003</v>
      </c>
      <c r="E254" s="5"/>
      <c r="F254">
        <f t="shared" si="189"/>
        <v>28.4</v>
      </c>
      <c r="G254" s="5">
        <f t="shared" si="190"/>
        <v>39.200000000000003</v>
      </c>
      <c r="H254" s="5">
        <f t="shared" ref="H254:I254" si="250">AVERAGE(F249:F259)</f>
        <v>26.463636363636361</v>
      </c>
      <c r="I254" s="5">
        <f t="shared" si="250"/>
        <v>38.909090909090907</v>
      </c>
    </row>
    <row r="255" spans="1:9" x14ac:dyDescent="0.25">
      <c r="A255">
        <v>1794</v>
      </c>
      <c r="B255">
        <v>26.9</v>
      </c>
      <c r="D255" s="5">
        <v>38.200000000000003</v>
      </c>
      <c r="E255" s="5"/>
      <c r="F255">
        <f t="shared" si="189"/>
        <v>26.9</v>
      </c>
      <c r="G255" s="5">
        <f t="shared" si="190"/>
        <v>38.200000000000003</v>
      </c>
      <c r="H255" s="5">
        <f t="shared" ref="H255:I255" si="251">AVERAGE(F250:F260)</f>
        <v>26.309090909090912</v>
      </c>
      <c r="I255" s="5">
        <f t="shared" si="251"/>
        <v>38.772727272727273</v>
      </c>
    </row>
    <row r="256" spans="1:9" x14ac:dyDescent="0.25">
      <c r="A256">
        <v>1795</v>
      </c>
      <c r="B256">
        <v>29.1</v>
      </c>
      <c r="D256" s="5">
        <v>38.4</v>
      </c>
      <c r="E256" s="5"/>
      <c r="F256">
        <f t="shared" si="189"/>
        <v>29.1</v>
      </c>
      <c r="G256" s="5">
        <f t="shared" si="190"/>
        <v>38.4</v>
      </c>
      <c r="H256" s="5">
        <f t="shared" ref="H256:I256" si="252">AVERAGE(F251:F261)</f>
        <v>26.40909090909091</v>
      </c>
      <c r="I256" s="5">
        <f t="shared" si="252"/>
        <v>38.654545454545456</v>
      </c>
    </row>
    <row r="257" spans="1:9" x14ac:dyDescent="0.25">
      <c r="A257">
        <v>1796</v>
      </c>
      <c r="B257">
        <v>25.1</v>
      </c>
      <c r="D257" s="5">
        <v>37.9</v>
      </c>
      <c r="E257" s="5"/>
      <c r="F257">
        <f t="shared" si="189"/>
        <v>25.1</v>
      </c>
      <c r="G257" s="5">
        <f t="shared" si="190"/>
        <v>37.9</v>
      </c>
      <c r="H257" s="5">
        <f t="shared" ref="H257:I257" si="253">AVERAGE(F252:F262)</f>
        <v>26.618181818181821</v>
      </c>
      <c r="I257" s="5">
        <f t="shared" si="253"/>
        <v>38.154545454545456</v>
      </c>
    </row>
    <row r="258" spans="1:9" x14ac:dyDescent="0.25">
      <c r="A258">
        <v>1797</v>
      </c>
      <c r="B258">
        <v>27.2</v>
      </c>
      <c r="D258" s="5">
        <v>39.799999999999997</v>
      </c>
      <c r="E258" s="5"/>
      <c r="F258">
        <f t="shared" si="189"/>
        <v>27.2</v>
      </c>
      <c r="G258" s="5">
        <f t="shared" si="190"/>
        <v>39.799999999999997</v>
      </c>
      <c r="H258" s="5">
        <f t="shared" ref="H258:I258" si="254">AVERAGE(F253:F263)</f>
        <v>26.763636363636362</v>
      </c>
      <c r="I258" s="5">
        <f t="shared" si="254"/>
        <v>38.209090909090911</v>
      </c>
    </row>
    <row r="259" spans="1:9" x14ac:dyDescent="0.25">
      <c r="A259">
        <v>1798</v>
      </c>
      <c r="B259">
        <v>24.9</v>
      </c>
      <c r="D259" s="5">
        <v>39.299999999999997</v>
      </c>
      <c r="E259" s="5"/>
      <c r="F259">
        <f t="shared" ref="F259:F301" si="255">B259</f>
        <v>24.9</v>
      </c>
      <c r="G259" s="5">
        <f t="shared" ref="G259:G301" si="256">D259</f>
        <v>39.299999999999997</v>
      </c>
      <c r="H259" s="5">
        <f t="shared" ref="H259:I259" si="257">AVERAGE(F254:F264)</f>
        <v>26.990909090909089</v>
      </c>
      <c r="I259" s="5">
        <f t="shared" si="257"/>
        <v>38.290909090909096</v>
      </c>
    </row>
    <row r="260" spans="1:9" x14ac:dyDescent="0.25">
      <c r="A260">
        <v>1799</v>
      </c>
      <c r="B260">
        <v>25.1</v>
      </c>
      <c r="D260" s="5">
        <v>37.6</v>
      </c>
      <c r="E260" s="5"/>
      <c r="F260">
        <f t="shared" si="255"/>
        <v>25.1</v>
      </c>
      <c r="G260" s="5">
        <f t="shared" si="256"/>
        <v>37.6</v>
      </c>
      <c r="H260" s="5">
        <f t="shared" ref="H260:I260" si="258">AVERAGE(F255:F265)</f>
        <v>26.645454545454541</v>
      </c>
      <c r="I260" s="5">
        <f t="shared" si="258"/>
        <v>38.509090909090908</v>
      </c>
    </row>
    <row r="261" spans="1:9" x14ac:dyDescent="0.25">
      <c r="A261">
        <v>1800</v>
      </c>
      <c r="B261">
        <v>26.7</v>
      </c>
      <c r="D261" s="5">
        <v>36.6</v>
      </c>
      <c r="E261" s="5"/>
      <c r="F261">
        <f t="shared" si="255"/>
        <v>26.7</v>
      </c>
      <c r="G261" s="5">
        <f t="shared" si="256"/>
        <v>36.6</v>
      </c>
      <c r="H261" s="5">
        <f t="shared" ref="H261:I261" si="259">AVERAGE(F256:F266)</f>
        <v>26.372727272727271</v>
      </c>
      <c r="I261" s="5">
        <f t="shared" si="259"/>
        <v>38.75454545454545</v>
      </c>
    </row>
    <row r="262" spans="1:9" x14ac:dyDescent="0.25">
      <c r="A262">
        <v>1801</v>
      </c>
      <c r="B262">
        <v>28.1</v>
      </c>
      <c r="D262" s="5">
        <v>33.9</v>
      </c>
      <c r="E262" s="5"/>
      <c r="F262">
        <f t="shared" si="255"/>
        <v>28.1</v>
      </c>
      <c r="G262" s="5">
        <f t="shared" si="256"/>
        <v>33.9</v>
      </c>
      <c r="H262" s="5">
        <f t="shared" ref="H262:I262" si="260">AVERAGE(F257:F267)</f>
        <v>25.836363636363629</v>
      </c>
      <c r="I262" s="5">
        <f t="shared" si="260"/>
        <v>38.936363636363637</v>
      </c>
    </row>
    <row r="263" spans="1:9" x14ac:dyDescent="0.25">
      <c r="A263">
        <v>1802</v>
      </c>
      <c r="B263">
        <v>27</v>
      </c>
      <c r="D263" s="5">
        <v>39</v>
      </c>
      <c r="E263" s="5"/>
      <c r="F263">
        <f t="shared" si="255"/>
        <v>27</v>
      </c>
      <c r="G263" s="5">
        <f t="shared" si="256"/>
        <v>39</v>
      </c>
      <c r="H263" s="5">
        <f t="shared" ref="H263:I263" si="261">AVERAGE(F258:F268)</f>
        <v>25.927272727272733</v>
      </c>
      <c r="I263" s="5">
        <f t="shared" si="261"/>
        <v>39.136363636363633</v>
      </c>
    </row>
    <row r="264" spans="1:9" x14ac:dyDescent="0.25">
      <c r="A264">
        <v>1803</v>
      </c>
      <c r="B264">
        <v>28.4</v>
      </c>
      <c r="D264" s="5">
        <v>41.3</v>
      </c>
      <c r="E264" s="5"/>
      <c r="F264">
        <f t="shared" si="255"/>
        <v>28.4</v>
      </c>
      <c r="G264" s="5">
        <f t="shared" si="256"/>
        <v>41.3</v>
      </c>
      <c r="H264" s="5">
        <f t="shared" ref="H264:I264" si="262">AVERAGE(F259:F269)</f>
        <v>25.809090909090909</v>
      </c>
      <c r="I264" s="5">
        <f t="shared" si="262"/>
        <v>39.136363636363633</v>
      </c>
    </row>
    <row r="265" spans="1:9" x14ac:dyDescent="0.25">
      <c r="A265">
        <v>1804</v>
      </c>
      <c r="B265">
        <v>24.6</v>
      </c>
      <c r="D265" s="5">
        <v>41.6</v>
      </c>
      <c r="E265" s="5"/>
      <c r="F265">
        <f t="shared" si="255"/>
        <v>24.6</v>
      </c>
      <c r="G265" s="5">
        <f t="shared" si="256"/>
        <v>41.6</v>
      </c>
      <c r="H265" s="5">
        <f t="shared" ref="H265:I265" si="263">AVERAGE(F260:F270)</f>
        <v>25.790909090909089</v>
      </c>
      <c r="I265" s="5">
        <f t="shared" si="263"/>
        <v>39.072727272727271</v>
      </c>
    </row>
    <row r="266" spans="1:9" x14ac:dyDescent="0.25">
      <c r="A266">
        <v>1805</v>
      </c>
      <c r="B266">
        <v>23.9</v>
      </c>
      <c r="D266" s="5">
        <v>40.9</v>
      </c>
      <c r="E266" s="5"/>
      <c r="F266">
        <f t="shared" si="255"/>
        <v>23.9</v>
      </c>
      <c r="G266" s="5">
        <f t="shared" si="256"/>
        <v>40.9</v>
      </c>
      <c r="H266" s="5">
        <f t="shared" ref="H266:I266" si="264">AVERAGE(F261:F271)</f>
        <v>26.04545454545454</v>
      </c>
      <c r="I266" s="5">
        <f t="shared" si="264"/>
        <v>39.24545454545455</v>
      </c>
    </row>
    <row r="267" spans="1:9" x14ac:dyDescent="0.25">
      <c r="A267">
        <v>1806</v>
      </c>
      <c r="B267">
        <v>23.2</v>
      </c>
      <c r="D267" s="5">
        <v>40.4</v>
      </c>
      <c r="E267" s="5"/>
      <c r="F267">
        <f t="shared" si="255"/>
        <v>23.2</v>
      </c>
      <c r="G267" s="5">
        <f t="shared" si="256"/>
        <v>40.4</v>
      </c>
      <c r="H267" s="5">
        <f t="shared" ref="H267:I267" si="265">AVERAGE(F262:F272)</f>
        <v>26.027272727272724</v>
      </c>
      <c r="I267" s="5">
        <f t="shared" si="265"/>
        <v>39.554545454545462</v>
      </c>
    </row>
    <row r="268" spans="1:9" x14ac:dyDescent="0.25">
      <c r="A268">
        <v>1807</v>
      </c>
      <c r="B268">
        <v>26.1</v>
      </c>
      <c r="D268" s="5">
        <v>40.1</v>
      </c>
      <c r="E268" s="5"/>
      <c r="F268">
        <f t="shared" si="255"/>
        <v>26.1</v>
      </c>
      <c r="G268" s="5">
        <f t="shared" si="256"/>
        <v>40.1</v>
      </c>
      <c r="H268" s="5">
        <f t="shared" ref="H268:I268" si="266">AVERAGE(F263:F273)</f>
        <v>25.727272727272734</v>
      </c>
      <c r="I268" s="5">
        <f t="shared" si="266"/>
        <v>40.027272727272731</v>
      </c>
    </row>
    <row r="269" spans="1:9" x14ac:dyDescent="0.25">
      <c r="A269">
        <v>1808</v>
      </c>
      <c r="B269">
        <v>25.9</v>
      </c>
      <c r="D269" s="5">
        <v>39.799999999999997</v>
      </c>
      <c r="E269" s="5"/>
      <c r="F269">
        <f t="shared" si="255"/>
        <v>25.9</v>
      </c>
      <c r="G269" s="5">
        <f t="shared" si="256"/>
        <v>39.799999999999997</v>
      </c>
      <c r="H269" s="5">
        <f t="shared" ref="H269:I269" si="267">AVERAGE(F264:F274)</f>
        <v>25.436363636363637</v>
      </c>
      <c r="I269" s="5">
        <f t="shared" si="267"/>
        <v>40.127272727272732</v>
      </c>
    </row>
    <row r="270" spans="1:9" x14ac:dyDescent="0.25">
      <c r="A270">
        <v>1809</v>
      </c>
      <c r="B270">
        <v>24.7</v>
      </c>
      <c r="D270" s="5">
        <v>38.6</v>
      </c>
      <c r="E270" s="5"/>
      <c r="F270">
        <f t="shared" si="255"/>
        <v>24.7</v>
      </c>
      <c r="G270" s="5">
        <f t="shared" si="256"/>
        <v>38.6</v>
      </c>
      <c r="H270" s="5">
        <f t="shared" ref="H270:I270" si="268">AVERAGE(F265:F275)</f>
        <v>25.227272727272734</v>
      </c>
      <c r="I270" s="5">
        <f t="shared" si="268"/>
        <v>40.054545454545455</v>
      </c>
    </row>
    <row r="271" spans="1:9" x14ac:dyDescent="0.25">
      <c r="A271">
        <v>1810</v>
      </c>
      <c r="B271">
        <v>27.9</v>
      </c>
      <c r="D271" s="5">
        <v>39.5</v>
      </c>
      <c r="E271" s="5"/>
      <c r="F271">
        <f t="shared" si="255"/>
        <v>27.9</v>
      </c>
      <c r="G271" s="5">
        <f t="shared" si="256"/>
        <v>39.5</v>
      </c>
      <c r="H271" s="5">
        <f t="shared" ref="H271:I271" si="269">AVERAGE(F266:F276)</f>
        <v>25.272727272727273</v>
      </c>
      <c r="I271" s="5">
        <f t="shared" si="269"/>
        <v>40.300000000000004</v>
      </c>
    </row>
    <row r="272" spans="1:9" x14ac:dyDescent="0.25">
      <c r="A272">
        <v>1811</v>
      </c>
      <c r="B272">
        <v>26.5</v>
      </c>
      <c r="D272" s="5">
        <v>40</v>
      </c>
      <c r="E272" s="5"/>
      <c r="F272">
        <f t="shared" si="255"/>
        <v>26.5</v>
      </c>
      <c r="G272" s="5">
        <f t="shared" si="256"/>
        <v>40</v>
      </c>
      <c r="H272" s="5">
        <f t="shared" ref="H272:I272" si="270">AVERAGE(F267:F277)</f>
        <v>25.463636363636365</v>
      </c>
      <c r="I272" s="5">
        <f t="shared" si="270"/>
        <v>40.418181818181822</v>
      </c>
    </row>
    <row r="273" spans="1:9" x14ac:dyDescent="0.25">
      <c r="A273">
        <v>1812</v>
      </c>
      <c r="B273">
        <v>24.8</v>
      </c>
      <c r="D273" s="5">
        <v>39.1</v>
      </c>
      <c r="E273" s="5"/>
      <c r="F273">
        <f t="shared" si="255"/>
        <v>24.8</v>
      </c>
      <c r="G273" s="5">
        <f t="shared" si="256"/>
        <v>39.1</v>
      </c>
      <c r="H273" s="5">
        <f t="shared" ref="H273:I273" si="271">AVERAGE(F268:F278)</f>
        <v>25.609090909090909</v>
      </c>
      <c r="I273" s="5">
        <f t="shared" si="271"/>
        <v>40.554545454545455</v>
      </c>
    </row>
    <row r="274" spans="1:9" x14ac:dyDescent="0.25">
      <c r="A274">
        <v>1813</v>
      </c>
      <c r="B274">
        <v>23.8</v>
      </c>
      <c r="D274" s="5">
        <v>40.1</v>
      </c>
      <c r="E274" s="5"/>
      <c r="F274">
        <f t="shared" si="255"/>
        <v>23.8</v>
      </c>
      <c r="G274" s="5">
        <f t="shared" si="256"/>
        <v>40.1</v>
      </c>
      <c r="H274" s="5">
        <f t="shared" ref="H274:I274" si="272">AVERAGE(F269:F279)</f>
        <v>25.572727272727274</v>
      </c>
      <c r="I274" s="5">
        <f t="shared" si="272"/>
        <v>40.618181818181817</v>
      </c>
    </row>
    <row r="275" spans="1:9" x14ac:dyDescent="0.25">
      <c r="A275">
        <v>1814</v>
      </c>
      <c r="B275">
        <v>26.1</v>
      </c>
      <c r="D275" s="5">
        <v>40.5</v>
      </c>
      <c r="E275" s="5"/>
      <c r="F275">
        <f t="shared" si="255"/>
        <v>26.1</v>
      </c>
      <c r="G275" s="5">
        <f t="shared" si="256"/>
        <v>40.5</v>
      </c>
      <c r="H275" s="5">
        <f t="shared" ref="H275:I275" si="273">AVERAGE(F270:F280)</f>
        <v>25.481818181818177</v>
      </c>
      <c r="I275" s="5">
        <f t="shared" si="273"/>
        <v>40.645454545454541</v>
      </c>
    </row>
    <row r="276" spans="1:9" x14ac:dyDescent="0.25">
      <c r="A276">
        <v>1815</v>
      </c>
      <c r="B276">
        <v>25.1</v>
      </c>
      <c r="D276" s="5">
        <v>44.3</v>
      </c>
      <c r="E276" s="5"/>
      <c r="F276">
        <f t="shared" si="255"/>
        <v>25.1</v>
      </c>
      <c r="G276" s="5">
        <f t="shared" si="256"/>
        <v>44.3</v>
      </c>
      <c r="H276" s="5">
        <f t="shared" ref="H276:I276" si="274">AVERAGE(F271:F281)</f>
        <v>25.418181818181822</v>
      </c>
      <c r="I276" s="5">
        <f t="shared" si="274"/>
        <v>40.754545454545458</v>
      </c>
    </row>
    <row r="277" spans="1:9" x14ac:dyDescent="0.25">
      <c r="A277">
        <v>1816</v>
      </c>
      <c r="B277">
        <v>26</v>
      </c>
      <c r="D277" s="5">
        <v>42.2</v>
      </c>
      <c r="E277" s="5"/>
      <c r="F277">
        <f t="shared" si="255"/>
        <v>26</v>
      </c>
      <c r="G277" s="5">
        <f t="shared" si="256"/>
        <v>42.2</v>
      </c>
      <c r="H277" s="5">
        <f t="shared" ref="H277:I277" si="275">AVERAGE(F272:F282)</f>
        <v>25.009090909090904</v>
      </c>
      <c r="I277" s="5">
        <f t="shared" si="275"/>
        <v>40.881818181818183</v>
      </c>
    </row>
    <row r="278" spans="1:9" x14ac:dyDescent="0.25">
      <c r="A278">
        <v>1817</v>
      </c>
      <c r="B278">
        <v>24.8</v>
      </c>
      <c r="D278" s="5">
        <v>41.9</v>
      </c>
      <c r="E278" s="5"/>
      <c r="F278">
        <f t="shared" si="255"/>
        <v>24.8</v>
      </c>
      <c r="G278" s="5">
        <f t="shared" si="256"/>
        <v>41.9</v>
      </c>
      <c r="H278" s="5">
        <f t="shared" ref="H278:I278" si="276">AVERAGE(F273:F283)</f>
        <v>24.74545454545455</v>
      </c>
      <c r="I278" s="5">
        <f t="shared" si="276"/>
        <v>41.054545454545455</v>
      </c>
    </row>
    <row r="279" spans="1:9" x14ac:dyDescent="0.25">
      <c r="A279">
        <v>1818</v>
      </c>
      <c r="B279">
        <v>25.7</v>
      </c>
      <c r="D279" s="5">
        <v>40.799999999999997</v>
      </c>
      <c r="E279" s="5"/>
      <c r="F279">
        <f t="shared" si="255"/>
        <v>25.7</v>
      </c>
      <c r="G279" s="5">
        <f t="shared" si="256"/>
        <v>40.799999999999997</v>
      </c>
      <c r="H279" s="5">
        <f t="shared" ref="H279:I279" si="277">AVERAGE(F274:F284)</f>
        <v>24.727272727272727</v>
      </c>
      <c r="I279" s="5">
        <f t="shared" si="277"/>
        <v>41.209090909090911</v>
      </c>
    </row>
    <row r="280" spans="1:9" x14ac:dyDescent="0.25">
      <c r="A280">
        <v>1819</v>
      </c>
      <c r="B280">
        <v>24.9</v>
      </c>
      <c r="D280" s="5">
        <v>40.1</v>
      </c>
      <c r="E280" s="5"/>
      <c r="F280">
        <f t="shared" si="255"/>
        <v>24.9</v>
      </c>
      <c r="G280" s="5">
        <f t="shared" si="256"/>
        <v>40.1</v>
      </c>
      <c r="H280" s="5">
        <f t="shared" ref="H280:I280" si="278">AVERAGE(F275:F285)</f>
        <v>24.763636363636362</v>
      </c>
      <c r="I280" s="5">
        <f t="shared" si="278"/>
        <v>41.190909090909081</v>
      </c>
    </row>
    <row r="281" spans="1:9" x14ac:dyDescent="0.25">
      <c r="A281">
        <v>1820</v>
      </c>
      <c r="B281">
        <v>24</v>
      </c>
      <c r="D281" s="5">
        <v>39.799999999999997</v>
      </c>
      <c r="E281" s="5"/>
      <c r="F281">
        <f t="shared" si="255"/>
        <v>24</v>
      </c>
      <c r="G281" s="5">
        <f t="shared" si="256"/>
        <v>39.799999999999997</v>
      </c>
      <c r="H281" s="5">
        <f t="shared" ref="H281:I281" si="279">AVERAGE(F276:F286)</f>
        <v>24.599999999999998</v>
      </c>
      <c r="I281" s="5">
        <f t="shared" si="279"/>
        <v>41.109090909090902</v>
      </c>
    </row>
    <row r="282" spans="1:9" x14ac:dyDescent="0.25">
      <c r="A282">
        <v>1821</v>
      </c>
      <c r="B282">
        <v>23.4</v>
      </c>
      <c r="D282" s="5">
        <v>40.9</v>
      </c>
      <c r="E282" s="5"/>
      <c r="F282">
        <f t="shared" si="255"/>
        <v>23.4</v>
      </c>
      <c r="G282" s="5">
        <f t="shared" si="256"/>
        <v>40.9</v>
      </c>
      <c r="H282" s="5">
        <f t="shared" ref="H282:I282" si="280">AVERAGE(F277:F287)</f>
        <v>24.518181818181816</v>
      </c>
      <c r="I282" s="5">
        <f t="shared" si="280"/>
        <v>40.672727272727279</v>
      </c>
    </row>
    <row r="283" spans="1:9" x14ac:dyDescent="0.25">
      <c r="A283">
        <v>1822</v>
      </c>
      <c r="B283">
        <v>23.6</v>
      </c>
      <c r="D283" s="5">
        <v>41.9</v>
      </c>
      <c r="E283" s="5"/>
      <c r="F283">
        <f t="shared" si="255"/>
        <v>23.6</v>
      </c>
      <c r="G283" s="5">
        <f t="shared" si="256"/>
        <v>41.9</v>
      </c>
      <c r="H283" s="5">
        <f t="shared" ref="H283:I283" si="281">AVERAGE(F278:F288)</f>
        <v>24.227272727272727</v>
      </c>
      <c r="I283" s="5">
        <f t="shared" si="281"/>
        <v>40.227272727272727</v>
      </c>
    </row>
    <row r="284" spans="1:9" x14ac:dyDescent="0.25">
      <c r="A284">
        <v>1823</v>
      </c>
      <c r="B284">
        <v>24.6</v>
      </c>
      <c r="D284" s="5">
        <v>40.799999999999997</v>
      </c>
      <c r="E284" s="5"/>
      <c r="F284">
        <f t="shared" si="255"/>
        <v>24.6</v>
      </c>
      <c r="G284" s="5">
        <f t="shared" si="256"/>
        <v>40.799999999999997</v>
      </c>
      <c r="H284" s="5">
        <f t="shared" ref="H284:I284" si="282">AVERAGE(F279:F289)</f>
        <v>23.954545454545453</v>
      </c>
      <c r="I284" s="5">
        <f t="shared" si="282"/>
        <v>39.918181818181822</v>
      </c>
    </row>
    <row r="285" spans="1:9" x14ac:dyDescent="0.25">
      <c r="A285">
        <v>1824</v>
      </c>
      <c r="B285">
        <v>24.2</v>
      </c>
      <c r="D285" s="5">
        <v>39.9</v>
      </c>
      <c r="E285" s="5"/>
      <c r="F285">
        <f t="shared" si="255"/>
        <v>24.2</v>
      </c>
      <c r="G285" s="5">
        <f t="shared" si="256"/>
        <v>39.9</v>
      </c>
      <c r="H285" s="5">
        <f t="shared" ref="H285:I285" si="283">AVERAGE(F280:F290)</f>
        <v>23.627272727272729</v>
      </c>
      <c r="I285" s="5">
        <f t="shared" si="283"/>
        <v>39.454545454545453</v>
      </c>
    </row>
    <row r="286" spans="1:9" x14ac:dyDescent="0.25">
      <c r="A286">
        <v>1825</v>
      </c>
      <c r="B286">
        <v>24.3</v>
      </c>
      <c r="D286" s="5">
        <v>39.6</v>
      </c>
      <c r="E286" s="5"/>
      <c r="F286">
        <f t="shared" si="255"/>
        <v>24.3</v>
      </c>
      <c r="G286" s="5">
        <f t="shared" si="256"/>
        <v>39.6</v>
      </c>
      <c r="H286" s="5">
        <f t="shared" ref="H286:I286" si="284">AVERAGE(F281:F291)</f>
        <v>23.245454545454546</v>
      </c>
      <c r="I286" s="5">
        <f t="shared" si="284"/>
        <v>39.045454545454547</v>
      </c>
    </row>
    <row r="287" spans="1:9" x14ac:dyDescent="0.25">
      <c r="A287">
        <v>1826</v>
      </c>
      <c r="B287">
        <v>24.2</v>
      </c>
      <c r="D287" s="5">
        <v>39.5</v>
      </c>
      <c r="E287" s="5"/>
      <c r="F287">
        <f t="shared" si="255"/>
        <v>24.2</v>
      </c>
      <c r="G287" s="5">
        <f t="shared" si="256"/>
        <v>39.5</v>
      </c>
      <c r="H287" s="5">
        <f t="shared" ref="H287:I287" si="285">AVERAGE(F282:F292)</f>
        <v>23.109090909090909</v>
      </c>
      <c r="I287" s="5">
        <f t="shared" si="285"/>
        <v>38.627272727272725</v>
      </c>
    </row>
    <row r="288" spans="1:9" x14ac:dyDescent="0.25">
      <c r="A288">
        <v>1827</v>
      </c>
      <c r="B288">
        <v>22.8</v>
      </c>
      <c r="D288" s="5">
        <v>37.299999999999997</v>
      </c>
      <c r="E288" s="5"/>
      <c r="F288">
        <f t="shared" si="255"/>
        <v>22.8</v>
      </c>
      <c r="G288" s="5">
        <f t="shared" si="256"/>
        <v>37.299999999999997</v>
      </c>
      <c r="H288" s="5">
        <f t="shared" ref="H288:I288" si="286">AVERAGE(F283:F293)</f>
        <v>23.072727272727274</v>
      </c>
      <c r="I288" s="5">
        <f t="shared" si="286"/>
        <v>38.109090909090909</v>
      </c>
    </row>
    <row r="289" spans="1:9" x14ac:dyDescent="0.25">
      <c r="A289">
        <v>1828</v>
      </c>
      <c r="B289">
        <v>21.8</v>
      </c>
      <c r="D289" s="5">
        <v>38.5</v>
      </c>
      <c r="E289" s="5"/>
      <c r="F289">
        <f t="shared" si="255"/>
        <v>21.8</v>
      </c>
      <c r="G289" s="5">
        <f t="shared" si="256"/>
        <v>38.5</v>
      </c>
      <c r="H289" s="5">
        <f t="shared" ref="H289:I289" si="287">AVERAGE(F284:F294)</f>
        <v>22.90909090909091</v>
      </c>
      <c r="I289" s="5">
        <f t="shared" si="287"/>
        <v>37.645454545454541</v>
      </c>
    </row>
    <row r="290" spans="1:9" x14ac:dyDescent="0.25">
      <c r="A290">
        <v>1829</v>
      </c>
      <c r="B290">
        <v>22.1</v>
      </c>
      <c r="D290" s="5">
        <v>35.700000000000003</v>
      </c>
      <c r="E290" s="5"/>
      <c r="F290">
        <f t="shared" si="255"/>
        <v>22.1</v>
      </c>
      <c r="G290" s="5">
        <f t="shared" si="256"/>
        <v>35.700000000000003</v>
      </c>
      <c r="H290" s="5">
        <f t="shared" ref="H290:I290" si="288">AVERAGE(F285:F295)</f>
        <v>22.700000000000003</v>
      </c>
      <c r="I290" s="5">
        <f t="shared" si="288"/>
        <v>37.209090909090911</v>
      </c>
    </row>
    <row r="291" spans="1:9" x14ac:dyDescent="0.25">
      <c r="A291">
        <v>1830</v>
      </c>
      <c r="B291">
        <v>20.7</v>
      </c>
      <c r="D291" s="5">
        <v>35.6</v>
      </c>
      <c r="E291" s="5"/>
      <c r="F291">
        <f t="shared" si="255"/>
        <v>20.7</v>
      </c>
      <c r="G291" s="5">
        <f t="shared" si="256"/>
        <v>35.6</v>
      </c>
      <c r="H291" s="5">
        <f t="shared" ref="H291:I291" si="289">AVERAGE(F286:F296)</f>
        <v>22.5</v>
      </c>
      <c r="I291" s="5">
        <f t="shared" si="289"/>
        <v>36.81818181818182</v>
      </c>
    </row>
    <row r="292" spans="1:9" x14ac:dyDescent="0.25">
      <c r="A292">
        <v>1831</v>
      </c>
      <c r="B292">
        <v>22.5</v>
      </c>
      <c r="D292" s="5">
        <v>35.200000000000003</v>
      </c>
      <c r="E292" s="5"/>
      <c r="F292">
        <f t="shared" si="255"/>
        <v>22.5</v>
      </c>
      <c r="G292" s="5">
        <f t="shared" si="256"/>
        <v>35.200000000000003</v>
      </c>
      <c r="H292" s="5">
        <f t="shared" ref="H292:I292" si="290">AVERAGE(F287:F297)</f>
        <v>22.263636363636365</v>
      </c>
      <c r="I292" s="5">
        <f t="shared" si="290"/>
        <v>36.472727272727276</v>
      </c>
    </row>
    <row r="293" spans="1:9" x14ac:dyDescent="0.25">
      <c r="A293">
        <v>1832</v>
      </c>
      <c r="B293">
        <v>23</v>
      </c>
      <c r="D293" s="5">
        <v>35.200000000000003</v>
      </c>
      <c r="E293" s="5"/>
      <c r="F293">
        <f t="shared" si="255"/>
        <v>23</v>
      </c>
      <c r="G293" s="5">
        <f t="shared" si="256"/>
        <v>35.200000000000003</v>
      </c>
      <c r="H293" s="5">
        <f t="shared" ref="H293:I293" si="291">AVERAGE(F288:F298)</f>
        <v>22.13636363636364</v>
      </c>
      <c r="I293" s="5">
        <f t="shared" si="291"/>
        <v>36.090909090909093</v>
      </c>
    </row>
    <row r="294" spans="1:9" x14ac:dyDescent="0.25">
      <c r="A294">
        <v>1833</v>
      </c>
      <c r="B294">
        <v>21.8</v>
      </c>
      <c r="D294" s="5">
        <v>36.799999999999997</v>
      </c>
      <c r="E294" s="5"/>
      <c r="F294">
        <f t="shared" si="255"/>
        <v>21.8</v>
      </c>
      <c r="G294" s="5">
        <f t="shared" si="256"/>
        <v>36.799999999999997</v>
      </c>
      <c r="H294" s="5">
        <f t="shared" ref="H294:I294" si="292">AVERAGE(F289:F299)</f>
        <v>22.127272727272729</v>
      </c>
      <c r="I294" s="5">
        <f t="shared" si="292"/>
        <v>35.900000000000006</v>
      </c>
    </row>
    <row r="295" spans="1:9" x14ac:dyDescent="0.25">
      <c r="A295">
        <v>1834</v>
      </c>
      <c r="B295">
        <v>22.3</v>
      </c>
      <c r="D295" s="5">
        <v>36</v>
      </c>
      <c r="E295" s="5"/>
      <c r="F295">
        <f t="shared" si="255"/>
        <v>22.3</v>
      </c>
      <c r="G295" s="5">
        <f t="shared" si="256"/>
        <v>36</v>
      </c>
      <c r="H295" s="5">
        <f t="shared" ref="H295:I295" si="293">AVERAGE(F290:F300)</f>
        <v>22.172727272727272</v>
      </c>
      <c r="I295" s="5">
        <f t="shared" si="293"/>
        <v>35.699999999999996</v>
      </c>
    </row>
    <row r="296" spans="1:9" x14ac:dyDescent="0.25">
      <c r="A296">
        <v>1835</v>
      </c>
      <c r="B296">
        <v>22</v>
      </c>
      <c r="D296" s="5">
        <v>35.6</v>
      </c>
      <c r="E296" s="5"/>
      <c r="F296">
        <f t="shared" si="255"/>
        <v>22</v>
      </c>
      <c r="G296" s="5">
        <f t="shared" si="256"/>
        <v>35.6</v>
      </c>
      <c r="H296" s="5">
        <f t="shared" ref="H296:I296" si="294">AVERAGE(F291:F301)</f>
        <v>22.281818181818185</v>
      </c>
      <c r="I296" s="5">
        <f t="shared" si="294"/>
        <v>35.736363636363642</v>
      </c>
    </row>
    <row r="297" spans="1:9" x14ac:dyDescent="0.25">
      <c r="A297">
        <v>1836</v>
      </c>
      <c r="B297">
        <v>21.7</v>
      </c>
      <c r="D297" s="5">
        <v>35.799999999999997</v>
      </c>
      <c r="E297" s="5"/>
      <c r="F297">
        <f t="shared" si="255"/>
        <v>21.7</v>
      </c>
      <c r="G297" s="5">
        <f t="shared" si="256"/>
        <v>35.799999999999997</v>
      </c>
      <c r="H297" s="5">
        <f t="shared" ref="H297:I297" si="295">AVERAGE(F292:F302)</f>
        <v>22.386363636363637</v>
      </c>
      <c r="I297" s="5">
        <f t="shared" si="295"/>
        <v>35.605529763317946</v>
      </c>
    </row>
    <row r="298" spans="1:9" x14ac:dyDescent="0.25">
      <c r="A298">
        <v>1837</v>
      </c>
      <c r="B298">
        <v>22.8</v>
      </c>
      <c r="D298" s="5">
        <v>35.299999999999997</v>
      </c>
      <c r="E298" s="5"/>
      <c r="F298">
        <f t="shared" si="255"/>
        <v>22.8</v>
      </c>
      <c r="G298" s="5">
        <f t="shared" si="256"/>
        <v>35.299999999999997</v>
      </c>
      <c r="H298" s="5">
        <f t="shared" ref="H298:I298" si="296">AVERAGE(F293:F303)</f>
        <v>22.336363636363636</v>
      </c>
      <c r="I298" s="5">
        <f t="shared" si="296"/>
        <v>35.492599134052789</v>
      </c>
    </row>
    <row r="299" spans="1:9" x14ac:dyDescent="0.25">
      <c r="A299">
        <v>1838</v>
      </c>
      <c r="B299">
        <v>22.7</v>
      </c>
      <c r="D299" s="5">
        <v>35.200000000000003</v>
      </c>
      <c r="E299" s="5"/>
      <c r="F299">
        <f t="shared" si="255"/>
        <v>22.7</v>
      </c>
      <c r="G299" s="5">
        <f t="shared" si="256"/>
        <v>35.200000000000003</v>
      </c>
      <c r="H299" s="5">
        <f t="shared" ref="H299:I299" si="297">AVERAGE(F294:F304)</f>
        <v>22.2</v>
      </c>
      <c r="I299" s="5">
        <f t="shared" si="297"/>
        <v>35.385677995051608</v>
      </c>
    </row>
    <row r="300" spans="1:9" x14ac:dyDescent="0.25">
      <c r="A300">
        <v>1839</v>
      </c>
      <c r="B300">
        <v>22.3</v>
      </c>
      <c r="D300" s="5">
        <v>36.299999999999997</v>
      </c>
      <c r="E300" s="5"/>
      <c r="F300">
        <f t="shared" si="255"/>
        <v>22.3</v>
      </c>
      <c r="G300" s="5">
        <f t="shared" si="256"/>
        <v>36.299999999999997</v>
      </c>
      <c r="H300" s="5">
        <f t="shared" ref="H300:I300" si="298">AVERAGE(F295:F305)</f>
        <v>22.209090909090914</v>
      </c>
      <c r="I300" s="5">
        <f t="shared" si="298"/>
        <v>35.157198331033079</v>
      </c>
    </row>
    <row r="301" spans="1:9" x14ac:dyDescent="0.25">
      <c r="A301">
        <v>1840</v>
      </c>
      <c r="B301">
        <v>23.3</v>
      </c>
      <c r="D301" s="5">
        <v>36.1</v>
      </c>
      <c r="E301" s="5"/>
      <c r="F301">
        <f t="shared" si="255"/>
        <v>23.3</v>
      </c>
      <c r="G301" s="5">
        <f t="shared" si="256"/>
        <v>36.1</v>
      </c>
      <c r="H301" s="5">
        <f t="shared" ref="H301:I301" si="299">AVERAGE(F296:F306)</f>
        <v>22.104545454545459</v>
      </c>
      <c r="I301" s="5">
        <f t="shared" si="299"/>
        <v>34.963086776606531</v>
      </c>
    </row>
    <row r="302" spans="1:9" x14ac:dyDescent="0.25">
      <c r="A302">
        <v>1841</v>
      </c>
      <c r="B302">
        <v>22</v>
      </c>
      <c r="C302">
        <v>21.7</v>
      </c>
      <c r="D302" s="5">
        <v>36</v>
      </c>
      <c r="E302" s="5">
        <v>32.321654792994877</v>
      </c>
      <c r="F302">
        <f>AVERAGE(B302:C302)</f>
        <v>21.85</v>
      </c>
      <c r="G302" s="5">
        <f>AVERAGE(D302:E302)</f>
        <v>34.160827396497439</v>
      </c>
      <c r="H302" s="5">
        <f t="shared" ref="H302:I302" si="300">AVERAGE(F297:F307)</f>
        <v>22.222727272727276</v>
      </c>
      <c r="I302" s="5">
        <f t="shared" si="300"/>
        <v>34.914249248285358</v>
      </c>
    </row>
    <row r="303" spans="1:9" x14ac:dyDescent="0.25">
      <c r="A303">
        <v>1842</v>
      </c>
      <c r="B303">
        <v>22.1</v>
      </c>
      <c r="C303">
        <v>21.8</v>
      </c>
      <c r="D303" s="5">
        <v>35.6</v>
      </c>
      <c r="E303" s="5">
        <v>32.315526156166491</v>
      </c>
      <c r="F303">
        <f t="shared" ref="F303:F332" si="301">AVERAGE(B303:C303)</f>
        <v>21.950000000000003</v>
      </c>
      <c r="G303" s="5">
        <f t="shared" ref="G303:G332" si="302">AVERAGE(D303:E303)</f>
        <v>33.957763078083246</v>
      </c>
      <c r="H303" s="5">
        <f t="shared" ref="H303:I303" si="303">AVERAGE(F298:F308)</f>
        <v>22.513636363636365</v>
      </c>
      <c r="I303" s="5">
        <f t="shared" si="303"/>
        <v>34.63158718841246</v>
      </c>
    </row>
    <row r="304" spans="1:9" x14ac:dyDescent="0.25">
      <c r="A304">
        <v>1843</v>
      </c>
      <c r="B304">
        <v>21.6</v>
      </c>
      <c r="C304">
        <v>21.4</v>
      </c>
      <c r="D304" s="5">
        <v>35.5</v>
      </c>
      <c r="E304" s="5">
        <v>32.547734941973957</v>
      </c>
      <c r="F304">
        <f t="shared" si="301"/>
        <v>21.5</v>
      </c>
      <c r="G304" s="5">
        <f t="shared" si="302"/>
        <v>34.023867470986978</v>
      </c>
      <c r="H304" s="5">
        <f t="shared" ref="H304:I304" si="304">AVERAGE(F299:F309)</f>
        <v>22.563636363636366</v>
      </c>
      <c r="I304" s="5">
        <f t="shared" si="304"/>
        <v>34.488088326527922</v>
      </c>
    </row>
    <row r="305" spans="1:9" x14ac:dyDescent="0.25">
      <c r="A305">
        <v>1844</v>
      </c>
      <c r="B305">
        <v>22</v>
      </c>
      <c r="C305">
        <v>21.8</v>
      </c>
      <c r="D305" s="5">
        <v>35.6</v>
      </c>
      <c r="E305" s="5">
        <v>32.973447391592529</v>
      </c>
      <c r="F305">
        <f t="shared" si="301"/>
        <v>21.9</v>
      </c>
      <c r="G305" s="5">
        <f t="shared" si="302"/>
        <v>34.286723695796269</v>
      </c>
      <c r="H305" s="5">
        <f t="shared" ref="H305:I305" si="305">AVERAGE(F300:F310)</f>
        <v>22.804545454545455</v>
      </c>
      <c r="I305" s="5">
        <f t="shared" si="305"/>
        <v>34.398458695434819</v>
      </c>
    </row>
    <row r="306" spans="1:9" x14ac:dyDescent="0.25">
      <c r="A306">
        <v>1845</v>
      </c>
      <c r="B306">
        <v>21.3</v>
      </c>
      <c r="C306">
        <v>21</v>
      </c>
      <c r="D306" s="5">
        <v>35</v>
      </c>
      <c r="E306" s="5">
        <v>32.729545802615682</v>
      </c>
      <c r="F306">
        <f t="shared" si="301"/>
        <v>21.15</v>
      </c>
      <c r="G306" s="5">
        <f t="shared" si="302"/>
        <v>33.864772901307845</v>
      </c>
      <c r="H306" s="5">
        <f t="shared" ref="H306:I306" si="306">AVERAGE(F301:F311)</f>
        <v>22.686363636363634</v>
      </c>
      <c r="I306" s="5">
        <f t="shared" si="306"/>
        <v>34.255618888513894</v>
      </c>
    </row>
    <row r="307" spans="1:9" x14ac:dyDescent="0.25">
      <c r="A307">
        <v>1846</v>
      </c>
      <c r="B307">
        <v>23.4</v>
      </c>
      <c r="C307">
        <v>23.2</v>
      </c>
      <c r="D307" s="5">
        <v>36.1</v>
      </c>
      <c r="E307" s="5">
        <v>34.025574376934273</v>
      </c>
      <c r="F307">
        <f t="shared" si="301"/>
        <v>23.299999999999997</v>
      </c>
      <c r="G307" s="5">
        <f t="shared" si="302"/>
        <v>35.062787188467141</v>
      </c>
      <c r="H307" s="5">
        <f t="shared" ref="H307:I307" si="307">AVERAGE(F302:F312)</f>
        <v>22.577272727272728</v>
      </c>
      <c r="I307" s="5">
        <f t="shared" si="307"/>
        <v>34.195155496219328</v>
      </c>
    </row>
    <row r="308" spans="1:9" x14ac:dyDescent="0.25">
      <c r="A308">
        <v>1847</v>
      </c>
      <c r="B308">
        <v>25</v>
      </c>
      <c r="C308">
        <v>24.8</v>
      </c>
      <c r="D308" s="5">
        <v>33.700000000000003</v>
      </c>
      <c r="E308" s="5">
        <v>31.681434682796294</v>
      </c>
      <c r="F308">
        <f t="shared" si="301"/>
        <v>24.9</v>
      </c>
      <c r="G308" s="5">
        <f t="shared" si="302"/>
        <v>32.690717341398148</v>
      </c>
      <c r="H308" s="5">
        <f t="shared" ref="H308:I308" si="308">AVERAGE(F303:F313)</f>
        <v>22.636363636363633</v>
      </c>
      <c r="I308" s="5">
        <f t="shared" si="308"/>
        <v>34.31263386020089</v>
      </c>
    </row>
    <row r="309" spans="1:9" x14ac:dyDescent="0.25">
      <c r="A309">
        <v>1848</v>
      </c>
      <c r="B309">
        <v>23.4</v>
      </c>
      <c r="C309">
        <v>23.3</v>
      </c>
      <c r="D309" s="5">
        <v>34.700000000000003</v>
      </c>
      <c r="E309" s="5">
        <v>32.743025038540246</v>
      </c>
      <c r="F309">
        <f t="shared" si="301"/>
        <v>23.35</v>
      </c>
      <c r="G309" s="5">
        <f t="shared" si="302"/>
        <v>33.721512519270121</v>
      </c>
      <c r="H309" s="5">
        <f t="shared" ref="H309:I309" si="309">AVERAGE(F304:F314)</f>
        <v>22.731818181818181</v>
      </c>
      <c r="I309" s="5">
        <f t="shared" si="309"/>
        <v>34.348360414082578</v>
      </c>
    </row>
    <row r="310" spans="1:9" x14ac:dyDescent="0.25">
      <c r="A310">
        <v>1849</v>
      </c>
      <c r="B310">
        <v>25.4</v>
      </c>
      <c r="C310">
        <v>25.3</v>
      </c>
      <c r="D310" s="5">
        <v>35.200000000000003</v>
      </c>
      <c r="E310" s="5">
        <v>33.228148115951711</v>
      </c>
      <c r="F310">
        <f t="shared" si="301"/>
        <v>25.35</v>
      </c>
      <c r="G310" s="5">
        <f t="shared" si="302"/>
        <v>34.214074057975857</v>
      </c>
      <c r="H310" s="5">
        <f t="shared" ref="H310:I310" si="310">AVERAGE(F305:F315)</f>
        <v>22.927272727272726</v>
      </c>
      <c r="I310" s="5">
        <f t="shared" si="310"/>
        <v>34.454385856372078</v>
      </c>
    </row>
    <row r="311" spans="1:9" x14ac:dyDescent="0.25">
      <c r="A311">
        <v>1850</v>
      </c>
      <c r="B311">
        <v>21</v>
      </c>
      <c r="C311">
        <v>21</v>
      </c>
      <c r="D311" s="5">
        <v>35.700000000000003</v>
      </c>
      <c r="E311" s="5">
        <v>33.757524247739674</v>
      </c>
      <c r="F311">
        <f t="shared" si="301"/>
        <v>21</v>
      </c>
      <c r="G311" s="5">
        <f t="shared" si="302"/>
        <v>34.728762123869842</v>
      </c>
      <c r="H311" s="5">
        <f t="shared" ref="H311:I311" si="311">AVERAGE(F306:F316)</f>
        <v>23.009090909090908</v>
      </c>
      <c r="I311" s="5">
        <f t="shared" si="311"/>
        <v>34.509210114969008</v>
      </c>
    </row>
    <row r="312" spans="1:9" x14ac:dyDescent="0.25">
      <c r="A312">
        <v>1851</v>
      </c>
      <c r="B312">
        <v>22.1</v>
      </c>
      <c r="C312">
        <v>22.1</v>
      </c>
      <c r="D312" s="5">
        <v>36.4</v>
      </c>
      <c r="E312" s="5">
        <v>34.469805369519491</v>
      </c>
      <c r="F312">
        <f t="shared" si="301"/>
        <v>22.1</v>
      </c>
      <c r="G312" s="5">
        <f t="shared" si="302"/>
        <v>35.434902684759749</v>
      </c>
      <c r="H312" s="5">
        <f t="shared" ref="H312:I312" si="312">AVERAGE(F307:F317)</f>
        <v>22.963636363636365</v>
      </c>
      <c r="I312" s="5">
        <f t="shared" si="312"/>
        <v>34.67207534221572</v>
      </c>
    </row>
    <row r="313" spans="1:9" x14ac:dyDescent="0.25">
      <c r="A313">
        <v>1852</v>
      </c>
      <c r="B313">
        <v>22.5</v>
      </c>
      <c r="C313">
        <v>22.5</v>
      </c>
      <c r="D313" s="5">
        <v>36.4</v>
      </c>
      <c r="E313" s="5">
        <v>34.506178800589247</v>
      </c>
      <c r="F313">
        <f t="shared" si="301"/>
        <v>22.5</v>
      </c>
      <c r="G313" s="5">
        <f t="shared" si="302"/>
        <v>35.453089400294623</v>
      </c>
      <c r="H313" s="5">
        <f t="shared" ref="H313:I313" si="313">AVERAGE(F308:F318)</f>
        <v>22.83636363636364</v>
      </c>
      <c r="I313" s="5">
        <f t="shared" si="313"/>
        <v>34.704514196328255</v>
      </c>
    </row>
    <row r="314" spans="1:9" x14ac:dyDescent="0.25">
      <c r="A314">
        <v>1853</v>
      </c>
      <c r="B314">
        <v>23</v>
      </c>
      <c r="C314">
        <v>23</v>
      </c>
      <c r="D314" s="5">
        <v>35.200000000000003</v>
      </c>
      <c r="E314" s="5">
        <v>33.501510341563559</v>
      </c>
      <c r="F314">
        <f t="shared" si="301"/>
        <v>23</v>
      </c>
      <c r="G314" s="5">
        <f t="shared" si="302"/>
        <v>34.350755170781781</v>
      </c>
      <c r="H314" s="5">
        <f t="shared" ref="H314:I314" si="314">AVERAGE(F309:F319)</f>
        <v>22.681818181818187</v>
      </c>
      <c r="I314" s="5">
        <f t="shared" si="314"/>
        <v>34.879435333202849</v>
      </c>
    </row>
    <row r="315" spans="1:9" x14ac:dyDescent="0.25">
      <c r="A315">
        <v>1854</v>
      </c>
      <c r="B315">
        <v>23.6</v>
      </c>
      <c r="C315">
        <v>23.7</v>
      </c>
      <c r="D315" s="5">
        <v>36</v>
      </c>
      <c r="E315" s="5">
        <v>34.38029467234292</v>
      </c>
      <c r="F315">
        <f t="shared" si="301"/>
        <v>23.65</v>
      </c>
      <c r="G315" s="5">
        <f t="shared" si="302"/>
        <v>35.190147336171464</v>
      </c>
      <c r="H315" s="5">
        <f t="shared" ref="H315:I315" si="315">AVERAGE(F310:F320)</f>
        <v>22.604545454545459</v>
      </c>
      <c r="I315" s="5">
        <f t="shared" si="315"/>
        <v>35.084619566957848</v>
      </c>
    </row>
    <row r="316" spans="1:9" x14ac:dyDescent="0.25">
      <c r="A316">
        <v>1855</v>
      </c>
      <c r="B316">
        <v>22.8</v>
      </c>
      <c r="C316">
        <v>22.8</v>
      </c>
      <c r="D316" s="5">
        <v>35.700000000000003</v>
      </c>
      <c r="E316" s="5">
        <v>34.079581080724935</v>
      </c>
      <c r="F316">
        <f t="shared" si="301"/>
        <v>22.8</v>
      </c>
      <c r="G316" s="5">
        <f t="shared" si="302"/>
        <v>34.889790540362469</v>
      </c>
      <c r="H316" s="5">
        <f t="shared" ref="H316:I316" si="316">AVERAGE(F311:F321)</f>
        <v>22.236363636363638</v>
      </c>
      <c r="I316" s="5">
        <f t="shared" si="316"/>
        <v>35.176453972081895</v>
      </c>
    </row>
    <row r="317" spans="1:9" x14ac:dyDescent="0.25">
      <c r="A317">
        <v>1856</v>
      </c>
      <c r="B317">
        <v>20.6</v>
      </c>
      <c r="C317">
        <v>20.7</v>
      </c>
      <c r="D317" s="5">
        <v>36.4</v>
      </c>
      <c r="E317" s="5">
        <v>34.912580802043529</v>
      </c>
      <c r="F317">
        <f t="shared" si="301"/>
        <v>20.65</v>
      </c>
      <c r="G317" s="5">
        <f t="shared" si="302"/>
        <v>35.656290401021764</v>
      </c>
      <c r="H317" s="5">
        <f t="shared" ref="H317:I317" si="317">AVERAGE(F312:F322)</f>
        <v>22.3</v>
      </c>
      <c r="I317" s="5">
        <f t="shared" si="317"/>
        <v>35.233636295917819</v>
      </c>
    </row>
    <row r="318" spans="1:9" x14ac:dyDescent="0.25">
      <c r="A318">
        <v>1857</v>
      </c>
      <c r="B318">
        <v>21.8</v>
      </c>
      <c r="C318">
        <v>22</v>
      </c>
      <c r="D318" s="5">
        <v>36.1</v>
      </c>
      <c r="E318" s="5">
        <v>34.739229167409931</v>
      </c>
      <c r="F318">
        <f t="shared" si="301"/>
        <v>21.9</v>
      </c>
      <c r="G318" s="5">
        <f t="shared" si="302"/>
        <v>35.41961458370497</v>
      </c>
      <c r="H318" s="5">
        <f t="shared" ref="H318:I318" si="318">AVERAGE(F313:F323)</f>
        <v>22.236363636363635</v>
      </c>
      <c r="I318" s="5">
        <f t="shared" si="318"/>
        <v>35.256747107123061</v>
      </c>
    </row>
    <row r="319" spans="1:9" x14ac:dyDescent="0.25">
      <c r="A319">
        <v>1858</v>
      </c>
      <c r="B319">
        <v>23.1</v>
      </c>
      <c r="C319">
        <v>23.3</v>
      </c>
      <c r="D319" s="5">
        <v>35.299999999999997</v>
      </c>
      <c r="E319" s="5">
        <v>33.929699694037424</v>
      </c>
      <c r="F319">
        <f t="shared" si="301"/>
        <v>23.200000000000003</v>
      </c>
      <c r="G319" s="5">
        <f t="shared" si="302"/>
        <v>34.614849847018711</v>
      </c>
      <c r="H319" s="5">
        <f t="shared" ref="H319:I319" si="319">AVERAGE(F314:F324)</f>
        <v>22.281818181818181</v>
      </c>
      <c r="I319" s="5">
        <f t="shared" si="319"/>
        <v>35.298893691553801</v>
      </c>
    </row>
    <row r="320" spans="1:9" x14ac:dyDescent="0.25">
      <c r="A320">
        <v>1859</v>
      </c>
      <c r="B320">
        <v>22.4</v>
      </c>
      <c r="C320">
        <v>22.6</v>
      </c>
      <c r="D320" s="5">
        <v>36.6</v>
      </c>
      <c r="E320" s="5">
        <v>35.357078181150136</v>
      </c>
      <c r="F320">
        <f t="shared" si="301"/>
        <v>22.5</v>
      </c>
      <c r="G320" s="5">
        <f t="shared" si="302"/>
        <v>35.978539090575069</v>
      </c>
      <c r="H320" s="5">
        <f t="shared" ref="H320:I320" si="320">AVERAGE(F315:F325)</f>
        <v>22.345454545454547</v>
      </c>
      <c r="I320" s="5">
        <f t="shared" si="320"/>
        <v>35.454567477471493</v>
      </c>
    </row>
    <row r="321" spans="1:9" x14ac:dyDescent="0.25">
      <c r="A321">
        <v>1860</v>
      </c>
      <c r="B321">
        <v>21.2</v>
      </c>
      <c r="C321">
        <v>21.4</v>
      </c>
      <c r="D321" s="5">
        <v>35.799999999999997</v>
      </c>
      <c r="E321" s="5">
        <v>34.648505028680809</v>
      </c>
      <c r="F321">
        <f t="shared" si="301"/>
        <v>21.299999999999997</v>
      </c>
      <c r="G321" s="5">
        <f t="shared" si="302"/>
        <v>35.224252514340407</v>
      </c>
      <c r="H321" s="5">
        <f t="shared" ref="H321:I321" si="321">AVERAGE(F316:F326)</f>
        <v>22.309090909090912</v>
      </c>
      <c r="I321" s="5">
        <f t="shared" si="321"/>
        <v>35.527552123897593</v>
      </c>
    </row>
    <row r="322" spans="1:9" x14ac:dyDescent="0.25">
      <c r="A322">
        <v>1861</v>
      </c>
      <c r="B322">
        <v>21.6</v>
      </c>
      <c r="C322">
        <v>21.8</v>
      </c>
      <c r="D322" s="5">
        <v>35.9</v>
      </c>
      <c r="E322" s="5">
        <v>34.815535372129972</v>
      </c>
      <c r="F322">
        <f t="shared" si="301"/>
        <v>21.700000000000003</v>
      </c>
      <c r="G322" s="5">
        <f t="shared" si="302"/>
        <v>35.357767686064989</v>
      </c>
      <c r="H322" s="5">
        <f t="shared" ref="H322:I322" si="322">AVERAGE(F317:F327)</f>
        <v>22.363636363636367</v>
      </c>
      <c r="I322" s="5">
        <f t="shared" si="322"/>
        <v>35.611646348362171</v>
      </c>
    </row>
    <row r="323" spans="1:9" x14ac:dyDescent="0.25">
      <c r="A323">
        <v>1862</v>
      </c>
      <c r="B323">
        <v>21.3</v>
      </c>
      <c r="C323">
        <v>21.5</v>
      </c>
      <c r="D323" s="5">
        <v>36.200000000000003</v>
      </c>
      <c r="E323" s="5">
        <v>35.178243216034943</v>
      </c>
      <c r="F323">
        <f>AVERAGE(B323:C323)</f>
        <v>21.4</v>
      </c>
      <c r="G323" s="5">
        <f t="shared" si="302"/>
        <v>35.689121608017473</v>
      </c>
      <c r="H323" s="5">
        <f t="shared" ref="H323:I323" si="323">AVERAGE(F318:F328)</f>
        <v>22.468181818181815</v>
      </c>
      <c r="I323" s="5">
        <f t="shared" si="323"/>
        <v>35.646875034754736</v>
      </c>
    </row>
    <row r="324" spans="1:9" x14ac:dyDescent="0.25">
      <c r="A324">
        <v>1863</v>
      </c>
      <c r="B324">
        <v>22.9</v>
      </c>
      <c r="C324">
        <v>23.1</v>
      </c>
      <c r="D324" s="5">
        <v>36.4</v>
      </c>
      <c r="E324" s="5">
        <v>35.433403658065416</v>
      </c>
      <c r="F324">
        <f t="shared" si="301"/>
        <v>23</v>
      </c>
      <c r="G324" s="5">
        <f t="shared" si="302"/>
        <v>35.916701829032704</v>
      </c>
      <c r="H324" s="5">
        <f t="shared" ref="H324:I324" si="324">AVERAGE(F319:F329)</f>
        <v>22.468181818181819</v>
      </c>
      <c r="I324" s="5">
        <f t="shared" si="324"/>
        <v>35.684050332178394</v>
      </c>
    </row>
    <row r="325" spans="1:9" x14ac:dyDescent="0.25">
      <c r="A325">
        <v>1864</v>
      </c>
      <c r="B325">
        <v>23.6</v>
      </c>
      <c r="C325">
        <v>23.8</v>
      </c>
      <c r="D325" s="5">
        <v>36.5</v>
      </c>
      <c r="E325" s="5">
        <v>35.626333631752836</v>
      </c>
      <c r="F325">
        <f t="shared" si="301"/>
        <v>23.700000000000003</v>
      </c>
      <c r="G325" s="5">
        <f t="shared" si="302"/>
        <v>36.063166815876414</v>
      </c>
      <c r="H325" s="5">
        <f t="shared" ref="H325:I325" si="325">AVERAGE(F320:F330)</f>
        <v>22.381818181818183</v>
      </c>
      <c r="I325" s="5">
        <f t="shared" si="325"/>
        <v>35.740550709256844</v>
      </c>
    </row>
    <row r="326" spans="1:9" x14ac:dyDescent="0.25">
      <c r="A326">
        <v>1865</v>
      </c>
      <c r="B326">
        <v>23.1</v>
      </c>
      <c r="C326">
        <v>23.4</v>
      </c>
      <c r="D326" s="5">
        <v>36.4</v>
      </c>
      <c r="E326" s="5">
        <v>35.585956893717125</v>
      </c>
      <c r="F326">
        <f t="shared" si="301"/>
        <v>23.25</v>
      </c>
      <c r="G326" s="5">
        <f t="shared" si="302"/>
        <v>35.992978446858558</v>
      </c>
      <c r="H326" s="5">
        <f t="shared" ref="H326:I326" si="326">AVERAGE(F321:F331)</f>
        <v>22.418181818181822</v>
      </c>
      <c r="I326" s="5">
        <f t="shared" si="326"/>
        <v>35.712639640146158</v>
      </c>
    </row>
    <row r="327" spans="1:9" x14ac:dyDescent="0.25">
      <c r="A327">
        <v>1866</v>
      </c>
      <c r="B327">
        <v>23.3</v>
      </c>
      <c r="C327">
        <v>23.5</v>
      </c>
      <c r="D327" s="5">
        <v>36.200000000000003</v>
      </c>
      <c r="E327" s="5">
        <v>35.429654018945797</v>
      </c>
      <c r="F327">
        <f t="shared" si="301"/>
        <v>23.4</v>
      </c>
      <c r="G327" s="5">
        <f t="shared" si="302"/>
        <v>35.8148270094729</v>
      </c>
      <c r="H327" s="5">
        <f t="shared" ref="H327:I327" si="327">AVERAGE(F322:F332)</f>
        <v>22.536363636363635</v>
      </c>
      <c r="I327" s="5">
        <f t="shared" si="327"/>
        <v>35.733918351568079</v>
      </c>
    </row>
    <row r="328" spans="1:9" x14ac:dyDescent="0.25">
      <c r="A328">
        <v>1867</v>
      </c>
      <c r="B328">
        <v>21.7</v>
      </c>
      <c r="C328">
        <v>21.9</v>
      </c>
      <c r="D328" s="5">
        <v>36.4</v>
      </c>
      <c r="E328" s="5">
        <v>35.687611902679741</v>
      </c>
      <c r="F328">
        <f t="shared" si="301"/>
        <v>21.799999999999997</v>
      </c>
      <c r="G328" s="5">
        <f t="shared" si="302"/>
        <v>36.04380595133987</v>
      </c>
      <c r="H328" s="5">
        <f t="shared" ref="H328:I328" si="328">AVERAGE(F323:F333)</f>
        <v>22.518181818181819</v>
      </c>
      <c r="I328" s="5">
        <f t="shared" si="328"/>
        <v>35.795519784973422</v>
      </c>
    </row>
    <row r="329" spans="1:9" x14ac:dyDescent="0.25">
      <c r="A329">
        <v>1868</v>
      </c>
      <c r="B329">
        <v>21.8</v>
      </c>
      <c r="C329">
        <v>22</v>
      </c>
      <c r="D329" s="5">
        <v>35.6</v>
      </c>
      <c r="E329" s="5">
        <v>36.057085710730597</v>
      </c>
      <c r="F329">
        <f t="shared" si="301"/>
        <v>21.9</v>
      </c>
      <c r="G329" s="5">
        <f t="shared" si="302"/>
        <v>35.828542855365299</v>
      </c>
      <c r="H329" s="5">
        <f t="shared" ref="H329:I329" si="329">AVERAGE(F324:F334)</f>
        <v>22.499999999999996</v>
      </c>
      <c r="I329" s="5">
        <f t="shared" si="329"/>
        <v>35.796511892692308</v>
      </c>
    </row>
    <row r="330" spans="1:9" x14ac:dyDescent="0.25">
      <c r="A330">
        <v>1869</v>
      </c>
      <c r="B330">
        <v>22.1</v>
      </c>
      <c r="C330">
        <v>22.4</v>
      </c>
      <c r="D330" s="5">
        <v>35.5</v>
      </c>
      <c r="E330" s="5">
        <v>34.972707989763208</v>
      </c>
      <c r="F330">
        <f t="shared" si="301"/>
        <v>22.25</v>
      </c>
      <c r="G330" s="5">
        <f t="shared" si="302"/>
        <v>35.236353994881604</v>
      </c>
      <c r="H330" s="5">
        <f t="shared" ref="H330:I330" si="330">AVERAGE(F325:F335)</f>
        <v>22.445454545454542</v>
      </c>
      <c r="I330" s="5">
        <f t="shared" si="330"/>
        <v>35.828648196202181</v>
      </c>
    </row>
    <row r="331" spans="1:9" x14ac:dyDescent="0.25">
      <c r="A331">
        <v>1870</v>
      </c>
      <c r="B331">
        <v>22.8</v>
      </c>
      <c r="C331">
        <v>23</v>
      </c>
      <c r="D331" s="5">
        <v>35.9</v>
      </c>
      <c r="E331" s="5">
        <v>35.443034660715192</v>
      </c>
      <c r="F331">
        <f t="shared" si="301"/>
        <v>22.9</v>
      </c>
      <c r="G331" s="5">
        <f t="shared" si="302"/>
        <v>35.671517330357595</v>
      </c>
      <c r="H331" s="5">
        <f t="shared" ref="H331:I331" si="331">AVERAGE(F326:F336)</f>
        <v>22.372727272727271</v>
      </c>
      <c r="I331" s="5">
        <f t="shared" si="331"/>
        <v>35.786658818430915</v>
      </c>
    </row>
    <row r="332" spans="1:9" x14ac:dyDescent="0.25">
      <c r="A332">
        <v>1871</v>
      </c>
      <c r="B332">
        <v>22.5</v>
      </c>
      <c r="C332">
        <v>22.7</v>
      </c>
      <c r="D332" s="5">
        <v>35.700000000000003</v>
      </c>
      <c r="E332" s="5">
        <v>35.216636679962939</v>
      </c>
      <c r="F332">
        <f t="shared" si="301"/>
        <v>22.6</v>
      </c>
      <c r="G332" s="5">
        <f t="shared" si="302"/>
        <v>35.458318339981474</v>
      </c>
      <c r="H332" s="5">
        <f t="shared" ref="H332:I332" si="332">AVERAGE(F327:F337)</f>
        <v>22.177272727272726</v>
      </c>
      <c r="I332" s="5">
        <f t="shared" si="332"/>
        <v>35.851644172225953</v>
      </c>
    </row>
    <row r="333" spans="1:9" x14ac:dyDescent="0.25">
      <c r="A333">
        <v>1872</v>
      </c>
      <c r="C333">
        <v>21.5</v>
      </c>
      <c r="D333" s="5"/>
      <c r="E333" s="5">
        <v>36.03538345352375</v>
      </c>
      <c r="F333">
        <f>C333</f>
        <v>21.5</v>
      </c>
      <c r="G333" s="5">
        <f t="shared" ref="G333:G387" si="333">E333</f>
        <v>36.03538345352375</v>
      </c>
      <c r="H333" s="5">
        <f t="shared" ref="H333:I333" si="334">AVERAGE(F328:F338)</f>
        <v>21.904545454545453</v>
      </c>
      <c r="I333" s="5">
        <f t="shared" si="334"/>
        <v>35.883897864217062</v>
      </c>
    </row>
    <row r="334" spans="1:9" x14ac:dyDescent="0.25">
      <c r="A334">
        <v>1873</v>
      </c>
      <c r="C334">
        <v>21.2</v>
      </c>
      <c r="D334" s="5"/>
      <c r="E334" s="5">
        <v>35.700034792925237</v>
      </c>
      <c r="F334">
        <f t="shared" ref="F334:F397" si="335">C334</f>
        <v>21.2</v>
      </c>
      <c r="G334" s="5">
        <f t="shared" si="333"/>
        <v>35.700034792925237</v>
      </c>
      <c r="H334" s="5">
        <f t="shared" ref="H334:I334" si="336">AVERAGE(F329:F339)</f>
        <v>21.895454545454545</v>
      </c>
      <c r="I334" s="5">
        <f t="shared" si="336"/>
        <v>35.860357845662783</v>
      </c>
    </row>
    <row r="335" spans="1:9" x14ac:dyDescent="0.25">
      <c r="A335">
        <v>1874</v>
      </c>
      <c r="C335">
        <v>22.4</v>
      </c>
      <c r="D335" s="5"/>
      <c r="E335" s="5">
        <v>36.270201167641304</v>
      </c>
      <c r="F335">
        <f t="shared" si="335"/>
        <v>22.4</v>
      </c>
      <c r="G335" s="5">
        <f t="shared" si="333"/>
        <v>36.270201167641304</v>
      </c>
      <c r="H335" s="5">
        <f t="shared" ref="H335:I335" si="337">AVERAGE(F330:F340)</f>
        <v>21.795454545454547</v>
      </c>
      <c r="I335" s="5">
        <f t="shared" si="337"/>
        <v>35.773771643807322</v>
      </c>
    </row>
    <row r="336" spans="1:9" x14ac:dyDescent="0.25">
      <c r="A336">
        <v>1875</v>
      </c>
      <c r="C336">
        <v>22.9</v>
      </c>
      <c r="D336" s="5"/>
      <c r="E336" s="5">
        <v>35.601283660392454</v>
      </c>
      <c r="F336">
        <f t="shared" si="335"/>
        <v>22.9</v>
      </c>
      <c r="G336" s="5">
        <f t="shared" si="333"/>
        <v>35.601283660392454</v>
      </c>
      <c r="H336" s="5">
        <f t="shared" ref="H336:I336" si="338">AVERAGE(F331:F341)</f>
        <v>21.654545454545453</v>
      </c>
      <c r="I336" s="5">
        <f t="shared" si="338"/>
        <v>35.707193217988298</v>
      </c>
    </row>
    <row r="337" spans="1:9" x14ac:dyDescent="0.25">
      <c r="A337">
        <v>1876</v>
      </c>
      <c r="C337">
        <v>21.1</v>
      </c>
      <c r="D337" s="5"/>
      <c r="E337" s="5">
        <v>36.707817338604059</v>
      </c>
      <c r="F337">
        <f t="shared" si="335"/>
        <v>21.1</v>
      </c>
      <c r="G337" s="5">
        <f t="shared" si="333"/>
        <v>36.707817338604059</v>
      </c>
      <c r="H337" s="5">
        <f t="shared" ref="H337:I337" si="339">AVERAGE(F332:F342)</f>
        <v>21.299999999999997</v>
      </c>
      <c r="I337" s="5">
        <f t="shared" si="339"/>
        <v>35.568451619039202</v>
      </c>
    </row>
    <row r="338" spans="1:9" x14ac:dyDescent="0.25">
      <c r="A338">
        <v>1877</v>
      </c>
      <c r="C338">
        <v>20.399999999999999</v>
      </c>
      <c r="D338" s="5"/>
      <c r="E338" s="5">
        <v>36.169617621375117</v>
      </c>
      <c r="F338">
        <f t="shared" si="335"/>
        <v>20.399999999999999</v>
      </c>
      <c r="G338" s="5">
        <f t="shared" si="333"/>
        <v>36.169617621375117</v>
      </c>
      <c r="H338" s="5">
        <f t="shared" ref="H338:I338" si="340">AVERAGE(F333:F343)</f>
        <v>21.036363636363635</v>
      </c>
      <c r="I338" s="5">
        <f t="shared" si="340"/>
        <v>35.426336761265517</v>
      </c>
    </row>
    <row r="339" spans="1:9" x14ac:dyDescent="0.25">
      <c r="A339">
        <v>1878</v>
      </c>
      <c r="C339">
        <v>21.7</v>
      </c>
      <c r="D339" s="5"/>
      <c r="E339" s="5">
        <v>35.784865747242819</v>
      </c>
      <c r="F339">
        <f t="shared" si="335"/>
        <v>21.7</v>
      </c>
      <c r="G339" s="5">
        <f t="shared" si="333"/>
        <v>35.784865747242819</v>
      </c>
      <c r="H339" s="5">
        <f t="shared" ref="H339:I339" si="341">AVERAGE(F334:F344)</f>
        <v>20.872727272727271</v>
      </c>
      <c r="I339" s="5">
        <f t="shared" si="341"/>
        <v>35.200108411389799</v>
      </c>
    </row>
    <row r="340" spans="1:9" x14ac:dyDescent="0.25">
      <c r="A340">
        <v>1879</v>
      </c>
      <c r="C340">
        <v>20.8</v>
      </c>
      <c r="D340" s="5"/>
      <c r="E340" s="5">
        <v>34.876094634955244</v>
      </c>
      <c r="F340">
        <f t="shared" si="335"/>
        <v>20.8</v>
      </c>
      <c r="G340" s="5">
        <f t="shared" si="333"/>
        <v>34.876094634955244</v>
      </c>
      <c r="H340" s="5">
        <f t="shared" ref="H340:I340" si="342">AVERAGE(F335:F345)</f>
        <v>20.745454545454546</v>
      </c>
      <c r="I340" s="5">
        <f t="shared" si="342"/>
        <v>35.022402364487533</v>
      </c>
    </row>
    <row r="341" spans="1:9" x14ac:dyDescent="0.25">
      <c r="A341">
        <v>1880</v>
      </c>
      <c r="C341">
        <v>20.7</v>
      </c>
      <c r="D341" s="5"/>
      <c r="E341" s="5">
        <v>34.503991310872266</v>
      </c>
      <c r="F341">
        <f t="shared" si="335"/>
        <v>20.7</v>
      </c>
      <c r="G341" s="5">
        <f t="shared" si="333"/>
        <v>34.503991310872266</v>
      </c>
      <c r="H341" s="5">
        <f t="shared" ref="H341:I341" si="343">AVERAGE(F336:F346)</f>
        <v>20.454545454545453</v>
      </c>
      <c r="I341" s="5">
        <f t="shared" si="343"/>
        <v>34.714380125343936</v>
      </c>
    </row>
    <row r="342" spans="1:9" x14ac:dyDescent="0.25">
      <c r="A342">
        <v>1881</v>
      </c>
      <c r="C342">
        <v>19</v>
      </c>
      <c r="D342" s="5"/>
      <c r="E342" s="5">
        <v>34.145359741917567</v>
      </c>
      <c r="F342">
        <f t="shared" si="335"/>
        <v>19</v>
      </c>
      <c r="G342" s="5">
        <f t="shared" si="333"/>
        <v>34.145359741917567</v>
      </c>
      <c r="H342" s="5">
        <f t="shared" ref="H342:I342" si="344">AVERAGE(F337:F347)</f>
        <v>20.145454545454545</v>
      </c>
      <c r="I342" s="5">
        <f t="shared" si="344"/>
        <v>34.463789389087836</v>
      </c>
    </row>
    <row r="343" spans="1:9" x14ac:dyDescent="0.25">
      <c r="A343">
        <v>1882</v>
      </c>
      <c r="C343">
        <v>19.7</v>
      </c>
      <c r="D343" s="5"/>
      <c r="E343" s="5">
        <v>33.895054904470889</v>
      </c>
      <c r="F343">
        <f t="shared" si="335"/>
        <v>19.7</v>
      </c>
      <c r="G343" s="5">
        <f t="shared" si="333"/>
        <v>33.895054904470889</v>
      </c>
      <c r="H343" s="5">
        <f t="shared" ref="H343:I343" si="345">AVERAGE(F338:F348)</f>
        <v>19.963636363636365</v>
      </c>
      <c r="I343" s="5">
        <f t="shared" si="345"/>
        <v>34.022342712807934</v>
      </c>
    </row>
    <row r="344" spans="1:9" x14ac:dyDescent="0.25">
      <c r="A344">
        <v>1883</v>
      </c>
      <c r="C344">
        <v>19.7</v>
      </c>
      <c r="D344" s="5"/>
      <c r="E344" s="5">
        <v>33.546871604890796</v>
      </c>
      <c r="F344">
        <f t="shared" si="335"/>
        <v>19.7</v>
      </c>
      <c r="G344" s="5">
        <f t="shared" si="333"/>
        <v>33.546871604890796</v>
      </c>
      <c r="H344" s="5">
        <f t="shared" ref="H344:I344" si="346">AVERAGE(F339:F349)</f>
        <v>19.763636363636362</v>
      </c>
      <c r="I344" s="5">
        <f t="shared" si="346"/>
        <v>33.578779040437389</v>
      </c>
    </row>
    <row r="345" spans="1:9" x14ac:dyDescent="0.25">
      <c r="A345">
        <v>1884</v>
      </c>
      <c r="C345">
        <v>19.8</v>
      </c>
      <c r="D345" s="5"/>
      <c r="E345" s="5">
        <v>33.745268277000378</v>
      </c>
      <c r="F345">
        <f t="shared" si="335"/>
        <v>19.8</v>
      </c>
      <c r="G345" s="5">
        <f t="shared" si="333"/>
        <v>33.745268277000378</v>
      </c>
      <c r="H345" s="5">
        <f t="shared" ref="H345:I345" si="347">AVERAGE(F340:F350)</f>
        <v>19.445454545454542</v>
      </c>
      <c r="I345" s="5">
        <f t="shared" si="347"/>
        <v>33.160027442392568</v>
      </c>
    </row>
    <row r="346" spans="1:9" x14ac:dyDescent="0.25">
      <c r="A346">
        <v>1885</v>
      </c>
      <c r="C346">
        <v>19.2</v>
      </c>
      <c r="D346" s="5"/>
      <c r="E346" s="5">
        <v>32.881956537061718</v>
      </c>
      <c r="F346">
        <f t="shared" si="335"/>
        <v>19.2</v>
      </c>
      <c r="G346" s="5">
        <f t="shared" si="333"/>
        <v>32.881956537061718</v>
      </c>
      <c r="H346" s="5">
        <f t="shared" ref="H346:I346" si="348">AVERAGE(F341:F351)</f>
        <v>19.336363636363636</v>
      </c>
      <c r="I346" s="5">
        <f t="shared" si="348"/>
        <v>32.745398934213519</v>
      </c>
    </row>
    <row r="347" spans="1:9" x14ac:dyDescent="0.25">
      <c r="A347">
        <v>1886</v>
      </c>
      <c r="C347">
        <v>19.5</v>
      </c>
      <c r="D347" s="5"/>
      <c r="E347" s="5">
        <v>32.844785561575321</v>
      </c>
      <c r="F347">
        <f t="shared" si="335"/>
        <v>19.5</v>
      </c>
      <c r="G347" s="5">
        <f t="shared" si="333"/>
        <v>32.844785561575321</v>
      </c>
      <c r="H347" s="5">
        <f t="shared" ref="H347:I347" si="349">AVERAGE(F342:F352)</f>
        <v>19.299999999999997</v>
      </c>
      <c r="I347" s="5">
        <f t="shared" si="349"/>
        <v>32.480463288776534</v>
      </c>
    </row>
    <row r="348" spans="1:9" x14ac:dyDescent="0.25">
      <c r="A348">
        <v>1887</v>
      </c>
      <c r="C348">
        <v>19.100000000000001</v>
      </c>
      <c r="D348" s="5"/>
      <c r="E348" s="5">
        <v>31.851903899525162</v>
      </c>
      <c r="F348">
        <f t="shared" si="335"/>
        <v>19.100000000000001</v>
      </c>
      <c r="G348" s="5">
        <f t="shared" si="333"/>
        <v>31.851903899525162</v>
      </c>
      <c r="H348" s="5">
        <f t="shared" ref="H348:I348" si="350">AVERAGE(F343:F353)</f>
        <v>19.309090909090909</v>
      </c>
      <c r="I348" s="5">
        <f t="shared" si="350"/>
        <v>32.168305496037107</v>
      </c>
    </row>
    <row r="349" spans="1:9" x14ac:dyDescent="0.25">
      <c r="A349">
        <v>1888</v>
      </c>
      <c r="C349">
        <v>18.2</v>
      </c>
      <c r="D349" s="5"/>
      <c r="E349" s="5">
        <v>31.29041722529908</v>
      </c>
      <c r="F349">
        <f t="shared" si="335"/>
        <v>18.2</v>
      </c>
      <c r="G349" s="5">
        <f t="shared" si="333"/>
        <v>31.29041722529908</v>
      </c>
      <c r="H349" s="5">
        <f t="shared" ref="H349:I349" si="351">AVERAGE(F344:F354)</f>
        <v>19.272727272727277</v>
      </c>
      <c r="I349" s="5">
        <f t="shared" si="351"/>
        <v>31.898308832368013</v>
      </c>
    </row>
    <row r="350" spans="1:9" x14ac:dyDescent="0.25">
      <c r="A350">
        <v>1889</v>
      </c>
      <c r="C350">
        <v>18.2</v>
      </c>
      <c r="D350" s="5"/>
      <c r="E350" s="5">
        <v>31.17859816874984</v>
      </c>
      <c r="F350">
        <f t="shared" si="335"/>
        <v>18.2</v>
      </c>
      <c r="G350" s="5">
        <f t="shared" si="333"/>
        <v>31.17859816874984</v>
      </c>
      <c r="H350" s="5">
        <f t="shared" ref="H350:I350" si="352">AVERAGE(F345:F355)</f>
        <v>19</v>
      </c>
      <c r="I350" s="5">
        <f t="shared" si="352"/>
        <v>31.554032029819336</v>
      </c>
    </row>
    <row r="351" spans="1:9" x14ac:dyDescent="0.25">
      <c r="A351">
        <v>1890</v>
      </c>
      <c r="C351">
        <v>19.600000000000001</v>
      </c>
      <c r="D351" s="5"/>
      <c r="E351" s="5">
        <v>30.315181044985792</v>
      </c>
      <c r="F351">
        <f t="shared" si="335"/>
        <v>19.600000000000001</v>
      </c>
      <c r="G351" s="5">
        <f t="shared" si="333"/>
        <v>30.315181044985792</v>
      </c>
      <c r="H351" s="5">
        <f t="shared" ref="H351:I351" si="353">AVERAGE(F346:F356)</f>
        <v>18.90909090909091</v>
      </c>
      <c r="I351" s="5">
        <f t="shared" si="353"/>
        <v>31.252867817716837</v>
      </c>
    </row>
    <row r="352" spans="1:9" x14ac:dyDescent="0.25">
      <c r="A352">
        <v>1891</v>
      </c>
      <c r="C352">
        <v>20.3</v>
      </c>
      <c r="D352" s="5"/>
      <c r="E352" s="5">
        <v>31.589699211065408</v>
      </c>
      <c r="F352">
        <f t="shared" si="335"/>
        <v>20.3</v>
      </c>
      <c r="G352" s="5">
        <f t="shared" si="333"/>
        <v>31.589699211065408</v>
      </c>
      <c r="H352" s="5">
        <f t="shared" ref="H352:I352" si="354">AVERAGE(F347:F357)</f>
        <v>18.727272727272727</v>
      </c>
      <c r="I352" s="5">
        <f t="shared" si="354"/>
        <v>30.97758608992747</v>
      </c>
    </row>
    <row r="353" spans="1:9" x14ac:dyDescent="0.25">
      <c r="A353">
        <v>1892</v>
      </c>
      <c r="C353">
        <v>19.100000000000001</v>
      </c>
      <c r="D353" s="5"/>
      <c r="E353" s="5">
        <v>30.711624021783784</v>
      </c>
      <c r="F353">
        <f t="shared" si="335"/>
        <v>19.100000000000001</v>
      </c>
      <c r="G353" s="5">
        <f t="shared" si="333"/>
        <v>30.711624021783784</v>
      </c>
      <c r="H353" s="5">
        <f t="shared" ref="H353:I353" si="355">AVERAGE(F348:F358)</f>
        <v>18.536363636363635</v>
      </c>
      <c r="I353" s="5">
        <f t="shared" si="355"/>
        <v>30.690521342794955</v>
      </c>
    </row>
    <row r="354" spans="1:9" x14ac:dyDescent="0.25">
      <c r="A354">
        <v>1893</v>
      </c>
      <c r="C354">
        <v>19.3</v>
      </c>
      <c r="D354" s="5"/>
      <c r="E354" s="5">
        <v>30.925091604110897</v>
      </c>
      <c r="F354">
        <f t="shared" si="335"/>
        <v>19.3</v>
      </c>
      <c r="G354" s="5">
        <f t="shared" si="333"/>
        <v>30.925091604110897</v>
      </c>
      <c r="H354" s="5">
        <f t="shared" ref="H354:I354" si="356">AVERAGE(F349:F359)</f>
        <v>18.400000000000002</v>
      </c>
      <c r="I354" s="5">
        <f t="shared" si="356"/>
        <v>30.46591745073772</v>
      </c>
    </row>
    <row r="355" spans="1:9" x14ac:dyDescent="0.25">
      <c r="A355">
        <v>1894</v>
      </c>
      <c r="C355">
        <v>16.7</v>
      </c>
      <c r="D355" s="5"/>
      <c r="E355" s="5">
        <v>29.759826776855348</v>
      </c>
      <c r="F355">
        <f t="shared" si="335"/>
        <v>16.7</v>
      </c>
      <c r="G355" s="5">
        <f t="shared" si="333"/>
        <v>29.759826776855348</v>
      </c>
      <c r="H355" s="5">
        <f t="shared" ref="H355:I355" si="357">AVERAGE(F350:F360)</f>
        <v>18.40909090909091</v>
      </c>
      <c r="I355" s="5">
        <f t="shared" si="357"/>
        <v>30.278006561555742</v>
      </c>
    </row>
    <row r="356" spans="1:9" x14ac:dyDescent="0.25">
      <c r="A356">
        <v>1895</v>
      </c>
      <c r="C356">
        <v>18.8</v>
      </c>
      <c r="D356" s="5"/>
      <c r="E356" s="5">
        <v>30.432461943872919</v>
      </c>
      <c r="F356">
        <f t="shared" si="335"/>
        <v>18.8</v>
      </c>
      <c r="G356" s="5">
        <f t="shared" si="333"/>
        <v>30.432461943872919</v>
      </c>
      <c r="H356" s="5">
        <f t="shared" ref="H356:I356" si="358">AVERAGE(F351:F361)</f>
        <v>18.418181818181822</v>
      </c>
      <c r="I356" s="5">
        <f t="shared" si="358"/>
        <v>30.069048005910801</v>
      </c>
    </row>
    <row r="357" spans="1:9" x14ac:dyDescent="0.25">
      <c r="A357">
        <v>1896</v>
      </c>
      <c r="C357">
        <v>17.2</v>
      </c>
      <c r="D357" s="5"/>
      <c r="E357" s="5">
        <v>29.853857531378644</v>
      </c>
      <c r="F357">
        <f t="shared" si="335"/>
        <v>17.2</v>
      </c>
      <c r="G357" s="5">
        <f t="shared" si="333"/>
        <v>29.853857531378644</v>
      </c>
      <c r="H357" s="5">
        <f t="shared" ref="H357:I357" si="359">AVERAGE(F352:F362)</f>
        <v>18.181818181818183</v>
      </c>
      <c r="I357" s="5">
        <f t="shared" si="359"/>
        <v>29.919454070586596</v>
      </c>
    </row>
    <row r="358" spans="1:9" x14ac:dyDescent="0.25">
      <c r="A358">
        <v>1897</v>
      </c>
      <c r="C358">
        <v>17.399999999999999</v>
      </c>
      <c r="D358" s="5"/>
      <c r="E358" s="5">
        <v>29.68707334311766</v>
      </c>
      <c r="F358">
        <f t="shared" si="335"/>
        <v>17.399999999999999</v>
      </c>
      <c r="G358" s="5">
        <f t="shared" si="333"/>
        <v>29.68707334311766</v>
      </c>
      <c r="H358" s="5">
        <f t="shared" ref="H358:I358" si="360">AVERAGE(F353:F363)</f>
        <v>17.81818181818182</v>
      </c>
      <c r="I358" s="5">
        <f t="shared" si="360"/>
        <v>29.65596077158558</v>
      </c>
    </row>
    <row r="359" spans="1:9" x14ac:dyDescent="0.25">
      <c r="A359">
        <v>1898</v>
      </c>
      <c r="C359">
        <v>17.600000000000001</v>
      </c>
      <c r="D359" s="5"/>
      <c r="E359" s="5">
        <v>29.381261086895535</v>
      </c>
      <c r="F359">
        <f t="shared" si="335"/>
        <v>17.600000000000001</v>
      </c>
      <c r="G359" s="5">
        <f t="shared" si="333"/>
        <v>29.381261086895535</v>
      </c>
      <c r="H359" s="5">
        <f t="shared" ref="H359:I359" si="361">AVERAGE(F354:F364)</f>
        <v>17.490909090909092</v>
      </c>
      <c r="I359" s="5">
        <f t="shared" si="361"/>
        <v>29.4644868204809</v>
      </c>
    </row>
    <row r="360" spans="1:9" x14ac:dyDescent="0.25">
      <c r="A360">
        <v>1899</v>
      </c>
      <c r="C360">
        <v>18.3</v>
      </c>
      <c r="D360" s="5"/>
      <c r="E360" s="5">
        <v>29.223397444297291</v>
      </c>
      <c r="F360">
        <f t="shared" si="335"/>
        <v>18.3</v>
      </c>
      <c r="G360" s="5">
        <f t="shared" si="333"/>
        <v>29.223397444297291</v>
      </c>
      <c r="H360" s="5">
        <f t="shared" ref="H360:I360" si="362">AVERAGE(F355:F365)</f>
        <v>17.227272727272727</v>
      </c>
      <c r="I360" s="5">
        <f t="shared" si="362"/>
        <v>29.215060205471136</v>
      </c>
    </row>
    <row r="361" spans="1:9" x14ac:dyDescent="0.25">
      <c r="A361">
        <v>1900</v>
      </c>
      <c r="C361">
        <v>18.3</v>
      </c>
      <c r="D361" s="5"/>
      <c r="E361" s="5">
        <v>28.880054056655545</v>
      </c>
      <c r="F361">
        <f t="shared" si="335"/>
        <v>18.3</v>
      </c>
      <c r="G361" s="5">
        <f t="shared" si="333"/>
        <v>28.880054056655545</v>
      </c>
      <c r="H361" s="5">
        <f t="shared" ref="H361:I361" si="363">AVERAGE(F356:F366)</f>
        <v>17.100000000000001</v>
      </c>
      <c r="I361" s="5">
        <f t="shared" si="363"/>
        <v>29.001426221391583</v>
      </c>
    </row>
    <row r="362" spans="1:9" x14ac:dyDescent="0.25">
      <c r="A362">
        <v>1901</v>
      </c>
      <c r="C362">
        <v>17</v>
      </c>
      <c r="D362" s="5"/>
      <c r="E362" s="5">
        <v>28.66964775641954</v>
      </c>
      <c r="F362">
        <f t="shared" si="335"/>
        <v>17</v>
      </c>
      <c r="G362" s="5">
        <f t="shared" si="333"/>
        <v>28.66964775641954</v>
      </c>
      <c r="H362" s="5">
        <f t="shared" ref="H362:I362" si="364">AVERAGE(F357:F367)</f>
        <v>16.8</v>
      </c>
      <c r="I362" s="5">
        <f t="shared" si="364"/>
        <v>28.715134544682517</v>
      </c>
    </row>
    <row r="363" spans="1:9" x14ac:dyDescent="0.25">
      <c r="A363">
        <v>1902</v>
      </c>
      <c r="C363">
        <v>16.3</v>
      </c>
      <c r="D363" s="5"/>
      <c r="E363" s="5">
        <v>28.691272922054253</v>
      </c>
      <c r="F363">
        <f t="shared" si="335"/>
        <v>16.3</v>
      </c>
      <c r="G363" s="5">
        <f t="shared" si="333"/>
        <v>28.691272922054253</v>
      </c>
      <c r="H363" s="5">
        <f t="shared" ref="H363:I363" si="365">AVERAGE(F358:F368)</f>
        <v>16.609090909090909</v>
      </c>
      <c r="I363" s="5">
        <f t="shared" si="365"/>
        <v>28.410817160011241</v>
      </c>
    </row>
    <row r="364" spans="1:9" x14ac:dyDescent="0.25">
      <c r="A364">
        <v>1903</v>
      </c>
      <c r="C364">
        <v>15.5</v>
      </c>
      <c r="D364" s="5"/>
      <c r="E364" s="5">
        <v>28.605410559632361</v>
      </c>
      <c r="F364">
        <f t="shared" si="335"/>
        <v>15.5</v>
      </c>
      <c r="G364" s="5">
        <f t="shared" si="333"/>
        <v>28.605410559632361</v>
      </c>
      <c r="H364" s="5">
        <f t="shared" ref="H364:I364" si="366">AVERAGE(F359:F369)</f>
        <v>16.381818181818183</v>
      </c>
      <c r="I364" s="5">
        <f t="shared" si="366"/>
        <v>28.155438427507633</v>
      </c>
    </row>
    <row r="365" spans="1:9" x14ac:dyDescent="0.25">
      <c r="A365">
        <v>1904</v>
      </c>
      <c r="C365">
        <v>16.399999999999999</v>
      </c>
      <c r="D365" s="5"/>
      <c r="E365" s="5">
        <v>28.181398839003375</v>
      </c>
      <c r="F365">
        <f t="shared" si="335"/>
        <v>16.399999999999999</v>
      </c>
      <c r="G365" s="5">
        <f t="shared" si="333"/>
        <v>28.181398839003375</v>
      </c>
      <c r="H365" s="5">
        <f t="shared" ref="H365:I365" si="367">AVERAGE(F360:F370)</f>
        <v>16.109090909090909</v>
      </c>
      <c r="I365" s="5">
        <f t="shared" si="367"/>
        <v>27.83513600779785</v>
      </c>
    </row>
    <row r="366" spans="1:9" x14ac:dyDescent="0.25">
      <c r="A366">
        <v>1905</v>
      </c>
      <c r="C366">
        <v>15.3</v>
      </c>
      <c r="D366" s="5"/>
      <c r="E366" s="5">
        <v>27.409852951980344</v>
      </c>
      <c r="F366">
        <f t="shared" si="335"/>
        <v>15.3</v>
      </c>
      <c r="G366" s="5">
        <f t="shared" si="333"/>
        <v>27.409852951980344</v>
      </c>
      <c r="H366" s="5">
        <f t="shared" ref="H366:I366" si="368">AVERAGE(F361:F371)</f>
        <v>15.672727272727274</v>
      </c>
      <c r="I366" s="5">
        <f t="shared" si="368"/>
        <v>27.461951649157513</v>
      </c>
    </row>
    <row r="367" spans="1:9" x14ac:dyDescent="0.25">
      <c r="A367">
        <v>1906</v>
      </c>
      <c r="C367">
        <v>15.5</v>
      </c>
      <c r="D367" s="5"/>
      <c r="E367" s="5">
        <v>27.283253500073155</v>
      </c>
      <c r="F367">
        <f t="shared" si="335"/>
        <v>15.5</v>
      </c>
      <c r="G367" s="5">
        <f t="shared" si="333"/>
        <v>27.283253500073155</v>
      </c>
      <c r="H367" s="5">
        <f t="shared" ref="H367:I367" si="369">AVERAGE(F362:F372)</f>
        <v>15.336363636363636</v>
      </c>
      <c r="I367" s="5">
        <f t="shared" si="369"/>
        <v>27.059850880806451</v>
      </c>
    </row>
    <row r="368" spans="1:9" x14ac:dyDescent="0.25">
      <c r="A368">
        <v>1907</v>
      </c>
      <c r="C368">
        <v>15.1</v>
      </c>
      <c r="D368" s="5"/>
      <c r="E368" s="5">
        <v>26.506366299994561</v>
      </c>
      <c r="F368">
        <f t="shared" si="335"/>
        <v>15.1</v>
      </c>
      <c r="G368" s="5">
        <f t="shared" si="333"/>
        <v>26.506366299994561</v>
      </c>
      <c r="H368" s="5">
        <f t="shared" ref="H368:I368" si="370">AVERAGE(F363:F373)</f>
        <v>15.009090909090908</v>
      </c>
      <c r="I368" s="5">
        <f t="shared" si="370"/>
        <v>26.644334159265586</v>
      </c>
    </row>
    <row r="369" spans="1:9" x14ac:dyDescent="0.25">
      <c r="A369">
        <v>1908</v>
      </c>
      <c r="C369">
        <v>14.9</v>
      </c>
      <c r="D369" s="5"/>
      <c r="E369" s="5">
        <v>26.877907285577965</v>
      </c>
      <c r="F369">
        <f t="shared" si="335"/>
        <v>14.9</v>
      </c>
      <c r="G369" s="5">
        <f t="shared" si="333"/>
        <v>26.877907285577965</v>
      </c>
      <c r="H369" s="5">
        <f t="shared" ref="H369:I369" si="371">AVERAGE(F364:F374)</f>
        <v>14.790909090909093</v>
      </c>
      <c r="I369" s="5">
        <f t="shared" si="371"/>
        <v>26.234963122024226</v>
      </c>
    </row>
    <row r="370" spans="1:9" x14ac:dyDescent="0.25">
      <c r="A370">
        <v>1909</v>
      </c>
      <c r="C370">
        <v>14.6</v>
      </c>
      <c r="D370" s="5"/>
      <c r="E370" s="5">
        <v>25.857934470087923</v>
      </c>
      <c r="F370">
        <f t="shared" si="335"/>
        <v>14.6</v>
      </c>
      <c r="G370" s="5">
        <f t="shared" si="333"/>
        <v>25.857934470087923</v>
      </c>
      <c r="H370" s="5">
        <f t="shared" ref="H370:I370" si="372">AVERAGE(F365:F375)</f>
        <v>14.736363636363636</v>
      </c>
      <c r="I370" s="5">
        <f t="shared" si="372"/>
        <v>25.807379054070893</v>
      </c>
    </row>
    <row r="371" spans="1:9" x14ac:dyDescent="0.25">
      <c r="A371">
        <v>1910</v>
      </c>
      <c r="C371">
        <v>13.5</v>
      </c>
      <c r="D371" s="5"/>
      <c r="E371" s="5">
        <v>25.118369499253539</v>
      </c>
      <c r="F371">
        <f t="shared" si="335"/>
        <v>13.5</v>
      </c>
      <c r="G371" s="5">
        <f t="shared" si="333"/>
        <v>25.118369499253539</v>
      </c>
      <c r="H371" s="5">
        <f t="shared" ref="H371:I371" si="373">AVERAGE(F366:F376)</f>
        <v>14.809090909090907</v>
      </c>
      <c r="I371" s="5">
        <f t="shared" si="373"/>
        <v>25.240170777647446</v>
      </c>
    </row>
    <row r="372" spans="1:9" x14ac:dyDescent="0.25">
      <c r="A372">
        <v>1911</v>
      </c>
      <c r="C372">
        <v>14.6</v>
      </c>
      <c r="D372" s="5"/>
      <c r="E372" s="5">
        <v>24.456945604793955</v>
      </c>
      <c r="F372">
        <f t="shared" si="335"/>
        <v>14.6</v>
      </c>
      <c r="G372" s="5">
        <f t="shared" si="333"/>
        <v>24.456945604793955</v>
      </c>
      <c r="H372" s="5">
        <f t="shared" ref="H372:I372" si="374">AVERAGE(F367:F377)</f>
        <v>14.990909090909092</v>
      </c>
      <c r="I372" s="5">
        <f t="shared" si="374"/>
        <v>24.661009594221387</v>
      </c>
    </row>
    <row r="373" spans="1:9" x14ac:dyDescent="0.25">
      <c r="A373">
        <v>1912</v>
      </c>
      <c r="C373">
        <v>13.4</v>
      </c>
      <c r="D373" s="5"/>
      <c r="E373" s="5">
        <v>24.098963819470072</v>
      </c>
      <c r="F373">
        <f t="shared" si="335"/>
        <v>13.4</v>
      </c>
      <c r="G373" s="5">
        <f t="shared" si="333"/>
        <v>24.098963819470072</v>
      </c>
      <c r="H373" s="5">
        <f t="shared" ref="H373:I373" si="375">AVERAGE(F368:F378)</f>
        <v>15.24545454545455</v>
      </c>
      <c r="I373" s="5">
        <f t="shared" si="375"/>
        <v>23.80289520604439</v>
      </c>
    </row>
    <row r="374" spans="1:9" x14ac:dyDescent="0.25">
      <c r="A374">
        <v>1913</v>
      </c>
      <c r="C374">
        <v>13.9</v>
      </c>
      <c r="D374" s="5"/>
      <c r="E374" s="5">
        <v>24.188191512399218</v>
      </c>
      <c r="F374">
        <f t="shared" si="335"/>
        <v>13.9</v>
      </c>
      <c r="G374" s="5">
        <f t="shared" si="333"/>
        <v>24.188191512399218</v>
      </c>
      <c r="H374" s="5">
        <f t="shared" ref="H374:I374" si="376">AVERAGE(F369:F379)</f>
        <v>15.809090909090912</v>
      </c>
      <c r="I374" s="5">
        <f t="shared" si="376"/>
        <v>23.001733362400998</v>
      </c>
    </row>
    <row r="375" spans="1:9" x14ac:dyDescent="0.25">
      <c r="A375">
        <v>1914</v>
      </c>
      <c r="C375">
        <v>14.9</v>
      </c>
      <c r="D375" s="5"/>
      <c r="E375" s="5">
        <v>23.901985812145721</v>
      </c>
      <c r="F375">
        <f t="shared" si="335"/>
        <v>14.9</v>
      </c>
      <c r="G375" s="5">
        <f t="shared" si="333"/>
        <v>23.901985812145721</v>
      </c>
      <c r="H375" s="5">
        <f t="shared" ref="H375:I375" si="377">AVERAGE(F370:F380)</f>
        <v>15.700000000000001</v>
      </c>
      <c r="I375" s="5">
        <f t="shared" si="377"/>
        <v>22.250265921092168</v>
      </c>
    </row>
    <row r="376" spans="1:9" x14ac:dyDescent="0.25">
      <c r="A376">
        <v>1915</v>
      </c>
      <c r="C376">
        <v>17.2</v>
      </c>
      <c r="D376" s="5"/>
      <c r="E376" s="5">
        <v>21.942107798345447</v>
      </c>
      <c r="F376">
        <f t="shared" si="335"/>
        <v>17.2</v>
      </c>
      <c r="G376" s="5">
        <f t="shared" si="333"/>
        <v>21.942107798345447</v>
      </c>
      <c r="H376" s="5">
        <f t="shared" ref="H376:I376" si="378">AVERAGE(F371:F381)</f>
        <v>15.509090909090908</v>
      </c>
      <c r="I376" s="5">
        <f t="shared" si="378"/>
        <v>22.233981089213714</v>
      </c>
    </row>
    <row r="377" spans="1:9" x14ac:dyDescent="0.25">
      <c r="A377">
        <v>1916</v>
      </c>
      <c r="C377">
        <v>17.3</v>
      </c>
      <c r="D377" s="5"/>
      <c r="E377" s="5">
        <v>21.039079934293706</v>
      </c>
      <c r="F377">
        <f t="shared" si="335"/>
        <v>17.3</v>
      </c>
      <c r="G377" s="5">
        <f t="shared" si="333"/>
        <v>21.039079934293706</v>
      </c>
      <c r="H377" s="5">
        <f t="shared" ref="H377:I377" si="379">AVERAGE(F372:F382)</f>
        <v>15.381818181818181</v>
      </c>
      <c r="I377" s="5">
        <f t="shared" si="379"/>
        <v>21.994370745563252</v>
      </c>
    </row>
    <row r="378" spans="1:9" x14ac:dyDescent="0.25">
      <c r="A378">
        <v>1917</v>
      </c>
      <c r="C378">
        <v>18.3</v>
      </c>
      <c r="D378" s="5"/>
      <c r="E378" s="5">
        <v>17.843995230126168</v>
      </c>
      <c r="F378">
        <f t="shared" si="335"/>
        <v>18.3</v>
      </c>
      <c r="G378" s="5">
        <f t="shared" si="333"/>
        <v>17.843995230126168</v>
      </c>
      <c r="H378" s="5">
        <f t="shared" ref="H378:I378" si="380">AVERAGE(F373:F383)</f>
        <v>15.218181818181819</v>
      </c>
      <c r="I378" s="5">
        <f t="shared" si="380"/>
        <v>21.633129164140136</v>
      </c>
    </row>
    <row r="379" spans="1:9" x14ac:dyDescent="0.25">
      <c r="A379">
        <v>1918</v>
      </c>
      <c r="C379">
        <v>21.3</v>
      </c>
      <c r="D379" s="5"/>
      <c r="E379" s="5">
        <v>17.693586019917248</v>
      </c>
      <c r="F379">
        <f t="shared" si="335"/>
        <v>21.3</v>
      </c>
      <c r="G379" s="5">
        <f t="shared" si="333"/>
        <v>17.693586019917248</v>
      </c>
      <c r="H379" s="5">
        <f t="shared" ref="H379:I379" si="381">AVERAGE(F374:F384)</f>
        <v>15.054545454545455</v>
      </c>
      <c r="I379" s="5">
        <f t="shared" si="381"/>
        <v>21.238811816812536</v>
      </c>
    </row>
    <row r="380" spans="1:9" x14ac:dyDescent="0.25">
      <c r="A380">
        <v>1919</v>
      </c>
      <c r="C380">
        <v>13.7</v>
      </c>
      <c r="D380" s="5"/>
      <c r="E380" s="5">
        <v>18.611765431180871</v>
      </c>
      <c r="F380">
        <f t="shared" si="335"/>
        <v>13.7</v>
      </c>
      <c r="G380" s="5">
        <f t="shared" si="333"/>
        <v>18.611765431180871</v>
      </c>
      <c r="H380" s="5">
        <f t="shared" ref="H380:I380" si="382">AVERAGE(F375:F385)</f>
        <v>14.899999999999999</v>
      </c>
      <c r="I380" s="5">
        <f t="shared" si="382"/>
        <v>20.756275068278669</v>
      </c>
    </row>
    <row r="381" spans="1:9" x14ac:dyDescent="0.25">
      <c r="A381">
        <v>1920</v>
      </c>
      <c r="C381">
        <v>12.5</v>
      </c>
      <c r="D381" s="5"/>
      <c r="E381" s="5">
        <v>25.678801319424895</v>
      </c>
      <c r="F381">
        <f t="shared" si="335"/>
        <v>12.5</v>
      </c>
      <c r="G381" s="5">
        <f t="shared" si="333"/>
        <v>25.678801319424895</v>
      </c>
      <c r="H381" s="5">
        <f t="shared" ref="H381:I381" si="383">AVERAGE(F376:F386)</f>
        <v>14.654545454545451</v>
      </c>
      <c r="I381" s="5">
        <f t="shared" si="383"/>
        <v>20.243986857718774</v>
      </c>
    </row>
    <row r="382" spans="1:9" x14ac:dyDescent="0.25">
      <c r="A382">
        <v>1921</v>
      </c>
      <c r="C382">
        <v>12.1</v>
      </c>
      <c r="D382" s="5"/>
      <c r="E382" s="5">
        <v>22.482655719098503</v>
      </c>
      <c r="F382">
        <f t="shared" si="335"/>
        <v>12.1</v>
      </c>
      <c r="G382" s="5">
        <f t="shared" si="333"/>
        <v>22.482655719098503</v>
      </c>
      <c r="H382" s="5">
        <f t="shared" ref="H382:I382" si="384">AVERAGE(F377:F387)</f>
        <v>14.145454545454543</v>
      </c>
      <c r="I382" s="5">
        <f t="shared" si="384"/>
        <v>19.863361017497631</v>
      </c>
    </row>
    <row r="383" spans="1:9" x14ac:dyDescent="0.25">
      <c r="A383">
        <v>1922</v>
      </c>
      <c r="C383">
        <v>12.8</v>
      </c>
      <c r="D383" s="5"/>
      <c r="E383" s="5">
        <v>20.483288209139662</v>
      </c>
      <c r="F383">
        <f t="shared" si="335"/>
        <v>12.8</v>
      </c>
      <c r="G383" s="5">
        <f t="shared" si="333"/>
        <v>20.483288209139662</v>
      </c>
      <c r="H383" s="5">
        <f t="shared" ref="H383:I383" si="385">AVERAGE(F378:F388)</f>
        <v>13.69090909090909</v>
      </c>
      <c r="I383" s="5">
        <f t="shared" si="385"/>
        <v>19.462347626260375</v>
      </c>
    </row>
    <row r="384" spans="1:9" x14ac:dyDescent="0.25">
      <c r="A384">
        <v>1923</v>
      </c>
      <c r="C384">
        <v>11.6</v>
      </c>
      <c r="D384" s="5"/>
      <c r="E384" s="5">
        <v>19.761472998866456</v>
      </c>
      <c r="F384">
        <f t="shared" si="335"/>
        <v>11.6</v>
      </c>
      <c r="G384" s="5">
        <f t="shared" si="333"/>
        <v>19.761472998866456</v>
      </c>
      <c r="H384" s="5">
        <f t="shared" ref="H384:I384" si="386">AVERAGE(F379:F389)</f>
        <v>13.090909090909092</v>
      </c>
      <c r="I384" s="5">
        <f t="shared" si="386"/>
        <v>19.360074933225693</v>
      </c>
    </row>
    <row r="385" spans="1:9" x14ac:dyDescent="0.25">
      <c r="A385">
        <v>1924</v>
      </c>
      <c r="C385">
        <v>12.2</v>
      </c>
      <c r="D385" s="5"/>
      <c r="E385" s="5">
        <v>18.880287278526662</v>
      </c>
      <c r="F385">
        <f t="shared" si="335"/>
        <v>12.2</v>
      </c>
      <c r="G385" s="5">
        <f t="shared" si="333"/>
        <v>18.880287278526662</v>
      </c>
      <c r="H385" s="5">
        <f t="shared" ref="H385:I385" si="387">AVERAGE(F380:F390)</f>
        <v>12.372727272727273</v>
      </c>
      <c r="I385" s="5">
        <f t="shared" si="387"/>
        <v>19.226492850945281</v>
      </c>
    </row>
    <row r="386" spans="1:9" x14ac:dyDescent="0.25">
      <c r="A386">
        <v>1925</v>
      </c>
      <c r="C386">
        <v>12.2</v>
      </c>
      <c r="D386" s="5"/>
      <c r="E386" s="5">
        <v>18.266815495986922</v>
      </c>
      <c r="F386">
        <f t="shared" si="335"/>
        <v>12.2</v>
      </c>
      <c r="G386" s="5">
        <f t="shared" si="333"/>
        <v>18.266815495986922</v>
      </c>
      <c r="H386" s="5">
        <f t="shared" ref="H386:I386" si="388">AVERAGE(F381:F391)</f>
        <v>12.172727272727274</v>
      </c>
      <c r="I386" s="5">
        <f t="shared" si="388"/>
        <v>19.017636262569745</v>
      </c>
    </row>
    <row r="387" spans="1:9" x14ac:dyDescent="0.25">
      <c r="A387">
        <v>1926</v>
      </c>
      <c r="C387">
        <v>11.6</v>
      </c>
      <c r="D387" s="5"/>
      <c r="E387" s="5">
        <v>17.755223555912863</v>
      </c>
      <c r="F387">
        <f t="shared" si="335"/>
        <v>11.6</v>
      </c>
      <c r="G387" s="5">
        <f t="shared" si="333"/>
        <v>17.755223555912863</v>
      </c>
      <c r="H387" s="5">
        <f t="shared" ref="H387:I387" si="389">AVERAGE(F382:F392)</f>
        <v>12.154545454545456</v>
      </c>
      <c r="I387" s="5">
        <f t="shared" si="389"/>
        <v>18.122066939977771</v>
      </c>
    </row>
    <row r="388" spans="1:9" x14ac:dyDescent="0.25">
      <c r="A388">
        <v>1927</v>
      </c>
      <c r="C388">
        <v>12.3</v>
      </c>
      <c r="D388" s="5"/>
      <c r="E388" s="5">
        <v>16.627932630683876</v>
      </c>
      <c r="F388">
        <f t="shared" si="335"/>
        <v>12.3</v>
      </c>
      <c r="G388" s="5">
        <f t="shared" ref="G388:G451" si="390">E388</f>
        <v>16.627932630683876</v>
      </c>
      <c r="H388" s="5">
        <f t="shared" ref="H388:I388" si="391">AVERAGE(F383:F393)</f>
        <v>12.154545454545456</v>
      </c>
      <c r="I388" s="5">
        <f t="shared" si="391"/>
        <v>17.47024207602254</v>
      </c>
    </row>
    <row r="389" spans="1:9" x14ac:dyDescent="0.25">
      <c r="A389">
        <v>1928</v>
      </c>
      <c r="C389">
        <v>11.7</v>
      </c>
      <c r="D389" s="5"/>
      <c r="E389" s="5">
        <v>16.718995606744699</v>
      </c>
      <c r="F389">
        <f t="shared" si="335"/>
        <v>11.7</v>
      </c>
      <c r="G389" s="5">
        <f t="shared" si="390"/>
        <v>16.718995606744699</v>
      </c>
      <c r="H389" s="5">
        <f t="shared" ref="H389:I389" si="392">AVERAGE(F384:F394)</f>
        <v>12.109090909090911</v>
      </c>
      <c r="I389" s="5">
        <f t="shared" si="392"/>
        <v>16.917666779994949</v>
      </c>
    </row>
    <row r="390" spans="1:9" x14ac:dyDescent="0.25">
      <c r="A390">
        <v>1929</v>
      </c>
      <c r="C390">
        <v>13.4</v>
      </c>
      <c r="D390" s="5"/>
      <c r="E390" s="5">
        <v>16.224183114832677</v>
      </c>
      <c r="F390">
        <f t="shared" si="335"/>
        <v>13.4</v>
      </c>
      <c r="G390" s="5">
        <f t="shared" si="390"/>
        <v>16.224183114832677</v>
      </c>
      <c r="H390" s="5">
        <f t="shared" ref="H390:I390" si="393">AVERAGE(F385:F395)</f>
        <v>12.127272727272727</v>
      </c>
      <c r="I390" s="5">
        <f t="shared" si="393"/>
        <v>16.465562152052016</v>
      </c>
    </row>
    <row r="391" spans="1:9" x14ac:dyDescent="0.25">
      <c r="A391">
        <v>1930</v>
      </c>
      <c r="C391">
        <v>11.5</v>
      </c>
      <c r="D391" s="5"/>
      <c r="E391" s="5">
        <v>16.314342959049984</v>
      </c>
      <c r="F391">
        <f t="shared" si="335"/>
        <v>11.5</v>
      </c>
      <c r="G391" s="5">
        <f t="shared" si="390"/>
        <v>16.314342959049984</v>
      </c>
      <c r="H391" s="5">
        <f t="shared" ref="H391:I391" si="394">AVERAGE(F386:F396)</f>
        <v>12.090909090909088</v>
      </c>
      <c r="I391" s="5">
        <f t="shared" si="394"/>
        <v>16.09108364780046</v>
      </c>
    </row>
    <row r="392" spans="1:9" x14ac:dyDescent="0.25">
      <c r="A392">
        <v>1931</v>
      </c>
      <c r="C392">
        <v>12.3</v>
      </c>
      <c r="D392" s="5"/>
      <c r="E392" s="5">
        <v>15.827538770913183</v>
      </c>
      <c r="F392">
        <f t="shared" si="335"/>
        <v>12.3</v>
      </c>
      <c r="G392" s="5">
        <f t="shared" si="390"/>
        <v>15.827538770913183</v>
      </c>
      <c r="H392" s="5">
        <f t="shared" ref="H392:I392" si="395">AVERAGE(F387:F397)</f>
        <v>12.090909090909088</v>
      </c>
      <c r="I392" s="5">
        <f t="shared" si="395"/>
        <v>15.780791465353195</v>
      </c>
    </row>
    <row r="393" spans="1:9" x14ac:dyDescent="0.25">
      <c r="A393">
        <v>1932</v>
      </c>
      <c r="C393">
        <v>12.1</v>
      </c>
      <c r="D393" s="5"/>
      <c r="E393" s="5">
        <v>15.312582215591002</v>
      </c>
      <c r="F393">
        <f t="shared" si="335"/>
        <v>12.1</v>
      </c>
      <c r="G393" s="5">
        <f t="shared" si="390"/>
        <v>15.312582215591002</v>
      </c>
      <c r="H393" s="5">
        <f t="shared" ref="H393:I393" si="396">AVERAGE(F388:F398)</f>
        <v>12.163636363636362</v>
      </c>
      <c r="I393" s="5">
        <f t="shared" si="396"/>
        <v>15.522265551897426</v>
      </c>
    </row>
    <row r="394" spans="1:9" x14ac:dyDescent="0.25">
      <c r="A394">
        <v>1933</v>
      </c>
      <c r="C394">
        <v>12.3</v>
      </c>
      <c r="D394" s="5"/>
      <c r="E394" s="5">
        <v>14.404959952836144</v>
      </c>
      <c r="F394">
        <f t="shared" si="335"/>
        <v>12.3</v>
      </c>
      <c r="G394" s="5">
        <f t="shared" si="390"/>
        <v>14.404959952836144</v>
      </c>
      <c r="H394" s="5">
        <f t="shared" ref="H394:I394" si="397">AVERAGE(F389:F399)</f>
        <v>12.100000000000001</v>
      </c>
      <c r="I394" s="5">
        <f t="shared" si="397"/>
        <v>15.383882335402658</v>
      </c>
    </row>
    <row r="395" spans="1:9" x14ac:dyDescent="0.25">
      <c r="A395">
        <v>1934</v>
      </c>
      <c r="C395">
        <v>11.8</v>
      </c>
      <c r="D395" s="5"/>
      <c r="E395" s="5">
        <v>14.788322091494175</v>
      </c>
      <c r="F395">
        <f t="shared" si="335"/>
        <v>11.8</v>
      </c>
      <c r="G395" s="5">
        <f t="shared" si="390"/>
        <v>14.788322091494175</v>
      </c>
      <c r="H395" s="5">
        <f t="shared" ref="H395:I395" si="398">AVERAGE(F390:F400)</f>
        <v>12.136363636363637</v>
      </c>
      <c r="I395" s="5">
        <f t="shared" si="398"/>
        <v>15.218635878750046</v>
      </c>
    </row>
    <row r="396" spans="1:9" x14ac:dyDescent="0.25">
      <c r="A396">
        <v>1935</v>
      </c>
      <c r="C396">
        <v>11.8</v>
      </c>
      <c r="D396" s="5"/>
      <c r="E396" s="5">
        <v>14.761023731759577</v>
      </c>
      <c r="F396">
        <f t="shared" si="335"/>
        <v>11.8</v>
      </c>
      <c r="G396" s="5">
        <f t="shared" si="390"/>
        <v>14.761023731759577</v>
      </c>
      <c r="H396" s="5">
        <f t="shared" ref="H396:I396" si="399">AVERAGE(F391:F401)</f>
        <v>12.218181818181819</v>
      </c>
      <c r="I396" s="5">
        <f t="shared" si="399"/>
        <v>15.037995752410815</v>
      </c>
    </row>
    <row r="397" spans="1:9" x14ac:dyDescent="0.25">
      <c r="A397">
        <v>1936</v>
      </c>
      <c r="C397">
        <v>12.2</v>
      </c>
      <c r="D397" s="5"/>
      <c r="E397" s="5">
        <v>14.853601489066989</v>
      </c>
      <c r="F397">
        <f t="shared" si="335"/>
        <v>12.2</v>
      </c>
      <c r="G397" s="5">
        <f t="shared" si="390"/>
        <v>14.853601489066989</v>
      </c>
      <c r="H397" s="5">
        <f t="shared" ref="H397:I397" si="400">AVERAGE(F392:F402)</f>
        <v>12.345454545454544</v>
      </c>
      <c r="I397" s="5">
        <f t="shared" si="400"/>
        <v>14.813337026971864</v>
      </c>
    </row>
    <row r="398" spans="1:9" x14ac:dyDescent="0.25">
      <c r="A398">
        <v>1937</v>
      </c>
      <c r="C398">
        <v>12.4</v>
      </c>
      <c r="D398" s="5"/>
      <c r="E398" s="5">
        <v>14.911438507899383</v>
      </c>
      <c r="F398">
        <f t="shared" ref="F398:F461" si="401">C398</f>
        <v>12.4</v>
      </c>
      <c r="G398" s="5">
        <f t="shared" si="390"/>
        <v>14.911438507899383</v>
      </c>
      <c r="H398" s="5">
        <f t="shared" ref="H398:I398" si="402">AVERAGE(F393:F403)</f>
        <v>12.327272727272726</v>
      </c>
      <c r="I398" s="5">
        <f t="shared" si="402"/>
        <v>14.791268581292218</v>
      </c>
    </row>
    <row r="399" spans="1:9" x14ac:dyDescent="0.25">
      <c r="A399">
        <v>1938</v>
      </c>
      <c r="C399">
        <v>11.6</v>
      </c>
      <c r="D399" s="5"/>
      <c r="E399" s="5">
        <v>15.105717249241403</v>
      </c>
      <c r="F399">
        <f t="shared" si="401"/>
        <v>11.6</v>
      </c>
      <c r="G399" s="5">
        <f t="shared" si="390"/>
        <v>15.105717249241403</v>
      </c>
      <c r="H399" s="5">
        <f t="shared" ref="H399:I399" si="403">AVERAGE(F394:F404)</f>
        <v>12.390909090909092</v>
      </c>
      <c r="I399" s="5">
        <f t="shared" si="403"/>
        <v>14.877822918816923</v>
      </c>
    </row>
    <row r="400" spans="1:9" x14ac:dyDescent="0.25">
      <c r="A400">
        <v>1939</v>
      </c>
      <c r="C400">
        <v>12.1</v>
      </c>
      <c r="D400" s="5"/>
      <c r="E400" s="5">
        <v>14.901284583566005</v>
      </c>
      <c r="F400">
        <f t="shared" si="401"/>
        <v>12.1</v>
      </c>
      <c r="G400" s="5">
        <f t="shared" si="390"/>
        <v>14.901284583566005</v>
      </c>
      <c r="H400" s="5">
        <f t="shared" ref="H400:I400" si="404">AVERAGE(F395:F405)</f>
        <v>12.427272727272726</v>
      </c>
      <c r="I400" s="5">
        <f t="shared" si="404"/>
        <v>15.182181866918052</v>
      </c>
    </row>
    <row r="401" spans="1:9" x14ac:dyDescent="0.25">
      <c r="A401">
        <v>1940</v>
      </c>
      <c r="C401">
        <v>14.3</v>
      </c>
      <c r="D401" s="5"/>
      <c r="E401" s="5">
        <v>14.237141725101154</v>
      </c>
      <c r="F401">
        <f t="shared" si="401"/>
        <v>14.3</v>
      </c>
      <c r="G401" s="5">
        <f t="shared" si="390"/>
        <v>14.237141725101154</v>
      </c>
      <c r="H401" s="5">
        <f t="shared" ref="H401:I401" si="405">AVERAGE(F396:F406)</f>
        <v>12.554545454545455</v>
      </c>
      <c r="I401" s="5">
        <f t="shared" si="405"/>
        <v>15.291641810932054</v>
      </c>
    </row>
    <row r="402" spans="1:9" x14ac:dyDescent="0.25">
      <c r="A402">
        <v>1941</v>
      </c>
      <c r="C402">
        <v>12.9</v>
      </c>
      <c r="D402" s="5"/>
      <c r="E402" s="5">
        <v>13.843096979221482</v>
      </c>
      <c r="F402">
        <f t="shared" si="401"/>
        <v>12.9</v>
      </c>
      <c r="G402" s="5">
        <f t="shared" si="390"/>
        <v>13.843096979221482</v>
      </c>
      <c r="H402" s="5">
        <f t="shared" ref="H402:I402" si="406">AVERAGE(F397:F407)</f>
        <v>12.536363636363637</v>
      </c>
      <c r="I402" s="5">
        <f t="shared" si="406"/>
        <v>15.705065965657043</v>
      </c>
    </row>
    <row r="403" spans="1:9" x14ac:dyDescent="0.25">
      <c r="A403">
        <v>1942</v>
      </c>
      <c r="C403">
        <v>12.1</v>
      </c>
      <c r="D403" s="5"/>
      <c r="E403" s="5">
        <v>15.584785868437072</v>
      </c>
      <c r="F403">
        <f t="shared" si="401"/>
        <v>12.1</v>
      </c>
      <c r="G403" s="5">
        <f t="shared" si="390"/>
        <v>15.584785868437072</v>
      </c>
      <c r="H403" s="5">
        <f t="shared" ref="H403:I403" si="407">AVERAGE(F398:F408)</f>
        <v>12.527272727272729</v>
      </c>
      <c r="I403" s="5">
        <f t="shared" si="407"/>
        <v>16.233193301853774</v>
      </c>
    </row>
    <row r="404" spans="1:9" x14ac:dyDescent="0.25">
      <c r="A404">
        <v>1943</v>
      </c>
      <c r="C404">
        <v>12.8</v>
      </c>
      <c r="D404" s="5"/>
      <c r="E404" s="5">
        <v>16.264679928362771</v>
      </c>
      <c r="F404">
        <f t="shared" si="401"/>
        <v>12.8</v>
      </c>
      <c r="G404" s="5">
        <f t="shared" si="390"/>
        <v>16.264679928362771</v>
      </c>
      <c r="H404" s="5">
        <f t="shared" ref="H404:I404" si="408">AVERAGE(F399:F409)</f>
        <v>12.390909090909089</v>
      </c>
      <c r="I404" s="5">
        <f t="shared" si="408"/>
        <v>16.517973830928209</v>
      </c>
    </row>
    <row r="405" spans="1:9" x14ac:dyDescent="0.25">
      <c r="A405">
        <v>1944</v>
      </c>
      <c r="C405">
        <v>12.7</v>
      </c>
      <c r="D405" s="5"/>
      <c r="E405" s="5">
        <v>17.752908381948533</v>
      </c>
      <c r="F405">
        <f t="shared" si="401"/>
        <v>12.7</v>
      </c>
      <c r="G405" s="5">
        <f t="shared" si="390"/>
        <v>17.752908381948533</v>
      </c>
      <c r="H405" s="5">
        <f t="shared" ref="H405:I405" si="409">AVERAGE(F400:F410)</f>
        <v>12.409090909090908</v>
      </c>
      <c r="I405" s="5">
        <f t="shared" si="409"/>
        <v>16.680110570179245</v>
      </c>
    </row>
    <row r="406" spans="1:9" x14ac:dyDescent="0.25">
      <c r="A406">
        <v>1945</v>
      </c>
      <c r="C406">
        <v>13.2</v>
      </c>
      <c r="D406" s="5"/>
      <c r="E406" s="5">
        <v>15.992381475648202</v>
      </c>
      <c r="F406">
        <f t="shared" si="401"/>
        <v>13.2</v>
      </c>
      <c r="G406" s="5">
        <f t="shared" si="390"/>
        <v>15.992381475648202</v>
      </c>
      <c r="H406" s="5">
        <f t="shared" ref="H406:I406" si="410">AVERAGE(F401:F411)</f>
        <v>12.372727272727273</v>
      </c>
      <c r="I406" s="5">
        <f t="shared" si="410"/>
        <v>16.779335874193325</v>
      </c>
    </row>
    <row r="407" spans="1:9" x14ac:dyDescent="0.25">
      <c r="A407">
        <v>1946</v>
      </c>
      <c r="C407">
        <v>11.6</v>
      </c>
      <c r="D407" s="5"/>
      <c r="E407" s="5">
        <v>19.308689433734529</v>
      </c>
      <c r="F407">
        <f t="shared" si="401"/>
        <v>11.6</v>
      </c>
      <c r="G407" s="5">
        <f t="shared" si="390"/>
        <v>19.308689433734529</v>
      </c>
      <c r="H407" s="5">
        <f t="shared" ref="H407:I407" si="411">AVERAGE(F402:F412)</f>
        <v>12.218181818181819</v>
      </c>
      <c r="I407" s="5">
        <f t="shared" si="411"/>
        <v>16.892603342686833</v>
      </c>
    </row>
    <row r="408" spans="1:9" x14ac:dyDescent="0.25">
      <c r="A408">
        <v>1947</v>
      </c>
      <c r="C408">
        <v>12.1</v>
      </c>
      <c r="D408" s="5"/>
      <c r="E408" s="5">
        <v>20.663002187231022</v>
      </c>
      <c r="F408">
        <f t="shared" si="401"/>
        <v>12.1</v>
      </c>
      <c r="G408" s="5">
        <f t="shared" si="390"/>
        <v>20.663002187231022</v>
      </c>
      <c r="H408" s="5">
        <f t="shared" ref="H408:I408" si="412">AVERAGE(F403:F413)</f>
        <v>12.072727272727274</v>
      </c>
      <c r="I408" s="5">
        <f t="shared" si="412"/>
        <v>17.028899203419879</v>
      </c>
    </row>
    <row r="409" spans="1:9" x14ac:dyDescent="0.25">
      <c r="A409">
        <v>1948</v>
      </c>
      <c r="C409">
        <v>10.9</v>
      </c>
      <c r="D409" s="5"/>
      <c r="E409" s="5">
        <v>18.044024327718141</v>
      </c>
      <c r="F409">
        <f t="shared" si="401"/>
        <v>10.9</v>
      </c>
      <c r="G409" s="5">
        <f t="shared" si="390"/>
        <v>18.044024327718141</v>
      </c>
      <c r="H409" s="5">
        <f t="shared" ref="H409:I409" si="413">AVERAGE(F404:F414)</f>
        <v>12.009090909090908</v>
      </c>
      <c r="I409" s="5">
        <f t="shared" si="413"/>
        <v>17.021624844154871</v>
      </c>
    </row>
    <row r="410" spans="1:9" x14ac:dyDescent="0.25">
      <c r="A410">
        <v>1949</v>
      </c>
      <c r="C410">
        <v>11.8</v>
      </c>
      <c r="D410" s="5"/>
      <c r="E410" s="5">
        <v>16.889221381002788</v>
      </c>
      <c r="F410">
        <f t="shared" si="401"/>
        <v>11.8</v>
      </c>
      <c r="G410" s="5">
        <f t="shared" si="390"/>
        <v>16.889221381002788</v>
      </c>
      <c r="H410" s="5">
        <f t="shared" ref="H410:I410" si="414">AVERAGE(F405:F415)</f>
        <v>11.872727272727273</v>
      </c>
      <c r="I410" s="5">
        <f t="shared" si="414"/>
        <v>16.923263178005087</v>
      </c>
    </row>
    <row r="411" spans="1:9" x14ac:dyDescent="0.25">
      <c r="A411">
        <v>1950</v>
      </c>
      <c r="C411">
        <v>11.7</v>
      </c>
      <c r="D411" s="5"/>
      <c r="E411" s="5">
        <v>15.992762927720884</v>
      </c>
      <c r="F411">
        <f t="shared" si="401"/>
        <v>11.7</v>
      </c>
      <c r="G411" s="5">
        <f t="shared" si="390"/>
        <v>15.992762927720884</v>
      </c>
      <c r="H411" s="5">
        <f t="shared" ref="H411:I411" si="415">AVERAGE(F406:F416)</f>
        <v>11.772727272727273</v>
      </c>
      <c r="I411" s="5">
        <f t="shared" si="415"/>
        <v>16.670894742350534</v>
      </c>
    </row>
    <row r="412" spans="1:9" x14ac:dyDescent="0.25">
      <c r="A412">
        <v>1951</v>
      </c>
      <c r="C412">
        <v>12.6</v>
      </c>
      <c r="D412" s="5"/>
      <c r="E412" s="5">
        <v>15.483083878529715</v>
      </c>
      <c r="F412">
        <f t="shared" si="401"/>
        <v>12.6</v>
      </c>
      <c r="G412" s="5">
        <f t="shared" si="390"/>
        <v>15.483083878529715</v>
      </c>
      <c r="H412" s="5">
        <f t="shared" ref="H412:I412" si="416">AVERAGE(F407:F417)</f>
        <v>11.627272727272727</v>
      </c>
      <c r="I412" s="5">
        <f t="shared" si="416"/>
        <v>16.638648733344755</v>
      </c>
    </row>
    <row r="413" spans="1:9" x14ac:dyDescent="0.25">
      <c r="A413">
        <v>1952</v>
      </c>
      <c r="C413">
        <v>11.3</v>
      </c>
      <c r="D413" s="5"/>
      <c r="E413" s="5">
        <v>15.34235144728502</v>
      </c>
      <c r="F413">
        <f t="shared" si="401"/>
        <v>11.3</v>
      </c>
      <c r="G413" s="5">
        <f t="shared" si="390"/>
        <v>15.34235144728502</v>
      </c>
      <c r="H413" s="5">
        <f t="shared" ref="H413:I413" si="417">AVERAGE(F408:F418)</f>
        <v>11.609090909090909</v>
      </c>
      <c r="I413" s="5">
        <f t="shared" si="417"/>
        <v>16.344282373551675</v>
      </c>
    </row>
    <row r="414" spans="1:9" x14ac:dyDescent="0.25">
      <c r="A414">
        <v>1953</v>
      </c>
      <c r="C414">
        <v>11.4</v>
      </c>
      <c r="D414" s="5"/>
      <c r="E414" s="5">
        <v>15.504767916521944</v>
      </c>
      <c r="F414">
        <f t="shared" si="401"/>
        <v>11.4</v>
      </c>
      <c r="G414" s="5">
        <f t="shared" si="390"/>
        <v>15.504767916521944</v>
      </c>
      <c r="H414" s="5">
        <f t="shared" ref="H414:I414" si="418">AVERAGE(F409:F419)</f>
        <v>11.563636363636364</v>
      </c>
      <c r="I414" s="5">
        <f t="shared" si="418"/>
        <v>15.953371087045349</v>
      </c>
    </row>
    <row r="415" spans="1:9" x14ac:dyDescent="0.25">
      <c r="A415">
        <v>1954</v>
      </c>
      <c r="C415">
        <v>11.3</v>
      </c>
      <c r="D415" s="5"/>
      <c r="E415" s="5">
        <v>15.182701600715188</v>
      </c>
      <c r="F415">
        <f t="shared" si="401"/>
        <v>11.3</v>
      </c>
      <c r="G415" s="5">
        <f t="shared" si="390"/>
        <v>15.182701600715188</v>
      </c>
      <c r="H415" s="5">
        <f t="shared" ref="H415:I415" si="419">AVERAGE(F410:F420)</f>
        <v>11.627272727272727</v>
      </c>
      <c r="I415" s="5">
        <f t="shared" si="419"/>
        <v>15.807567880465616</v>
      </c>
    </row>
    <row r="416" spans="1:9" x14ac:dyDescent="0.25">
      <c r="A416">
        <v>1955</v>
      </c>
      <c r="C416">
        <v>11.6</v>
      </c>
      <c r="D416" s="5"/>
      <c r="E416" s="5">
        <v>14.976855589748466</v>
      </c>
      <c r="F416">
        <f t="shared" si="401"/>
        <v>11.6</v>
      </c>
      <c r="G416" s="5">
        <f t="shared" si="390"/>
        <v>14.976855589748466</v>
      </c>
      <c r="H416" s="5">
        <f t="shared" ref="H416:I416" si="420">AVERAGE(F411:F421)</f>
        <v>11.599999999999998</v>
      </c>
      <c r="I416" s="5">
        <f t="shared" si="420"/>
        <v>15.830303079637902</v>
      </c>
    </row>
    <row r="417" spans="1:9" x14ac:dyDescent="0.25">
      <c r="A417">
        <v>1956</v>
      </c>
      <c r="C417">
        <v>11.6</v>
      </c>
      <c r="D417" s="5"/>
      <c r="E417" s="5">
        <v>15.63767537658461</v>
      </c>
      <c r="F417">
        <f t="shared" si="401"/>
        <v>11.6</v>
      </c>
      <c r="G417" s="5">
        <f t="shared" si="390"/>
        <v>15.63767537658461</v>
      </c>
      <c r="H417" s="5">
        <f t="shared" ref="H417:I417" si="421">AVERAGE(F412:F422)</f>
        <v>11.627272727272727</v>
      </c>
      <c r="I417" s="5">
        <f t="shared" si="421"/>
        <v>15.975702366096977</v>
      </c>
    </row>
    <row r="418" spans="1:9" x14ac:dyDescent="0.25">
      <c r="A418">
        <v>1957</v>
      </c>
      <c r="C418">
        <v>11.4</v>
      </c>
      <c r="D418" s="5"/>
      <c r="E418" s="5">
        <v>16.070659476010658</v>
      </c>
      <c r="F418">
        <f t="shared" si="401"/>
        <v>11.4</v>
      </c>
      <c r="G418" s="5">
        <f t="shared" si="390"/>
        <v>16.070659476010658</v>
      </c>
      <c r="H418" s="5">
        <f t="shared" ref="H418:I418" si="422">AVERAGE(F413:F423)</f>
        <v>11.572727272727272</v>
      </c>
      <c r="I418" s="5">
        <f t="shared" si="422"/>
        <v>16.209381825317728</v>
      </c>
    </row>
    <row r="419" spans="1:9" x14ac:dyDescent="0.25">
      <c r="A419">
        <v>1958</v>
      </c>
      <c r="C419">
        <v>11.6</v>
      </c>
      <c r="D419" s="5"/>
      <c r="E419" s="5">
        <v>16.362978035661428</v>
      </c>
      <c r="F419">
        <f t="shared" si="401"/>
        <v>11.6</v>
      </c>
      <c r="G419" s="5">
        <f t="shared" si="390"/>
        <v>16.362978035661428</v>
      </c>
      <c r="H419" s="5">
        <f t="shared" ref="H419:I419" si="423">AVERAGE(F414:F424)</f>
        <v>11.654545454545454</v>
      </c>
      <c r="I419" s="5">
        <f t="shared" si="423"/>
        <v>16.472042857142434</v>
      </c>
    </row>
    <row r="420" spans="1:9" x14ac:dyDescent="0.25">
      <c r="A420">
        <v>1959</v>
      </c>
      <c r="C420">
        <v>11.6</v>
      </c>
      <c r="D420" s="5"/>
      <c r="E420" s="5">
        <v>16.440189055341094</v>
      </c>
      <c r="F420">
        <f t="shared" si="401"/>
        <v>11.6</v>
      </c>
      <c r="G420" s="5">
        <f t="shared" si="390"/>
        <v>16.440189055341094</v>
      </c>
      <c r="H420" s="5">
        <f t="shared" ref="H420:I420" si="424">AVERAGE(F415:F425)</f>
        <v>11.645454545454545</v>
      </c>
      <c r="I420" s="5">
        <f t="shared" si="424"/>
        <v>16.750684087385036</v>
      </c>
    </row>
    <row r="421" spans="1:9" x14ac:dyDescent="0.25">
      <c r="A421">
        <v>1960</v>
      </c>
      <c r="C421">
        <v>11.5</v>
      </c>
      <c r="D421" s="5"/>
      <c r="E421" s="5">
        <v>17.139308571897907</v>
      </c>
      <c r="F421">
        <f t="shared" si="401"/>
        <v>11.5</v>
      </c>
      <c r="G421" s="5">
        <f t="shared" si="390"/>
        <v>17.139308571897907</v>
      </c>
      <c r="H421" s="5">
        <f t="shared" ref="H421:I421" si="425">AVERAGE(F416:F426)</f>
        <v>11.672727272727274</v>
      </c>
      <c r="I421" s="5">
        <f t="shared" si="425"/>
        <v>17.020751992038065</v>
      </c>
    </row>
    <row r="422" spans="1:9" x14ac:dyDescent="0.25">
      <c r="A422">
        <v>1961</v>
      </c>
      <c r="C422">
        <v>12</v>
      </c>
      <c r="D422" s="5"/>
      <c r="E422" s="5">
        <v>17.592155078770709</v>
      </c>
      <c r="F422">
        <f t="shared" si="401"/>
        <v>12</v>
      </c>
      <c r="G422" s="5">
        <f t="shared" si="390"/>
        <v>17.592155078770709</v>
      </c>
      <c r="H422" s="5">
        <f t="shared" ref="H422:I422" si="426">AVERAGE(F417:F427)</f>
        <v>11.69090909090909</v>
      </c>
      <c r="I422" s="5">
        <f t="shared" si="426"/>
        <v>17.274119390014832</v>
      </c>
    </row>
    <row r="423" spans="1:9" x14ac:dyDescent="0.25">
      <c r="A423">
        <v>1962</v>
      </c>
      <c r="C423">
        <v>12</v>
      </c>
      <c r="D423" s="5"/>
      <c r="E423" s="5">
        <v>18.053557929957986</v>
      </c>
      <c r="F423">
        <f t="shared" si="401"/>
        <v>12</v>
      </c>
      <c r="G423" s="5">
        <f t="shared" si="390"/>
        <v>18.053557929957986</v>
      </c>
      <c r="H423" s="5">
        <f t="shared" ref="H423:I423" si="427">AVERAGE(F418:F428)</f>
        <v>11.663636363636362</v>
      </c>
      <c r="I423" s="5">
        <f t="shared" si="427"/>
        <v>17.424422271512903</v>
      </c>
    </row>
    <row r="424" spans="1:9" x14ac:dyDescent="0.25">
      <c r="A424">
        <v>1963</v>
      </c>
      <c r="C424">
        <v>12.2</v>
      </c>
      <c r="D424" s="5"/>
      <c r="E424" s="5">
        <v>18.231622797356785</v>
      </c>
      <c r="F424">
        <f t="shared" si="401"/>
        <v>12.2</v>
      </c>
      <c r="G424" s="5">
        <f t="shared" si="390"/>
        <v>18.231622797356785</v>
      </c>
      <c r="H424" s="5">
        <f t="shared" ref="H424:I424" si="428">AVERAGE(F419:F429)</f>
        <v>11.709090909090907</v>
      </c>
      <c r="I424" s="5">
        <f t="shared" si="428"/>
        <v>17.502303887278906</v>
      </c>
    </row>
    <row r="425" spans="1:9" x14ac:dyDescent="0.25">
      <c r="A425">
        <v>1964</v>
      </c>
      <c r="C425">
        <v>11.3</v>
      </c>
      <c r="D425" s="5"/>
      <c r="E425" s="5">
        <v>18.569821449190577</v>
      </c>
      <c r="F425">
        <f t="shared" si="401"/>
        <v>11.3</v>
      </c>
      <c r="G425" s="5">
        <f t="shared" si="390"/>
        <v>18.569821449190577</v>
      </c>
      <c r="H425" s="5">
        <f t="shared" ref="H425:I425" si="429">AVERAGE(F420:F430)</f>
        <v>11.736363636363636</v>
      </c>
      <c r="I425" s="5">
        <f t="shared" si="429"/>
        <v>17.505909607829309</v>
      </c>
    </row>
    <row r="426" spans="1:9" x14ac:dyDescent="0.25">
      <c r="A426">
        <v>1965</v>
      </c>
      <c r="C426">
        <v>11.6</v>
      </c>
      <c r="D426" s="5"/>
      <c r="E426" s="5">
        <v>18.153448551898489</v>
      </c>
      <c r="F426">
        <f t="shared" si="401"/>
        <v>11.6</v>
      </c>
      <c r="G426" s="5">
        <f t="shared" si="390"/>
        <v>18.153448551898489</v>
      </c>
      <c r="H426" s="5">
        <f t="shared" ref="H426:I426" si="430">AVERAGE(F421:F431)</f>
        <v>11.754545454545456</v>
      </c>
      <c r="I426" s="5">
        <f t="shared" si="430"/>
        <v>17.47247178711757</v>
      </c>
    </row>
    <row r="427" spans="1:9" x14ac:dyDescent="0.25">
      <c r="A427">
        <v>1966</v>
      </c>
      <c r="C427">
        <v>11.8</v>
      </c>
      <c r="D427" s="5"/>
      <c r="E427" s="5">
        <v>17.763896967492908</v>
      </c>
      <c r="F427">
        <f t="shared" si="401"/>
        <v>11.8</v>
      </c>
      <c r="G427" s="5">
        <f t="shared" si="390"/>
        <v>17.763896967492908</v>
      </c>
      <c r="H427" s="5">
        <f t="shared" ref="H427:I427" si="431">AVERAGE(F422:F432)</f>
        <v>11.763636363636364</v>
      </c>
      <c r="I427" s="5">
        <f t="shared" si="431"/>
        <v>17.366955422628447</v>
      </c>
    </row>
    <row r="428" spans="1:9" x14ac:dyDescent="0.25">
      <c r="A428">
        <v>1967</v>
      </c>
      <c r="C428">
        <v>11.3</v>
      </c>
      <c r="D428" s="5"/>
      <c r="E428" s="5">
        <v>17.291007073063387</v>
      </c>
      <c r="F428">
        <f t="shared" si="401"/>
        <v>11.3</v>
      </c>
      <c r="G428" s="5">
        <f t="shared" si="390"/>
        <v>17.291007073063387</v>
      </c>
      <c r="H428" s="5">
        <f t="shared" ref="H428:I428" si="432">AVERAGE(F423:F433)</f>
        <v>11.763636363636364</v>
      </c>
      <c r="I428" s="5">
        <f t="shared" si="432"/>
        <v>17.10715082964137</v>
      </c>
    </row>
    <row r="429" spans="1:9" x14ac:dyDescent="0.25">
      <c r="A429">
        <v>1968</v>
      </c>
      <c r="C429">
        <v>11.9</v>
      </c>
      <c r="D429" s="5"/>
      <c r="E429" s="5">
        <v>16.927357249436692</v>
      </c>
      <c r="F429">
        <f t="shared" si="401"/>
        <v>11.9</v>
      </c>
      <c r="G429" s="5">
        <f t="shared" si="390"/>
        <v>16.927357249436692</v>
      </c>
      <c r="H429" s="5">
        <f t="shared" ref="H429:I429" si="433">AVERAGE(F424:F434)</f>
        <v>11.754545454545456</v>
      </c>
      <c r="I429" s="5">
        <f t="shared" si="433"/>
        <v>16.710188064698112</v>
      </c>
    </row>
    <row r="430" spans="1:9" x14ac:dyDescent="0.25">
      <c r="A430">
        <v>1969</v>
      </c>
      <c r="C430">
        <v>11.9</v>
      </c>
      <c r="D430" s="5"/>
      <c r="E430" s="5">
        <v>16.402640961715893</v>
      </c>
      <c r="F430">
        <f t="shared" si="401"/>
        <v>11.9</v>
      </c>
      <c r="G430" s="5">
        <f t="shared" si="390"/>
        <v>16.402640961715893</v>
      </c>
      <c r="H430" s="5">
        <f t="shared" ref="H430:I430" si="434">AVERAGE(F425:F435)</f>
        <v>11.718181818181819</v>
      </c>
      <c r="I430" s="5">
        <f t="shared" si="434"/>
        <v>16.228893710226671</v>
      </c>
    </row>
    <row r="431" spans="1:9" x14ac:dyDescent="0.25">
      <c r="A431">
        <v>1970</v>
      </c>
      <c r="C431">
        <v>11.8</v>
      </c>
      <c r="D431" s="5"/>
      <c r="E431" s="5">
        <v>16.072373027511933</v>
      </c>
      <c r="F431">
        <f t="shared" si="401"/>
        <v>11.8</v>
      </c>
      <c r="G431" s="5">
        <f t="shared" si="390"/>
        <v>16.072373027511933</v>
      </c>
      <c r="H431" s="5">
        <f t="shared" ref="H431:I431" si="435">AVERAGE(F426:F436)</f>
        <v>11.763636363636364</v>
      </c>
      <c r="I431" s="5">
        <f t="shared" si="435"/>
        <v>15.649780830381998</v>
      </c>
    </row>
    <row r="432" spans="1:9" x14ac:dyDescent="0.25">
      <c r="A432">
        <v>1971</v>
      </c>
      <c r="C432">
        <v>11.6</v>
      </c>
      <c r="D432" s="5"/>
      <c r="E432" s="5">
        <v>15.978628562517548</v>
      </c>
      <c r="F432">
        <f t="shared" si="401"/>
        <v>11.6</v>
      </c>
      <c r="G432" s="5">
        <f t="shared" si="390"/>
        <v>15.978628562517548</v>
      </c>
      <c r="H432" s="5">
        <f t="shared" ref="H432:I432" si="436">AVERAGE(F427:F437)</f>
        <v>11.80909090909091</v>
      </c>
      <c r="I432" s="5">
        <f t="shared" si="436"/>
        <v>15.073271577421975</v>
      </c>
    </row>
    <row r="433" spans="1:9" x14ac:dyDescent="0.25">
      <c r="A433">
        <v>1972</v>
      </c>
      <c r="C433">
        <v>12</v>
      </c>
      <c r="D433" s="5"/>
      <c r="E433" s="5">
        <v>14.734304555912876</v>
      </c>
      <c r="F433">
        <f t="shared" si="401"/>
        <v>12</v>
      </c>
      <c r="G433" s="5">
        <f t="shared" si="390"/>
        <v>14.734304555912876</v>
      </c>
      <c r="H433" s="5">
        <f t="shared" ref="H433:I433" si="437">AVERAGE(F428:F438)</f>
        <v>11.790909090909089</v>
      </c>
      <c r="I433" s="5">
        <f t="shared" si="437"/>
        <v>14.505032924031644</v>
      </c>
    </row>
    <row r="434" spans="1:9" x14ac:dyDescent="0.25">
      <c r="A434">
        <v>1973</v>
      </c>
      <c r="C434">
        <v>11.9</v>
      </c>
      <c r="D434" s="5"/>
      <c r="E434" s="5">
        <v>13.686967515582136</v>
      </c>
      <c r="F434">
        <f t="shared" si="401"/>
        <v>11.9</v>
      </c>
      <c r="G434" s="5">
        <f t="shared" si="390"/>
        <v>13.686967515582136</v>
      </c>
      <c r="H434" s="5">
        <f t="shared" ref="H434:I434" si="438">AVERAGE(F429:F439)</f>
        <v>11.845454545454544</v>
      </c>
      <c r="I434" s="5">
        <f t="shared" si="438"/>
        <v>14.029844107506529</v>
      </c>
    </row>
    <row r="435" spans="1:9" x14ac:dyDescent="0.25">
      <c r="A435">
        <v>1974</v>
      </c>
      <c r="C435">
        <v>11.8</v>
      </c>
      <c r="D435" s="5"/>
      <c r="E435" s="5">
        <v>12.937384898170965</v>
      </c>
      <c r="F435">
        <f t="shared" si="401"/>
        <v>11.8</v>
      </c>
      <c r="G435" s="5">
        <f t="shared" si="390"/>
        <v>12.937384898170965</v>
      </c>
      <c r="H435" s="5">
        <f t="shared" ref="H435:I435" si="439">AVERAGE(F430:F440)</f>
        <v>11.854545454545452</v>
      </c>
      <c r="I435" s="5">
        <f t="shared" si="439"/>
        <v>13.663375102243565</v>
      </c>
    </row>
    <row r="436" spans="1:9" x14ac:dyDescent="0.25">
      <c r="A436">
        <v>1975</v>
      </c>
      <c r="C436">
        <v>11.8</v>
      </c>
      <c r="D436" s="5"/>
      <c r="E436" s="5">
        <v>12.199579770899165</v>
      </c>
      <c r="F436">
        <f t="shared" si="401"/>
        <v>11.8</v>
      </c>
      <c r="G436" s="5">
        <f t="shared" si="390"/>
        <v>12.199579770899165</v>
      </c>
      <c r="H436" s="5">
        <f t="shared" ref="H436:I436" si="440">AVERAGE(F431:F441)</f>
        <v>11.836363636363636</v>
      </c>
      <c r="I436" s="5">
        <f t="shared" si="440"/>
        <v>13.37617435903568</v>
      </c>
    </row>
    <row r="437" spans="1:9" x14ac:dyDescent="0.25">
      <c r="A437">
        <v>1976</v>
      </c>
      <c r="C437">
        <v>12.1</v>
      </c>
      <c r="D437" s="5"/>
      <c r="E437" s="5">
        <v>11.811846769338251</v>
      </c>
      <c r="F437">
        <f t="shared" si="401"/>
        <v>12.1</v>
      </c>
      <c r="G437" s="5">
        <f t="shared" si="390"/>
        <v>11.811846769338251</v>
      </c>
      <c r="H437" s="5">
        <f t="shared" ref="H437:I437" si="441">AVERAGE(F432:F442)</f>
        <v>11.818181818181818</v>
      </c>
      <c r="I437" s="5">
        <f t="shared" si="441"/>
        <v>13.077645180243616</v>
      </c>
    </row>
    <row r="438" spans="1:9" x14ac:dyDescent="0.25">
      <c r="A438">
        <v>1977</v>
      </c>
      <c r="C438">
        <v>11.6</v>
      </c>
      <c r="D438" s="5"/>
      <c r="E438" s="5">
        <v>11.513271780199263</v>
      </c>
      <c r="F438">
        <f t="shared" si="401"/>
        <v>11.6</v>
      </c>
      <c r="G438" s="5">
        <f t="shared" si="390"/>
        <v>11.513271780199263</v>
      </c>
      <c r="H438" s="5">
        <f t="shared" ref="H438:I438" si="442">AVERAGE(F433:F443)</f>
        <v>11.827272727272726</v>
      </c>
      <c r="I438" s="5">
        <f t="shared" si="442"/>
        <v>12.772261224102728</v>
      </c>
    </row>
    <row r="439" spans="1:9" x14ac:dyDescent="0.25">
      <c r="A439">
        <v>1978</v>
      </c>
      <c r="C439">
        <v>11.9</v>
      </c>
      <c r="D439" s="5"/>
      <c r="E439" s="5">
        <v>12.063930091287121</v>
      </c>
      <c r="F439">
        <f t="shared" si="401"/>
        <v>11.9</v>
      </c>
      <c r="G439" s="5">
        <f t="shared" si="390"/>
        <v>12.063930091287121</v>
      </c>
      <c r="H439" s="5">
        <f t="shared" ref="H439:I439" si="443">AVERAGE(F434:F444)</f>
        <v>11.8</v>
      </c>
      <c r="I439" s="5">
        <f t="shared" si="443"/>
        <v>12.586189873383955</v>
      </c>
    </row>
    <row r="440" spans="1:9" x14ac:dyDescent="0.25">
      <c r="A440">
        <v>1979</v>
      </c>
      <c r="C440">
        <v>12</v>
      </c>
      <c r="D440" s="5"/>
      <c r="E440" s="5">
        <v>12.896198191544068</v>
      </c>
      <c r="F440">
        <f t="shared" si="401"/>
        <v>12</v>
      </c>
      <c r="G440" s="5">
        <f t="shared" si="390"/>
        <v>12.896198191544068</v>
      </c>
      <c r="H440" s="5">
        <f t="shared" ref="H440:I440" si="444">AVERAGE(F435:F445)</f>
        <v>11.754545454545456</v>
      </c>
      <c r="I440" s="5">
        <f t="shared" si="444"/>
        <v>12.507977487954172</v>
      </c>
    </row>
    <row r="441" spans="1:9" x14ac:dyDescent="0.25">
      <c r="A441">
        <v>1980</v>
      </c>
      <c r="C441">
        <v>11.7</v>
      </c>
      <c r="D441" s="5"/>
      <c r="E441" s="5">
        <v>13.243432786429173</v>
      </c>
      <c r="F441">
        <f t="shared" si="401"/>
        <v>11.7</v>
      </c>
      <c r="G441" s="5">
        <f t="shared" si="390"/>
        <v>13.243432786429173</v>
      </c>
      <c r="H441" s="5">
        <f t="shared" ref="H441:I441" si="445">AVERAGE(F436:F446)</f>
        <v>11.763636363636364</v>
      </c>
      <c r="I441" s="5">
        <f t="shared" si="445"/>
        <v>12.530806280475492</v>
      </c>
    </row>
    <row r="442" spans="1:9" x14ac:dyDescent="0.25">
      <c r="A442">
        <v>1981</v>
      </c>
      <c r="C442">
        <v>11.6</v>
      </c>
      <c r="D442" s="5"/>
      <c r="E442" s="5">
        <v>12.788552060799221</v>
      </c>
      <c r="F442">
        <f t="shared" si="401"/>
        <v>11.6</v>
      </c>
      <c r="G442" s="5">
        <f t="shared" si="390"/>
        <v>12.788552060799221</v>
      </c>
      <c r="H442" s="5">
        <f t="shared" ref="H442:I442" si="446">AVERAGE(F437:F447)</f>
        <v>11.745454545454548</v>
      </c>
      <c r="I442" s="5">
        <f t="shared" si="446"/>
        <v>12.62585176309471</v>
      </c>
    </row>
    <row r="443" spans="1:9" x14ac:dyDescent="0.25">
      <c r="A443">
        <v>1982</v>
      </c>
      <c r="C443">
        <v>11.7</v>
      </c>
      <c r="D443" s="5"/>
      <c r="E443" s="5">
        <v>12.619405044967781</v>
      </c>
      <c r="F443">
        <f t="shared" si="401"/>
        <v>11.7</v>
      </c>
      <c r="G443" s="5">
        <f t="shared" si="390"/>
        <v>12.619405044967781</v>
      </c>
      <c r="H443" s="5">
        <f t="shared" ref="H443:I443" si="447">AVERAGE(F438:F448)</f>
        <v>11.672727272727274</v>
      </c>
      <c r="I443" s="5">
        <f t="shared" si="447"/>
        <v>12.790203415425639</v>
      </c>
    </row>
    <row r="444" spans="1:9" x14ac:dyDescent="0.25">
      <c r="A444">
        <v>1983</v>
      </c>
      <c r="C444">
        <v>11.7</v>
      </c>
      <c r="D444" s="5"/>
      <c r="E444" s="5">
        <v>12.687519698006358</v>
      </c>
      <c r="F444">
        <f t="shared" si="401"/>
        <v>11.7</v>
      </c>
      <c r="G444" s="5">
        <f t="shared" si="390"/>
        <v>12.687519698006358</v>
      </c>
      <c r="H444" s="5">
        <f t="shared" ref="H444:I444" si="448">AVERAGE(F439:F449)</f>
        <v>11.654545454545454</v>
      </c>
      <c r="I444" s="5">
        <f t="shared" si="448"/>
        <v>13.000329080143114</v>
      </c>
    </row>
    <row r="445" spans="1:9" x14ac:dyDescent="0.25">
      <c r="A445">
        <v>1984</v>
      </c>
      <c r="C445">
        <v>11.4</v>
      </c>
      <c r="D445" s="5"/>
      <c r="E445" s="5">
        <v>12.826631275854515</v>
      </c>
      <c r="F445">
        <f t="shared" si="401"/>
        <v>11.4</v>
      </c>
      <c r="G445" s="5">
        <f t="shared" si="390"/>
        <v>12.826631275854515</v>
      </c>
      <c r="H445" s="5">
        <f t="shared" ref="H445:I445" si="449">AVERAGE(F440:F450)</f>
        <v>11.618181818181819</v>
      </c>
      <c r="I445" s="5">
        <f t="shared" si="449"/>
        <v>13.146195343064237</v>
      </c>
    </row>
    <row r="446" spans="1:9" x14ac:dyDescent="0.25">
      <c r="A446">
        <v>1985</v>
      </c>
      <c r="C446">
        <v>11.9</v>
      </c>
      <c r="D446" s="5"/>
      <c r="E446" s="5">
        <v>13.188501615905533</v>
      </c>
      <c r="F446">
        <f t="shared" si="401"/>
        <v>11.9</v>
      </c>
      <c r="G446" s="5">
        <f t="shared" si="390"/>
        <v>13.188501615905533</v>
      </c>
      <c r="H446" s="5">
        <f t="shared" ref="H446:I446" si="450">AVERAGE(F441:F451)</f>
        <v>11.545454545454545</v>
      </c>
      <c r="I446" s="5">
        <f t="shared" si="450"/>
        <v>13.24583369226886</v>
      </c>
    </row>
    <row r="447" spans="1:9" x14ac:dyDescent="0.25">
      <c r="A447">
        <v>1986</v>
      </c>
      <c r="C447">
        <v>11.6</v>
      </c>
      <c r="D447" s="5"/>
      <c r="E447" s="5">
        <v>13.245080079710521</v>
      </c>
      <c r="F447">
        <f t="shared" si="401"/>
        <v>11.6</v>
      </c>
      <c r="G447" s="5">
        <f t="shared" si="390"/>
        <v>13.245080079710521</v>
      </c>
      <c r="H447" s="5">
        <f t="shared" ref="H447:I447" si="451">AVERAGE(F442:F452)</f>
        <v>11.5</v>
      </c>
      <c r="I447" s="5">
        <f t="shared" si="451"/>
        <v>13.296948885728757</v>
      </c>
    </row>
    <row r="448" spans="1:9" x14ac:dyDescent="0.25">
      <c r="A448">
        <v>1987</v>
      </c>
      <c r="C448">
        <v>11.3</v>
      </c>
      <c r="D448" s="5"/>
      <c r="E448" s="5">
        <v>13.61971494497848</v>
      </c>
      <c r="F448">
        <f t="shared" si="401"/>
        <v>11.3</v>
      </c>
      <c r="G448" s="5">
        <f t="shared" si="390"/>
        <v>13.61971494497848</v>
      </c>
      <c r="H448" s="5">
        <f t="shared" ref="H448:I448" si="452">AVERAGE(F443:F453)</f>
        <v>11.445454545454545</v>
      </c>
      <c r="I448" s="5">
        <f t="shared" si="452"/>
        <v>13.368456883558055</v>
      </c>
    </row>
    <row r="449" spans="1:9" x14ac:dyDescent="0.25">
      <c r="A449">
        <v>1988</v>
      </c>
      <c r="C449">
        <v>11.4</v>
      </c>
      <c r="D449" s="5"/>
      <c r="E449" s="5">
        <v>13.824654092091498</v>
      </c>
      <c r="F449">
        <f t="shared" si="401"/>
        <v>11.4</v>
      </c>
      <c r="G449" s="5">
        <f t="shared" si="390"/>
        <v>13.824654092091498</v>
      </c>
      <c r="H449" s="5">
        <f t="shared" ref="H449:I449" si="453">AVERAGE(F444:F454)</f>
        <v>11.381818181818183</v>
      </c>
      <c r="I449" s="5">
        <f t="shared" si="453"/>
        <v>13.423598130946077</v>
      </c>
    </row>
    <row r="450" spans="1:9" x14ac:dyDescent="0.25">
      <c r="A450">
        <v>1989</v>
      </c>
      <c r="C450">
        <v>11.5</v>
      </c>
      <c r="D450" s="5"/>
      <c r="E450" s="5">
        <v>13.668458983419473</v>
      </c>
      <c r="F450">
        <f t="shared" si="401"/>
        <v>11.5</v>
      </c>
      <c r="G450" s="5">
        <f t="shared" si="390"/>
        <v>13.668458983419473</v>
      </c>
      <c r="H450" s="5">
        <f t="shared" ref="H450:I450" si="454">AVERAGE(F445:F455)</f>
        <v>11.299999999999999</v>
      </c>
      <c r="I450" s="5">
        <f t="shared" si="454"/>
        <v>13.454340222062454</v>
      </c>
    </row>
    <row r="451" spans="1:9" x14ac:dyDescent="0.25">
      <c r="A451">
        <v>1990</v>
      </c>
      <c r="C451">
        <v>11.2</v>
      </c>
      <c r="D451" s="5"/>
      <c r="E451" s="5">
        <v>13.992220032794901</v>
      </c>
      <c r="F451">
        <f t="shared" si="401"/>
        <v>11.2</v>
      </c>
      <c r="G451" s="5">
        <f t="shared" si="390"/>
        <v>13.992220032794901</v>
      </c>
      <c r="H451" s="5">
        <f t="shared" ref="H451:I451" si="455">AVERAGE(F446:F456)</f>
        <v>11.272727272727272</v>
      </c>
      <c r="I451" s="5">
        <f t="shared" si="455"/>
        <v>13.439428022606613</v>
      </c>
    </row>
    <row r="452" spans="1:9" x14ac:dyDescent="0.25">
      <c r="A452">
        <v>1991</v>
      </c>
      <c r="C452">
        <v>11.2</v>
      </c>
      <c r="D452" s="5"/>
      <c r="E452" s="5">
        <v>13.805699914488057</v>
      </c>
      <c r="F452">
        <f t="shared" si="401"/>
        <v>11.2</v>
      </c>
      <c r="G452" s="5">
        <f t="shared" ref="G452:G474" si="456">E452</f>
        <v>13.805699914488057</v>
      </c>
      <c r="H452" s="5">
        <f t="shared" ref="H452:I452" si="457">AVERAGE(F447:F457)</f>
        <v>11.181818181818182</v>
      </c>
      <c r="I452" s="5">
        <f t="shared" si="457"/>
        <v>13.390873923335556</v>
      </c>
    </row>
    <row r="453" spans="1:9" x14ac:dyDescent="0.25">
      <c r="A453">
        <v>1992</v>
      </c>
      <c r="C453">
        <v>11</v>
      </c>
      <c r="D453" s="5"/>
      <c r="E453" s="5">
        <v>13.575140036921511</v>
      </c>
      <c r="F453">
        <f t="shared" si="401"/>
        <v>11</v>
      </c>
      <c r="G453" s="5">
        <f t="shared" si="456"/>
        <v>13.575140036921511</v>
      </c>
      <c r="H453" s="5">
        <f t="shared" ref="H453:I453" si="458">AVERAGE(F448:F458)</f>
        <v>11.109090909090909</v>
      </c>
      <c r="I453" s="5">
        <f t="shared" si="458"/>
        <v>13.322474197107123</v>
      </c>
    </row>
    <row r="454" spans="1:9" x14ac:dyDescent="0.25">
      <c r="A454">
        <v>1993</v>
      </c>
      <c r="C454">
        <v>11</v>
      </c>
      <c r="D454" s="5"/>
      <c r="E454" s="5">
        <v>13.225958766236007</v>
      </c>
      <c r="F454">
        <f t="shared" si="401"/>
        <v>11</v>
      </c>
      <c r="G454" s="5">
        <f t="shared" si="456"/>
        <v>13.225958766236007</v>
      </c>
      <c r="H454" s="5">
        <f t="shared" ref="H454:I454" si="459">AVERAGE(F449:F459)</f>
        <v>11.063636363636363</v>
      </c>
      <c r="I454" s="5">
        <f t="shared" si="459"/>
        <v>13.204116386589186</v>
      </c>
    </row>
    <row r="455" spans="1:9" x14ac:dyDescent="0.25">
      <c r="A455">
        <v>1994</v>
      </c>
      <c r="C455">
        <v>10.8</v>
      </c>
      <c r="D455" s="5"/>
      <c r="E455" s="5">
        <v>13.025682700286497</v>
      </c>
      <c r="F455">
        <f t="shared" si="401"/>
        <v>10.8</v>
      </c>
      <c r="G455" s="5">
        <f t="shared" si="456"/>
        <v>13.025682700286497</v>
      </c>
      <c r="H455" s="5">
        <f t="shared" ref="H455:I455" si="460">AVERAGE(F450:F460)</f>
        <v>11</v>
      </c>
      <c r="I455" s="5">
        <f t="shared" si="460"/>
        <v>13.038668706402785</v>
      </c>
    </row>
    <row r="456" spans="1:9" x14ac:dyDescent="0.25">
      <c r="A456">
        <v>1995</v>
      </c>
      <c r="C456">
        <v>11.1</v>
      </c>
      <c r="D456" s="5"/>
      <c r="E456" s="5">
        <v>12.66259708184023</v>
      </c>
      <c r="F456">
        <f t="shared" si="401"/>
        <v>11.1</v>
      </c>
      <c r="G456" s="5">
        <f t="shared" si="456"/>
        <v>12.66259708184023</v>
      </c>
      <c r="H456" s="5">
        <f t="shared" ref="H456:I456" si="461">AVERAGE(F451:F461)</f>
        <v>10.890909090909091</v>
      </c>
      <c r="I456" s="5">
        <f t="shared" si="461"/>
        <v>12.853126214875886</v>
      </c>
    </row>
    <row r="457" spans="1:9" x14ac:dyDescent="0.25">
      <c r="A457">
        <v>1996</v>
      </c>
      <c r="C457">
        <v>10.9</v>
      </c>
      <c r="D457" s="5"/>
      <c r="E457" s="5">
        <v>12.654406523923953</v>
      </c>
      <c r="F457">
        <f t="shared" si="401"/>
        <v>10.9</v>
      </c>
      <c r="G457" s="5">
        <f t="shared" si="456"/>
        <v>12.654406523923953</v>
      </c>
      <c r="H457" s="5">
        <f t="shared" ref="H457:I457" si="462">AVERAGE(F452:F462)</f>
        <v>10.799999999999999</v>
      </c>
      <c r="I457" s="5">
        <f t="shared" si="462"/>
        <v>12.61627436907054</v>
      </c>
    </row>
    <row r="458" spans="1:9" x14ac:dyDescent="0.25">
      <c r="A458">
        <v>1997</v>
      </c>
      <c r="C458">
        <v>10.8</v>
      </c>
      <c r="D458" s="5"/>
      <c r="E458" s="5">
        <v>12.49268309119776</v>
      </c>
      <c r="F458">
        <f t="shared" si="401"/>
        <v>10.8</v>
      </c>
      <c r="G458" s="5">
        <f t="shared" si="456"/>
        <v>12.49268309119776</v>
      </c>
      <c r="H458" s="5">
        <f t="shared" ref="H458:I458" si="463">AVERAGE(F453:F463)</f>
        <v>10.709090909090909</v>
      </c>
      <c r="I458" s="5">
        <f t="shared" si="463"/>
        <v>12.394451469887967</v>
      </c>
    </row>
    <row r="459" spans="1:9" x14ac:dyDescent="0.25">
      <c r="A459">
        <v>1998</v>
      </c>
      <c r="C459">
        <v>10.8</v>
      </c>
      <c r="D459" s="5"/>
      <c r="E459" s="5">
        <v>12.317779029281182</v>
      </c>
      <c r="F459">
        <f t="shared" si="401"/>
        <v>10.8</v>
      </c>
      <c r="G459" s="5">
        <f t="shared" si="456"/>
        <v>12.317779029281182</v>
      </c>
      <c r="H459" s="5">
        <f t="shared" ref="H459:I459" si="464">AVERAGE(F454:F464)</f>
        <v>10.636363636363637</v>
      </c>
      <c r="I459" s="5">
        <f t="shared" si="464"/>
        <v>12.232403958791071</v>
      </c>
    </row>
    <row r="460" spans="1:9" x14ac:dyDescent="0.25">
      <c r="A460">
        <v>1999</v>
      </c>
      <c r="C460">
        <v>10.7</v>
      </c>
      <c r="D460" s="5"/>
      <c r="E460" s="5">
        <v>12.004729610041073</v>
      </c>
      <c r="F460">
        <f t="shared" si="401"/>
        <v>10.7</v>
      </c>
      <c r="G460" s="5">
        <f t="shared" si="456"/>
        <v>12.004729610041073</v>
      </c>
      <c r="H460" s="5">
        <f t="shared" ref="H460:I460" si="465">AVERAGE(F455:F465)</f>
        <v>10.518181818181818</v>
      </c>
      <c r="I460" s="5">
        <f t="shared" si="465"/>
        <v>12.127872136196627</v>
      </c>
    </row>
    <row r="461" spans="1:9" x14ac:dyDescent="0.25">
      <c r="A461">
        <v>2000</v>
      </c>
      <c r="C461">
        <v>10.3</v>
      </c>
      <c r="D461" s="5"/>
      <c r="E461" s="5">
        <v>11.627491576623541</v>
      </c>
      <c r="F461">
        <f t="shared" si="401"/>
        <v>10.3</v>
      </c>
      <c r="G461" s="5">
        <f t="shared" si="456"/>
        <v>11.627491576623541</v>
      </c>
      <c r="H461" s="5">
        <f t="shared" ref="H461:I461" si="466">AVERAGE(F456:F466)</f>
        <v>10.409090909090908</v>
      </c>
      <c r="I461" s="5">
        <f t="shared" si="466"/>
        <v>12.044391958060784</v>
      </c>
    </row>
    <row r="462" spans="1:9" x14ac:dyDescent="0.25">
      <c r="A462">
        <v>2001</v>
      </c>
      <c r="C462">
        <v>10.199999999999999</v>
      </c>
      <c r="D462" s="5"/>
      <c r="E462" s="5">
        <v>11.38684972893614</v>
      </c>
      <c r="F462">
        <f t="shared" ref="F462:F474" si="467">C462</f>
        <v>10.199999999999999</v>
      </c>
      <c r="G462" s="5">
        <f t="shared" si="456"/>
        <v>11.38684972893614</v>
      </c>
      <c r="H462" s="5">
        <f t="shared" ref="H462:I462" si="468">AVERAGE(F457:F467)</f>
        <v>10.254545454545456</v>
      </c>
      <c r="I462" s="5">
        <f t="shared" si="468"/>
        <v>12.025869494562331</v>
      </c>
    </row>
    <row r="463" spans="1:9" x14ac:dyDescent="0.25">
      <c r="A463">
        <v>2002</v>
      </c>
      <c r="C463">
        <v>10.199999999999999</v>
      </c>
      <c r="D463" s="5"/>
      <c r="E463" s="5">
        <v>11.365648023479748</v>
      </c>
      <c r="F463">
        <f t="shared" si="467"/>
        <v>10.199999999999999</v>
      </c>
      <c r="G463" s="5">
        <f t="shared" si="456"/>
        <v>11.365648023479748</v>
      </c>
      <c r="H463" s="5">
        <f t="shared" ref="H463:I463" si="469">AVERAGE(F458:F468)</f>
        <v>10.109090909090909</v>
      </c>
      <c r="I463" s="5">
        <f t="shared" si="469"/>
        <v>12.03377267018832</v>
      </c>
    </row>
    <row r="464" spans="1:9" x14ac:dyDescent="0.25">
      <c r="A464">
        <v>2003</v>
      </c>
      <c r="C464">
        <v>10.199999999999999</v>
      </c>
      <c r="D464" s="5"/>
      <c r="E464" s="5">
        <v>11.792617414855664</v>
      </c>
      <c r="F464">
        <f t="shared" si="467"/>
        <v>10.199999999999999</v>
      </c>
      <c r="G464" s="5">
        <f t="shared" si="456"/>
        <v>11.792617414855664</v>
      </c>
      <c r="H464" s="5">
        <f t="shared" ref="H464:I464" si="470">AVERAGE(F459:F469)</f>
        <v>9.9727272727272727</v>
      </c>
      <c r="I464" s="5">
        <f t="shared" si="470"/>
        <v>12.078012149682259</v>
      </c>
    </row>
    <row r="465" spans="1:9" x14ac:dyDescent="0.25">
      <c r="A465">
        <v>2004</v>
      </c>
      <c r="C465">
        <v>9.6999999999999993</v>
      </c>
      <c r="D465" s="5"/>
      <c r="E465" s="5">
        <v>12.076108717697085</v>
      </c>
      <c r="F465">
        <f t="shared" si="467"/>
        <v>9.6999999999999993</v>
      </c>
      <c r="G465" s="5">
        <f t="shared" si="456"/>
        <v>12.076108717697085</v>
      </c>
      <c r="H465" s="5">
        <f t="shared" ref="H465:I465" si="471">AVERAGE(F460:F470)</f>
        <v>9.7999999999999989</v>
      </c>
      <c r="I465" s="5">
        <f t="shared" si="471"/>
        <v>12.124972155165876</v>
      </c>
    </row>
    <row r="466" spans="1:9" x14ac:dyDescent="0.25">
      <c r="A466">
        <v>2005</v>
      </c>
      <c r="C466">
        <v>9.6</v>
      </c>
      <c r="D466" s="5"/>
      <c r="E466" s="5">
        <v>12.107400740792237</v>
      </c>
      <c r="F466">
        <f t="shared" si="467"/>
        <v>9.6</v>
      </c>
      <c r="G466" s="5">
        <f t="shared" si="456"/>
        <v>12.107400740792237</v>
      </c>
      <c r="H466" s="5">
        <f t="shared" ref="H466:I466" si="472">AVERAGE(F461:F471)</f>
        <v>9.6363636363636367</v>
      </c>
      <c r="I466" s="5">
        <f t="shared" si="472"/>
        <v>12.219039806476566</v>
      </c>
    </row>
    <row r="467" spans="1:9" x14ac:dyDescent="0.25">
      <c r="A467">
        <v>2006</v>
      </c>
      <c r="C467">
        <v>9.4</v>
      </c>
      <c r="D467" s="5"/>
      <c r="E467" s="5">
        <v>12.458849983357261</v>
      </c>
      <c r="F467">
        <f t="shared" si="467"/>
        <v>9.4</v>
      </c>
      <c r="G467" s="5">
        <f t="shared" si="456"/>
        <v>12.458849983357261</v>
      </c>
    </row>
    <row r="468" spans="1:9" x14ac:dyDescent="0.25">
      <c r="A468">
        <v>2007</v>
      </c>
      <c r="C468">
        <v>9.3000000000000007</v>
      </c>
      <c r="D468" s="5"/>
      <c r="E468" s="5">
        <v>12.741341455809849</v>
      </c>
      <c r="F468">
        <f t="shared" si="467"/>
        <v>9.3000000000000007</v>
      </c>
      <c r="G468" s="5">
        <f t="shared" si="456"/>
        <v>12.741341455809849</v>
      </c>
    </row>
    <row r="469" spans="1:9" x14ac:dyDescent="0.25">
      <c r="A469">
        <v>2008</v>
      </c>
      <c r="C469">
        <v>9.3000000000000007</v>
      </c>
      <c r="D469" s="5"/>
      <c r="E469" s="5">
        <v>12.97931736563109</v>
      </c>
      <c r="F469">
        <f t="shared" si="467"/>
        <v>9.3000000000000007</v>
      </c>
      <c r="G469" s="5">
        <f t="shared" si="456"/>
        <v>12.97931736563109</v>
      </c>
    </row>
    <row r="470" spans="1:9" x14ac:dyDescent="0.25">
      <c r="A470">
        <v>2009</v>
      </c>
      <c r="C470">
        <v>8.9</v>
      </c>
      <c r="D470" s="5"/>
      <c r="E470" s="5">
        <v>12.834339089600967</v>
      </c>
      <c r="F470">
        <f t="shared" si="467"/>
        <v>8.9</v>
      </c>
      <c r="G470" s="5">
        <f t="shared" si="456"/>
        <v>12.834339089600967</v>
      </c>
    </row>
    <row r="471" spans="1:9" x14ac:dyDescent="0.25">
      <c r="A471">
        <v>2010</v>
      </c>
      <c r="C471">
        <v>8.9</v>
      </c>
      <c r="D471" s="5"/>
      <c r="E471" s="5">
        <v>13.039473774458648</v>
      </c>
      <c r="F471">
        <f t="shared" si="467"/>
        <v>8.9</v>
      </c>
      <c r="G471" s="5">
        <f t="shared" si="456"/>
        <v>13.039473774458648</v>
      </c>
    </row>
    <row r="472" spans="1:9" x14ac:dyDescent="0.25">
      <c r="A472">
        <v>2011</v>
      </c>
      <c r="C472">
        <v>8.6999999999999993</v>
      </c>
      <c r="D472" s="5"/>
      <c r="E472" s="5">
        <v>12.943359136967546</v>
      </c>
      <c r="F472">
        <f t="shared" si="467"/>
        <v>8.6999999999999993</v>
      </c>
      <c r="G472" s="5">
        <f t="shared" si="456"/>
        <v>12.943359136967546</v>
      </c>
    </row>
    <row r="473" spans="1:9" x14ac:dyDescent="0.25">
      <c r="A473">
        <v>2012</v>
      </c>
      <c r="C473">
        <v>8.9</v>
      </c>
      <c r="D473" s="5"/>
      <c r="E473" s="5">
        <v>12.943992939594803</v>
      </c>
      <c r="F473">
        <f t="shared" si="467"/>
        <v>8.9</v>
      </c>
      <c r="G473" s="5">
        <f t="shared" si="456"/>
        <v>12.943992939594803</v>
      </c>
    </row>
    <row r="474" spans="1:9" x14ac:dyDescent="0.25">
      <c r="A474">
        <v>2013</v>
      </c>
      <c r="C474">
        <v>8.9</v>
      </c>
      <c r="D474" s="5"/>
      <c r="E474" s="5">
        <v>12.306189371916187</v>
      </c>
      <c r="F474">
        <f t="shared" si="467"/>
        <v>8.9</v>
      </c>
      <c r="G474" s="5">
        <f t="shared" si="456"/>
        <v>12.306189371916187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selection activeCell="D5" sqref="D5"/>
    </sheetView>
  </sheetViews>
  <sheetFormatPr defaultRowHeight="15" x14ac:dyDescent="0.25"/>
  <cols>
    <col min="2" max="7" width="14.28515625" customWidth="1"/>
    <col min="13" max="13" width="12" bestFit="1" customWidth="1"/>
  </cols>
  <sheetData>
    <row r="1" spans="1:9" x14ac:dyDescent="0.25">
      <c r="B1" t="s">
        <v>4</v>
      </c>
      <c r="C1" t="s">
        <v>4</v>
      </c>
      <c r="D1" t="s">
        <v>30</v>
      </c>
      <c r="E1" t="s">
        <v>30</v>
      </c>
    </row>
    <row r="2" spans="1:9" ht="105" x14ac:dyDescent="0.25">
      <c r="B2" s="2" t="s">
        <v>3</v>
      </c>
      <c r="C2" s="2" t="s">
        <v>2</v>
      </c>
      <c r="D2" s="2" t="s">
        <v>31</v>
      </c>
      <c r="E2" s="2" t="s">
        <v>3</v>
      </c>
      <c r="F2" s="2" t="s">
        <v>32</v>
      </c>
      <c r="G2" s="2" t="s">
        <v>33</v>
      </c>
    </row>
    <row r="3" spans="1:9" x14ac:dyDescent="0.25">
      <c r="A3">
        <v>1250</v>
      </c>
      <c r="B3" s="11">
        <v>3.8377570105708187</v>
      </c>
      <c r="C3" s="11">
        <v>53.550344520161602</v>
      </c>
      <c r="D3" s="2"/>
      <c r="E3" s="2"/>
      <c r="F3" s="2"/>
      <c r="G3" s="2"/>
    </row>
    <row r="4" spans="1:9" x14ac:dyDescent="0.25">
      <c r="A4">
        <v>1260</v>
      </c>
      <c r="B4" s="11">
        <v>4.3093968998499443</v>
      </c>
      <c r="C4" s="11">
        <v>56.06034718155238</v>
      </c>
      <c r="D4" s="2"/>
      <c r="E4" s="2"/>
      <c r="F4" s="2"/>
      <c r="G4" s="2"/>
    </row>
    <row r="5" spans="1:9" x14ac:dyDescent="0.25">
      <c r="A5">
        <v>1270</v>
      </c>
      <c r="B5" s="11">
        <v>4.8722660279631489</v>
      </c>
      <c r="C5" s="11">
        <v>35.603867205527806</v>
      </c>
      <c r="D5" s="11">
        <v>40.687666928152353</v>
      </c>
      <c r="E5" s="11">
        <v>4.3958456065465139</v>
      </c>
      <c r="F5" s="11">
        <f>D5/B5</f>
        <v>8.3508713798950414</v>
      </c>
      <c r="G5" s="11">
        <f>D5/E5</f>
        <v>9.2559363021208565</v>
      </c>
    </row>
    <row r="6" spans="1:9" x14ac:dyDescent="0.25">
      <c r="A6">
        <v>1280</v>
      </c>
      <c r="B6" s="11">
        <v>4.8775143072549403</v>
      </c>
      <c r="C6" s="11">
        <v>40.539947400864222</v>
      </c>
      <c r="D6" s="11">
        <v>37.982094018277081</v>
      </c>
      <c r="E6" s="11">
        <v>4.5871158643234953</v>
      </c>
      <c r="F6" s="11">
        <f t="shared" ref="F6:F64" si="0">D6/B6</f>
        <v>7.7871824920700972</v>
      </c>
      <c r="G6" s="11">
        <f t="shared" ref="G6:G64" si="1">D6/E6</f>
        <v>8.2801688777221791</v>
      </c>
    </row>
    <row r="7" spans="1:9" x14ac:dyDescent="0.25">
      <c r="A7">
        <v>1290</v>
      </c>
      <c r="B7" s="11">
        <v>5.3186918686036302</v>
      </c>
      <c r="C7" s="11">
        <v>35.742749404648514</v>
      </c>
      <c r="D7" s="11">
        <v>41.11559121676521</v>
      </c>
      <c r="E7" s="11">
        <v>4.7402009416604987</v>
      </c>
      <c r="F7" s="11">
        <f t="shared" si="0"/>
        <v>7.7303954115995257</v>
      </c>
      <c r="G7" s="11">
        <f t="shared" si="1"/>
        <v>8.6738076555806014</v>
      </c>
    </row>
    <row r="8" spans="1:9" x14ac:dyDescent="0.25">
      <c r="A8">
        <v>1300</v>
      </c>
      <c r="B8" s="11">
        <v>5.3151731566081315</v>
      </c>
      <c r="C8" s="11">
        <v>40.953149461270634</v>
      </c>
      <c r="D8" s="11">
        <v>43.443037890577848</v>
      </c>
      <c r="E8" s="11">
        <v>4.7151998840341891</v>
      </c>
      <c r="F8" s="11">
        <f t="shared" si="0"/>
        <v>8.1734003033498439</v>
      </c>
      <c r="G8" s="11">
        <f t="shared" si="1"/>
        <v>9.2134032403753032</v>
      </c>
    </row>
    <row r="9" spans="1:9" x14ac:dyDescent="0.25">
      <c r="A9">
        <v>1310</v>
      </c>
      <c r="B9" s="11">
        <v>5.6102000893981998</v>
      </c>
      <c r="C9" s="11">
        <v>36.510092522057938</v>
      </c>
      <c r="D9" s="11">
        <v>43.651584473048331</v>
      </c>
      <c r="E9" s="11">
        <v>4.6327981947336685</v>
      </c>
      <c r="F9" s="11">
        <f t="shared" si="0"/>
        <v>7.7807535876551581</v>
      </c>
      <c r="G9" s="11">
        <f t="shared" si="1"/>
        <v>9.4222935336724252</v>
      </c>
    </row>
    <row r="10" spans="1:9" x14ac:dyDescent="0.25">
      <c r="A10">
        <v>1320</v>
      </c>
      <c r="B10" s="11">
        <v>4.971000446990999</v>
      </c>
      <c r="C10" s="11">
        <v>37.9953806137597</v>
      </c>
      <c r="D10" s="11">
        <v>39.130123874771954</v>
      </c>
      <c r="E10" s="11">
        <v>4.2262847198619271</v>
      </c>
      <c r="F10" s="11">
        <f t="shared" si="0"/>
        <v>7.8716798141625288</v>
      </c>
      <c r="G10" s="11">
        <f t="shared" si="1"/>
        <v>9.2587524193235939</v>
      </c>
    </row>
    <row r="11" spans="1:9" x14ac:dyDescent="0.25">
      <c r="A11">
        <v>1330</v>
      </c>
      <c r="B11" s="11">
        <v>4.6797928816260921</v>
      </c>
      <c r="C11" s="11">
        <v>45.308226349031159</v>
      </c>
      <c r="D11" s="11">
        <v>40.116502143796325</v>
      </c>
      <c r="E11" s="11">
        <v>4.3916066081375655</v>
      </c>
      <c r="F11" s="11">
        <f t="shared" si="0"/>
        <v>8.572281542908156</v>
      </c>
      <c r="G11" s="11">
        <f t="shared" si="1"/>
        <v>9.1348123189042454</v>
      </c>
    </row>
    <row r="12" spans="1:9" x14ac:dyDescent="0.25">
      <c r="A12">
        <v>1340</v>
      </c>
      <c r="B12" s="11">
        <v>4.4840493992126094</v>
      </c>
      <c r="C12" s="11">
        <v>45.032205946017839</v>
      </c>
      <c r="D12" s="11">
        <v>43.702094123955654</v>
      </c>
      <c r="E12" s="11">
        <v>4.608940505654636</v>
      </c>
      <c r="F12" s="11">
        <f t="shared" si="0"/>
        <v>9.7461223624408913</v>
      </c>
      <c r="G12" s="11">
        <f t="shared" si="1"/>
        <v>9.4820260904514271</v>
      </c>
    </row>
    <row r="13" spans="1:9" x14ac:dyDescent="0.25">
      <c r="A13">
        <v>1350</v>
      </c>
      <c r="B13" s="11">
        <v>3.5447326354953086</v>
      </c>
      <c r="C13" s="11">
        <v>50.837869940962477</v>
      </c>
      <c r="D13" s="11">
        <v>31.563805742035733</v>
      </c>
      <c r="E13" s="11">
        <v>2.648051020501438</v>
      </c>
      <c r="F13" s="11">
        <f t="shared" si="0"/>
        <v>8.9044249560518107</v>
      </c>
      <c r="G13" s="11">
        <f t="shared" si="1"/>
        <v>11.91963655445686</v>
      </c>
      <c r="H13">
        <f>(G13-G5)/G5</f>
        <v>0.28778290660077865</v>
      </c>
      <c r="I13" s="13">
        <f>(EXP(LN(G13/G5)/80)-1)*100</f>
        <v>0.31665286772613044</v>
      </c>
    </row>
    <row r="14" spans="1:9" x14ac:dyDescent="0.25">
      <c r="A14">
        <v>1360</v>
      </c>
      <c r="B14" s="11">
        <v>3.1692289993702834</v>
      </c>
      <c r="C14" s="11">
        <v>59.19915893186942</v>
      </c>
      <c r="D14" s="11">
        <v>29.980590172519168</v>
      </c>
      <c r="E14" s="11">
        <v>2.549209772989701</v>
      </c>
      <c r="F14" s="11">
        <f t="shared" si="0"/>
        <v>9.4599002402402057</v>
      </c>
      <c r="G14" s="11">
        <f t="shared" si="1"/>
        <v>11.760738755272413</v>
      </c>
    </row>
    <row r="15" spans="1:9" x14ac:dyDescent="0.25">
      <c r="A15">
        <v>1370</v>
      </c>
      <c r="B15" s="11">
        <v>3.162291555896076</v>
      </c>
      <c r="C15" s="11">
        <v>63.787220248527355</v>
      </c>
      <c r="D15" s="11">
        <v>28.190021502599574</v>
      </c>
      <c r="E15" s="11">
        <v>2.5050328590731969</v>
      </c>
      <c r="F15" s="11">
        <f t="shared" si="0"/>
        <v>8.9144283518195611</v>
      </c>
      <c r="G15" s="11">
        <f t="shared" si="1"/>
        <v>11.253353983160611</v>
      </c>
    </row>
    <row r="16" spans="1:9" x14ac:dyDescent="0.25">
      <c r="A16">
        <v>1380</v>
      </c>
      <c r="B16" s="11">
        <v>2.8111664195898327</v>
      </c>
      <c r="C16" s="11">
        <v>75.592657790807451</v>
      </c>
      <c r="D16" s="11">
        <v>29.213811120726234</v>
      </c>
      <c r="E16" s="11">
        <v>2.3559822450175103</v>
      </c>
      <c r="F16" s="11">
        <f t="shared" si="0"/>
        <v>10.392060362256574</v>
      </c>
      <c r="G16" s="11">
        <f t="shared" si="1"/>
        <v>12.399843497338882</v>
      </c>
    </row>
    <row r="17" spans="1:9" x14ac:dyDescent="0.25">
      <c r="A17">
        <v>1390</v>
      </c>
      <c r="B17" s="11">
        <v>2.8185829141460959</v>
      </c>
      <c r="C17" s="11">
        <v>72.212467825038644</v>
      </c>
      <c r="D17" s="11">
        <v>29.610751382642245</v>
      </c>
      <c r="E17" s="11">
        <v>2.1760250326601751</v>
      </c>
      <c r="F17" s="11">
        <f t="shared" si="0"/>
        <v>10.505545617987602</v>
      </c>
      <c r="G17" s="11">
        <f t="shared" si="1"/>
        <v>13.607725526228581</v>
      </c>
    </row>
    <row r="18" spans="1:9" x14ac:dyDescent="0.25">
      <c r="A18">
        <v>1400</v>
      </c>
      <c r="B18" s="11">
        <v>2.6401394276898666</v>
      </c>
      <c r="C18" s="11">
        <v>75.412970534049961</v>
      </c>
      <c r="D18" s="11">
        <v>27.562216352992607</v>
      </c>
      <c r="E18" s="11">
        <v>2.0728485654358488</v>
      </c>
      <c r="F18" s="11">
        <f t="shared" si="0"/>
        <v>10.439682110694307</v>
      </c>
      <c r="G18" s="11">
        <f t="shared" si="1"/>
        <v>13.296782414588602</v>
      </c>
    </row>
    <row r="19" spans="1:9" x14ac:dyDescent="0.25">
      <c r="A19">
        <v>1410</v>
      </c>
      <c r="B19" s="11">
        <v>2.5379802607161683</v>
      </c>
      <c r="C19" s="11">
        <v>74.629625124478807</v>
      </c>
      <c r="D19" s="11">
        <v>27.125295816780643</v>
      </c>
      <c r="E19" s="11">
        <v>2.051684699404587</v>
      </c>
      <c r="F19" s="11">
        <f t="shared" si="0"/>
        <v>10.687748930374429</v>
      </c>
      <c r="G19" s="11">
        <f t="shared" si="1"/>
        <v>13.220986550541898</v>
      </c>
    </row>
    <row r="20" spans="1:9" x14ac:dyDescent="0.25">
      <c r="A20">
        <v>1420</v>
      </c>
      <c r="B20" s="11">
        <v>2.4694993101865914</v>
      </c>
      <c r="C20" s="11">
        <v>84.170989057163496</v>
      </c>
      <c r="D20" s="11">
        <v>27.137230825057589</v>
      </c>
      <c r="E20" s="11">
        <v>2.0307369172845471</v>
      </c>
      <c r="F20" s="11">
        <f t="shared" si="0"/>
        <v>10.98896068248229</v>
      </c>
      <c r="G20" s="11">
        <f t="shared" si="1"/>
        <v>13.363242965684027</v>
      </c>
    </row>
    <row r="21" spans="1:9" x14ac:dyDescent="0.25">
      <c r="A21">
        <v>1430</v>
      </c>
      <c r="B21" s="11">
        <v>2.5098881714489525</v>
      </c>
      <c r="C21" s="11">
        <v>79.212452315230223</v>
      </c>
      <c r="D21" s="11">
        <v>25.333300195550944</v>
      </c>
      <c r="E21" s="11">
        <v>1.9928465915221245</v>
      </c>
      <c r="F21" s="11">
        <f t="shared" si="0"/>
        <v>10.09339797833546</v>
      </c>
      <c r="G21" s="11">
        <f t="shared" si="1"/>
        <v>12.712117582619101</v>
      </c>
    </row>
    <row r="22" spans="1:9" x14ac:dyDescent="0.25">
      <c r="A22">
        <v>1440</v>
      </c>
      <c r="B22" s="11">
        <v>2.2731018272834511</v>
      </c>
      <c r="C22" s="11">
        <v>92.983841793122821</v>
      </c>
      <c r="D22" s="11">
        <v>24.926566897800424</v>
      </c>
      <c r="E22" s="11">
        <v>1.9351461078437446</v>
      </c>
      <c r="F22" s="11">
        <f t="shared" si="0"/>
        <v>10.965882213728094</v>
      </c>
      <c r="G22" s="11">
        <f t="shared" si="1"/>
        <v>12.880974101524092</v>
      </c>
    </row>
    <row r="23" spans="1:9" x14ac:dyDescent="0.25">
      <c r="A23">
        <v>1450</v>
      </c>
      <c r="B23" s="11">
        <v>2.2798843808798059</v>
      </c>
      <c r="C23" s="11">
        <v>92.596549374176234</v>
      </c>
      <c r="D23" s="11">
        <v>24.813177624951404</v>
      </c>
      <c r="E23" s="11">
        <v>1.9293333230796841</v>
      </c>
      <c r="F23" s="11">
        <f t="shared" si="0"/>
        <v>10.883524547580793</v>
      </c>
      <c r="G23" s="11">
        <f t="shared" si="1"/>
        <v>12.861011276860937</v>
      </c>
      <c r="H23">
        <f>(G23-G13)/G13</f>
        <v>7.897679749741103E-2</v>
      </c>
      <c r="I23" s="13">
        <f>(EXP(LN(G23/G13)/100)-1)*100</f>
        <v>7.6042079676152952E-2</v>
      </c>
    </row>
    <row r="24" spans="1:9" x14ac:dyDescent="0.25">
      <c r="A24">
        <v>1460</v>
      </c>
      <c r="B24" s="11">
        <v>2.3208735788177854</v>
      </c>
      <c r="C24" s="11">
        <v>91.105603508890781</v>
      </c>
      <c r="D24" s="11">
        <v>25.37564954921702</v>
      </c>
      <c r="E24" s="11">
        <v>1.9865522448551149</v>
      </c>
      <c r="F24" s="11">
        <f t="shared" si="0"/>
        <v>10.93366298828864</v>
      </c>
      <c r="G24" s="11">
        <f t="shared" si="1"/>
        <v>12.773713661413289</v>
      </c>
    </row>
    <row r="25" spans="1:9" x14ac:dyDescent="0.25">
      <c r="A25">
        <v>1470</v>
      </c>
      <c r="B25" s="11">
        <v>2.3801287315101023</v>
      </c>
      <c r="C25" s="11">
        <v>86.537701132717046</v>
      </c>
      <c r="D25" s="11">
        <v>25.154619462434589</v>
      </c>
      <c r="E25" s="11">
        <v>2.0454681284618577</v>
      </c>
      <c r="F25" s="11">
        <f t="shared" si="0"/>
        <v>10.568596197935449</v>
      </c>
      <c r="G25" s="11">
        <f t="shared" si="1"/>
        <v>12.297732295320706</v>
      </c>
    </row>
    <row r="26" spans="1:9" x14ac:dyDescent="0.25">
      <c r="A26">
        <v>1480</v>
      </c>
      <c r="B26" s="11">
        <v>2.4028031694611953</v>
      </c>
      <c r="C26" s="11">
        <v>81.671524419228518</v>
      </c>
      <c r="D26" s="11">
        <v>26.543895744252318</v>
      </c>
      <c r="E26" s="11">
        <v>2.1061313012980443</v>
      </c>
      <c r="F26" s="11">
        <f t="shared" si="0"/>
        <v>11.047053741902847</v>
      </c>
      <c r="G26" s="11">
        <f t="shared" si="1"/>
        <v>12.603153339914215</v>
      </c>
    </row>
    <row r="27" spans="1:9" x14ac:dyDescent="0.25">
      <c r="A27">
        <v>1490</v>
      </c>
      <c r="B27" s="11">
        <v>2.3147044331602231</v>
      </c>
      <c r="C27" s="11">
        <v>86.471107982607379</v>
      </c>
      <c r="D27" s="11">
        <v>28.162432591315159</v>
      </c>
      <c r="E27" s="11">
        <v>2.1685935833392809</v>
      </c>
      <c r="F27" s="11">
        <f t="shared" si="0"/>
        <v>12.166751049448465</v>
      </c>
      <c r="G27" s="11">
        <f t="shared" si="1"/>
        <v>12.986496320785751</v>
      </c>
    </row>
    <row r="28" spans="1:9" x14ac:dyDescent="0.25">
      <c r="A28">
        <v>1500</v>
      </c>
      <c r="B28" s="11">
        <v>2.5598722622691734</v>
      </c>
      <c r="C28" s="11">
        <v>82.256899937786983</v>
      </c>
      <c r="D28" s="11">
        <v>30.354398302576406</v>
      </c>
      <c r="E28" s="11">
        <v>2.232908331404547</v>
      </c>
      <c r="F28" s="11">
        <f t="shared" si="0"/>
        <v>11.857778511053146</v>
      </c>
      <c r="G28" s="11">
        <f t="shared" si="1"/>
        <v>13.594108578332385</v>
      </c>
    </row>
    <row r="29" spans="1:9" x14ac:dyDescent="0.25">
      <c r="A29">
        <v>1510</v>
      </c>
      <c r="B29" s="11">
        <v>2.807542939969669</v>
      </c>
      <c r="C29" s="11">
        <v>82.748051145992733</v>
      </c>
      <c r="D29" s="11">
        <v>32.026447068193406</v>
      </c>
      <c r="E29" s="11">
        <v>2.2991304847349019</v>
      </c>
      <c r="F29" s="11">
        <f t="shared" si="0"/>
        <v>11.40728663923459</v>
      </c>
      <c r="G29" s="11">
        <f t="shared" si="1"/>
        <v>13.929808369221885</v>
      </c>
    </row>
    <row r="30" spans="1:9" x14ac:dyDescent="0.25">
      <c r="A30">
        <v>1520</v>
      </c>
      <c r="B30" s="11">
        <v>2.9411092603249571</v>
      </c>
      <c r="C30" s="11">
        <v>71.503201254520874</v>
      </c>
      <c r="D30" s="11">
        <v>33.833440574599436</v>
      </c>
      <c r="E30" s="11">
        <v>2.4163133334706837</v>
      </c>
      <c r="F30" s="11">
        <f t="shared" si="0"/>
        <v>11.503632670505159</v>
      </c>
      <c r="G30" s="11">
        <f t="shared" si="1"/>
        <v>14.002091577255259</v>
      </c>
    </row>
    <row r="31" spans="1:9" x14ac:dyDescent="0.25">
      <c r="A31">
        <v>1530</v>
      </c>
      <c r="B31" s="11">
        <v>3.0197030216516434</v>
      </c>
      <c r="C31" s="11">
        <v>69.677869331209848</v>
      </c>
      <c r="D31" s="11">
        <v>35.81304958024559</v>
      </c>
      <c r="E31" s="11">
        <v>2.6683243547835143</v>
      </c>
      <c r="F31" s="11">
        <f t="shared" si="0"/>
        <v>11.859791947572859</v>
      </c>
      <c r="G31" s="11">
        <f t="shared" si="1"/>
        <v>13.421550313418011</v>
      </c>
    </row>
    <row r="32" spans="1:9" x14ac:dyDescent="0.25">
      <c r="A32">
        <v>1540</v>
      </c>
      <c r="B32" s="11">
        <v>2.9925579679595278</v>
      </c>
      <c r="C32" s="11">
        <v>69.055552061417387</v>
      </c>
      <c r="D32" s="11">
        <v>38.726285471271972</v>
      </c>
      <c r="E32" s="11">
        <v>2.8982151000000003</v>
      </c>
      <c r="F32" s="11">
        <f t="shared" si="0"/>
        <v>12.940863931761177</v>
      </c>
      <c r="G32" s="11">
        <f t="shared" si="1"/>
        <v>13.362115693646054</v>
      </c>
    </row>
    <row r="33" spans="1:11" x14ac:dyDescent="0.25">
      <c r="A33">
        <v>1550</v>
      </c>
      <c r="B33" s="11">
        <v>3.2410565978077566</v>
      </c>
      <c r="C33" s="11">
        <v>59.152245067938495</v>
      </c>
      <c r="D33" s="11">
        <v>39.069862461334665</v>
      </c>
      <c r="E33" s="11">
        <v>3.1171380999999996</v>
      </c>
      <c r="F33" s="11">
        <f t="shared" si="0"/>
        <v>12.054668371962844</v>
      </c>
      <c r="G33" s="11">
        <f t="shared" si="1"/>
        <v>12.533888845455602</v>
      </c>
      <c r="H33">
        <f>(G33-G23)/G23</f>
        <v>-2.5435202906157337E-2</v>
      </c>
      <c r="I33" s="13">
        <f>(EXP(LN(G33/G23)/100)-1)*100</f>
        <v>-2.5760950885556078E-2</v>
      </c>
    </row>
    <row r="34" spans="1:11" x14ac:dyDescent="0.25">
      <c r="A34">
        <v>1560</v>
      </c>
      <c r="B34" s="11">
        <v>3.2103908094435072</v>
      </c>
      <c r="C34" s="11">
        <v>64.653657258006959</v>
      </c>
      <c r="D34" s="11">
        <v>45.763417834370863</v>
      </c>
      <c r="E34" s="11">
        <v>3.1388683999999998</v>
      </c>
      <c r="F34" s="11">
        <f t="shared" si="0"/>
        <v>14.254780975498601</v>
      </c>
      <c r="G34" s="11">
        <f t="shared" si="1"/>
        <v>14.579591114546524</v>
      </c>
    </row>
    <row r="35" spans="1:11" x14ac:dyDescent="0.25">
      <c r="A35">
        <v>1570</v>
      </c>
      <c r="B35" s="11">
        <v>3.5001296374367632</v>
      </c>
      <c r="C35" s="11">
        <v>61.798915604349908</v>
      </c>
      <c r="D35" s="11">
        <v>47.579335210839417</v>
      </c>
      <c r="E35" s="11">
        <v>3.4128286000000001</v>
      </c>
      <c r="F35" s="11">
        <f t="shared" si="0"/>
        <v>13.593592277822891</v>
      </c>
      <c r="G35" s="11">
        <f t="shared" si="1"/>
        <v>13.941319880769699</v>
      </c>
    </row>
    <row r="36" spans="1:11" x14ac:dyDescent="0.25">
      <c r="A36">
        <v>1580</v>
      </c>
      <c r="B36" s="11">
        <v>3.5540591273187188</v>
      </c>
      <c r="C36" s="11">
        <v>57.035019497661096</v>
      </c>
      <c r="D36" s="11">
        <v>45.51868888474938</v>
      </c>
      <c r="E36" s="11">
        <v>3.7624410000000004</v>
      </c>
      <c r="F36" s="11">
        <f t="shared" si="0"/>
        <v>12.807521556089009</v>
      </c>
      <c r="G36" s="11">
        <f t="shared" si="1"/>
        <v>12.098180113588326</v>
      </c>
    </row>
    <row r="37" spans="1:11" x14ac:dyDescent="0.25">
      <c r="A37">
        <v>1590</v>
      </c>
      <c r="B37" s="12">
        <v>4.1639999999999997</v>
      </c>
      <c r="C37" s="11">
        <v>45.69499816823263</v>
      </c>
      <c r="D37" s="11">
        <v>48.536309555185639</v>
      </c>
      <c r="E37" s="11">
        <v>3.9972988999999997</v>
      </c>
      <c r="F37" s="11">
        <f t="shared" si="0"/>
        <v>11.656174244761202</v>
      </c>
      <c r="G37" s="11">
        <f t="shared" si="1"/>
        <v>12.142276764738719</v>
      </c>
    </row>
    <row r="38" spans="1:11" x14ac:dyDescent="0.25">
      <c r="A38">
        <v>1600</v>
      </c>
      <c r="B38" s="11">
        <v>4.4010693507588527</v>
      </c>
      <c r="C38" s="11">
        <v>49.28679297220615</v>
      </c>
      <c r="D38" s="11">
        <v>58.432113137806731</v>
      </c>
      <c r="E38" s="11">
        <v>4.2668499000000004</v>
      </c>
      <c r="F38" s="11">
        <f t="shared" si="0"/>
        <v>13.276798996073897</v>
      </c>
      <c r="G38" s="11">
        <f t="shared" si="1"/>
        <v>13.694438404736648</v>
      </c>
    </row>
    <row r="39" spans="1:11" x14ac:dyDescent="0.25">
      <c r="A39">
        <v>1610</v>
      </c>
      <c r="B39" s="11">
        <v>4.7331058178752112</v>
      </c>
      <c r="C39" s="11">
        <v>45.408570488985632</v>
      </c>
      <c r="D39" s="11">
        <v>59.704696669761404</v>
      </c>
      <c r="E39" s="11">
        <v>4.5404032999999995</v>
      </c>
      <c r="F39" s="11">
        <f t="shared" si="0"/>
        <v>12.614274636387503</v>
      </c>
      <c r="G39" s="11">
        <f t="shared" si="1"/>
        <v>13.149646127197865</v>
      </c>
    </row>
    <row r="40" spans="1:11" x14ac:dyDescent="0.25">
      <c r="A40">
        <v>1620</v>
      </c>
      <c r="B40" s="11">
        <v>5.017557440978079</v>
      </c>
      <c r="C40" s="11">
        <v>46.387491658078531</v>
      </c>
      <c r="D40" s="11">
        <v>64.79422943087711</v>
      </c>
      <c r="E40" s="11">
        <v>4.8201901999999999</v>
      </c>
      <c r="F40" s="11">
        <f t="shared" si="0"/>
        <v>12.9135002823698</v>
      </c>
      <c r="G40" s="11">
        <f t="shared" si="1"/>
        <v>13.442255749757988</v>
      </c>
    </row>
    <row r="41" spans="1:11" x14ac:dyDescent="0.25">
      <c r="A41">
        <v>1630</v>
      </c>
      <c r="B41" s="11">
        <v>5.2089542580101176</v>
      </c>
      <c r="C41" s="11">
        <v>43.388984822338799</v>
      </c>
      <c r="D41" s="11">
        <v>61.1432085394081</v>
      </c>
      <c r="E41" s="11">
        <v>5.1021934000000009</v>
      </c>
      <c r="F41" s="11">
        <f t="shared" si="0"/>
        <v>11.738096652583302</v>
      </c>
      <c r="G41" s="11">
        <f t="shared" si="1"/>
        <v>11.983710484084764</v>
      </c>
    </row>
    <row r="42" spans="1:11" x14ac:dyDescent="0.25">
      <c r="A42">
        <v>1640</v>
      </c>
      <c r="B42" s="11">
        <v>5.4246722175379434</v>
      </c>
      <c r="C42" s="11">
        <v>46.670277004363044</v>
      </c>
      <c r="D42" s="11">
        <v>64.964702368973903</v>
      </c>
      <c r="E42" s="11">
        <v>5.2437528999999996</v>
      </c>
      <c r="F42" s="11">
        <f t="shared" si="0"/>
        <v>11.975783930122686</v>
      </c>
      <c r="G42" s="11">
        <f t="shared" si="1"/>
        <v>12.388970954175569</v>
      </c>
    </row>
    <row r="43" spans="1:11" x14ac:dyDescent="0.25">
      <c r="A43">
        <v>1650</v>
      </c>
      <c r="B43" s="11">
        <v>5.6128967116357495</v>
      </c>
      <c r="C43" s="11">
        <v>52.435085329159065</v>
      </c>
      <c r="D43" s="11">
        <v>71.826420649049069</v>
      </c>
      <c r="E43" s="11">
        <v>5.348078300000001</v>
      </c>
      <c r="F43" s="11">
        <f t="shared" si="0"/>
        <v>12.796676001564425</v>
      </c>
      <c r="G43" s="11">
        <f t="shared" si="1"/>
        <v>13.430323308663798</v>
      </c>
      <c r="H43">
        <f>(G43-G33)/G33</f>
        <v>7.1520856316929574E-2</v>
      </c>
      <c r="I43" s="13">
        <f>(EXP(LN(G43/G33)/100)-1)*100</f>
        <v>6.9102865376580169E-2</v>
      </c>
      <c r="J43">
        <f>(EXP(LN(G43/G5)/380)-1)*100</f>
        <v>9.8008516932734935E-2</v>
      </c>
      <c r="K43">
        <f>(G43-G5)/G5</f>
        <v>0.45099564974171708</v>
      </c>
    </row>
    <row r="44" spans="1:11" x14ac:dyDescent="0.25">
      <c r="A44">
        <v>1660</v>
      </c>
      <c r="B44" s="11">
        <v>5.5832883642495776</v>
      </c>
      <c r="C44" s="11">
        <v>53.5191892708173</v>
      </c>
      <c r="D44" s="11">
        <v>76.354954375821961</v>
      </c>
      <c r="E44" s="11">
        <v>5.2069983000000013</v>
      </c>
      <c r="F44" s="11">
        <f t="shared" si="0"/>
        <v>13.675624362290028</v>
      </c>
      <c r="G44" s="11">
        <f t="shared" si="1"/>
        <v>14.663909987414812</v>
      </c>
    </row>
    <row r="45" spans="1:11" x14ac:dyDescent="0.25">
      <c r="A45">
        <v>1670</v>
      </c>
      <c r="B45" s="11">
        <v>5.4553380059021919</v>
      </c>
      <c r="C45" s="11">
        <v>56.16941619757398</v>
      </c>
      <c r="D45" s="11">
        <v>78.883758307998662</v>
      </c>
      <c r="E45" s="11">
        <v>5.1820592000000003</v>
      </c>
      <c r="F45" s="11">
        <f t="shared" si="0"/>
        <v>14.459921314252835</v>
      </c>
      <c r="G45" s="11">
        <f t="shared" si="1"/>
        <v>15.222473395903824</v>
      </c>
    </row>
    <row r="46" spans="1:11" x14ac:dyDescent="0.25">
      <c r="A46">
        <v>1680</v>
      </c>
      <c r="B46" s="11">
        <v>5.4024659569983138</v>
      </c>
      <c r="C46" s="11">
        <v>60.466826212352281</v>
      </c>
      <c r="D46" s="11">
        <v>83.822997794188652</v>
      </c>
      <c r="E46" s="11">
        <v>5.0148557</v>
      </c>
      <c r="F46" s="11">
        <f t="shared" si="0"/>
        <v>15.51569199350622</v>
      </c>
      <c r="G46" s="11">
        <f t="shared" si="1"/>
        <v>16.714937140502098</v>
      </c>
    </row>
    <row r="47" spans="1:11" x14ac:dyDescent="0.25">
      <c r="A47">
        <v>1690</v>
      </c>
      <c r="B47" s="11">
        <v>5.3866043423271517</v>
      </c>
      <c r="C47" s="11">
        <v>54.487841348597591</v>
      </c>
      <c r="D47" s="11">
        <v>96.634921570691034</v>
      </c>
      <c r="E47" s="11">
        <v>5.1207130000000003</v>
      </c>
      <c r="F47" s="11">
        <f t="shared" si="0"/>
        <v>17.939858847873403</v>
      </c>
      <c r="G47" s="11">
        <f t="shared" si="1"/>
        <v>18.87138013215953</v>
      </c>
    </row>
    <row r="48" spans="1:11" x14ac:dyDescent="0.25">
      <c r="A48">
        <v>1700</v>
      </c>
      <c r="B48" s="11">
        <v>5.509557839262186</v>
      </c>
      <c r="C48" s="11">
        <v>58.172513518391767</v>
      </c>
      <c r="D48" s="11">
        <v>105.91255367776537</v>
      </c>
      <c r="E48" s="11">
        <v>5.2581442000000003</v>
      </c>
      <c r="F48" s="11">
        <f t="shared" si="0"/>
        <v>19.22342169148526</v>
      </c>
      <c r="G48" s="11">
        <f t="shared" si="1"/>
        <v>20.142573054151953</v>
      </c>
      <c r="J48">
        <f>(EXP(LN(G48/G5)/430)-1)*100</f>
        <v>0.18099395237072269</v>
      </c>
    </row>
    <row r="49" spans="1:12" x14ac:dyDescent="0.25">
      <c r="A49">
        <v>1710</v>
      </c>
      <c r="B49" s="11">
        <v>5.6914472727272729</v>
      </c>
      <c r="C49" s="11">
        <v>53.893000494396269</v>
      </c>
      <c r="D49" s="11">
        <v>102.28295181467443</v>
      </c>
      <c r="E49" s="11">
        <v>5.4074769999999992</v>
      </c>
      <c r="F49" s="11">
        <f t="shared" si="0"/>
        <v>17.971343124762303</v>
      </c>
      <c r="G49" s="11">
        <f t="shared" si="1"/>
        <v>18.915096969376744</v>
      </c>
    </row>
    <row r="50" spans="1:12" x14ac:dyDescent="0.25">
      <c r="A50">
        <v>1720</v>
      </c>
      <c r="B50" s="11">
        <v>5.819404374176548</v>
      </c>
      <c r="C50" s="11">
        <v>55.474829684366583</v>
      </c>
      <c r="D50" s="11">
        <v>114.78885507811458</v>
      </c>
      <c r="E50" s="11">
        <v>5.5427061999999996</v>
      </c>
      <c r="F50" s="11">
        <f t="shared" si="0"/>
        <v>19.725189675336374</v>
      </c>
      <c r="G50" s="11">
        <f t="shared" si="1"/>
        <v>20.709893495367766</v>
      </c>
    </row>
    <row r="51" spans="1:12" x14ac:dyDescent="0.25">
      <c r="A51">
        <v>1730</v>
      </c>
      <c r="B51" s="11">
        <v>5.7252871673254271</v>
      </c>
      <c r="C51" s="11">
        <v>62.07292009155875</v>
      </c>
      <c r="D51" s="11">
        <v>117.76072548956481</v>
      </c>
      <c r="E51" s="11">
        <v>5.5308283999999999</v>
      </c>
      <c r="F51" s="11">
        <f t="shared" si="0"/>
        <v>20.568527315386493</v>
      </c>
      <c r="G51" s="11">
        <f t="shared" si="1"/>
        <v>21.291697549243221</v>
      </c>
    </row>
    <row r="52" spans="1:12" x14ac:dyDescent="0.25">
      <c r="A52">
        <v>1740</v>
      </c>
      <c r="B52" s="11">
        <v>6.0520536495388653</v>
      </c>
      <c r="C52" s="11">
        <v>60.802821671931191</v>
      </c>
      <c r="D52" s="11">
        <v>123.79254545818598</v>
      </c>
      <c r="E52" s="11">
        <v>5.7459464999999996</v>
      </c>
      <c r="F52" s="11">
        <f t="shared" si="0"/>
        <v>20.454634513628001</v>
      </c>
      <c r="G52" s="11">
        <f t="shared" si="1"/>
        <v>21.54432615378267</v>
      </c>
    </row>
    <row r="53" spans="1:12" x14ac:dyDescent="0.25">
      <c r="A53">
        <v>1750</v>
      </c>
      <c r="B53" s="11">
        <v>6.2625000000000011</v>
      </c>
      <c r="C53" s="11">
        <v>58.532769703358596</v>
      </c>
      <c r="D53" s="11">
        <v>135.37896043641268</v>
      </c>
      <c r="E53" s="11">
        <v>6.0672053000000004</v>
      </c>
      <c r="F53" s="11">
        <f t="shared" si="0"/>
        <v>21.617398872081861</v>
      </c>
      <c r="G53" s="11">
        <f t="shared" si="1"/>
        <v>22.313232162493772</v>
      </c>
      <c r="H53">
        <f>(G53-G43)/G43</f>
        <v>0.66140692593004657</v>
      </c>
      <c r="I53" s="13">
        <f>(EXP(LN(G53/G43)/100)-1)*100</f>
        <v>0.5089555902258569</v>
      </c>
      <c r="K53">
        <f>(G53-G5)/G5</f>
        <v>1.4106942219752567</v>
      </c>
    </row>
    <row r="54" spans="1:12" x14ac:dyDescent="0.25">
      <c r="A54">
        <v>1760</v>
      </c>
      <c r="B54" s="11">
        <v>6.6573149013273794</v>
      </c>
      <c r="C54" s="11">
        <v>58.697279472400439</v>
      </c>
      <c r="D54" s="11">
        <v>152.11866638876532</v>
      </c>
      <c r="E54" s="11">
        <v>6.3948494</v>
      </c>
      <c r="F54" s="11">
        <f t="shared" si="0"/>
        <v>22.849852927707371</v>
      </c>
      <c r="G54" s="11">
        <f t="shared" si="1"/>
        <v>23.787685506521125</v>
      </c>
    </row>
    <row r="55" spans="1:12" x14ac:dyDescent="0.25">
      <c r="A55">
        <v>1770</v>
      </c>
      <c r="B55" s="11">
        <v>7.0132341013276802</v>
      </c>
      <c r="C55" s="11">
        <v>57.403963953720883</v>
      </c>
      <c r="D55" s="11">
        <v>162.39264743174559</v>
      </c>
      <c r="E55" s="11">
        <v>6.8286805000000017</v>
      </c>
      <c r="F55" s="11">
        <f t="shared" si="0"/>
        <v>23.155172789826441</v>
      </c>
      <c r="G55" s="11">
        <f t="shared" si="1"/>
        <v>23.780970193545524</v>
      </c>
    </row>
    <row r="56" spans="1:12" x14ac:dyDescent="0.25">
      <c r="A56">
        <v>1780</v>
      </c>
      <c r="B56" s="11">
        <v>7.5910502327677536</v>
      </c>
      <c r="C56" s="11">
        <v>56.882768623173625</v>
      </c>
      <c r="D56" s="11">
        <v>179.48374881246633</v>
      </c>
      <c r="E56" s="11">
        <v>7.374340000000001</v>
      </c>
      <c r="F56" s="11">
        <f t="shared" si="0"/>
        <v>23.644126083858783</v>
      </c>
      <c r="G56" s="11">
        <f t="shared" si="1"/>
        <v>24.338957630441001</v>
      </c>
    </row>
    <row r="57" spans="1:12" x14ac:dyDescent="0.25">
      <c r="A57">
        <v>1790</v>
      </c>
      <c r="B57" s="11">
        <v>8.2770651867455083</v>
      </c>
      <c r="C57" s="11">
        <v>58.00967901521129</v>
      </c>
      <c r="D57" s="11">
        <v>209.32786913483764</v>
      </c>
      <c r="E57" s="11">
        <v>8.1388563999999999</v>
      </c>
      <c r="F57" s="11">
        <f t="shared" si="0"/>
        <v>25.290107593938629</v>
      </c>
      <c r="G57" s="11">
        <f t="shared" si="1"/>
        <v>25.719567817271926</v>
      </c>
    </row>
    <row r="58" spans="1:12" x14ac:dyDescent="0.25">
      <c r="A58">
        <v>1800</v>
      </c>
      <c r="B58" s="11">
        <v>9.0942014241601576</v>
      </c>
      <c r="C58" s="11">
        <v>56.873554006236169</v>
      </c>
      <c r="D58" s="11">
        <v>247.42990597519133</v>
      </c>
      <c r="E58" s="11">
        <v>9.0614005999999989</v>
      </c>
      <c r="F58" s="11">
        <f t="shared" si="0"/>
        <v>27.207436303077188</v>
      </c>
      <c r="G58" s="11">
        <f t="shared" si="1"/>
        <v>27.305922880751059</v>
      </c>
      <c r="L58">
        <f>(G58-G48)/G48</f>
        <v>0.35563231208549778</v>
      </c>
    </row>
    <row r="59" spans="1:12" x14ac:dyDescent="0.25">
      <c r="A59">
        <v>1810</v>
      </c>
      <c r="B59" s="11">
        <v>10.308567332370037</v>
      </c>
      <c r="C59" s="11">
        <v>63.254903101303967</v>
      </c>
      <c r="D59" s="11">
        <v>282.35377358872034</v>
      </c>
      <c r="E59" s="11">
        <v>10.397174500000002</v>
      </c>
      <c r="F59" s="11">
        <f t="shared" si="0"/>
        <v>27.390205106591136</v>
      </c>
      <c r="G59" s="11">
        <f t="shared" si="1"/>
        <v>27.15677933353146</v>
      </c>
    </row>
    <row r="60" spans="1:12" x14ac:dyDescent="0.25">
      <c r="A60">
        <v>1820</v>
      </c>
      <c r="B60" s="11">
        <v>11.982103742770109</v>
      </c>
      <c r="C60" s="11">
        <v>71.212912026293793</v>
      </c>
      <c r="D60" s="11">
        <v>340.49741812475781</v>
      </c>
      <c r="E60" s="11">
        <v>12.097254999999999</v>
      </c>
      <c r="F60" s="11">
        <f t="shared" si="0"/>
        <v>28.417164918156448</v>
      </c>
      <c r="G60" s="11">
        <f t="shared" si="1"/>
        <v>28.146667828756016</v>
      </c>
    </row>
    <row r="61" spans="1:12" x14ac:dyDescent="0.25">
      <c r="A61">
        <v>1830</v>
      </c>
      <c r="B61" s="11">
        <v>13.773175826213507</v>
      </c>
      <c r="C61" s="11">
        <v>80.390114158526885</v>
      </c>
      <c r="D61" s="11">
        <v>428.43043923320101</v>
      </c>
      <c r="E61" s="11">
        <v>13.834056999999998</v>
      </c>
      <c r="F61" s="11">
        <f t="shared" si="0"/>
        <v>31.106147531914885</v>
      </c>
      <c r="G61" s="11">
        <f t="shared" si="1"/>
        <v>30.969255022818039</v>
      </c>
    </row>
    <row r="62" spans="1:12" x14ac:dyDescent="0.25">
      <c r="A62">
        <v>1840</v>
      </c>
      <c r="B62" s="11">
        <v>15.636481963959497</v>
      </c>
      <c r="C62" s="11">
        <v>85.635492989557761</v>
      </c>
      <c r="D62" s="11">
        <v>539.8983520780896</v>
      </c>
      <c r="E62" s="11">
        <v>15.581805000000003</v>
      </c>
      <c r="F62" s="11">
        <f t="shared" si="0"/>
        <v>34.528121691471299</v>
      </c>
      <c r="G62" s="11">
        <f t="shared" si="1"/>
        <v>34.649281779491496</v>
      </c>
    </row>
    <row r="63" spans="1:12" x14ac:dyDescent="0.25">
      <c r="A63">
        <v>1850</v>
      </c>
      <c r="B63" s="11">
        <v>17.589613833662799</v>
      </c>
      <c r="C63" s="11">
        <v>92.231870878526294</v>
      </c>
      <c r="D63" s="11">
        <v>693.27934520102076</v>
      </c>
      <c r="E63" s="11">
        <v>17.465615800000002</v>
      </c>
      <c r="F63" s="11">
        <f t="shared" si="0"/>
        <v>39.414131075136552</v>
      </c>
      <c r="G63" s="11">
        <f t="shared" si="1"/>
        <v>39.693953716823465</v>
      </c>
      <c r="H63">
        <f>(G63-G53)/G53</f>
        <v>0.77894235258058586</v>
      </c>
      <c r="I63" s="13">
        <f>(EXP(LN(G63/G53)/100)-1)*100</f>
        <v>0.57768118318397566</v>
      </c>
    </row>
    <row r="64" spans="1:12" x14ac:dyDescent="0.25">
      <c r="A64">
        <v>1860</v>
      </c>
      <c r="B64" s="11">
        <v>19.722235958864157</v>
      </c>
      <c r="C64" s="11">
        <v>100.11036056049969</v>
      </c>
      <c r="D64" s="11">
        <v>854.91169198186276</v>
      </c>
      <c r="E64" s="11">
        <v>19.818772799999998</v>
      </c>
      <c r="F64" s="11">
        <f t="shared" si="0"/>
        <v>43.347604894546592</v>
      </c>
      <c r="G64" s="11">
        <f t="shared" si="1"/>
        <v>43.136459588550451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Wages and Population</vt:lpstr>
      <vt:lpstr>Birth and Death Rates</vt:lpstr>
      <vt:lpstr>Real Wages Vs. Real GDP</vt:lpstr>
    </vt:vector>
  </TitlesOfParts>
  <Company>Columbia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cp:lastPrinted>2017-11-14T16:46:03Z</cp:lastPrinted>
  <dcterms:created xsi:type="dcterms:W3CDTF">2016-12-09T19:37:56Z</dcterms:created>
  <dcterms:modified xsi:type="dcterms:W3CDTF">2018-01-24T19:21:35Z</dcterms:modified>
</cp:coreProperties>
</file>